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40" i="27"/>
  <c r="C11" i="27" s="1"/>
  <c r="C12" i="27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L11" i="2"/>
  <c r="K11" i="2"/>
  <c r="J11" i="2"/>
  <c r="J12" i="2"/>
  <c r="J18" i="2"/>
  <c r="J48" i="2"/>
  <c r="J49" i="2"/>
  <c r="J51" i="2"/>
</calcChain>
</file>

<file path=xl/sharedStrings.xml><?xml version="1.0" encoding="utf-8"?>
<sst xmlns="http://schemas.openxmlformats.org/spreadsheetml/2006/main" count="9533" uniqueCount="2954">
  <si>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</si>
  <si>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</si>
  <si>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</si>
  <si>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</si>
  <si>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</si>
  <si>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</si>
  <si>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</si>
  <si>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</si>
  <si>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</si>
  <si>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</si>
  <si>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</si>
  <si>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</si>
  <si>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</si>
  <si>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</si>
  <si>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</si>
  <si>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</si>
  <si>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</si>
  <si>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</si>
  <si>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</si>
  <si>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</si>
  <si>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</si>
  <si>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</si>
  <si>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</si>
  <si>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</si>
  <si>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</si>
  <si>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</si>
  <si>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</si>
  <si>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</si>
  <si>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</si>
  <si>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</si>
  <si>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</si>
  <si>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</si>
  <si>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</si>
  <si>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</si>
  <si>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</si>
  <si>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</si>
  <si>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</si>
  <si>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</si>
  <si>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</si>
  <si>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</si>
  <si>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</si>
  <si>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</si>
  <si>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</si>
  <si>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</si>
  <si>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</si>
  <si>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</si>
  <si>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</si>
  <si>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</si>
  <si>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</si>
  <si>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</si>
  <si>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</si>
  <si>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</si>
  <si>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</si>
  <si>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</si>
  <si>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</si>
  <si>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</si>
  <si>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</si>
  <si>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</si>
  <si>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</si>
  <si>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</si>
  <si>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</si>
  <si>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</si>
  <si>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</si>
  <si>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</si>
  <si>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</si>
  <si>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</si>
  <si>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</si>
  <si>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</si>
  <si>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</si>
  <si>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</si>
  <si>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</si>
  <si>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</si>
  <si>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</si>
  <si>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</si>
  <si>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</si>
  <si>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</si>
  <si>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</si>
  <si>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</si>
  <si>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</si>
  <si>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</si>
  <si>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</si>
  <si>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</si>
  <si>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</si>
  <si>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</si>
  <si>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</si>
  <si>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</si>
  <si>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</si>
  <si>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</si>
  <si>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</si>
  <si>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</si>
  <si>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</si>
  <si>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</si>
  <si>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</si>
  <si>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</si>
  <si>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</si>
  <si>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</si>
  <si>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</si>
  <si>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</si>
  <si>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</si>
  <si>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</si>
  <si>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</si>
  <si>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</si>
  <si>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</si>
  <si>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</si>
  <si>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</si>
  <si>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</si>
  <si>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</si>
  <si>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</si>
  <si>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</si>
  <si>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</si>
  <si>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</si>
  <si>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</si>
  <si>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</si>
  <si>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</si>
  <si>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</si>
  <si>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</si>
  <si>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</si>
  <si>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</si>
  <si>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</si>
  <si>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</si>
  <si>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</si>
  <si>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</si>
  <si>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</si>
  <si>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</si>
  <si>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</si>
  <si>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</si>
  <si>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</si>
  <si>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</si>
  <si>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</si>
  <si>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</si>
  <si>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</si>
  <si>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</si>
  <si>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</si>
  <si>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</si>
  <si>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</si>
  <si>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</si>
  <si>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</si>
  <si>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</si>
  <si>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</si>
  <si>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</si>
  <si>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</si>
  <si>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</si>
  <si>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</si>
  <si>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</si>
  <si>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</si>
  <si>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</si>
  <si>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</si>
  <si>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</si>
  <si>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</si>
  <si>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</si>
  <si>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</si>
  <si>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</si>
  <si>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</si>
  <si>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</si>
  <si>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</si>
  <si>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</si>
  <si>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</si>
  <si>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</si>
  <si>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</si>
  <si>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</si>
  <si>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</si>
  <si>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</si>
  <si>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</si>
  <si>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</si>
  <si>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</si>
  <si>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</si>
  <si>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</si>
  <si>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</si>
  <si>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</si>
  <si>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</si>
  <si>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</si>
  <si>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</si>
  <si>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</si>
  <si>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</si>
  <si>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</si>
  <si>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</si>
  <si>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</si>
  <si>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</si>
  <si>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</si>
  <si>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</si>
  <si>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</si>
  <si>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</si>
  <si>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</si>
  <si>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</si>
  <si>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</si>
  <si>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</si>
  <si>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</si>
  <si>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</si>
  <si>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</si>
  <si>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</si>
  <si>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</si>
  <si>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</si>
  <si>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</si>
  <si>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</si>
  <si>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</si>
  <si>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</si>
  <si>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</si>
  <si>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744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</si>
  <si>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</si>
  <si>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</si>
  <si>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</si>
  <si>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</si>
  <si>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</si>
  <si>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</si>
  <si>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</si>
  <si>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</si>
  <si>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</si>
  <si>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</si>
  <si>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</si>
  <si>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</si>
  <si>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</si>
  <si>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</si>
  <si>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</si>
  <si>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1111111111- 33- גמול פועלים סהר</t>
  </si>
  <si>
    <t>33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</si>
  <si>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</si>
  <si>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</si>
  <si>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</si>
  <si>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</si>
  <si>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</si>
  <si>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</si>
  <si>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</si>
  <si>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</si>
  <si>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</si>
  <si>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</si>
  <si>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130018- 26- יובנק בע"מ</t>
  </si>
  <si>
    <t>130018- 10- לאומי</t>
  </si>
  <si>
    <t>20001- 60- UBS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</si>
  <si>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</si>
  <si>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</si>
  <si>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</si>
  <si>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</si>
  <si>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</si>
  <si>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</si>
  <si>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</si>
  <si>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</si>
  <si>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</si>
  <si>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</si>
  <si>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</si>
  <si>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</si>
  <si>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80031- 12- בנק הפועלים</t>
  </si>
  <si>
    <t>80031- 26- יובנק בע"מ</t>
  </si>
  <si>
    <t>80031- 10- לאומי</t>
  </si>
  <si>
    <t>200010- 60- UBS</t>
  </si>
  <si>
    <t>200010- 12- בנק הפועלים</t>
  </si>
  <si>
    <t>200005- 60- UBS</t>
  </si>
  <si>
    <t>70002- 60- UBS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</si>
  <si>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</si>
  <si>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</si>
  <si>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</si>
  <si>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</si>
  <si>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</si>
  <si>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200037- 26- יובנק בע"מ</t>
  </si>
  <si>
    <t>30005- 60- UBS</t>
  </si>
  <si>
    <t>סה"כ פח"ק/פר"י</t>
  </si>
  <si>
    <t>1111111110- 33- גמול פועלים סהר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</si>
  <si>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</si>
  <si>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</si>
  <si>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</si>
  <si>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</si>
  <si>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</si>
  <si>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</si>
  <si>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</si>
  <si>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</si>
  <si>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</si>
  <si>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</si>
  <si>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</si>
  <si>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</si>
  <si>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</si>
  <si>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19/12/08</t>
  </si>
  <si>
    <t>גליל 5904- גליל</t>
  </si>
  <si>
    <t>9590431</t>
  </si>
  <si>
    <t>31/12/12</t>
  </si>
  <si>
    <t>ממשל צמודה 0527- גליל</t>
  </si>
  <si>
    <t>1140847</t>
  </si>
  <si>
    <t>21/06/18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</si>
  <si>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</si>
  <si>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</si>
  <si>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</si>
  <si>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</si>
  <si>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</si>
  <si>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</si>
  <si>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</si>
  <si>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</si>
  <si>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</si>
  <si>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</si>
  <si>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</si>
  <si>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</si>
  <si>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</si>
  <si>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</si>
  <si>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</si>
  <si>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</si>
  <si>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</si>
  <si>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סה"כ לא צמודות</t>
  </si>
  <si>
    <t>סה"כ מלווה קצר מועד</t>
  </si>
  <si>
    <t>מ.ק.מ 319 פדיון 06.03.19- בנק ישראל- מק"מ</t>
  </si>
  <si>
    <t>8190316</t>
  </si>
  <si>
    <t>06/03/18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</si>
  <si>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</si>
  <si>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</si>
  <si>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</si>
  <si>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</si>
  <si>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</si>
  <si>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</si>
  <si>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23/06/11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</si>
  <si>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</si>
  <si>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</si>
  <si>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</si>
  <si>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</si>
  <si>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</si>
  <si>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</si>
  <si>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</si>
  <si>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</si>
  <si>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20/03/17</t>
  </si>
  <si>
    <t>ממשל שקלית 0825- שחר</t>
  </si>
  <si>
    <t>1135557</t>
  </si>
  <si>
    <t>05/05/15</t>
  </si>
  <si>
    <t>ממשל שקלית 1018- שחר</t>
  </si>
  <si>
    <t>1136548</t>
  </si>
  <si>
    <t>03/08/16</t>
  </si>
  <si>
    <t>ממשל שקלית 120- שחר</t>
  </si>
  <si>
    <t>1115773</t>
  </si>
  <si>
    <t>24/01/12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</si>
  <si>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</si>
  <si>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</si>
  <si>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</si>
  <si>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</si>
  <si>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</si>
  <si>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</si>
  <si>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</si>
  <si>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</si>
  <si>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</si>
  <si>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</si>
  <si>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</si>
  <si>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</si>
  <si>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</si>
  <si>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</si>
  <si>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</si>
  <si>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</si>
  <si>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</si>
  <si>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</si>
  <si>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</si>
  <si>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</si>
  <si>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</si>
  <si>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</si>
  <si>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</si>
  <si>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02/04/12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</si>
  <si>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</si>
  <si>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</si>
  <si>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</si>
  <si>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</si>
  <si>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</si>
  <si>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</si>
  <si>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</si>
  <si>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</si>
  <si>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</si>
  <si>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</si>
  <si>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</si>
  <si>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</si>
  <si>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</si>
  <si>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</si>
  <si>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</si>
  <si>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</si>
  <si>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</si>
  <si>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</si>
  <si>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</si>
  <si>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</si>
  <si>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</si>
  <si>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</si>
  <si>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</si>
  <si>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</si>
  <si>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</si>
  <si>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</si>
  <si>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</si>
  <si>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</si>
  <si>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</si>
  <si>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</si>
  <si>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</si>
  <si>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</si>
  <si>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</si>
  <si>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</si>
  <si>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</si>
  <si>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</si>
  <si>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</si>
  <si>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</si>
  <si>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</si>
  <si>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</si>
  <si>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</si>
  <si>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</si>
  <si>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</si>
  <si>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</si>
  <si>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</si>
  <si>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</si>
  <si>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</si>
  <si>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</si>
  <si>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</si>
  <si>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</si>
  <si>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</si>
  <si>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</si>
  <si>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</si>
  <si>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</si>
  <si>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</si>
  <si>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</si>
  <si>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</si>
  <si>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</si>
  <si>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</si>
  <si>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</si>
  <si>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</si>
  <si>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</si>
  <si>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</si>
  <si>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</si>
  <si>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</si>
  <si>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</si>
  <si>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</si>
  <si>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</si>
  <si>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</si>
  <si>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</si>
  <si>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</si>
  <si>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</si>
  <si>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</si>
  <si>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</si>
  <si>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</si>
  <si>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</si>
  <si>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</si>
  <si>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</si>
  <si>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</si>
  <si>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</si>
  <si>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</si>
  <si>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</si>
  <si>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</si>
  <si>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</si>
  <si>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</si>
  <si>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</si>
  <si>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</si>
  <si>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</si>
  <si>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</si>
  <si>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</si>
  <si>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</si>
  <si>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</si>
  <si>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</si>
  <si>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</si>
  <si>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</si>
  <si>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</si>
  <si>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</si>
  <si>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</si>
  <si>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</si>
  <si>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</si>
  <si>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</si>
  <si>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</si>
  <si>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</si>
  <si>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</si>
  <si>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</si>
  <si>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</si>
  <si>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</si>
  <si>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</si>
  <si>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</si>
  <si>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</si>
  <si>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</si>
  <si>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</si>
  <si>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</si>
  <si>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</si>
  <si>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</si>
  <si>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</si>
  <si>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</si>
  <si>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</si>
  <si>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</si>
  <si>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</si>
  <si>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</si>
  <si>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</si>
  <si>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</si>
  <si>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</si>
  <si>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</si>
  <si>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</si>
  <si>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</si>
  <si>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</si>
  <si>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</si>
  <si>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21/06/16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</si>
  <si>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</si>
  <si>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</si>
  <si>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</si>
  <si>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</si>
  <si>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</si>
  <si>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</si>
  <si>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</si>
  <si>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</si>
  <si>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</si>
  <si>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</si>
  <si>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</si>
  <si>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</si>
  <si>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</si>
  <si>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</si>
  <si>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</si>
  <si>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</si>
  <si>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</si>
  <si>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</si>
  <si>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</si>
  <si>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</si>
  <si>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</si>
  <si>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</si>
  <si>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</si>
  <si>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</si>
  <si>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</si>
  <si>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</si>
  <si>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</si>
  <si>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</si>
  <si>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</si>
  <si>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</si>
  <si>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</si>
  <si>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</si>
  <si>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</si>
  <si>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</si>
  <si>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</si>
  <si>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</si>
  <si>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</si>
  <si>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</si>
  <si>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</si>
  <si>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</si>
  <si>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</si>
  <si>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</si>
  <si>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</si>
  <si>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</si>
  <si>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</si>
  <si>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</si>
  <si>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</si>
  <si>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</si>
  <si>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</si>
  <si>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</si>
  <si>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</si>
  <si>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</si>
  <si>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</si>
  <si>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</si>
  <si>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</si>
  <si>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</si>
  <si>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</si>
  <si>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</si>
  <si>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</si>
  <si>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</si>
  <si>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</si>
  <si>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</si>
  <si>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</si>
  <si>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*גב ים סד' ו'- חברת גב-ים לקרקעות בע"מ</t>
  </si>
  <si>
    <t>7590128</t>
  </si>
  <si>
    <t>520001736</t>
  </si>
  <si>
    <t>Aa3.IL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</si>
  <si>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</si>
  <si>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</si>
  <si>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</si>
  <si>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</si>
  <si>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</si>
  <si>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</si>
  <si>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</si>
  <si>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</si>
  <si>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</si>
  <si>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</si>
  <si>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</si>
  <si>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</si>
  <si>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</si>
  <si>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</si>
  <si>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</si>
  <si>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</si>
  <si>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</si>
  <si>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</si>
  <si>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</si>
  <si>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</si>
  <si>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</si>
  <si>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</si>
  <si>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</si>
  <si>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</si>
  <si>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</si>
  <si>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</si>
  <si>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</si>
  <si>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</si>
  <si>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</si>
  <si>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</si>
  <si>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</si>
  <si>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</si>
  <si>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</si>
  <si>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</si>
  <si>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</si>
  <si>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</si>
  <si>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</si>
  <si>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</si>
  <si>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</si>
  <si>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</si>
  <si>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</si>
  <si>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</si>
  <si>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</si>
  <si>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</si>
  <si>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</si>
  <si>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</si>
  <si>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</si>
  <si>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ג(פדיון לקבל)- גזית-גלוב בע"מ</t>
  </si>
  <si>
    <t>1260306</t>
  </si>
  <si>
    <t>520033234</t>
  </si>
  <si>
    <t>גזית גלוב אגח ד- גזית-גלוב בע"מ</t>
  </si>
  <si>
    <t>1260397</t>
  </si>
  <si>
    <t>26/07/11</t>
  </si>
  <si>
    <t>גזית גלוב אגח ט(פדיון לקבל)- גזית-גלוב בע"מ</t>
  </si>
  <si>
    <t>1260462</t>
  </si>
  <si>
    <t>גזית גלוב אגח ט(ריבית לקבל)- גזית-גלוב בע"מ</t>
  </si>
  <si>
    <t>15/10/13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</si>
  <si>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</si>
  <si>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</si>
  <si>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</si>
  <si>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</si>
  <si>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</si>
  <si>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</si>
  <si>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</si>
  <si>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</si>
  <si>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</si>
  <si>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</si>
  <si>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</si>
  <si>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</si>
  <si>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</si>
  <si>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</si>
  <si>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</si>
  <si>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</si>
  <si>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</si>
  <si>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</si>
  <si>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</si>
  <si>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</si>
  <si>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</si>
  <si>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</si>
  <si>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</si>
  <si>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</si>
  <si>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</si>
  <si>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</si>
  <si>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</si>
  <si>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</si>
  <si>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</si>
  <si>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</si>
  <si>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</si>
  <si>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</si>
  <si>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</si>
  <si>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</si>
  <si>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</si>
  <si>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</si>
  <si>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</si>
  <si>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</si>
  <si>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</si>
  <si>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</si>
  <si>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</si>
  <si>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</si>
  <si>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</si>
  <si>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</si>
  <si>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</si>
  <si>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</si>
  <si>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</si>
  <si>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</si>
  <si>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</si>
  <si>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</si>
  <si>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</si>
  <si>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</si>
  <si>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</si>
  <si>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</si>
  <si>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</si>
  <si>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</si>
  <si>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</si>
  <si>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</si>
  <si>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</si>
  <si>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</si>
  <si>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</si>
  <si>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</si>
  <si>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</si>
  <si>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בינלאומי הנפק התח כב- הבינלאומי הראשון הנפקות בע"מ</t>
  </si>
  <si>
    <t>1138585</t>
  </si>
  <si>
    <t>A+.IL</t>
  </si>
  <si>
    <t>29/12/16</t>
  </si>
  <si>
    <t>בינלאומי הנפקות התחייבות (COCO)- הבינלאומי הראשון הנפקות בע"מ</t>
  </si>
  <si>
    <t>1142058</t>
  </si>
  <si>
    <t>01/02/18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</si>
  <si>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</si>
  <si>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</si>
  <si>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</si>
  <si>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</si>
  <si>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</si>
  <si>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</si>
  <si>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</si>
  <si>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</si>
  <si>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</si>
  <si>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</si>
  <si>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</si>
  <si>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</si>
  <si>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</si>
  <si>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</si>
  <si>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</si>
  <si>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</si>
  <si>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</si>
  <si>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</si>
  <si>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</si>
  <si>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</si>
  <si>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ח- מבני תעשיה בע"מ</t>
  </si>
  <si>
    <t>2260131</t>
  </si>
  <si>
    <t>13/11/12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</si>
  <si>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</si>
  <si>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</si>
  <si>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</si>
  <si>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</si>
  <si>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</si>
  <si>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</si>
  <si>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</si>
  <si>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</si>
  <si>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</si>
  <si>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</si>
  <si>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</si>
  <si>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</si>
  <si>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</si>
  <si>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</si>
  <si>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</si>
  <si>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</si>
  <si>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</si>
  <si>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</si>
  <si>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</si>
  <si>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</si>
  <si>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</si>
  <si>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</si>
  <si>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</si>
  <si>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</si>
  <si>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</si>
  <si>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</si>
  <si>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</si>
  <si>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</si>
  <si>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</si>
  <si>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</si>
  <si>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</si>
  <si>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16/05/12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</si>
  <si>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</si>
  <si>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</si>
  <si>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</si>
  <si>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</si>
  <si>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</si>
  <si>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</si>
  <si>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</si>
  <si>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</si>
  <si>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</si>
  <si>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</si>
  <si>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</si>
  <si>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</si>
  <si>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</si>
  <si>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</si>
  <si>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</si>
  <si>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</si>
  <si>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</si>
  <si>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</si>
  <si>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</si>
  <si>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</si>
  <si>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</si>
  <si>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</si>
  <si>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</si>
  <si>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דלק קבוצה אגח יג- קבוצת דלק בע"מ</t>
  </si>
  <si>
    <t>1105543</t>
  </si>
  <si>
    <t>520044322</t>
  </si>
  <si>
    <t>השקעה ואחזקות</t>
  </si>
  <si>
    <t>17/08/11</t>
  </si>
  <si>
    <t>דלק קבוצה אגח כב- קבוצת דלק בע"מ</t>
  </si>
  <si>
    <t>1106046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</si>
  <si>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</si>
  <si>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</si>
  <si>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</si>
  <si>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</si>
  <si>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</si>
  <si>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</si>
  <si>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</si>
  <si>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</si>
  <si>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</si>
  <si>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</si>
  <si>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</si>
  <si>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</si>
  <si>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</si>
  <si>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</si>
  <si>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</si>
  <si>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</si>
  <si>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</si>
  <si>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</si>
  <si>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</si>
  <si>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</si>
  <si>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</si>
  <si>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</si>
  <si>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</si>
  <si>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</si>
  <si>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</si>
  <si>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</si>
  <si>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</si>
  <si>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</si>
  <si>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</si>
  <si>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</si>
  <si>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</si>
  <si>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</si>
  <si>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</si>
  <si>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</si>
  <si>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</si>
  <si>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</si>
  <si>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</si>
  <si>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</si>
  <si>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</si>
  <si>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</si>
  <si>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</si>
  <si>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</si>
  <si>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</si>
  <si>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</si>
  <si>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</si>
  <si>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</si>
  <si>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</si>
  <si>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</si>
  <si>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</si>
  <si>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</si>
  <si>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</si>
  <si>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25/08/11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</si>
  <si>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</si>
  <si>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</si>
  <si>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</si>
  <si>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</si>
  <si>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</si>
  <si>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אדרי-אל   אגח ב- אדרי-אל החזקות בע"מ</t>
  </si>
  <si>
    <t>1123371</t>
  </si>
  <si>
    <t>513910091</t>
  </si>
  <si>
    <t>CCC.IL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</si>
  <si>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</si>
  <si>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</si>
  <si>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</si>
  <si>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</si>
  <si>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</si>
  <si>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</si>
  <si>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16/12/08</t>
  </si>
  <si>
    <t>אלביט הדמיה ט- אלביט הדמיה בע"מ</t>
  </si>
  <si>
    <t>1131275</t>
  </si>
  <si>
    <t>520043035</t>
  </si>
  <si>
    <t>לא מדורג</t>
  </si>
  <si>
    <t>21/02/14</t>
  </si>
  <si>
    <t>אלעזרא  אגח ב- אלעזרא החזקות בע"מ</t>
  </si>
  <si>
    <t>1128289</t>
  </si>
  <si>
    <t>513785634</t>
  </si>
  <si>
    <t>06/05/13</t>
  </si>
  <si>
    <t>אפריקה אגח כח- אפריקה-ישראל להשקעות בע"מ</t>
  </si>
  <si>
    <t>6110480</t>
  </si>
  <si>
    <t>520005067</t>
  </si>
  <si>
    <t>04/11/14</t>
  </si>
  <si>
    <t>פלאזה סנטרס אגח ב- פלאזה סנטרס</t>
  </si>
  <si>
    <t>1109503</t>
  </si>
  <si>
    <t>33248324</t>
  </si>
  <si>
    <t>30/05/11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</si>
  <si>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</si>
  <si>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</si>
  <si>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</si>
  <si>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</si>
  <si>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30/08/17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</si>
  <si>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</si>
  <si>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</si>
  <si>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</si>
  <si>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</si>
  <si>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</si>
  <si>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</si>
  <si>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</si>
  <si>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</si>
  <si>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</si>
  <si>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</si>
  <si>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</si>
  <si>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</si>
  <si>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</si>
  <si>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</si>
  <si>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</si>
  <si>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</si>
  <si>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</si>
  <si>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</si>
  <si>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</si>
  <si>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</si>
  <si>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</si>
  <si>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</si>
  <si>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</si>
  <si>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</si>
  <si>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</si>
  <si>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</si>
  <si>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</si>
  <si>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</si>
  <si>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</si>
  <si>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</si>
  <si>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</si>
  <si>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</si>
  <si>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</si>
  <si>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</si>
  <si>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</si>
  <si>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</si>
  <si>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</si>
  <si>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</si>
  <si>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</si>
  <si>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</si>
  <si>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</si>
  <si>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</si>
  <si>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</si>
  <si>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</si>
  <si>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</si>
  <si>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</si>
  <si>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</si>
  <si>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</si>
  <si>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</si>
  <si>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</si>
  <si>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</si>
  <si>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</si>
  <si>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</si>
  <si>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</si>
  <si>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</si>
  <si>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</si>
  <si>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</si>
  <si>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28/04/10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</si>
  <si>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</si>
  <si>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</si>
  <si>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</si>
  <si>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</si>
  <si>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</si>
  <si>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</si>
  <si>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</si>
  <si>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</si>
  <si>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</si>
  <si>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</si>
  <si>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</si>
  <si>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</si>
  <si>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</si>
  <si>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</si>
  <si>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</si>
  <si>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</si>
  <si>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</si>
  <si>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</si>
  <si>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</si>
  <si>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</si>
  <si>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</si>
  <si>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</si>
  <si>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</si>
  <si>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</si>
  <si>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</si>
  <si>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</si>
  <si>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*אגוד הנפ התח יח- אגוד הנפקות בע"מ</t>
  </si>
  <si>
    <t>1121854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</si>
  <si>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</si>
  <si>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</si>
  <si>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</si>
  <si>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</si>
  <si>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</si>
  <si>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</si>
  <si>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</si>
  <si>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</si>
  <si>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</si>
  <si>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</si>
  <si>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</si>
  <si>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</si>
  <si>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</si>
  <si>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</si>
  <si>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</si>
  <si>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</si>
  <si>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</si>
  <si>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</si>
  <si>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</si>
  <si>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</si>
  <si>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</si>
  <si>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</si>
  <si>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</si>
  <si>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</si>
  <si>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</si>
  <si>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</si>
  <si>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</si>
  <si>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</si>
  <si>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</si>
  <si>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</si>
  <si>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</si>
  <si>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</si>
  <si>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</si>
  <si>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</si>
  <si>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</si>
  <si>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</si>
  <si>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</si>
  <si>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</si>
  <si>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</si>
  <si>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</si>
  <si>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</si>
  <si>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</si>
  <si>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</si>
  <si>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</si>
  <si>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</si>
  <si>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</si>
  <si>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</si>
  <si>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</si>
  <si>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</si>
  <si>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</si>
  <si>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</si>
  <si>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</si>
  <si>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</si>
  <si>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</si>
  <si>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</si>
  <si>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</si>
  <si>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</si>
  <si>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</si>
  <si>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</si>
  <si>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</si>
  <si>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</si>
  <si>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</si>
  <si>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</si>
  <si>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</si>
  <si>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</si>
  <si>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</si>
  <si>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</si>
  <si>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</si>
  <si>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</si>
  <si>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</si>
  <si>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</si>
  <si>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</si>
  <si>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</si>
  <si>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</si>
  <si>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</si>
  <si>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</si>
  <si>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</si>
  <si>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</si>
  <si>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</si>
  <si>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</si>
  <si>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</si>
  <si>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</si>
  <si>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</si>
  <si>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</si>
  <si>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</si>
  <si>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</si>
  <si>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</si>
  <si>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</si>
  <si>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</si>
  <si>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</si>
  <si>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</si>
  <si>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</si>
  <si>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</si>
  <si>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</si>
  <si>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</si>
  <si>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</si>
  <si>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</si>
  <si>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</si>
  <si>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</si>
  <si>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</si>
  <si>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</si>
  <si>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</si>
  <si>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</si>
  <si>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</si>
  <si>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</si>
  <si>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</si>
  <si>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</si>
  <si>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</si>
  <si>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</si>
  <si>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אידיבי פתוח אגח י- אידיבי חברה לפתוח בע"מ</t>
  </si>
  <si>
    <t>7980162</t>
  </si>
  <si>
    <t>520032285</t>
  </si>
  <si>
    <t>BBB-.IL</t>
  </si>
  <si>
    <t>25/12/11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</si>
  <si>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</si>
  <si>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</si>
  <si>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</si>
  <si>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</si>
  <si>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</si>
  <si>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</si>
  <si>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</si>
  <si>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</si>
  <si>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</si>
  <si>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</si>
  <si>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</si>
  <si>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</si>
  <si>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</si>
  <si>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</si>
  <si>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</si>
  <si>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</si>
  <si>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</si>
  <si>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</si>
  <si>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</si>
  <si>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</si>
  <si>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</si>
  <si>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</si>
  <si>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</si>
  <si>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</si>
  <si>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</si>
  <si>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</si>
  <si>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</si>
  <si>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</si>
  <si>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</si>
  <si>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</si>
  <si>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</si>
  <si>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</si>
  <si>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</si>
  <si>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</si>
  <si>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</si>
  <si>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</si>
  <si>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</si>
  <si>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</si>
  <si>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</si>
  <si>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</si>
  <si>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</si>
  <si>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</si>
  <si>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</si>
  <si>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</si>
  <si>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</si>
  <si>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</si>
  <si>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</si>
  <si>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</si>
  <si>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</si>
  <si>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</si>
  <si>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</si>
  <si>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</si>
  <si>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</si>
  <si>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</si>
  <si>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</si>
  <si>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</si>
  <si>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</si>
  <si>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</si>
  <si>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</si>
  <si>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</si>
  <si>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</si>
  <si>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</si>
  <si>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</si>
  <si>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</si>
  <si>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</si>
  <si>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</si>
  <si>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</si>
  <si>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</si>
  <si>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</si>
  <si>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</si>
  <si>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</si>
  <si>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</si>
  <si>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</si>
  <si>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</si>
  <si>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</si>
  <si>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</si>
  <si>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</si>
  <si>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</si>
  <si>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</si>
  <si>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</si>
  <si>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</si>
  <si>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</si>
  <si>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</si>
  <si>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</si>
  <si>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</si>
  <si>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</si>
  <si>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</si>
  <si>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</si>
  <si>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</si>
  <si>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</si>
  <si>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</si>
  <si>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</si>
  <si>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</si>
  <si>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</si>
  <si>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</si>
  <si>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</si>
  <si>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</si>
  <si>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</si>
  <si>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</si>
  <si>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</si>
  <si>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</si>
  <si>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</si>
  <si>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</si>
  <si>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</si>
  <si>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</si>
  <si>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</si>
  <si>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</si>
  <si>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</si>
  <si>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</si>
  <si>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</si>
  <si>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</si>
  <si>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</si>
  <si>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</si>
  <si>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</si>
  <si>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</si>
  <si>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</si>
  <si>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</si>
  <si>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</si>
  <si>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</si>
  <si>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</si>
  <si>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</si>
  <si>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</si>
  <si>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</si>
  <si>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</si>
  <si>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</si>
  <si>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</si>
  <si>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</si>
  <si>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</si>
  <si>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</si>
  <si>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</si>
  <si>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</si>
  <si>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</si>
  <si>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</si>
  <si>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</si>
  <si>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</si>
  <si>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</si>
  <si>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</si>
  <si>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</si>
  <si>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</si>
  <si>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</si>
  <si>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</si>
  <si>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</si>
  <si>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</si>
  <si>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</si>
  <si>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</si>
  <si>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</si>
  <si>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</si>
  <si>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</si>
  <si>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</si>
  <si>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</si>
  <si>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</si>
  <si>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</si>
  <si>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</si>
  <si>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</si>
  <si>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</si>
  <si>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</si>
  <si>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</si>
  <si>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</si>
  <si>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</si>
  <si>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</si>
  <si>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</si>
  <si>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</si>
  <si>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</si>
  <si>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</si>
  <si>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</si>
  <si>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</si>
  <si>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</si>
  <si>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</si>
  <si>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</si>
  <si>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</si>
  <si>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</si>
  <si>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</si>
  <si>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</si>
  <si>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</si>
  <si>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</si>
  <si>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</si>
  <si>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</si>
  <si>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</si>
  <si>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</si>
  <si>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</si>
  <si>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</si>
  <si>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</si>
  <si>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</si>
  <si>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</si>
  <si>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</si>
  <si>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</si>
  <si>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</si>
  <si>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</si>
  <si>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</si>
  <si>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</si>
  <si>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</si>
  <si>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</si>
  <si>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</si>
  <si>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</si>
  <si>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</si>
  <si>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</si>
  <si>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</si>
  <si>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</si>
  <si>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</si>
  <si>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</si>
  <si>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</si>
  <si>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</si>
  <si>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</si>
  <si>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</si>
  <si>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</si>
  <si>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</si>
  <si>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</si>
  <si>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</si>
  <si>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</si>
  <si>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</si>
  <si>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</si>
  <si>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</si>
  <si>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</si>
  <si>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</si>
  <si>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</si>
  <si>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</si>
  <si>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</si>
  <si>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</si>
  <si>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</si>
  <si>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</si>
  <si>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</si>
  <si>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</si>
  <si>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</si>
  <si>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</si>
  <si>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</si>
  <si>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</si>
  <si>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</si>
  <si>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</si>
  <si>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</si>
  <si>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</si>
  <si>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</si>
  <si>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</si>
  <si>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</si>
  <si>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</si>
  <si>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</si>
  <si>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</si>
  <si>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</si>
  <si>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</si>
  <si>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</si>
  <si>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</si>
  <si>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</si>
  <si>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</si>
  <si>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</si>
  <si>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</si>
  <si>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</si>
  <si>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</si>
  <si>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</si>
  <si>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</si>
  <si>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</si>
  <si>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</si>
  <si>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</si>
  <si>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</si>
  <si>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</si>
  <si>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</si>
  <si>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</si>
  <si>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</si>
  <si>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</si>
  <si>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</si>
  <si>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</si>
  <si>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</si>
  <si>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</si>
  <si>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</si>
  <si>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</si>
  <si>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</si>
  <si>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</si>
  <si>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</si>
  <si>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</si>
  <si>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</si>
  <si>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</si>
  <si>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</si>
  <si>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</si>
  <si>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</si>
  <si>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</si>
  <si>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</si>
  <si>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</si>
  <si>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</si>
  <si>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</si>
  <si>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</si>
  <si>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</si>
  <si>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</si>
  <si>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</si>
  <si>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</si>
  <si>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</si>
  <si>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</si>
  <si>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</si>
  <si>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</si>
  <si>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</si>
  <si>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</si>
  <si>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</si>
  <si>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</si>
  <si>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</si>
  <si>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</si>
  <si>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</si>
  <si>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</si>
  <si>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</si>
  <si>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</si>
  <si>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</si>
  <si>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</si>
  <si>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</si>
  <si>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</si>
  <si>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</si>
  <si>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</si>
  <si>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</si>
  <si>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</si>
  <si>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</si>
  <si>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</si>
  <si>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</si>
  <si>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</si>
  <si>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</si>
  <si>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</si>
  <si>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</si>
  <si>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</si>
  <si>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</si>
  <si>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</si>
  <si>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</si>
  <si>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</si>
  <si>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</si>
  <si>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</si>
  <si>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</si>
  <si>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</si>
  <si>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</si>
  <si>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</si>
  <si>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</si>
  <si>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</si>
  <si>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</si>
  <si>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</si>
  <si>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</si>
  <si>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</si>
  <si>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</si>
  <si>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</si>
  <si>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</si>
  <si>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</si>
  <si>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</si>
  <si>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</si>
  <si>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</si>
  <si>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</si>
  <si>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</si>
  <si>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</si>
  <si>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</si>
  <si>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</si>
  <si>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</si>
  <si>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</si>
  <si>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</si>
  <si>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</si>
  <si>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</si>
  <si>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</si>
  <si>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</si>
  <si>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</si>
  <si>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</si>
  <si>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</si>
  <si>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</si>
  <si>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</si>
  <si>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</si>
  <si>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</si>
  <si>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</si>
  <si>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</si>
  <si>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</si>
  <si>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</si>
  <si>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</si>
  <si>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</si>
  <si>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</si>
  <si>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</si>
  <si>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</si>
  <si>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</si>
  <si>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</si>
  <si>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INTEC PHARMA LTD- אינטק פארמה בע"מ</t>
  </si>
  <si>
    <t>IL0011177958</t>
  </si>
  <si>
    <t>513022780</t>
  </si>
  <si>
    <t>Perrigo Co Plc- פריגו קומפני דואלי</t>
  </si>
  <si>
    <t>IE00BGH1M568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</si>
  <si>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</si>
  <si>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</si>
  <si>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</si>
  <si>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</si>
  <si>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</si>
  <si>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</si>
  <si>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</si>
  <si>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</si>
  <si>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</si>
  <si>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</si>
  <si>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</si>
  <si>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</si>
  <si>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MLNX US_MELLANOX TECHNOLOGI- מלאנוקס טכנולוגיות בע"מ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</si>
  <si>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</si>
  <si>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</si>
  <si>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</si>
  <si>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</si>
  <si>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</si>
  <si>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</si>
  <si>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</si>
  <si>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</si>
  <si>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</si>
  <si>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</si>
  <si>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</si>
  <si>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</si>
  <si>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Sapines int crop inv- סאפיינס אינטרנשיונל קורפוריישן N.V</t>
  </si>
  <si>
    <t>ANN7716A1513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</si>
  <si>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</si>
  <si>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</si>
  <si>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</si>
  <si>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</si>
  <si>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</si>
  <si>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</si>
  <si>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</si>
  <si>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</si>
  <si>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</si>
  <si>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</si>
  <si>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*ITURAN- איתוראן איתור ושליטה בע"מ</t>
  </si>
  <si>
    <t>*Nice Sys Adr- נייס מערכות בע"מ</t>
  </si>
  <si>
    <t>US6536561086</t>
  </si>
  <si>
    <t>520036872</t>
  </si>
  <si>
    <t>Telecommunication Services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</si>
  <si>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</si>
  <si>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</si>
  <si>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</si>
  <si>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</si>
  <si>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</si>
  <si>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</si>
  <si>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</si>
  <si>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</si>
  <si>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</si>
  <si>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</si>
  <si>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</si>
  <si>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</si>
  <si>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CREDIT AGRICOL- ACREDIT AGRICOLE SA</t>
  </si>
  <si>
    <t>FR0000045072</t>
  </si>
  <si>
    <t>10871</t>
  </si>
  <si>
    <t>Banks</t>
  </si>
  <si>
    <t>BANCO ITAU HOLDING- BANCO</t>
  </si>
  <si>
    <t>US4655621062</t>
  </si>
  <si>
    <t>10042</t>
  </si>
  <si>
    <t>Bank amer crop- Bank of America</t>
  </si>
  <si>
    <t>US0605051046</t>
  </si>
  <si>
    <t>10043</t>
  </si>
  <si>
    <t>Barclays Plc- BARCLAYS BANK</t>
  </si>
  <si>
    <t>GB0031348658</t>
  </si>
  <si>
    <t>10046</t>
  </si>
  <si>
    <t>BNP PARIBAS- BNP</t>
  </si>
  <si>
    <t>FR0000131104</t>
  </si>
  <si>
    <t>10053</t>
  </si>
  <si>
    <t>Citigroup Inc- CITIGROUP INC</t>
  </si>
  <si>
    <t>US1729674242</t>
  </si>
  <si>
    <t>10083</t>
  </si>
  <si>
    <t>JPmorgan Chase- JP MORGAN</t>
  </si>
  <si>
    <t>US46625H1005</t>
  </si>
  <si>
    <t>10232</t>
  </si>
  <si>
    <t>LLOY LN Equity- LLOYDS TSB BANK PLC</t>
  </si>
  <si>
    <t>gb0008706128</t>
  </si>
  <si>
    <t>10264</t>
  </si>
  <si>
    <t>NATEXIS BANQUES- NATEXIS BANQUES</t>
  </si>
  <si>
    <t>FR0000120685</t>
  </si>
  <si>
    <t>27157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</si>
  <si>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</si>
  <si>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</si>
  <si>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</si>
  <si>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</si>
  <si>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</si>
  <si>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</si>
  <si>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</si>
  <si>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</si>
  <si>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</si>
  <si>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</si>
  <si>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</si>
  <si>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</si>
  <si>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</si>
  <si>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</si>
  <si>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</si>
  <si>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</si>
  <si>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</si>
  <si>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</si>
  <si>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</si>
  <si>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</si>
  <si>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GENERAL DYNAMIC- GENERAL DYNAMICS</t>
  </si>
  <si>
    <t>US3695501086</t>
  </si>
  <si>
    <t>10167</t>
  </si>
  <si>
    <t>Lockhid martin corp- lockhid martin</t>
  </si>
  <si>
    <t>us5398301094</t>
  </si>
  <si>
    <t>27744</t>
  </si>
  <si>
    <t>MOSAIC CO/THE- MOSAIC CO</t>
  </si>
  <si>
    <t>US61945C1036</t>
  </si>
  <si>
    <t>10850</t>
  </si>
  <si>
    <t>Northrop Grumman- Northrop Grumman Corp</t>
  </si>
  <si>
    <t>US6668071029</t>
  </si>
  <si>
    <t>11090</t>
  </si>
  <si>
    <t>RAYTHEON COMPANY- Raytheon Company</t>
  </si>
  <si>
    <t>US7551115071</t>
  </si>
  <si>
    <t>12916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</si>
  <si>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</si>
  <si>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</si>
  <si>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</si>
  <si>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</si>
  <si>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</si>
  <si>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</si>
  <si>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</si>
  <si>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</si>
  <si>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</si>
  <si>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DANONE- DANONE</t>
  </si>
  <si>
    <t>FR0000120644</t>
  </si>
  <si>
    <t>11191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</si>
  <si>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</si>
  <si>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</si>
  <si>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</si>
  <si>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</si>
  <si>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</si>
  <si>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</si>
  <si>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</si>
  <si>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</si>
  <si>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</si>
  <si>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</si>
  <si>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</si>
  <si>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</si>
  <si>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</si>
  <si>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MODDYS CORP- Moody's corporation</t>
  </si>
  <si>
    <t>US6153691059</t>
  </si>
  <si>
    <t>12067</t>
  </si>
  <si>
    <t>S&amp;P GLOBAL INC- S&amp;P 500</t>
  </si>
  <si>
    <t>US78409V1044</t>
  </si>
  <si>
    <t>10369</t>
  </si>
  <si>
    <t>SYNCHRONY FINANC- SYNCHRONY FINANC</t>
  </si>
  <si>
    <t>US87165B1035</t>
  </si>
  <si>
    <t>27618</t>
  </si>
  <si>
    <t>ZALANDO- ZALANDO SE</t>
  </si>
  <si>
    <t>DE000ZAL1111</t>
  </si>
  <si>
    <t>11249</t>
  </si>
  <si>
    <t>British Petroleum PLC- BP CAPITAL</t>
  </si>
  <si>
    <t>gb0007980591</t>
  </si>
  <si>
    <t>LSE</t>
  </si>
  <si>
    <t>10056</t>
  </si>
  <si>
    <t>Energy</t>
  </si>
  <si>
    <t>Chevron corporation- Chevron Corp</t>
  </si>
  <si>
    <t>US1667641005</t>
  </si>
  <si>
    <t>10075</t>
  </si>
  <si>
    <t>.CHINA PETRO. &amp; CHE- CHINA PETROLEUM&amp;CHEM</t>
  </si>
  <si>
    <t>CNE1000002Q2</t>
  </si>
  <si>
    <t>10079</t>
  </si>
  <si>
    <t>CNOOC LTD- CNOOC Limited</t>
  </si>
  <si>
    <t>HK0883013259</t>
  </si>
  <si>
    <t>10036</t>
  </si>
  <si>
    <t>ENI SPA- Eni S.P.A</t>
  </si>
  <si>
    <t>IT0003132476</t>
  </si>
  <si>
    <t>10139</t>
  </si>
  <si>
    <t>EXXON MOBIL CORP- EXXON MOBIL CORP</t>
  </si>
  <si>
    <t>US30231G1022</t>
  </si>
  <si>
    <t>10147</t>
  </si>
  <si>
    <t>PETROCHINA CO LTD-H- PETROCHINA CO LTD-AD</t>
  </si>
  <si>
    <t>CNE1000003W8</t>
  </si>
  <si>
    <t>10579</t>
  </si>
  <si>
    <t>ROYAL DUTCH SHELL PLC A SHS- ROYAL DUTCH SHELL PLC-A SHS</t>
  </si>
  <si>
    <t>GB00B03MLX29</t>
  </si>
  <si>
    <t>10795</t>
  </si>
  <si>
    <t>Royal Dutch Shell plc- ROYAL DUTCH SHELL PLC-A SHS</t>
  </si>
  <si>
    <t>TOTAL SA- TOTAL SA-SON ADR</t>
  </si>
  <si>
    <t>FR0000120271</t>
  </si>
  <si>
    <t>10426</t>
  </si>
  <si>
    <t>TOTAL SA_FP.PA- TOTAL SA-SON ADR</t>
  </si>
  <si>
    <t>CARREFOUR SA- Carrefour SA</t>
  </si>
  <si>
    <t>FR0000120172</t>
  </si>
  <si>
    <t>12121</t>
  </si>
  <si>
    <t>Food &amp; Staples Retailing</t>
  </si>
  <si>
    <t>Wal  mart stores- Wal-Mart Stores</t>
  </si>
  <si>
    <t>US9311421039</t>
  </si>
  <si>
    <t>10480</t>
  </si>
  <si>
    <t>Becton Dickinso- BECTON DICKINSON</t>
  </si>
  <si>
    <t>US0758871091</t>
  </si>
  <si>
    <t>27631</t>
  </si>
  <si>
    <t>Health Care Equipment &amp; Services</t>
  </si>
  <si>
    <t>BECTON DICKSON &amp; CO- BECTON DICKINSON</t>
  </si>
  <si>
    <t>ALV GY- allianz se-reg</t>
  </si>
  <si>
    <t>DE0008404005</t>
  </si>
  <si>
    <t>11071</t>
  </si>
  <si>
    <t>Insurance</t>
  </si>
  <si>
    <t>AXA SA- AXA GLOBAL</t>
  </si>
  <si>
    <t>FR0000120628</t>
  </si>
  <si>
    <t>10829</t>
  </si>
  <si>
    <t>BHP BILLITON PLC- ALLISON TRANSMISSION</t>
  </si>
  <si>
    <t>GB0000566504</t>
  </si>
  <si>
    <t>27459</t>
  </si>
  <si>
    <t>Materials</t>
  </si>
  <si>
    <t>Cf Industries Holding inc- CF INDUSTRIES HOLDINGS INC</t>
  </si>
  <si>
    <t>US1252691001</t>
  </si>
  <si>
    <t>10877</t>
  </si>
  <si>
    <t>GLEN LN- glencore finance europe</t>
  </si>
  <si>
    <t>JE00B4T3BW64</t>
  </si>
  <si>
    <t>11068</t>
  </si>
  <si>
    <t>NUTRIEN LTD- NXP SEMICONDUCTORS NV</t>
  </si>
  <si>
    <t>CA67077M1086</t>
  </si>
  <si>
    <t>27264</t>
  </si>
  <si>
    <t>Rio tinto- RIO TINTO PLC</t>
  </si>
  <si>
    <t>gb0007188757</t>
  </si>
  <si>
    <t>10751</t>
  </si>
  <si>
    <t>PUBLICIS GROUPE- PUBLICIS GROUPE</t>
  </si>
  <si>
    <t>FR0000130577</t>
  </si>
  <si>
    <t>27684</t>
  </si>
  <si>
    <t>Media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</si>
  <si>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</si>
  <si>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</si>
  <si>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</si>
  <si>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</si>
  <si>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</si>
  <si>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</si>
  <si>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</si>
  <si>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</si>
  <si>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</si>
  <si>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</si>
  <si>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</si>
  <si>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</si>
  <si>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</si>
  <si>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ALEXANDRIA REAL EST- alexandria</t>
  </si>
  <si>
    <t>US0152711091</t>
  </si>
  <si>
    <t>27594</t>
  </si>
  <si>
    <t>BOSTON PROPERTIES- Boston Scientific</t>
  </si>
  <si>
    <t>US1011211018</t>
  </si>
  <si>
    <t>10054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</si>
  <si>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</si>
  <si>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</si>
  <si>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</si>
  <si>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</si>
  <si>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</si>
  <si>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</si>
  <si>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</si>
  <si>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</si>
  <si>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</si>
  <si>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</si>
  <si>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</si>
  <si>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</si>
  <si>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</si>
  <si>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</si>
  <si>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</si>
  <si>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</si>
  <si>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</si>
  <si>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</si>
  <si>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</si>
  <si>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</si>
  <si>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</si>
  <si>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</si>
  <si>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</si>
  <si>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</si>
  <si>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</si>
  <si>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</si>
  <si>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</si>
  <si>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</si>
  <si>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Alibaba group holdin- ALIBABA COM LTD</t>
  </si>
  <si>
    <t>us01609w1027</t>
  </si>
  <si>
    <t>10825</t>
  </si>
  <si>
    <t>Facebook Inc- FACEBOOK INC - A</t>
  </si>
  <si>
    <t>US30303M1027</t>
  </si>
  <si>
    <t>12310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</si>
  <si>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</si>
  <si>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</si>
  <si>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</si>
  <si>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</si>
  <si>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</si>
  <si>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</si>
  <si>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</si>
  <si>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</si>
  <si>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</si>
  <si>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</si>
  <si>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</si>
  <si>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</si>
  <si>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</si>
  <si>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</si>
  <si>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</si>
  <si>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</si>
  <si>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</si>
  <si>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</si>
  <si>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</si>
  <si>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</si>
  <si>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</si>
  <si>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</si>
  <si>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</si>
  <si>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</si>
  <si>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</si>
  <si>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</si>
  <si>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</si>
  <si>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Telefonaktiebol- TELEFONAKTIEBOL</t>
  </si>
  <si>
    <t>SE0000108656</t>
  </si>
  <si>
    <t>11259</t>
  </si>
  <si>
    <t>DELTA AIR LINES INC.-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</si>
  <si>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</si>
  <si>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</si>
  <si>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</si>
  <si>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</si>
  <si>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</si>
  <si>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</si>
  <si>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*Ormat Technologies- אורמת טכנולגיות אינק דואלי</t>
  </si>
  <si>
    <t>US6866881021</t>
  </si>
  <si>
    <t>DELIVERY HERO AG- DELIVERY HERO AG</t>
  </si>
  <si>
    <t>DE000A2E4K43</t>
  </si>
  <si>
    <t>27641</t>
  </si>
  <si>
    <t>DEUTSCHE POST A- DEUTCHE POST AG</t>
  </si>
  <si>
    <t>DE0005552004</t>
  </si>
  <si>
    <t>12215</t>
  </si>
  <si>
    <t>JE/ LN- JE/ LN</t>
  </si>
  <si>
    <t>GB00BKX5CN86</t>
  </si>
  <si>
    <t>WPP PLC- Wpp finance 2010</t>
  </si>
  <si>
    <t>JE00B8KF9B49</t>
  </si>
  <si>
    <t>12987</t>
  </si>
  <si>
    <t>-BANCO BRADESCO ADR- BANCO BRADESCO S.A</t>
  </si>
  <si>
    <t>US0594603039</t>
  </si>
  <si>
    <t>27470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</si>
  <si>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</si>
  <si>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</si>
  <si>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</si>
  <si>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</si>
  <si>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</si>
  <si>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</si>
  <si>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</si>
  <si>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</si>
  <si>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</si>
  <si>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</si>
  <si>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</si>
  <si>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</si>
  <si>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</si>
  <si>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</si>
  <si>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</si>
  <si>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INVERTMENT SOLUTIONS- AMUNDI ETF</t>
  </si>
  <si>
    <t>IE00B60SWW18</t>
  </si>
  <si>
    <t>27482</t>
  </si>
  <si>
    <t>AMUNDI MSCI EM LATI- AMUNDI ETF</t>
  </si>
  <si>
    <t>LU1681045024</t>
  </si>
  <si>
    <t>ISHR MSCI EM SC- BLACK ROCK</t>
  </si>
  <si>
    <t>IE00B3F81G20</t>
  </si>
  <si>
    <t>27495</t>
  </si>
  <si>
    <t>ISHARES US AEROSPACE &amp; DEF- BLACKROCK FUND ADVISORS</t>
  </si>
  <si>
    <t>US4642887602</t>
  </si>
  <si>
    <t>27567</t>
  </si>
  <si>
    <t>Consumer discretionary etf- CONSUMER STAPLES</t>
  </si>
  <si>
    <t>us81369y4070</t>
  </si>
  <si>
    <t>10096</t>
  </si>
  <si>
    <t>Consumer staples- CONSUMER STAPLES</t>
  </si>
  <si>
    <t>US81369Y3080</t>
  </si>
  <si>
    <t>DB X-TRACKERS EU- DB x TRACKERS</t>
  </si>
  <si>
    <t>LU0846194776</t>
  </si>
  <si>
    <t>12104</t>
  </si>
  <si>
    <t>DBX HARVEST CSI 300 (DR- DB x TRACKERS</t>
  </si>
  <si>
    <t>lu0875160326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</si>
  <si>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</si>
  <si>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</si>
  <si>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</si>
  <si>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</si>
  <si>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</si>
  <si>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</si>
  <si>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</si>
  <si>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</si>
  <si>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Deutsche Bank Trackers- DEUTSCHE BANK AG</t>
  </si>
  <si>
    <t>LU0489337690</t>
  </si>
  <si>
    <t>10113</t>
  </si>
  <si>
    <t>DEUTSCHE X-TRAC- DEUTSCHE BANK AG</t>
  </si>
  <si>
    <t>US2330511013</t>
  </si>
  <si>
    <t>ENERGY S.SECTOR SPDR- ENERGY SELECT</t>
  </si>
  <si>
    <t>US81369Y5069</t>
  </si>
  <si>
    <t>10137</t>
  </si>
  <si>
    <t>FRANKLIN FTSE BRAZI- FRANKLIN ADVISERS INC</t>
  </si>
  <si>
    <t>US35473P8352</t>
  </si>
  <si>
    <t>11034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</si>
  <si>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</si>
  <si>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</si>
  <si>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</si>
  <si>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</si>
  <si>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</si>
  <si>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</si>
  <si>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</si>
  <si>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</si>
  <si>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</si>
  <si>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ITB US Equity-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</si>
  <si>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</si>
  <si>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</si>
  <si>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</si>
  <si>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</si>
  <si>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</si>
  <si>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</si>
  <si>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</si>
  <si>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</si>
  <si>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EURO STOXX- ISHARES EURO STOXX</t>
  </si>
  <si>
    <t>IE00B53L3W79</t>
  </si>
  <si>
    <t>27620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</si>
  <si>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</si>
  <si>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</si>
  <si>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</si>
  <si>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</si>
  <si>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</si>
  <si>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</si>
  <si>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</si>
  <si>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</si>
  <si>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</si>
  <si>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</si>
  <si>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</si>
  <si>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</si>
  <si>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</si>
  <si>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</si>
  <si>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</si>
  <si>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</si>
  <si>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</si>
  <si>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</si>
  <si>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IEMG_ISHA CORE EM- ISHARES S&amp;P/TOPIX 1 ITF</t>
  </si>
  <si>
    <t>US46434G1031</t>
  </si>
  <si>
    <t>20025</t>
  </si>
  <si>
    <t>ISHARES STOXX E-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</si>
  <si>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</si>
  <si>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</si>
  <si>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</si>
  <si>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</si>
  <si>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</si>
  <si>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</si>
  <si>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</si>
  <si>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</si>
  <si>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LYX EUR STX BNKS- LYXOR ETF</t>
  </si>
  <si>
    <t>FR0011645647</t>
  </si>
  <si>
    <t>10267</t>
  </si>
  <si>
    <t>LYXOR CAC MID 60- LYXOR ETF</t>
  </si>
  <si>
    <t>FR0011041334</t>
  </si>
  <si>
    <t>Lyxor etf basic rs- LYXOR ETF</t>
  </si>
  <si>
    <t>FR0010345389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</si>
  <si>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</si>
  <si>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</si>
  <si>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</si>
  <si>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</si>
  <si>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</si>
  <si>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</si>
  <si>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NOMURA TOPIX BANKS 1615 JP- NOMURA BANK</t>
  </si>
  <si>
    <t>JP3040170007</t>
  </si>
  <si>
    <t>10317</t>
  </si>
  <si>
    <t>Daiwa etf Topix- Nomura-Nikkei</t>
  </si>
  <si>
    <t>JP3027620008</t>
  </si>
  <si>
    <t>20081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</si>
  <si>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</si>
  <si>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</si>
  <si>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</si>
  <si>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</si>
  <si>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</si>
  <si>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</si>
  <si>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GY S7XE- source euro stoxx optimised</t>
  </si>
  <si>
    <t>IE00B3Q19T94</t>
  </si>
  <si>
    <t>27471</t>
  </si>
  <si>
    <t>SOURCE-US EN-A- Source Markets plc</t>
  </si>
  <si>
    <t>IE00B94ZB998</t>
  </si>
  <si>
    <t>12119</t>
  </si>
  <si>
    <t>Industrail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</si>
  <si>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</si>
  <si>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</si>
  <si>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</si>
  <si>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</si>
  <si>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</si>
  <si>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</si>
  <si>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</si>
  <si>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</si>
  <si>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</si>
  <si>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</si>
  <si>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UBS ETF MSCI EMU SMALL- UBS AG</t>
  </si>
  <si>
    <t>LU0671493277</t>
  </si>
  <si>
    <t>10440</t>
  </si>
  <si>
    <t>VANGUARD FUNDS-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</si>
  <si>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</si>
  <si>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</si>
  <si>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</si>
  <si>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</si>
  <si>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</si>
  <si>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</si>
  <si>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</si>
  <si>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</si>
  <si>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</si>
  <si>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</si>
  <si>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</si>
  <si>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</si>
  <si>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</si>
  <si>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</si>
  <si>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</si>
  <si>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</si>
  <si>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UTILITIES SELECT SECTOR FUND- SPDR - State Street Global Advisors</t>
  </si>
  <si>
    <t>US81369Y8865</t>
  </si>
  <si>
    <t>iSHARES S&amp;P 500 hEALTH Care S- iShares S&amp;P</t>
  </si>
  <si>
    <t>IE00B43HR379</t>
  </si>
  <si>
    <t>10221</t>
  </si>
  <si>
    <t>Other</t>
  </si>
  <si>
    <t>ISHARES-IND G&amp;S- ISHARES-IND G&amp;S</t>
  </si>
  <si>
    <t>DE000A0H08J9</t>
  </si>
  <si>
    <t>27658</t>
  </si>
  <si>
    <t>סה"כ שמחקות מדדים אחרים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</si>
  <si>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</si>
  <si>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</si>
  <si>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</si>
  <si>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</si>
  <si>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</si>
  <si>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</si>
  <si>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</si>
  <si>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</si>
  <si>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</si>
  <si>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</si>
  <si>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</si>
  <si>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</si>
  <si>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</si>
  <si>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</si>
  <si>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</si>
  <si>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</si>
  <si>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</si>
  <si>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</si>
  <si>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</si>
  <si>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</si>
  <si>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</si>
  <si>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</si>
  <si>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</si>
  <si>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</si>
  <si>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cheyne redf a1- Cheyn Capital</t>
  </si>
  <si>
    <t>KYG210181171</t>
  </si>
  <si>
    <t>12342</t>
  </si>
  <si>
    <t>CS Nova lux global loan fund- CREDIT SUISSE</t>
  </si>
  <si>
    <t>LU0635707705</t>
  </si>
  <si>
    <t>10103</t>
  </si>
  <si>
    <t>Neuber Berman- Neuberger Berman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</si>
  <si>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</si>
  <si>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</si>
  <si>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</si>
  <si>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</si>
  <si>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</si>
  <si>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</si>
  <si>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</si>
  <si>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</si>
  <si>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</si>
  <si>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</si>
  <si>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</si>
  <si>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</si>
  <si>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Ba1</t>
  </si>
  <si>
    <t>ABER-NA SM/C-I2A- Aberdeen Global European Equity Income Fund</t>
  </si>
  <si>
    <t>LU0566484704</t>
  </si>
  <si>
    <t>12276</t>
  </si>
  <si>
    <t>AMUNDI IND MSCI EMU- AMUNDI FUNDS</t>
  </si>
  <si>
    <t>LU0389810994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</si>
  <si>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</si>
  <si>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</si>
  <si>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</si>
  <si>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</si>
  <si>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</si>
  <si>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</si>
  <si>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</si>
  <si>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</si>
  <si>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</si>
  <si>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</si>
  <si>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EB- CREDIT SUISSE</t>
  </si>
  <si>
    <t>LU1390074414</t>
  </si>
  <si>
    <t>CS IX-EE-QBEUR- CREDIT SUISSE</t>
  </si>
  <si>
    <t>DB PL-CR EUR-I1C- DB PL-CR EUR</t>
  </si>
  <si>
    <t>LU0194163308</t>
  </si>
  <si>
    <t>27750</t>
  </si>
  <si>
    <t>DFA-EME MK V-$ A- DFA-EME MK V-$ A</t>
  </si>
  <si>
    <t>IE00B0HCGS80</t>
  </si>
  <si>
    <t>27749</t>
  </si>
  <si>
    <t>KOTAK FUNDS IND- Kotak</t>
  </si>
  <si>
    <t>LU0675383409</t>
  </si>
  <si>
    <t>12688</t>
  </si>
  <si>
    <t>KOT-IND MID-J- Kotak</t>
  </si>
  <si>
    <t>מניות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</si>
  <si>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</si>
  <si>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</si>
  <si>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</si>
  <si>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</si>
  <si>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</si>
  <si>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</si>
  <si>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PBI-IND EQTY-Y- PINEBRIDGE</t>
  </si>
  <si>
    <t>IE00B0JY6L58</t>
  </si>
  <si>
    <t>27355</t>
  </si>
  <si>
    <t>PINEBRIDGE GLOBAL FUNDS- PINEBRIDGE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</si>
  <si>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</si>
  <si>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</si>
  <si>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</si>
  <si>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</si>
  <si>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</si>
  <si>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</si>
  <si>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</si>
  <si>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</si>
  <si>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</si>
  <si>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</si>
  <si>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</si>
  <si>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</si>
  <si>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</si>
  <si>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</si>
  <si>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</si>
  <si>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</si>
  <si>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</si>
  <si>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</si>
  <si>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</si>
  <si>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</si>
  <si>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</si>
  <si>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</si>
  <si>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</si>
  <si>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</si>
  <si>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SX5E DIVIDEND DEC10</t>
  </si>
  <si>
    <t>70701180</t>
  </si>
  <si>
    <t>DEDZ9_Euro Stoxx index div Fut sep18- חוזים עתידיים בחול</t>
  </si>
  <si>
    <t>70701172</t>
  </si>
  <si>
    <t>ESU8_S&amp;P500 mini Sep18- חוזים עתידיים בחול</t>
  </si>
  <si>
    <t>70800677</t>
  </si>
  <si>
    <t>RTYU8_russell _fut Sep18- חוזים עתידיים בחול</t>
  </si>
  <si>
    <t>70800800</t>
  </si>
  <si>
    <t>TPU8_Topix index futr_SEP18- חוזים עתידיים בחול</t>
  </si>
  <si>
    <t>70395868</t>
  </si>
  <si>
    <t>VGU8 _Euro Stoxx 50 Fut sep18- חוזים עתידיים בחול</t>
  </si>
  <si>
    <t>70800743</t>
  </si>
  <si>
    <t>Xpu8_AS51_ Fut Sep 18- חוזים עתידיים בחול</t>
  </si>
  <si>
    <t>70864327</t>
  </si>
  <si>
    <t>Z U8_FTSE 100 IDX FUT Sep18- חוזים עתידיים בחול</t>
  </si>
  <si>
    <t>70101613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</si>
  <si>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</si>
  <si>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</si>
  <si>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</si>
  <si>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</si>
  <si>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</si>
  <si>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</si>
  <si>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</si>
  <si>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</si>
  <si>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</si>
  <si>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</si>
  <si>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</si>
  <si>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</si>
  <si>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</si>
  <si>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</si>
  <si>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</si>
  <si>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</si>
  <si>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</si>
  <si>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</si>
  <si>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</si>
  <si>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</si>
  <si>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</si>
  <si>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</si>
  <si>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</si>
  <si>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</si>
  <si>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</si>
  <si>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</si>
  <si>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</si>
  <si>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</si>
  <si>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</si>
  <si>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</si>
  <si>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</si>
  <si>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</si>
  <si>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</si>
  <si>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</si>
  <si>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</si>
  <si>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</si>
  <si>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02/02/17</t>
  </si>
  <si>
    <t>דור גז בטוחות אגח 1-ל- דור גז בטוחות בע"מ</t>
  </si>
  <si>
    <t>1093491</t>
  </si>
  <si>
    <t>513689059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</si>
  <si>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</si>
  <si>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</si>
  <si>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</si>
  <si>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</si>
  <si>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</si>
  <si>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</si>
  <si>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</si>
  <si>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</si>
  <si>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</si>
  <si>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</si>
  <si>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</si>
  <si>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</si>
  <si>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</si>
  <si>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</si>
  <si>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קרדן אן_וי ב חש81/2- קרדן אן.וי.</t>
  </si>
  <si>
    <t>1143270</t>
  </si>
  <si>
    <t>אלון חברת הדלק אגח סד' א MG- אלון חברת הדלק לישראל בע"מ</t>
  </si>
  <si>
    <t>11015671</t>
  </si>
  <si>
    <t>520041690</t>
  </si>
  <si>
    <t>16/12/13</t>
  </si>
  <si>
    <t>כרמל משכנתאות 4%- כרמל-אגוד למשכנתאות והשקעות בע"מ</t>
  </si>
  <si>
    <t>1710250</t>
  </si>
  <si>
    <t>520024373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</si>
  <si>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</si>
  <si>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</si>
  <si>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</si>
  <si>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</si>
  <si>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</si>
  <si>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</si>
  <si>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</si>
  <si>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</si>
  <si>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</si>
  <si>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</si>
  <si>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</si>
  <si>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</si>
  <si>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</si>
  <si>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</si>
  <si>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</si>
  <si>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</si>
  <si>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</si>
  <si>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</si>
  <si>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</si>
  <si>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</si>
  <si>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</si>
  <si>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ZIMISS 3 06/20/23- צים שירותי ספנות משולבים בע"מ</t>
  </si>
  <si>
    <t>IL0065100443</t>
  </si>
  <si>
    <t>26/02/18</t>
  </si>
  <si>
    <t>Crslnx 4.555 06/30/5- Crosslinx Transit Solutions</t>
  </si>
  <si>
    <t>CA22766TAB04</t>
  </si>
  <si>
    <t>12985</t>
  </si>
  <si>
    <t>Baa2</t>
  </si>
  <si>
    <t>07/04/16</t>
  </si>
  <si>
    <t>Rplllc 6% 04/01/22- Ruby Pipeline Llc</t>
  </si>
  <si>
    <t>USU7501KAB71</t>
  </si>
  <si>
    <t>12861</t>
  </si>
  <si>
    <t>BBB-</t>
  </si>
  <si>
    <t>S&amp;P</t>
  </si>
  <si>
    <t>12/05/15</t>
  </si>
  <si>
    <t>Transed 3.951 9/50- TRANSED PARTNERS GP</t>
  </si>
  <si>
    <t>CA89366TAA57</t>
  </si>
  <si>
    <t>27306</t>
  </si>
  <si>
    <t>אלון דלק מניה לא סחירה- אלון חברת הדלק לישראל בע"מ</t>
  </si>
  <si>
    <t>499906</t>
  </si>
  <si>
    <t>BIG USA מניה לא סחירה- BIG USA</t>
  </si>
  <si>
    <t>29991765</t>
  </si>
  <si>
    <t>12539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</si>
  <si>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</si>
  <si>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</si>
  <si>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</si>
  <si>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</si>
  <si>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</si>
  <si>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סה"כ קרנות הון סיכון</t>
  </si>
  <si>
    <t>אורבימד 2</t>
  </si>
  <si>
    <t>5277</t>
  </si>
  <si>
    <t>23/06/16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</si>
  <si>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</si>
  <si>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</si>
  <si>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</si>
  <si>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</si>
  <si>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</si>
  <si>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</si>
  <si>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</si>
  <si>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</si>
  <si>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</si>
  <si>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</si>
  <si>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</si>
  <si>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</si>
  <si>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</si>
  <si>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</si>
  <si>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</si>
  <si>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</si>
  <si>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</si>
  <si>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</si>
  <si>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</si>
  <si>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TENE GROWTH CAPITAL 4- טנא השקעות</t>
  </si>
  <si>
    <t>5310</t>
  </si>
  <si>
    <t>16/01/18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</si>
  <si>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</si>
  <si>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</si>
  <si>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</si>
  <si>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</si>
  <si>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</si>
  <si>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</si>
  <si>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</si>
  <si>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</si>
  <si>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</si>
  <si>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</si>
  <si>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</si>
  <si>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</si>
  <si>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</si>
  <si>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Accelmed Growth Partners L.P 2- Accelmed Growth Partners L.P</t>
  </si>
  <si>
    <t>5271</t>
  </si>
  <si>
    <t>30/05/18</t>
  </si>
  <si>
    <t>הליוס</t>
  </si>
  <si>
    <t>5323</t>
  </si>
  <si>
    <t>15/04/18</t>
  </si>
  <si>
    <t>אנלייט ENLITHT- אנלייט אנרגיה מתחדשת בע"מ</t>
  </si>
  <si>
    <t>5322</t>
  </si>
  <si>
    <t>סה"כ קרנות הון סיכון בחו"ל</t>
  </si>
  <si>
    <t>HORSLEY BRIDGE XII VENTURES</t>
  </si>
  <si>
    <t>5295</t>
  </si>
  <si>
    <t>18/12/17</t>
  </si>
  <si>
    <t>29992450</t>
  </si>
  <si>
    <t>Vintage Investments Partners 9-קופת"ג</t>
  </si>
  <si>
    <t>17/05/16</t>
  </si>
  <si>
    <t>סה"כ קרנות גידור בחו"ל</t>
  </si>
  <si>
    <t>eden rock fin ma red- EDEN ROCK STRUC.FIN</t>
  </si>
  <si>
    <t>71246953</t>
  </si>
  <si>
    <t>JP MORGAN IIF- Moneda Latin American Corporate</t>
  </si>
  <si>
    <t>6213</t>
  </si>
  <si>
    <t>25/06/18</t>
  </si>
  <si>
    <t>m realzation d invest- UBP</t>
  </si>
  <si>
    <t>71192256</t>
  </si>
  <si>
    <t>28/11/16</t>
  </si>
  <si>
    <t>CHEYNE 1/A/20/1/GB</t>
  </si>
  <si>
    <t>385197</t>
  </si>
  <si>
    <t>סה"כ קרנות נדל"ן בחו"ל</t>
  </si>
  <si>
    <t>Brookfield real estate partners II</t>
  </si>
  <si>
    <t>5274</t>
  </si>
  <si>
    <t>12/04/16</t>
  </si>
  <si>
    <t>WATERTON RESIDENTIAL P V XIII</t>
  </si>
  <si>
    <t>5299</t>
  </si>
  <si>
    <t>09/11/17</t>
  </si>
  <si>
    <t>Blackstone R.E. partners VIII.F- Blackstone Real Estate Partners</t>
  </si>
  <si>
    <t>5264</t>
  </si>
  <si>
    <t>18/08/15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</si>
  <si>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</si>
  <si>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</si>
  <si>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</si>
  <si>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</si>
  <si>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</si>
  <si>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</si>
  <si>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</si>
  <si>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</si>
  <si>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</si>
  <si>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</si>
  <si>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</si>
  <si>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</si>
  <si>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</si>
  <si>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</si>
  <si>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</si>
  <si>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</si>
  <si>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</si>
  <si>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</si>
  <si>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</si>
  <si>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</si>
  <si>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ADVENT INTERNATIONAL 8</t>
  </si>
  <si>
    <t>5273</t>
  </si>
  <si>
    <t>27/09/16</t>
  </si>
  <si>
    <t>APOLLO</t>
  </si>
  <si>
    <t>5281</t>
  </si>
  <si>
    <t>BLUEBAY</t>
  </si>
  <si>
    <t>5284</t>
  </si>
  <si>
    <t>25/10/16</t>
  </si>
  <si>
    <t>BROOKFIELD IV</t>
  </si>
  <si>
    <t>5266</t>
  </si>
  <si>
    <t>12/08/15</t>
  </si>
  <si>
    <t>cdl 2</t>
  </si>
  <si>
    <t>5237</t>
  </si>
  <si>
    <t>22/06/18</t>
  </si>
  <si>
    <t>co-inv DNLD</t>
  </si>
  <si>
    <t>5292</t>
  </si>
  <si>
    <t>CRESCENT</t>
  </si>
  <si>
    <t>5290</t>
  </si>
  <si>
    <t>14/02/17</t>
  </si>
  <si>
    <t>Cruise.co.uk</t>
  </si>
  <si>
    <t>5280</t>
  </si>
  <si>
    <t>31/08/16</t>
  </si>
  <si>
    <t>DOVER</t>
  </si>
  <si>
    <t>5285</t>
  </si>
  <si>
    <t>GRAPH TECH BROOKFIELD</t>
  </si>
  <si>
    <t>5270</t>
  </si>
  <si>
    <t>30/11/15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</si>
  <si>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</si>
  <si>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</si>
  <si>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</si>
  <si>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</si>
  <si>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</si>
  <si>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</si>
  <si>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</si>
  <si>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</si>
  <si>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</si>
  <si>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</si>
  <si>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</si>
  <si>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INCLINE</t>
  </si>
  <si>
    <t>5308</t>
  </si>
  <si>
    <t>06/12/17</t>
  </si>
  <si>
    <t>InfraRed Infrastructure Fund V</t>
  </si>
  <si>
    <t>5309</t>
  </si>
  <si>
    <t>29/01/18</t>
  </si>
  <si>
    <t>KARTESIA</t>
  </si>
  <si>
    <t>5303</t>
  </si>
  <si>
    <t>29/10/17</t>
  </si>
  <si>
    <t>MERIDIAM 3</t>
  </si>
  <si>
    <t>5278</t>
  </si>
  <si>
    <t>11/07/16</t>
  </si>
  <si>
    <t>Migdal HarbourVest CO-INV DWYER</t>
  </si>
  <si>
    <t>5329</t>
  </si>
  <si>
    <t>11/06/18</t>
  </si>
  <si>
    <t>migdal harbourvest project saxa</t>
  </si>
  <si>
    <t>5330</t>
  </si>
  <si>
    <t>5239</t>
  </si>
  <si>
    <t>18/05/18</t>
  </si>
  <si>
    <t>Migdal-HarbourVes Elatec</t>
  </si>
  <si>
    <t>5318</t>
  </si>
  <si>
    <t>Migdal-HarbourVes project Draco</t>
  </si>
  <si>
    <t>5319</t>
  </si>
  <si>
    <t>OWEL ROCK</t>
  </si>
  <si>
    <t>5316</t>
  </si>
  <si>
    <t>22/03/18</t>
  </si>
  <si>
    <t>PAMILCO 4</t>
  </si>
  <si>
    <t>5311</t>
  </si>
  <si>
    <t>27/12/17</t>
  </si>
  <si>
    <t>PERMIRA</t>
  </si>
  <si>
    <t>5287</t>
  </si>
  <si>
    <t>15/03/17</t>
  </si>
  <si>
    <t>RHONE V</t>
  </si>
  <si>
    <t>5268</t>
  </si>
  <si>
    <t>TOMA BRAVO</t>
  </si>
  <si>
    <t>5276</t>
  </si>
  <si>
    <t>31/05/16</t>
  </si>
  <si>
    <t>Trilantic capital partners V</t>
  </si>
  <si>
    <t>5269</t>
  </si>
  <si>
    <t>24/09/15</t>
  </si>
  <si>
    <t>VESTCOM</t>
  </si>
  <si>
    <t>5312</t>
  </si>
  <si>
    <t>WARBURG PINCUS</t>
  </si>
  <si>
    <t>5286</t>
  </si>
  <si>
    <t>22/12/16</t>
  </si>
  <si>
    <t>קרן נוי 1</t>
  </si>
  <si>
    <t>5315</t>
  </si>
  <si>
    <t>30/01/18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</si>
  <si>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</si>
  <si>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</si>
  <si>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</si>
  <si>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</si>
  <si>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</si>
  <si>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</si>
  <si>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</si>
  <si>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</si>
  <si>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ICG SDP 3- Cheyn Capital</t>
  </si>
  <si>
    <t>5304</t>
  </si>
  <si>
    <t>25/03/18</t>
  </si>
  <si>
    <t>HARBOURVEST CO INV PERSTON- HARBOURVEST</t>
  </si>
  <si>
    <t>5296</t>
  </si>
  <si>
    <t>ICGL V- ICG Fund</t>
  </si>
  <si>
    <t>5326</t>
  </si>
  <si>
    <t>14/05/18</t>
  </si>
  <si>
    <t>Klirmark Opportunity fund II MG- Klirmark Opportunity L.P</t>
  </si>
  <si>
    <t>29992298</t>
  </si>
  <si>
    <t>01/02/15</t>
  </si>
  <si>
    <t>ויולה פרייבט אקווטי 2- ויולה</t>
  </si>
  <si>
    <t>5257</t>
  </si>
  <si>
    <t>29/01/15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</si>
  <si>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</si>
  <si>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</si>
  <si>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</si>
  <si>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</si>
  <si>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</si>
  <si>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</si>
  <si>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</si>
  <si>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</si>
  <si>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</si>
  <si>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</si>
  <si>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</si>
  <si>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CCY\ILS 20180207 USD\ILS 3.4108000 20190212</t>
  </si>
  <si>
    <t>90006076</t>
  </si>
  <si>
    <t>FWD CCY\ILS 20180104 USD\ILS 3.3915000 20181219- בנק לאומי לישראל בע"מ</t>
  </si>
  <si>
    <t>90005822</t>
  </si>
  <si>
    <t>04/01/18</t>
  </si>
  <si>
    <t>FWD CCY\ILS 20180129 USD\ILS 3.3300000 20190205- בנק לאומי לישראל בע"מ</t>
  </si>
  <si>
    <t>90005992</t>
  </si>
  <si>
    <t>FWD CCY\ILS 20180312 USD\ILS 3.4225000 20180717- בנק לאומי לישראל בע"מ</t>
  </si>
  <si>
    <t>90006266</t>
  </si>
  <si>
    <t>12/03/18</t>
  </si>
  <si>
    <t>FWD CCY\ILS 20180313 USD\ILS 3.4200000 20180712- בנק לאומי לישראל בע"מ</t>
  </si>
  <si>
    <t>90006285</t>
  </si>
  <si>
    <t>FWD CCY\ILS 20180319 USD\ILS 3.4359500 20180725- בנק לאומי לישראל בע"מ</t>
  </si>
  <si>
    <t>90006308</t>
  </si>
  <si>
    <t>19/03/18</t>
  </si>
  <si>
    <t>FWD CCY\ILS 20180321 USD\ILS 3.4458500 20180816- בנק לאומי לישראל בע"מ</t>
  </si>
  <si>
    <t>90006340</t>
  </si>
  <si>
    <t>21/03/18</t>
  </si>
  <si>
    <t>FWD CCY\ILS 20180321 USD\ILS 3.4490000 20180801- בנק לאומי לישראל בע"מ</t>
  </si>
  <si>
    <t>90006341</t>
  </si>
  <si>
    <t>FWD CCY\ILS 20180322 USD\ILS 3.4633000 20180717- בנק לאומי לישראל בע"מ</t>
  </si>
  <si>
    <t>90006354</t>
  </si>
  <si>
    <t>FWD CCY\ILS 20180328 USD\ILS 3.4717000 20180806- בנק לאומי לישראל בע"מ</t>
  </si>
  <si>
    <t>90006371</t>
  </si>
  <si>
    <t>28/03/18</t>
  </si>
  <si>
    <t>FWD CCY\ILS 20180423 USD\ILS 3.5089000 20180913- בנק לאומי לישראל בע"מ</t>
  </si>
  <si>
    <t>90006485</t>
  </si>
  <si>
    <t>23/04/18</t>
  </si>
  <si>
    <t>FWD CCY\ILS 20180502 USD\ILS 3.5729000 20181011- בנק לאומי לישראל בע"מ</t>
  </si>
  <si>
    <t>90006534</t>
  </si>
  <si>
    <t>02/05/18</t>
  </si>
  <si>
    <t>FWD CCY\ILS 20180507 USD\ILS 3.5825000 20181016- בנק לאומי לישראל בע"מ</t>
  </si>
  <si>
    <t>90006557</t>
  </si>
  <si>
    <t>FWD CCY\ILS 20180509 USD\ILS 3.5448000 20181023- בנק לאומי לישראל בע"מ</t>
  </si>
  <si>
    <t>90006572</t>
  </si>
  <si>
    <t>FWD CCY\ILS 20180515 USD\ILS 3.5699000 20180816- בנק לאומי לישראל בע"מ</t>
  </si>
  <si>
    <t>90006603</t>
  </si>
  <si>
    <t>FWD CCY\ILS 20180522 USD\ILS 3.5200000 20181121- בנק לאומי לישראל בע"מ</t>
  </si>
  <si>
    <t>90006639</t>
  </si>
  <si>
    <t>22/05/18</t>
  </si>
  <si>
    <t>FWD CCY\ILS 20180604 USD\ILS 3.4995000 20190212- בנק לאומי לישראל בע"מ</t>
  </si>
  <si>
    <t>90006693</t>
  </si>
  <si>
    <t>04/06/18</t>
  </si>
  <si>
    <t>FWD CCY\ILS 20180605 EUR\ILS 4.1789000 20181120- בנק לאומי לישראל בע"מ</t>
  </si>
  <si>
    <t>90006704</t>
  </si>
  <si>
    <t>FWD CCY\ILS 20180607 USD\ILS 3.5010000 20190205- בנק לאומי לישראל בע"מ</t>
  </si>
  <si>
    <t>90006727</t>
  </si>
  <si>
    <t>07/06/18</t>
  </si>
  <si>
    <t>FWD CCY\ILS 20180614 USD\ILS 3.5350000 20190225- בנק לאומי לישראל בע"מ</t>
  </si>
  <si>
    <t>90006758</t>
  </si>
  <si>
    <t>14/06/18</t>
  </si>
  <si>
    <t>FWD CCY\ILS 20180618 USD\ILS 3.5320000 20190618- בנק לאומי לישראל בע"מ</t>
  </si>
  <si>
    <t>90006764</t>
  </si>
  <si>
    <t>18/06/18</t>
  </si>
  <si>
    <t>FWD CCY\ILS 20180620 USD\ILS 3.5382000 20190625- בנק לאומי לישראל בע"מ</t>
  </si>
  <si>
    <t>90006780</t>
  </si>
  <si>
    <t>20/06/18</t>
  </si>
  <si>
    <t>FWD CCY\ILS 20180625 USD\ILS 3.5270000 20190627- בנק לאומי לישראל בע"מ</t>
  </si>
  <si>
    <t>90006796</t>
  </si>
  <si>
    <t>FWD CCY\CCY 20180529 EUR\USD 1.1698800 20181108</t>
  </si>
  <si>
    <t>90006671</t>
  </si>
  <si>
    <t>29/05/18</t>
  </si>
  <si>
    <t>FWD CCY\CCY 28.11.18 EUR\USD 1.19065- בנק הפועלים בע"מ</t>
  </si>
  <si>
    <t>90006660</t>
  </si>
  <si>
    <t>24/05/18</t>
  </si>
  <si>
    <t>FWD CCY\CCY06.11.18  GBP\USD 1.352- בנק הפועלים בע"מ</t>
  </si>
  <si>
    <t>90006624</t>
  </si>
  <si>
    <t>17/05/18</t>
  </si>
  <si>
    <t>FWD CCY\CCY 20180308 GBP\USD 1.3977000 20180730- בנק לאומי לישראל בע"מ</t>
  </si>
  <si>
    <t>90006257</t>
  </si>
  <si>
    <t>08/03/18</t>
  </si>
  <si>
    <t>FWD CCY\CCY 20180313 EUR\USD 1.2459200 20180726- בנק לאומי לישראל בע"מ</t>
  </si>
  <si>
    <t>90006287</t>
  </si>
  <si>
    <t>FWD CCY\CCY 20180314 EUR\USD 1.2482100 20180716- בנק לאומי לישראל בע"מ</t>
  </si>
  <si>
    <t>90006298</t>
  </si>
  <si>
    <t>14/03/18</t>
  </si>
  <si>
    <t>FWD CCY\CCY 20180412 GBP\USD 1.4263000 20180730- בנק לאומי לישראל בע"מ</t>
  </si>
  <si>
    <t>90006448</t>
  </si>
  <si>
    <t>12/04/18</t>
  </si>
  <si>
    <t>FWD CCY\CCY 20180412 USD\JPY 105.8720000 20180904- בנק לאומי לישראל בע"מ</t>
  </si>
  <si>
    <t>90006451</t>
  </si>
  <si>
    <t>FWD CCY\CCY 20180416 EUR\USD 1.2481000 20180912- בנק לאומי לישראל בע"מ</t>
  </si>
  <si>
    <t>90006459</t>
  </si>
  <si>
    <t>FWD CCY\CCY 20180430 USD\CAD 1.2813000 20181003- בנק לאומי לישראל בע"מ</t>
  </si>
  <si>
    <t>90006504</t>
  </si>
  <si>
    <t>30/04/18</t>
  </si>
  <si>
    <t>FWD CCY\CCY 20180501 USD\JPY 108.8290000 20180904- בנק לאומי לישראל בע"מ</t>
  </si>
  <si>
    <t>90006522</t>
  </si>
  <si>
    <t>01/05/18</t>
  </si>
  <si>
    <t>FWD CCY\CCY 20180508 EUR\USD 1.1959000 20180912- בנק לאומי לישראל בע"מ</t>
  </si>
  <si>
    <t>90006566</t>
  </si>
  <si>
    <t>08/05/18</t>
  </si>
  <si>
    <t>FWD CCY\CCY 20180514 USD\SEK 8.4632000 20181113- בנק לאומי לישראל בע"מ</t>
  </si>
  <si>
    <t>90006586</t>
  </si>
  <si>
    <t>FWD CCY\CCY 20180515 GBP\USD 1.3500500 20180730- בנק לאומי לישראל בע"מ</t>
  </si>
  <si>
    <t>90006600</t>
  </si>
  <si>
    <t>FWD CCY\CCY 20180517 GBP\USD 1.3634500 20181106- בנק לאומי לישראל בע"מ</t>
  </si>
  <si>
    <t>90006617</t>
  </si>
  <si>
    <t>FWD CCY\CCY 20180521 EUR\USD 1.1827000 20180726- בנק לאומי לישראל בע"מ</t>
  </si>
  <si>
    <t>90006627</t>
  </si>
  <si>
    <t>21/05/18</t>
  </si>
  <si>
    <t>FWD CCY\CCY 20180521 EUR\USD 1.1900400 20181115- בנק לאומי לישראל בע"מ</t>
  </si>
  <si>
    <t>90006626</t>
  </si>
  <si>
    <t>FWD CCY\CCY 20180522 GBP\USD 1.3544720 20181106- בנק לאומי לישראל בע"מ</t>
  </si>
  <si>
    <t>90006637</t>
  </si>
  <si>
    <t>FWD CCY\CCY 20180524 EUR\USD 1.1910550 20181128- בנק לאומי לישראל בע"מ</t>
  </si>
  <si>
    <t>90006654</t>
  </si>
  <si>
    <t>FWD CCY\CCY 20180531 EUR\USD 1.1712000 20180726- בנק לאומי לישראל בע"מ</t>
  </si>
  <si>
    <t>90006685</t>
  </si>
  <si>
    <t>31/05/18</t>
  </si>
  <si>
    <t>FWD CCY\CCY 20180605 EUR\USD 1.1697500 20180726- בנק לאומי לישראל בע"מ</t>
  </si>
  <si>
    <t>90006705</t>
  </si>
  <si>
    <t>FWD CCY\CCY 20180606 GBP\USD 1.3518500 20181127- בנק לאומי לישראל בע"מ</t>
  </si>
  <si>
    <t>90006717</t>
  </si>
  <si>
    <t>FWD CCY\CCY 20180612 USD\CAD 1.2941500 20181212- בנק לאומי לישראל בע"מ</t>
  </si>
  <si>
    <t>90006741</t>
  </si>
  <si>
    <t>12/06/18</t>
  </si>
  <si>
    <t>פרטנר חוזה עתידי לאג"ח</t>
  </si>
  <si>
    <t>496761</t>
  </si>
  <si>
    <t>25/01/18</t>
  </si>
  <si>
    <t>Panthiv-xf cdo- Plenum</t>
  </si>
  <si>
    <t>XS0276075198</t>
  </si>
  <si>
    <t>סה"כ כנגד חסכון עמיתים/מבוטחים</t>
  </si>
  <si>
    <t>הלוואות לחברים גמל כללי 292</t>
  </si>
  <si>
    <t>לא</t>
  </si>
  <si>
    <t>29991170</t>
  </si>
  <si>
    <t>10517</t>
  </si>
  <si>
    <t>AA+</t>
  </si>
  <si>
    <t>07/02/08</t>
  </si>
  <si>
    <t>סה"כ מבוטחות במשכנתא או תיקי משכנתאות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</si>
  <si>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</si>
  <si>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</si>
  <si>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</si>
  <si>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</si>
  <si>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</si>
  <si>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</si>
  <si>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</si>
  <si>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</si>
  <si>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</si>
  <si>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</si>
  <si>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</si>
  <si>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</si>
  <si>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</si>
  <si>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</si>
  <si>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</si>
  <si>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</si>
  <si>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</si>
  <si>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</si>
  <si>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</si>
  <si>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</si>
  <si>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</si>
  <si>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</si>
  <si>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</si>
  <si>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</si>
  <si>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</si>
  <si>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</si>
  <si>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</si>
  <si>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</si>
  <si>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</si>
  <si>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</si>
  <si>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</si>
  <si>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55061</t>
  </si>
  <si>
    <t>512475203</t>
  </si>
  <si>
    <t>90150400</t>
  </si>
  <si>
    <t>Aa2</t>
  </si>
  <si>
    <t>גורם 29</t>
  </si>
  <si>
    <t>29991703</t>
  </si>
  <si>
    <t>512686114</t>
  </si>
  <si>
    <t>AA</t>
  </si>
  <si>
    <t>18/07/11</t>
  </si>
  <si>
    <t>4410</t>
  </si>
  <si>
    <t>20/07/15</t>
  </si>
  <si>
    <t>גורם 94</t>
  </si>
  <si>
    <t>455531</t>
  </si>
  <si>
    <t>510242670</t>
  </si>
  <si>
    <t>19/12/16</t>
  </si>
  <si>
    <t>50013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</si>
  <si>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</si>
  <si>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</si>
  <si>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</si>
  <si>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</si>
  <si>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</si>
  <si>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</si>
  <si>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</si>
  <si>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</si>
  <si>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</si>
  <si>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</si>
  <si>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</si>
  <si>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</si>
  <si>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</si>
  <si>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</si>
  <si>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</si>
  <si>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</si>
  <si>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</si>
  <si>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</si>
  <si>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</si>
  <si>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</si>
  <si>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</si>
  <si>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30/04/15</t>
  </si>
  <si>
    <t>גורם 47</t>
  </si>
  <si>
    <t>455954</t>
  </si>
  <si>
    <t>513183046</t>
  </si>
  <si>
    <t>AA-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</si>
  <si>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</si>
  <si>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</si>
  <si>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</si>
  <si>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</si>
  <si>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</si>
  <si>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</si>
  <si>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</si>
  <si>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</si>
  <si>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</si>
  <si>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</si>
  <si>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</si>
  <si>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</si>
  <si>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</si>
  <si>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</si>
  <si>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</si>
  <si>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</si>
  <si>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</si>
  <si>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</si>
  <si>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</si>
  <si>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</si>
  <si>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</si>
  <si>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</si>
  <si>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</si>
  <si>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</si>
  <si>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</si>
  <si>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</si>
  <si>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</si>
  <si>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</si>
  <si>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</si>
  <si>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</si>
  <si>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</si>
  <si>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</si>
  <si>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</si>
  <si>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</si>
  <si>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A+</t>
  </si>
  <si>
    <t>31/12/13</t>
  </si>
  <si>
    <t>364477</t>
  </si>
  <si>
    <t>31/12/14</t>
  </si>
  <si>
    <t>458869</t>
  </si>
  <si>
    <t>24/01/17</t>
  </si>
  <si>
    <t>458870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</si>
  <si>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</si>
  <si>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</si>
  <si>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</si>
  <si>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</si>
  <si>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</si>
  <si>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</si>
  <si>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</si>
  <si>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</si>
  <si>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</si>
  <si>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</si>
  <si>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</si>
  <si>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</si>
  <si>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</si>
  <si>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</si>
  <si>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</si>
  <si>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</si>
  <si>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</si>
  <si>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12/12/16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</si>
  <si>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</si>
  <si>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</si>
  <si>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</si>
  <si>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</si>
  <si>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</si>
  <si>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</si>
  <si>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</si>
  <si>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</si>
  <si>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</si>
  <si>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908395120</t>
  </si>
  <si>
    <t>908395160</t>
  </si>
  <si>
    <t>16/09/15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</si>
  <si>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</si>
  <si>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</si>
  <si>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</si>
  <si>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</si>
  <si>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</si>
  <si>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</si>
  <si>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</si>
  <si>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</si>
  <si>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</si>
  <si>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</si>
  <si>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</si>
  <si>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</si>
  <si>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</si>
  <si>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</si>
  <si>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</si>
  <si>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</si>
  <si>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</si>
  <si>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</si>
  <si>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</si>
  <si>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</si>
  <si>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</si>
  <si>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</si>
  <si>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</si>
  <si>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</si>
  <si>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</si>
  <si>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</si>
  <si>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</si>
  <si>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</si>
  <si>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</si>
  <si>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</si>
  <si>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</si>
  <si>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</si>
  <si>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</si>
  <si>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</si>
  <si>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</si>
  <si>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</si>
  <si>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</si>
  <si>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גורם 98</t>
  </si>
  <si>
    <t>475998</t>
  </si>
  <si>
    <t>513869347</t>
  </si>
  <si>
    <t>23/07/17</t>
  </si>
  <si>
    <t>485027</t>
  </si>
  <si>
    <t>10/10/17</t>
  </si>
  <si>
    <t>494921</t>
  </si>
  <si>
    <t>510443</t>
  </si>
  <si>
    <t>08/04/18</t>
  </si>
  <si>
    <t>גורם 38</t>
  </si>
  <si>
    <t>2571</t>
  </si>
  <si>
    <t>512705153</t>
  </si>
  <si>
    <t>A</t>
  </si>
  <si>
    <t>06/03/13</t>
  </si>
  <si>
    <t>2572</t>
  </si>
  <si>
    <t>5977</t>
  </si>
  <si>
    <t>511548307</t>
  </si>
  <si>
    <t>25/12/17</t>
  </si>
  <si>
    <t>482153</t>
  </si>
  <si>
    <t>12842</t>
  </si>
  <si>
    <t>31/08/17</t>
  </si>
  <si>
    <t>482154</t>
  </si>
  <si>
    <t>487742</t>
  </si>
  <si>
    <t>501113</t>
  </si>
  <si>
    <t>27661</t>
  </si>
  <si>
    <t>501114</t>
  </si>
  <si>
    <t>514296</t>
  </si>
  <si>
    <t>514297</t>
  </si>
  <si>
    <t>520294</t>
  </si>
  <si>
    <t>28/06/18</t>
  </si>
  <si>
    <t>520295</t>
  </si>
  <si>
    <t>גורם 67</t>
  </si>
  <si>
    <t>29993125</t>
  </si>
  <si>
    <t>513769091</t>
  </si>
  <si>
    <t>29993126</t>
  </si>
  <si>
    <t>514849</t>
  </si>
  <si>
    <t>515535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</si>
  <si>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</si>
  <si>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</si>
  <si>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</si>
  <si>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</si>
  <si>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</si>
  <si>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</si>
  <si>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</si>
  <si>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</si>
  <si>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</si>
  <si>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</si>
  <si>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</si>
  <si>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</si>
  <si>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</si>
  <si>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</si>
  <si>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</si>
  <si>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</si>
  <si>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</si>
  <si>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</si>
  <si>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</si>
  <si>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</si>
  <si>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</si>
  <si>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</si>
  <si>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גורם 97</t>
  </si>
  <si>
    <t>513069</t>
  </si>
  <si>
    <t>520018946</t>
  </si>
  <si>
    <t>26/04/18</t>
  </si>
  <si>
    <t>517197</t>
  </si>
  <si>
    <t>519608</t>
  </si>
  <si>
    <t>27/06/18</t>
  </si>
  <si>
    <t>520297</t>
  </si>
  <si>
    <t>6260</t>
  </si>
  <si>
    <t>25/04/18</t>
  </si>
  <si>
    <t>6262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</si>
  <si>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</si>
  <si>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</si>
  <si>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</si>
  <si>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</si>
  <si>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</si>
  <si>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</si>
  <si>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</si>
  <si>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</si>
  <si>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</si>
  <si>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</si>
  <si>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גורם 106</t>
  </si>
  <si>
    <t>513783</t>
  </si>
  <si>
    <t>27756</t>
  </si>
  <si>
    <t>519337</t>
  </si>
  <si>
    <t>גורם 17</t>
  </si>
  <si>
    <t>66241</t>
  </si>
  <si>
    <t>513795088</t>
  </si>
  <si>
    <t>סה"כ מובטחות בשיעבוד כלי רכב</t>
  </si>
  <si>
    <t>גורם 68</t>
  </si>
  <si>
    <t>385055</t>
  </si>
  <si>
    <t>28/06/15</t>
  </si>
  <si>
    <t>גורם 01</t>
  </si>
  <si>
    <t>360223</t>
  </si>
  <si>
    <t>510415680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</si>
  <si>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</si>
  <si>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</si>
  <si>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</si>
  <si>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</si>
  <si>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</si>
  <si>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</si>
  <si>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</si>
  <si>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</si>
  <si>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</si>
  <si>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</si>
  <si>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</si>
  <si>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</si>
  <si>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87</t>
  </si>
  <si>
    <t>513137</t>
  </si>
  <si>
    <t>27601</t>
  </si>
  <si>
    <t>517196</t>
  </si>
  <si>
    <t>520296</t>
  </si>
  <si>
    <t>גורם 93</t>
  </si>
  <si>
    <t>6265</t>
  </si>
  <si>
    <t>27604</t>
  </si>
  <si>
    <t>גורם 84</t>
  </si>
  <si>
    <t>404555</t>
  </si>
  <si>
    <t>12939</t>
  </si>
  <si>
    <t>16/12/15</t>
  </si>
  <si>
    <t>גורם 101</t>
  </si>
  <si>
    <t>439559</t>
  </si>
  <si>
    <t>27603</t>
  </si>
  <si>
    <t>10/08/16</t>
  </si>
  <si>
    <t>גורם 79</t>
  </si>
  <si>
    <t>474436</t>
  </si>
  <si>
    <t>27600</t>
  </si>
  <si>
    <t>474437</t>
  </si>
  <si>
    <t>גורם 86</t>
  </si>
  <si>
    <t>487556</t>
  </si>
  <si>
    <t>27597</t>
  </si>
  <si>
    <t>14/11/17</t>
  </si>
  <si>
    <t>487557</t>
  </si>
  <si>
    <t>15/11/17</t>
  </si>
  <si>
    <t>6197</t>
  </si>
  <si>
    <t>20/03/18</t>
  </si>
  <si>
    <t>גורם 88</t>
  </si>
  <si>
    <t>491469</t>
  </si>
  <si>
    <t>27602</t>
  </si>
  <si>
    <t>14/12/17</t>
  </si>
  <si>
    <t>גורם 91</t>
  </si>
  <si>
    <t>487447</t>
  </si>
  <si>
    <t>27605</t>
  </si>
  <si>
    <t>12/11/17</t>
  </si>
  <si>
    <t>471677</t>
  </si>
  <si>
    <t>07/06/17</t>
  </si>
  <si>
    <t>464740</t>
  </si>
  <si>
    <t>27598</t>
  </si>
  <si>
    <t>30/03/17</t>
  </si>
  <si>
    <t>491619</t>
  </si>
  <si>
    <t>499017</t>
  </si>
  <si>
    <t>27683</t>
  </si>
  <si>
    <t>31/01/18</t>
  </si>
  <si>
    <t>5988</t>
  </si>
  <si>
    <t>28/12/17</t>
  </si>
  <si>
    <t>פקדון בבנק לאומי- בנק לאומי לישראל בע"מ</t>
  </si>
  <si>
    <t>486978</t>
  </si>
  <si>
    <t>פקדון בבנק פועלים- בנק הפועלים בע"מ</t>
  </si>
  <si>
    <t>482568</t>
  </si>
  <si>
    <t>494677</t>
  </si>
  <si>
    <t>501502</t>
  </si>
  <si>
    <t>פקדון בבנק בינלאומי- הבנק הבינלאומי הראשון לישראל בע"מ</t>
  </si>
  <si>
    <t>478059</t>
  </si>
  <si>
    <t>פקדון יו בנק- יו בנק בע"מ לשעבר בנק אינווסטק</t>
  </si>
  <si>
    <t>485397</t>
  </si>
  <si>
    <t>491454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</si>
  <si>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</si>
  <si>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</si>
  <si>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</si>
  <si>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</si>
  <si>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</si>
  <si>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</si>
  <si>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</si>
  <si>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</si>
  <si>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</si>
  <si>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</si>
  <si>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</si>
  <si>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</si>
  <si>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</si>
  <si>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</si>
  <si>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</si>
  <si>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</si>
  <si>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</si>
  <si>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פלאזה סנטרס אגח ב(פדיון לקבל)</t>
  </si>
  <si>
    <t>11095030</t>
  </si>
  <si>
    <t>פלאזה סנטרס אגח ב(ריבית לקבל)</t>
  </si>
  <si>
    <t>מגדל מקפת קרנות פנסיה וקופות גמל בע"מ</t>
  </si>
  <si>
    <t>מגדל לתגמולים ולפיצויים מסלול כללי</t>
  </si>
  <si>
    <t>UBS</t>
  </si>
  <si>
    <t>בנק הפועלים</t>
  </si>
  <si>
    <t>פועלים סהר</t>
  </si>
  <si>
    <t>יובנק בע"מ</t>
  </si>
  <si>
    <t>בנק לאומי</t>
  </si>
  <si>
    <t>Evolution Venture Capital Fund</t>
  </si>
  <si>
    <t>Sky I</t>
  </si>
  <si>
    <t>Fimi Israel Opportunity II</t>
  </si>
  <si>
    <t>ANATOMY I</t>
  </si>
  <si>
    <t>פרטנר - חוזה לא סחיר</t>
  </si>
  <si>
    <t>אריסון החזקות 1998 בע"מ</t>
  </si>
  <si>
    <t>איגודן תשתיות איכות סביבה</t>
  </si>
  <si>
    <t>נטפים בע"מ (דולר קצר)</t>
  </si>
  <si>
    <t>נבטים אנרגיות מסגרת להגדלת מינוף</t>
  </si>
  <si>
    <t>דלק קידוחים - מאוחד</t>
  </si>
  <si>
    <t xml:space="preserve"> מסגרת IPM </t>
  </si>
  <si>
    <t>Helios Renewable Energy 1</t>
  </si>
  <si>
    <t>ANATOMY 2</t>
  </si>
  <si>
    <t>Reality III</t>
  </si>
  <si>
    <t>נגב אנרגיה   אשלים תרמוסולאר בעמ</t>
  </si>
  <si>
    <t>שניאור צאלים- שותפות מוגבלת</t>
  </si>
  <si>
    <t xml:space="preserve"> פי אס פי השקעות בעמ</t>
  </si>
  <si>
    <t>NOY 2 infra &amp; energy investment LP</t>
  </si>
  <si>
    <t>NOY 2 co-investment Ashalim plot A</t>
  </si>
  <si>
    <t>Accelmed growth partners</t>
  </si>
  <si>
    <t>FIMI 6</t>
  </si>
  <si>
    <t>אגירה שאובה כוכב הירדן</t>
  </si>
  <si>
    <t>Orbimed  II</t>
  </si>
  <si>
    <t>TENE GROWTH CAPITAL IV</t>
  </si>
  <si>
    <t>sky III</t>
  </si>
  <si>
    <t>Vintage IX Migdal LP</t>
  </si>
  <si>
    <t>LORDSTOWN</t>
  </si>
  <si>
    <t>Patria VI</t>
  </si>
  <si>
    <t>CPV FAIRVEIW</t>
  </si>
  <si>
    <t>OWL ROCK</t>
  </si>
  <si>
    <t>SUNRUN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</si>
  <si>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</si>
  <si>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</si>
  <si>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</si>
  <si>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</si>
  <si>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</si>
  <si>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</si>
  <si>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ARES private credit solutions</t>
  </si>
  <si>
    <t>ICG SDP III</t>
  </si>
  <si>
    <t>Viola PE II LP</t>
  </si>
  <si>
    <t>CDL II</t>
  </si>
  <si>
    <t>Kartesia Credit Opportunities IV SCS</t>
  </si>
  <si>
    <t>Blackstone RE VIII</t>
  </si>
  <si>
    <t>ICGL V</t>
  </si>
  <si>
    <t>ACE IV</t>
  </si>
  <si>
    <t>Silverfleet II</t>
  </si>
  <si>
    <t>Rhone Capital Partners V</t>
  </si>
  <si>
    <t>Crescent mezzanine VII</t>
  </si>
  <si>
    <t>THOMA BRAVO</t>
  </si>
  <si>
    <t>Advent</t>
  </si>
  <si>
    <t>Brookfield  RE  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</si>
  <si>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</si>
  <si>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</si>
  <si>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</si>
  <si>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</si>
  <si>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</si>
  <si>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>waterton</t>
  </si>
  <si>
    <t>Vintage Migdal Co-investment</t>
  </si>
  <si>
    <t>Apollo Fund IX</t>
  </si>
  <si>
    <t>incline</t>
  </si>
  <si>
    <t>Permira</t>
  </si>
  <si>
    <t>brookfield III</t>
  </si>
  <si>
    <t>LS POWER FUND IV</t>
  </si>
  <si>
    <t>harbourvest Sec gridiron</t>
  </si>
  <si>
    <t>project Celtics</t>
  </si>
  <si>
    <t>Pamlico capital IV</t>
  </si>
  <si>
    <t>harbourvest ח-ן מנוהל</t>
  </si>
  <si>
    <t>migdal harbourvest LYTX</t>
  </si>
  <si>
    <t>migdal harbourvest ABENEX partners 7</t>
  </si>
  <si>
    <t>Migdal-HarbourVest Project Saxa</t>
  </si>
  <si>
    <t>harbourvest DOVER</t>
  </si>
  <si>
    <t>SVB</t>
  </si>
  <si>
    <t>Warburg Pincus China I</t>
  </si>
  <si>
    <t>Horsley Bridge XII Ventures</t>
  </si>
  <si>
    <t>Enlight</t>
  </si>
  <si>
    <t>Pantheon Global Secondary Fund VI</t>
  </si>
  <si>
    <t>SVB IX</t>
  </si>
  <si>
    <t>Copenhagen Infrastructure III</t>
  </si>
  <si>
    <t>meridiam III</t>
  </si>
  <si>
    <t>US57060U2336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</si>
</sst>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43281</v>
      </c>
      <c r="D1" s="15"/>
    </row>
    <row r="2" spans="1:36" s="16" customFormat="1">
      <c r="B2" s="2" t="s">
        <v>1</v>
      </c>
      <c r="C2" s="12" t="s">
        <v>2867</v>
      </c>
      <c r="D2" s="15"/>
    </row>
    <row r="3" spans="1:36" s="16" customFormat="1">
      <c r="B3" s="2" t="s">
        <v>2</v>
      </c>
      <c r="C3" s="26" t="s">
        <v>2868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99403.197712968016</v>
      </c>
      <c r="D11" s="76">
        <f>C11/$C$42*100</f>
        <v>8.4636793449250849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204448.4496239</v>
      </c>
      <c r="D13" s="77">
        <f t="shared" ref="D13:D22" si="0">C13/$C$42*100</f>
        <v>17.407751058274204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211572.34131570801</v>
      </c>
      <c r="D15" s="77">
        <f t="shared" si="0"/>
        <v>18.014314391795345</v>
      </c>
    </row>
    <row r="16" spans="1:36">
      <c r="A16" s="10" t="s">
        <v>13</v>
      </c>
      <c r="B16" s="70" t="s">
        <v>19</v>
      </c>
      <c r="C16" s="77">
        <v>153682.377612062</v>
      </c>
      <c r="D16" s="77">
        <f t="shared" si="0"/>
        <v>13.085276882440738</v>
      </c>
    </row>
    <row r="17" spans="1:4">
      <c r="A17" s="10" t="s">
        <v>13</v>
      </c>
      <c r="B17" s="70" t="s">
        <v>20</v>
      </c>
      <c r="C17" s="77">
        <v>183192.00190318585</v>
      </c>
      <c r="D17" s="77">
        <f t="shared" si="0"/>
        <v>15.597872083960103</v>
      </c>
    </row>
    <row r="18" spans="1:4">
      <c r="A18" s="10" t="s">
        <v>13</v>
      </c>
      <c r="B18" s="70" t="s">
        <v>21</v>
      </c>
      <c r="C18" s="77">
        <v>73652.155409113446</v>
      </c>
      <c r="D18" s="77">
        <f t="shared" si="0"/>
        <v>6.2711083827034875</v>
      </c>
    </row>
    <row r="19" spans="1:4">
      <c r="A19" s="10" t="s">
        <v>13</v>
      </c>
      <c r="B19" s="70" t="s">
        <v>22</v>
      </c>
      <c r="C19" s="77">
        <v>19.61591825</v>
      </c>
      <c r="D19" s="77">
        <f t="shared" si="0"/>
        <v>1.6701961903042972E-3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-3078.7087763924283</v>
      </c>
      <c r="D21" s="77">
        <f t="shared" si="0"/>
        <v>-0.26213647527752304</v>
      </c>
    </row>
    <row r="22" spans="1:4">
      <c r="A22" s="10" t="s">
        <v>13</v>
      </c>
      <c r="B22" s="70" t="s">
        <v>25</v>
      </c>
      <c r="C22" s="77">
        <v>3022.7143382999998</v>
      </c>
      <c r="D22" s="77">
        <f t="shared" si="0"/>
        <v>0.25736883218336387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24991.554483220691</v>
      </c>
      <c r="D26" s="77">
        <f t="shared" si="1"/>
        <v>2.1279044169985504</v>
      </c>
    </row>
    <row r="27" spans="1:4">
      <c r="A27" s="10" t="s">
        <v>13</v>
      </c>
      <c r="B27" s="70" t="s">
        <v>29</v>
      </c>
      <c r="C27" s="77">
        <v>4981.2430733359524</v>
      </c>
      <c r="D27" s="77">
        <f t="shared" si="1"/>
        <v>0.42412764460136232</v>
      </c>
    </row>
    <row r="28" spans="1:4">
      <c r="A28" s="10" t="s">
        <v>13</v>
      </c>
      <c r="B28" s="70" t="s">
        <v>30</v>
      </c>
      <c r="C28" s="77">
        <v>45414.414853003276</v>
      </c>
      <c r="D28" s="77">
        <f t="shared" si="1"/>
        <v>3.8668076459986751</v>
      </c>
    </row>
    <row r="29" spans="1:4">
      <c r="A29" s="10" t="s">
        <v>13</v>
      </c>
      <c r="B29" s="70" t="s">
        <v>31</v>
      </c>
      <c r="C29" s="77">
        <v>364.86106752071328</v>
      </c>
      <c r="D29" s="77">
        <f t="shared" si="1"/>
        <v>3.1066073848643523E-2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-4818.048876036989</v>
      </c>
      <c r="D31" s="77">
        <f t="shared" si="1"/>
        <v>-0.41023248439857668</v>
      </c>
    </row>
    <row r="32" spans="1:4">
      <c r="A32" s="10" t="s">
        <v>13</v>
      </c>
      <c r="B32" s="70" t="s">
        <v>34</v>
      </c>
      <c r="C32" s="77">
        <v>4.2257999999999996</v>
      </c>
      <c r="D32" s="77">
        <f t="shared" si="1"/>
        <v>3.5980548914593376E-4</v>
      </c>
    </row>
    <row r="33" spans="1:4">
      <c r="A33" s="10" t="s">
        <v>13</v>
      </c>
      <c r="B33" s="69" t="s">
        <v>35</v>
      </c>
      <c r="C33" s="77">
        <v>120141.60942785739</v>
      </c>
      <c r="D33" s="77">
        <f t="shared" si="1"/>
        <v>10.229450174397737</v>
      </c>
    </row>
    <row r="34" spans="1:4">
      <c r="A34" s="10" t="s">
        <v>13</v>
      </c>
      <c r="B34" s="69" t="s">
        <v>36</v>
      </c>
      <c r="C34" s="77">
        <v>55400.33618898</v>
      </c>
      <c r="D34" s="77">
        <f t="shared" si="1"/>
        <v>4.7170583229980423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2073.5665800000002</v>
      </c>
      <c r="D37" s="77">
        <f t="shared" si="1"/>
        <v>0.17655370287130509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1174467.907654976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81066.104691022003</v>
      </c>
      <c r="D43" s="77">
        <f>C43/$C$42*100</f>
        <v>6.9023686524465537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202</v>
      </c>
      <c r="D51">
        <v>3.3106999999999998E-2</v>
      </c>
    </row>
    <row r="52" spans="3:4">
      <c r="C52" t="s">
        <v>119</v>
      </c>
      <c r="D52">
        <v>2.7454000000000001</v>
      </c>
    </row>
    <row r="53" spans="3:4">
      <c r="C53" t="s">
        <v>123</v>
      </c>
      <c r="D53">
        <v>2.6793999999999998</v>
      </c>
    </row>
    <row r="54" spans="3:4">
      <c r="C54" t="s">
        <v>203</v>
      </c>
      <c r="D54">
        <v>0.40560000000000002</v>
      </c>
    </row>
    <row r="55" spans="3:4">
      <c r="C55" t="s">
        <v>204</v>
      </c>
      <c r="D55">
        <v>0.56720000000000004</v>
      </c>
    </row>
    <row r="56" spans="3:4">
      <c r="C56" t="s">
        <v>205</v>
      </c>
      <c r="D56">
        <v>0.4647</v>
      </c>
    </row>
    <row r="57" spans="3:4">
      <c r="C57" t="s">
        <v>206</v>
      </c>
      <c r="D57">
        <v>0.18160000000000001</v>
      </c>
    </row>
    <row r="58" spans="3:4">
      <c r="C58" t="s">
        <v>126</v>
      </c>
      <c r="D58">
        <v>0.7923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43281</v>
      </c>
      <c r="E1" s="16"/>
    </row>
    <row r="2" spans="2:61">
      <c r="B2" s="2" t="s">
        <v>1</v>
      </c>
      <c r="C2" s="12" t="s">
        <v>2867</v>
      </c>
      <c r="E2" s="16"/>
    </row>
    <row r="3" spans="2:61">
      <c r="B3" s="2" t="s">
        <v>2</v>
      </c>
      <c r="C3" s="26" t="s">
        <v>2868</v>
      </c>
      <c r="E3" s="16"/>
    </row>
    <row r="4" spans="2:61">
      <c r="B4" s="2" t="s">
        <v>3</v>
      </c>
      <c r="C4" s="81" t="s">
        <v>197</v>
      </c>
      <c r="E4" s="16"/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2026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257</v>
      </c>
      <c r="C14" t="s">
        <v>257</v>
      </c>
      <c r="D14" s="16"/>
      <c r="E14" t="s">
        <v>257</v>
      </c>
      <c r="F14" t="s">
        <v>257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2027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257</v>
      </c>
      <c r="C16" t="s">
        <v>257</v>
      </c>
      <c r="D16" s="16"/>
      <c r="E16" t="s">
        <v>257</v>
      </c>
      <c r="F16" t="s">
        <v>257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2028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257</v>
      </c>
      <c r="C18" t="s">
        <v>257</v>
      </c>
      <c r="D18" s="16"/>
      <c r="E18" t="s">
        <v>257</v>
      </c>
      <c r="F18" t="s">
        <v>257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257</v>
      </c>
      <c r="C20" t="s">
        <v>257</v>
      </c>
      <c r="D20" s="16"/>
      <c r="E20" t="s">
        <v>257</v>
      </c>
      <c r="F20" t="s">
        <v>257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2026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257</v>
      </c>
      <c r="C23" t="s">
        <v>257</v>
      </c>
      <c r="D23" s="16"/>
      <c r="E23" t="s">
        <v>257</v>
      </c>
      <c r="F23" t="s">
        <v>257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2029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257</v>
      </c>
      <c r="C25" t="s">
        <v>257</v>
      </c>
      <c r="D25" s="16"/>
      <c r="E25" t="s">
        <v>257</v>
      </c>
      <c r="F25" t="s">
        <v>257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2028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257</v>
      </c>
      <c r="C27" t="s">
        <v>257</v>
      </c>
      <c r="D27" s="16"/>
      <c r="E27" t="s">
        <v>257</v>
      </c>
      <c r="F27" t="s">
        <v>257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2030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257</v>
      </c>
      <c r="C29" t="s">
        <v>257</v>
      </c>
      <c r="D29" s="16"/>
      <c r="E29" t="s">
        <v>257</v>
      </c>
      <c r="F29" t="s">
        <v>257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257</v>
      </c>
      <c r="C31" t="s">
        <v>257</v>
      </c>
      <c r="D31" s="16"/>
      <c r="E31" t="s">
        <v>257</v>
      </c>
      <c r="F31" t="s">
        <v>257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263</v>
      </c>
      <c r="C32" s="16"/>
      <c r="D32" s="16"/>
      <c r="E32" s="16"/>
    </row>
    <row r="33" spans="2:5">
      <c r="B33" t="s">
        <v>350</v>
      </c>
      <c r="C33" s="16"/>
      <c r="D33" s="16"/>
      <c r="E33" s="16"/>
    </row>
    <row r="34" spans="2:5">
      <c r="B34" t="s">
        <v>351</v>
      </c>
      <c r="C34" s="16"/>
      <c r="D34" s="16"/>
      <c r="E34" s="16"/>
    </row>
    <row r="35" spans="2:5">
      <c r="B35" t="s">
        <v>352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43281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2867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2868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307</v>
      </c>
      <c r="H11" s="25"/>
      <c r="I11" s="76">
        <v>-3078.7087763924283</v>
      </c>
      <c r="J11" s="76">
        <v>100</v>
      </c>
      <c r="K11" s="76">
        <v>-0.26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257</v>
      </c>
      <c r="C13" t="s">
        <v>257</v>
      </c>
      <c r="D13" s="19"/>
      <c r="E13" t="s">
        <v>257</v>
      </c>
      <c r="F13" t="s">
        <v>257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261</v>
      </c>
      <c r="C14" s="19"/>
      <c r="D14" s="19"/>
      <c r="E14" s="19"/>
      <c r="F14" s="19"/>
      <c r="G14" s="79">
        <v>307</v>
      </c>
      <c r="H14" s="19"/>
      <c r="I14" s="79">
        <v>-3078.7087763924283</v>
      </c>
      <c r="J14" s="79">
        <v>100</v>
      </c>
      <c r="K14" s="79">
        <v>-0.26</v>
      </c>
      <c r="BF14" s="16" t="s">
        <v>129</v>
      </c>
    </row>
    <row r="15" spans="1:60">
      <c r="B15" t="s">
        <v>2031</v>
      </c>
      <c r="C15" t="s">
        <v>2032</v>
      </c>
      <c r="D15" t="s">
        <v>126</v>
      </c>
      <c r="E15" t="s">
        <v>126</v>
      </c>
      <c r="F15" t="s">
        <v>113</v>
      </c>
      <c r="G15" s="77">
        <v>6</v>
      </c>
      <c r="H15" s="77">
        <v>-41831.149999999609</v>
      </c>
      <c r="I15" s="77">
        <v>-10.6062044201999</v>
      </c>
      <c r="J15" s="77">
        <v>0.34</v>
      </c>
      <c r="K15" s="77">
        <v>0</v>
      </c>
      <c r="BF15" s="16" t="s">
        <v>130</v>
      </c>
    </row>
    <row r="16" spans="1:60">
      <c r="B16" t="s">
        <v>2033</v>
      </c>
      <c r="C16" t="s">
        <v>2034</v>
      </c>
      <c r="D16" t="s">
        <v>126</v>
      </c>
      <c r="E16" t="s">
        <v>126</v>
      </c>
      <c r="F16" t="s">
        <v>113</v>
      </c>
      <c r="G16" s="77">
        <v>9</v>
      </c>
      <c r="H16" s="77">
        <v>-24834.489999999896</v>
      </c>
      <c r="I16" s="77">
        <v>-9.4451029057799598</v>
      </c>
      <c r="J16" s="77">
        <v>0.31</v>
      </c>
      <c r="K16" s="77">
        <v>0</v>
      </c>
      <c r="BF16" s="16" t="s">
        <v>131</v>
      </c>
    </row>
    <row r="17" spans="2:58">
      <c r="B17" t="s">
        <v>2035</v>
      </c>
      <c r="C17" t="s">
        <v>2036</v>
      </c>
      <c r="D17" t="s">
        <v>126</v>
      </c>
      <c r="E17" t="s">
        <v>126</v>
      </c>
      <c r="F17" t="s">
        <v>109</v>
      </c>
      <c r="G17" s="77">
        <v>213</v>
      </c>
      <c r="H17" s="77">
        <v>-343911.03004695219</v>
      </c>
      <c r="I17" s="77">
        <v>-2673.00377260603</v>
      </c>
      <c r="J17" s="77">
        <v>86.82</v>
      </c>
      <c r="K17" s="77">
        <v>-0.23</v>
      </c>
      <c r="BF17" s="16" t="s">
        <v>132</v>
      </c>
    </row>
    <row r="18" spans="2:58">
      <c r="B18" t="s">
        <v>2037</v>
      </c>
      <c r="C18" t="s">
        <v>2038</v>
      </c>
      <c r="D18" t="s">
        <v>126</v>
      </c>
      <c r="E18" t="s">
        <v>126</v>
      </c>
      <c r="F18" t="s">
        <v>109</v>
      </c>
      <c r="G18" s="77">
        <v>23</v>
      </c>
      <c r="H18" s="77">
        <v>-178660.04500000001</v>
      </c>
      <c r="I18" s="77">
        <v>-149.94401596714999</v>
      </c>
      <c r="J18" s="77">
        <v>4.87</v>
      </c>
      <c r="K18" s="77">
        <v>-0.01</v>
      </c>
      <c r="BF18" s="16" t="s">
        <v>133</v>
      </c>
    </row>
    <row r="19" spans="2:58">
      <c r="B19" t="s">
        <v>2039</v>
      </c>
      <c r="C19" t="s">
        <v>2040</v>
      </c>
      <c r="D19" t="s">
        <v>126</v>
      </c>
      <c r="E19" t="s">
        <v>126</v>
      </c>
      <c r="F19" t="s">
        <v>202</v>
      </c>
      <c r="G19" s="77">
        <v>5</v>
      </c>
      <c r="H19" s="77">
        <v>-46499999.99999994</v>
      </c>
      <c r="I19" s="77">
        <v>-76.973774999999904</v>
      </c>
      <c r="J19" s="77">
        <v>2.5</v>
      </c>
      <c r="K19" s="77">
        <v>-0.01</v>
      </c>
      <c r="BF19" s="16" t="s">
        <v>134</v>
      </c>
    </row>
    <row r="20" spans="2:58">
      <c r="B20" t="s">
        <v>2041</v>
      </c>
      <c r="C20" t="s">
        <v>2042</v>
      </c>
      <c r="D20" t="s">
        <v>126</v>
      </c>
      <c r="E20" t="s">
        <v>126</v>
      </c>
      <c r="F20" t="s">
        <v>113</v>
      </c>
      <c r="G20" s="77">
        <v>33</v>
      </c>
      <c r="H20" s="77">
        <v>-82679.59381818182</v>
      </c>
      <c r="I20" s="77">
        <v>-115.297851093768</v>
      </c>
      <c r="J20" s="77">
        <v>3.75</v>
      </c>
      <c r="K20" s="77">
        <v>-0.01</v>
      </c>
      <c r="BF20" s="16" t="s">
        <v>135</v>
      </c>
    </row>
    <row r="21" spans="2:58">
      <c r="B21" t="s">
        <v>2043</v>
      </c>
      <c r="C21" t="s">
        <v>2044</v>
      </c>
      <c r="D21" t="s">
        <v>126</v>
      </c>
      <c r="E21" t="s">
        <v>126</v>
      </c>
      <c r="F21" t="s">
        <v>123</v>
      </c>
      <c r="G21" s="77">
        <v>4</v>
      </c>
      <c r="H21" s="77">
        <v>287987.25000000093</v>
      </c>
      <c r="I21" s="77">
        <v>30.8653215060001</v>
      </c>
      <c r="J21" s="77">
        <v>-1</v>
      </c>
      <c r="K21" s="77">
        <v>0</v>
      </c>
      <c r="BF21" s="16" t="s">
        <v>126</v>
      </c>
    </row>
    <row r="22" spans="2:58">
      <c r="B22" t="s">
        <v>2045</v>
      </c>
      <c r="C22" t="s">
        <v>2046</v>
      </c>
      <c r="D22" t="s">
        <v>126</v>
      </c>
      <c r="E22" t="s">
        <v>126</v>
      </c>
      <c r="F22" t="s">
        <v>116</v>
      </c>
      <c r="G22" s="77">
        <v>14</v>
      </c>
      <c r="H22" s="77">
        <v>-111149.40300000105</v>
      </c>
      <c r="I22" s="77">
        <v>-74.303375905500701</v>
      </c>
      <c r="J22" s="77">
        <v>2.41</v>
      </c>
      <c r="K22" s="77">
        <v>-0.01</v>
      </c>
    </row>
    <row r="23" spans="2:58">
      <c r="B23" t="s">
        <v>263</v>
      </c>
      <c r="C23" s="19"/>
      <c r="D23" s="19"/>
      <c r="E23" s="19"/>
      <c r="F23" s="19"/>
      <c r="G23" s="19"/>
      <c r="H23" s="19"/>
    </row>
    <row r="24" spans="2:58">
      <c r="B24" t="s">
        <v>350</v>
      </c>
      <c r="C24" s="19"/>
      <c r="D24" s="19"/>
      <c r="E24" s="19"/>
      <c r="F24" s="19"/>
      <c r="G24" s="19"/>
      <c r="H24" s="19"/>
    </row>
    <row r="25" spans="2:58">
      <c r="B25" t="s">
        <v>351</v>
      </c>
      <c r="C25" s="19"/>
      <c r="D25" s="19"/>
      <c r="E25" s="19"/>
      <c r="F25" s="19"/>
      <c r="G25" s="19"/>
      <c r="H25" s="19"/>
    </row>
    <row r="26" spans="2:58">
      <c r="B26" t="s">
        <v>352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43281</v>
      </c>
    </row>
    <row r="2" spans="2:81">
      <c r="B2" s="2" t="s">
        <v>1</v>
      </c>
      <c r="C2" s="12" t="s">
        <v>2867</v>
      </c>
    </row>
    <row r="3" spans="2:81">
      <c r="B3" s="2" t="s">
        <v>2</v>
      </c>
      <c r="C3" s="26" t="s">
        <v>2868</v>
      </c>
    </row>
    <row r="4" spans="2:8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2960253</v>
      </c>
      <c r="M11" s="7"/>
      <c r="N11" s="76">
        <v>3022.7143382999998</v>
      </c>
      <c r="O11" s="7"/>
      <c r="P11" s="76">
        <v>100</v>
      </c>
      <c r="Q11" s="76">
        <v>0.26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4.28</v>
      </c>
      <c r="K12" s="79">
        <v>0.44</v>
      </c>
      <c r="L12" s="79">
        <v>2960253</v>
      </c>
      <c r="N12" s="79">
        <v>3022.7143382999998</v>
      </c>
      <c r="P12" s="79">
        <v>100</v>
      </c>
      <c r="Q12" s="79">
        <v>0.26</v>
      </c>
    </row>
    <row r="13" spans="2:81">
      <c r="B13" s="78" t="s">
        <v>2047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257</v>
      </c>
      <c r="C14" t="s">
        <v>257</v>
      </c>
      <c r="E14" t="s">
        <v>257</v>
      </c>
      <c r="H14" s="77">
        <v>0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2048</v>
      </c>
      <c r="H15" s="79">
        <v>4.28</v>
      </c>
      <c r="K15" s="79">
        <v>0.44</v>
      </c>
      <c r="L15" s="79">
        <v>2960253</v>
      </c>
      <c r="N15" s="79">
        <v>3022.7143382999998</v>
      </c>
      <c r="P15" s="79">
        <v>100</v>
      </c>
      <c r="Q15" s="79">
        <v>0.26</v>
      </c>
    </row>
    <row r="16" spans="2:81">
      <c r="B16" t="s">
        <v>2049</v>
      </c>
      <c r="C16" t="s">
        <v>2050</v>
      </c>
      <c r="D16" t="s">
        <v>2051</v>
      </c>
      <c r="E16" t="s">
        <v>211</v>
      </c>
      <c r="F16" t="s">
        <v>212</v>
      </c>
      <c r="G16" t="s">
        <v>2052</v>
      </c>
      <c r="H16" s="77">
        <v>4.28</v>
      </c>
      <c r="I16" t="s">
        <v>105</v>
      </c>
      <c r="J16" s="77">
        <v>0.62</v>
      </c>
      <c r="K16" s="77">
        <v>0.44</v>
      </c>
      <c r="L16" s="77">
        <v>2960253</v>
      </c>
      <c r="M16" s="77">
        <v>102.11</v>
      </c>
      <c r="N16" s="77">
        <v>3022.7143382999998</v>
      </c>
      <c r="O16" s="77">
        <v>0.09</v>
      </c>
      <c r="P16" s="77">
        <v>100</v>
      </c>
      <c r="Q16" s="77">
        <v>0.26</v>
      </c>
    </row>
    <row r="17" spans="2:17">
      <c r="B17" s="78" t="s">
        <v>2053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2054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257</v>
      </c>
      <c r="C19" t="s">
        <v>257</v>
      </c>
      <c r="E19" t="s">
        <v>257</v>
      </c>
      <c r="H19" s="77">
        <v>0</v>
      </c>
      <c r="I19" t="s">
        <v>257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2055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257</v>
      </c>
      <c r="C21" t="s">
        <v>257</v>
      </c>
      <c r="E21" t="s">
        <v>257</v>
      </c>
      <c r="H21" s="77">
        <v>0</v>
      </c>
      <c r="I21" t="s">
        <v>257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2056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257</v>
      </c>
      <c r="C23" t="s">
        <v>257</v>
      </c>
      <c r="E23" t="s">
        <v>257</v>
      </c>
      <c r="H23" s="77">
        <v>0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2057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257</v>
      </c>
      <c r="C25" t="s">
        <v>257</v>
      </c>
      <c r="E25" t="s">
        <v>257</v>
      </c>
      <c r="H25" s="77">
        <v>0</v>
      </c>
      <c r="I25" t="s">
        <v>257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2047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257</v>
      </c>
      <c r="C28" t="s">
        <v>257</v>
      </c>
      <c r="E28" t="s">
        <v>257</v>
      </c>
      <c r="H28" s="77">
        <v>0</v>
      </c>
      <c r="I28" t="s">
        <v>257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2048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257</v>
      </c>
      <c r="C30" t="s">
        <v>257</v>
      </c>
      <c r="E30" t="s">
        <v>257</v>
      </c>
      <c r="H30" s="77">
        <v>0</v>
      </c>
      <c r="I30" t="s">
        <v>257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2053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2054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257</v>
      </c>
      <c r="C33" t="s">
        <v>257</v>
      </c>
      <c r="E33" t="s">
        <v>257</v>
      </c>
      <c r="H33" s="77">
        <v>0</v>
      </c>
      <c r="I33" t="s">
        <v>257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2055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257</v>
      </c>
      <c r="C35" t="s">
        <v>257</v>
      </c>
      <c r="E35" t="s">
        <v>257</v>
      </c>
      <c r="H35" s="77">
        <v>0</v>
      </c>
      <c r="I35" t="s">
        <v>257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2056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257</v>
      </c>
      <c r="C37" t="s">
        <v>257</v>
      </c>
      <c r="E37" t="s">
        <v>257</v>
      </c>
      <c r="H37" s="77">
        <v>0</v>
      </c>
      <c r="I37" t="s">
        <v>257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2057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257</v>
      </c>
      <c r="C39" t="s">
        <v>257</v>
      </c>
      <c r="E39" t="s">
        <v>257</v>
      </c>
      <c r="H39" s="77">
        <v>0</v>
      </c>
      <c r="I39" t="s">
        <v>257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263</v>
      </c>
    </row>
    <row r="41" spans="2:17">
      <c r="B41" t="s">
        <v>350</v>
      </c>
    </row>
    <row r="42" spans="2:17">
      <c r="B42" t="s">
        <v>351</v>
      </c>
    </row>
    <row r="43" spans="2:17">
      <c r="B43" t="s">
        <v>352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43281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2867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2868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2058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257</v>
      </c>
      <c r="C14" t="s">
        <v>257</v>
      </c>
      <c r="D14" t="s">
        <v>257</v>
      </c>
      <c r="G14" s="77">
        <v>0</v>
      </c>
      <c r="H14" t="s">
        <v>257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2059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257</v>
      </c>
      <c r="C16" t="s">
        <v>257</v>
      </c>
      <c r="D16" t="s">
        <v>257</v>
      </c>
      <c r="G16" s="77">
        <v>0</v>
      </c>
      <c r="H16" t="s">
        <v>257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2060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257</v>
      </c>
      <c r="C18" t="s">
        <v>257</v>
      </c>
      <c r="D18" t="s">
        <v>257</v>
      </c>
      <c r="G18" s="77">
        <v>0</v>
      </c>
      <c r="H18" t="s">
        <v>257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2061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257</v>
      </c>
      <c r="C20" t="s">
        <v>257</v>
      </c>
      <c r="D20" t="s">
        <v>257</v>
      </c>
      <c r="G20" s="77">
        <v>0</v>
      </c>
      <c r="H20" t="s">
        <v>257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1061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257</v>
      </c>
      <c r="C22" t="s">
        <v>257</v>
      </c>
      <c r="D22" t="s">
        <v>257</v>
      </c>
      <c r="G22" s="77">
        <v>0</v>
      </c>
      <c r="H22" t="s">
        <v>257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257</v>
      </c>
      <c r="C25" t="s">
        <v>257</v>
      </c>
      <c r="D25" t="s">
        <v>257</v>
      </c>
      <c r="G25" s="77">
        <v>0</v>
      </c>
      <c r="H25" t="s">
        <v>257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2062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257</v>
      </c>
      <c r="C27" t="s">
        <v>257</v>
      </c>
      <c r="D27" t="s">
        <v>257</v>
      </c>
      <c r="G27" s="77">
        <v>0</v>
      </c>
      <c r="H27" t="s">
        <v>257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350</v>
      </c>
    </row>
    <row r="29" spans="2:16">
      <c r="B29" t="s">
        <v>351</v>
      </c>
    </row>
    <row r="30" spans="2:16">
      <c r="B30" t="s">
        <v>352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43281</v>
      </c>
      <c r="E1" s="16"/>
      <c r="F1" s="16"/>
    </row>
    <row r="2" spans="2:65">
      <c r="B2" s="2" t="s">
        <v>1</v>
      </c>
      <c r="C2" s="12" t="s">
        <v>2867</v>
      </c>
      <c r="E2" s="16"/>
      <c r="F2" s="16"/>
    </row>
    <row r="3" spans="2:65">
      <c r="B3" s="2" t="s">
        <v>2</v>
      </c>
      <c r="C3" s="26" t="s">
        <v>2868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2063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257</v>
      </c>
      <c r="C14" t="s">
        <v>257</v>
      </c>
      <c r="D14" s="16"/>
      <c r="E14" s="16"/>
      <c r="F14" t="s">
        <v>257</v>
      </c>
      <c r="G14" t="s">
        <v>257</v>
      </c>
      <c r="J14" s="77">
        <v>0</v>
      </c>
      <c r="K14" t="s">
        <v>257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2064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257</v>
      </c>
      <c r="C16" t="s">
        <v>257</v>
      </c>
      <c r="D16" s="16"/>
      <c r="E16" s="16"/>
      <c r="F16" t="s">
        <v>257</v>
      </c>
      <c r="G16" t="s">
        <v>257</v>
      </c>
      <c r="J16" s="77">
        <v>0</v>
      </c>
      <c r="K16" t="s">
        <v>257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257</v>
      </c>
      <c r="C18" t="s">
        <v>257</v>
      </c>
      <c r="D18" s="16"/>
      <c r="E18" s="16"/>
      <c r="F18" t="s">
        <v>257</v>
      </c>
      <c r="G18" t="s">
        <v>257</v>
      </c>
      <c r="J18" s="77">
        <v>0</v>
      </c>
      <c r="K18" t="s">
        <v>257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1061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257</v>
      </c>
      <c r="C20" t="s">
        <v>257</v>
      </c>
      <c r="D20" s="16"/>
      <c r="E20" s="16"/>
      <c r="F20" t="s">
        <v>257</v>
      </c>
      <c r="G20" t="s">
        <v>257</v>
      </c>
      <c r="J20" s="77">
        <v>0</v>
      </c>
      <c r="K20" t="s">
        <v>257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2065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257</v>
      </c>
      <c r="C23" t="s">
        <v>257</v>
      </c>
      <c r="D23" s="16"/>
      <c r="E23" s="16"/>
      <c r="F23" t="s">
        <v>257</v>
      </c>
      <c r="G23" t="s">
        <v>257</v>
      </c>
      <c r="J23" s="77">
        <v>0</v>
      </c>
      <c r="K23" t="s">
        <v>257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2066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257</v>
      </c>
      <c r="C25" t="s">
        <v>257</v>
      </c>
      <c r="D25" s="16"/>
      <c r="E25" s="16"/>
      <c r="F25" t="s">
        <v>257</v>
      </c>
      <c r="G25" t="s">
        <v>257</v>
      </c>
      <c r="J25" s="77">
        <v>0</v>
      </c>
      <c r="K25" t="s">
        <v>257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263</v>
      </c>
      <c r="D26" s="16"/>
      <c r="E26" s="16"/>
      <c r="F26" s="16"/>
    </row>
    <row r="27" spans="2:19">
      <c r="B27" t="s">
        <v>350</v>
      </c>
      <c r="D27" s="16"/>
      <c r="E27" s="16"/>
      <c r="F27" s="16"/>
    </row>
    <row r="28" spans="2:19">
      <c r="B28" t="s">
        <v>351</v>
      </c>
      <c r="D28" s="16"/>
      <c r="E28" s="16"/>
      <c r="F28" s="16"/>
    </row>
    <row r="29" spans="2:19">
      <c r="B29" t="s">
        <v>352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34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7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43281</v>
      </c>
      <c r="E1" s="16"/>
    </row>
    <row r="2" spans="2:81">
      <c r="B2" s="2" t="s">
        <v>1</v>
      </c>
      <c r="C2" s="12" t="s">
        <v>2867</v>
      </c>
      <c r="E2" s="16"/>
    </row>
    <row r="3" spans="2:81">
      <c r="B3" s="2" t="s">
        <v>2</v>
      </c>
      <c r="C3" s="26" t="s">
        <v>2868</v>
      </c>
      <c r="E3" s="16"/>
    </row>
    <row r="4" spans="2:81">
      <c r="B4" s="2" t="s">
        <v>3</v>
      </c>
      <c r="C4" s="81" t="s">
        <v>197</v>
      </c>
      <c r="E4" s="16"/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6.47</v>
      </c>
      <c r="K11" s="7"/>
      <c r="L11" s="7"/>
      <c r="M11" s="76">
        <v>2.58</v>
      </c>
      <c r="N11" s="76">
        <v>18189747.850000001</v>
      </c>
      <c r="O11" s="7"/>
      <c r="P11" s="76">
        <v>24991.554483220691</v>
      </c>
      <c r="Q11" s="7"/>
      <c r="R11" s="76">
        <v>100</v>
      </c>
      <c r="S11" s="76">
        <v>2.13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6.16</v>
      </c>
      <c r="M12" s="79">
        <v>2.14</v>
      </c>
      <c r="N12" s="79">
        <v>17346747.66</v>
      </c>
      <c r="P12" s="79">
        <v>22492.804012238448</v>
      </c>
      <c r="R12" s="79">
        <v>90</v>
      </c>
      <c r="S12" s="79">
        <v>1.92</v>
      </c>
    </row>
    <row r="13" spans="2:81">
      <c r="B13" s="78" t="s">
        <v>2063</v>
      </c>
      <c r="C13" s="16"/>
      <c r="D13" s="16"/>
      <c r="E13" s="16"/>
      <c r="J13" s="79">
        <v>6.65</v>
      </c>
      <c r="M13" s="79">
        <v>1.73</v>
      </c>
      <c r="N13" s="79">
        <v>11645920.779999999</v>
      </c>
      <c r="P13" s="79">
        <v>15459.228746033348</v>
      </c>
      <c r="R13" s="79">
        <v>61.86</v>
      </c>
      <c r="S13" s="79">
        <v>1.32</v>
      </c>
    </row>
    <row r="14" spans="2:81">
      <c r="B14" t="s">
        <v>2067</v>
      </c>
      <c r="C14" t="s">
        <v>2068</v>
      </c>
      <c r="D14" t="s">
        <v>126</v>
      </c>
      <c r="E14" t="s">
        <v>2069</v>
      </c>
      <c r="F14" t="s">
        <v>130</v>
      </c>
      <c r="G14" t="s">
        <v>211</v>
      </c>
      <c r="H14" t="s">
        <v>212</v>
      </c>
      <c r="I14" t="s">
        <v>272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957016</v>
      </c>
      <c r="O14" s="77">
        <v>162.47999999999999</v>
      </c>
      <c r="P14" s="77">
        <v>1554.9595968000001</v>
      </c>
      <c r="Q14" s="77">
        <v>0.05</v>
      </c>
      <c r="R14" s="77">
        <v>6.22</v>
      </c>
      <c r="S14" s="77">
        <v>0.13</v>
      </c>
    </row>
    <row r="15" spans="2:81">
      <c r="B15" t="s">
        <v>2070</v>
      </c>
      <c r="C15" t="s">
        <v>2071</v>
      </c>
      <c r="D15" t="s">
        <v>126</v>
      </c>
      <c r="E15" t="s">
        <v>2069</v>
      </c>
      <c r="F15" t="s">
        <v>130</v>
      </c>
      <c r="G15" t="s">
        <v>211</v>
      </c>
      <c r="H15" t="s">
        <v>212</v>
      </c>
      <c r="I15" t="s">
        <v>2072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3438284.06</v>
      </c>
      <c r="O15" s="77">
        <v>129.03</v>
      </c>
      <c r="P15" s="77">
        <v>4436.4179226180004</v>
      </c>
      <c r="Q15" s="77">
        <v>0.09</v>
      </c>
      <c r="R15" s="77">
        <v>17.75</v>
      </c>
      <c r="S15" s="77">
        <v>0.38</v>
      </c>
    </row>
    <row r="16" spans="2:81">
      <c r="B16" t="s">
        <v>2073</v>
      </c>
      <c r="C16" t="s">
        <v>2074</v>
      </c>
      <c r="D16" t="s">
        <v>126</v>
      </c>
      <c r="E16" t="s">
        <v>2075</v>
      </c>
      <c r="F16" t="s">
        <v>130</v>
      </c>
      <c r="G16" t="s">
        <v>211</v>
      </c>
      <c r="H16" t="s">
        <v>212</v>
      </c>
      <c r="I16" t="s">
        <v>272</v>
      </c>
      <c r="J16" s="77">
        <v>1.47</v>
      </c>
      <c r="K16" t="s">
        <v>105</v>
      </c>
      <c r="L16" s="77">
        <v>5</v>
      </c>
      <c r="M16" s="77">
        <v>-0.12</v>
      </c>
      <c r="N16" s="77">
        <v>38922.85</v>
      </c>
      <c r="O16" s="77">
        <v>129.47999999999999</v>
      </c>
      <c r="P16" s="77">
        <v>50.397306180000001</v>
      </c>
      <c r="Q16" s="77">
        <v>0.17</v>
      </c>
      <c r="R16" s="77">
        <v>0.2</v>
      </c>
      <c r="S16" s="77">
        <v>0</v>
      </c>
    </row>
    <row r="17" spans="2:19">
      <c r="B17" t="s">
        <v>2076</v>
      </c>
      <c r="C17" t="s">
        <v>2077</v>
      </c>
      <c r="D17" t="s">
        <v>126</v>
      </c>
      <c r="E17" t="s">
        <v>2078</v>
      </c>
      <c r="F17" t="s">
        <v>1183</v>
      </c>
      <c r="G17" t="s">
        <v>2079</v>
      </c>
      <c r="H17" t="s">
        <v>153</v>
      </c>
      <c r="I17" t="s">
        <v>2080</v>
      </c>
      <c r="J17" s="77">
        <v>8.34</v>
      </c>
      <c r="K17" t="s">
        <v>105</v>
      </c>
      <c r="L17" s="77">
        <v>2.14</v>
      </c>
      <c r="M17" s="77">
        <v>1.48</v>
      </c>
      <c r="N17" s="77">
        <v>1242000</v>
      </c>
      <c r="O17" s="77">
        <v>107.74</v>
      </c>
      <c r="P17" s="77">
        <v>1338.1307999999999</v>
      </c>
      <c r="Q17" s="77">
        <v>0.48</v>
      </c>
      <c r="R17" s="77">
        <v>5.35</v>
      </c>
      <c r="S17" s="77">
        <v>0.11</v>
      </c>
    </row>
    <row r="18" spans="2:19">
      <c r="B18" t="s">
        <v>2081</v>
      </c>
      <c r="C18" t="s">
        <v>2082</v>
      </c>
      <c r="D18" t="s">
        <v>126</v>
      </c>
      <c r="E18" t="s">
        <v>525</v>
      </c>
      <c r="F18" t="s">
        <v>1183</v>
      </c>
      <c r="G18" t="s">
        <v>217</v>
      </c>
      <c r="H18" t="s">
        <v>212</v>
      </c>
      <c r="I18" t="s">
        <v>2083</v>
      </c>
      <c r="J18" s="77">
        <v>1.54</v>
      </c>
      <c r="K18" t="s">
        <v>105</v>
      </c>
      <c r="L18" s="77">
        <v>6.85</v>
      </c>
      <c r="M18" s="77">
        <v>0.54</v>
      </c>
      <c r="N18" s="77">
        <v>96600</v>
      </c>
      <c r="O18" s="77">
        <v>126.92</v>
      </c>
      <c r="P18" s="77">
        <v>122.60472</v>
      </c>
      <c r="Q18" s="77">
        <v>0.02</v>
      </c>
      <c r="R18" s="77">
        <v>0.49</v>
      </c>
      <c r="S18" s="77">
        <v>0.01</v>
      </c>
    </row>
    <row r="19" spans="2:19">
      <c r="B19" t="s">
        <v>2084</v>
      </c>
      <c r="C19" t="s">
        <v>2085</v>
      </c>
      <c r="D19" t="s">
        <v>126</v>
      </c>
      <c r="E19" t="s">
        <v>2086</v>
      </c>
      <c r="F19" t="s">
        <v>130</v>
      </c>
      <c r="G19" t="s">
        <v>440</v>
      </c>
      <c r="H19" t="s">
        <v>212</v>
      </c>
      <c r="I19" t="s">
        <v>272</v>
      </c>
      <c r="J19" s="77">
        <v>1.01</v>
      </c>
      <c r="K19" t="s">
        <v>105</v>
      </c>
      <c r="L19" s="77">
        <v>4.95</v>
      </c>
      <c r="M19" s="77">
        <v>-0.15</v>
      </c>
      <c r="N19" s="77">
        <v>46800.12</v>
      </c>
      <c r="O19" s="77">
        <v>131.41</v>
      </c>
      <c r="P19" s="77">
        <v>61.500037691999999</v>
      </c>
      <c r="Q19" s="77">
        <v>0.12</v>
      </c>
      <c r="R19" s="77">
        <v>0.25</v>
      </c>
      <c r="S19" s="77">
        <v>0.01</v>
      </c>
    </row>
    <row r="20" spans="2:19">
      <c r="B20" t="s">
        <v>2087</v>
      </c>
      <c r="C20" t="s">
        <v>2088</v>
      </c>
      <c r="D20" t="s">
        <v>126</v>
      </c>
      <c r="E20" t="s">
        <v>525</v>
      </c>
      <c r="F20" t="s">
        <v>526</v>
      </c>
      <c r="G20" t="s">
        <v>527</v>
      </c>
      <c r="H20" t="s">
        <v>153</v>
      </c>
      <c r="I20" t="s">
        <v>2089</v>
      </c>
      <c r="J20" s="77">
        <v>3.02</v>
      </c>
      <c r="K20" t="s">
        <v>105</v>
      </c>
      <c r="L20" s="77">
        <v>6</v>
      </c>
      <c r="M20" s="77">
        <v>0.63</v>
      </c>
      <c r="N20" s="77">
        <v>1947300</v>
      </c>
      <c r="O20" s="77">
        <v>126.82</v>
      </c>
      <c r="P20" s="77">
        <v>2469.5658600000002</v>
      </c>
      <c r="Q20" s="77">
        <v>0.05</v>
      </c>
      <c r="R20" s="77">
        <v>9.8800000000000008</v>
      </c>
      <c r="S20" s="77">
        <v>0.21</v>
      </c>
    </row>
    <row r="21" spans="2:19">
      <c r="B21" t="s">
        <v>2090</v>
      </c>
      <c r="C21" t="s">
        <v>2091</v>
      </c>
      <c r="D21" t="s">
        <v>126</v>
      </c>
      <c r="E21" t="s">
        <v>2092</v>
      </c>
      <c r="F21" t="s">
        <v>130</v>
      </c>
      <c r="G21" t="s">
        <v>440</v>
      </c>
      <c r="H21" t="s">
        <v>212</v>
      </c>
      <c r="I21" t="s">
        <v>272</v>
      </c>
      <c r="J21" s="77">
        <v>4.3600000000000003</v>
      </c>
      <c r="K21" t="s">
        <v>105</v>
      </c>
      <c r="L21" s="77">
        <v>5.6</v>
      </c>
      <c r="M21" s="77">
        <v>0.62</v>
      </c>
      <c r="N21" s="77">
        <v>440426.01</v>
      </c>
      <c r="O21" s="77">
        <v>152.54</v>
      </c>
      <c r="P21" s="77">
        <v>671.825835654</v>
      </c>
      <c r="Q21" s="77">
        <v>0.05</v>
      </c>
      <c r="R21" s="77">
        <v>2.69</v>
      </c>
      <c r="S21" s="77">
        <v>0.06</v>
      </c>
    </row>
    <row r="22" spans="2:19">
      <c r="B22" t="s">
        <v>2093</v>
      </c>
      <c r="C22" t="s">
        <v>2094</v>
      </c>
      <c r="D22" t="s">
        <v>126</v>
      </c>
      <c r="E22" t="s">
        <v>1083</v>
      </c>
      <c r="F22" t="s">
        <v>360</v>
      </c>
      <c r="G22" t="s">
        <v>666</v>
      </c>
      <c r="H22" t="s">
        <v>212</v>
      </c>
      <c r="I22" t="s">
        <v>272</v>
      </c>
      <c r="J22" s="77">
        <v>3.91</v>
      </c>
      <c r="K22" t="s">
        <v>105</v>
      </c>
      <c r="L22" s="77">
        <v>5.75</v>
      </c>
      <c r="M22" s="77">
        <v>0.27</v>
      </c>
      <c r="N22" s="77">
        <v>2777924</v>
      </c>
      <c r="O22" s="77">
        <v>147.11000000000001</v>
      </c>
      <c r="P22" s="77">
        <v>4086.6039964000001</v>
      </c>
      <c r="Q22" s="77">
        <v>0.21</v>
      </c>
      <c r="R22" s="77">
        <v>16.350000000000001</v>
      </c>
      <c r="S22" s="77">
        <v>0.35</v>
      </c>
    </row>
    <row r="23" spans="2:19">
      <c r="B23" t="s">
        <v>2095</v>
      </c>
      <c r="C23" t="s">
        <v>2096</v>
      </c>
      <c r="D23" t="s">
        <v>126</v>
      </c>
      <c r="E23" t="s">
        <v>2097</v>
      </c>
      <c r="F23" t="s">
        <v>403</v>
      </c>
      <c r="G23" t="s">
        <v>782</v>
      </c>
      <c r="H23" t="s">
        <v>212</v>
      </c>
      <c r="I23" t="s">
        <v>2098</v>
      </c>
      <c r="J23" s="77">
        <v>1.34</v>
      </c>
      <c r="K23" t="s">
        <v>105</v>
      </c>
      <c r="L23" s="77">
        <v>6.7</v>
      </c>
      <c r="M23" s="77">
        <v>1.0900000000000001</v>
      </c>
      <c r="N23" s="77">
        <v>102278.77</v>
      </c>
      <c r="O23" s="77">
        <v>133.33000000000001</v>
      </c>
      <c r="P23" s="77">
        <v>136.36828404100001</v>
      </c>
      <c r="Q23" s="77">
        <v>0.05</v>
      </c>
      <c r="R23" s="77">
        <v>0.55000000000000004</v>
      </c>
      <c r="S23" s="77">
        <v>0.01</v>
      </c>
    </row>
    <row r="24" spans="2:19">
      <c r="B24" t="s">
        <v>2099</v>
      </c>
      <c r="C24" t="s">
        <v>2100</v>
      </c>
      <c r="D24" t="s">
        <v>126</v>
      </c>
      <c r="E24" t="s">
        <v>2097</v>
      </c>
      <c r="F24" t="s">
        <v>403</v>
      </c>
      <c r="G24" t="s">
        <v>782</v>
      </c>
      <c r="H24" t="s">
        <v>212</v>
      </c>
      <c r="I24" t="s">
        <v>272</v>
      </c>
      <c r="J24" s="77">
        <v>1.48</v>
      </c>
      <c r="K24" t="s">
        <v>105</v>
      </c>
      <c r="L24" s="77">
        <v>6.7</v>
      </c>
      <c r="M24" s="77">
        <v>-0.01</v>
      </c>
      <c r="N24" s="77">
        <v>45002.66</v>
      </c>
      <c r="O24" s="77">
        <v>133.6</v>
      </c>
      <c r="P24" s="77">
        <v>60.12355376</v>
      </c>
      <c r="Q24" s="77">
        <v>0.05</v>
      </c>
      <c r="R24" s="77">
        <v>0.24</v>
      </c>
      <c r="S24" s="77">
        <v>0.01</v>
      </c>
    </row>
    <row r="25" spans="2:19">
      <c r="B25" t="s">
        <v>2101</v>
      </c>
      <c r="C25" t="s">
        <v>2102</v>
      </c>
      <c r="D25" t="s">
        <v>126</v>
      </c>
      <c r="E25" t="s">
        <v>819</v>
      </c>
      <c r="F25" t="s">
        <v>752</v>
      </c>
      <c r="G25" t="s">
        <v>820</v>
      </c>
      <c r="H25" t="s">
        <v>212</v>
      </c>
      <c r="I25" t="s">
        <v>670</v>
      </c>
      <c r="J25" s="77">
        <v>0.76</v>
      </c>
      <c r="K25" t="s">
        <v>105</v>
      </c>
      <c r="L25" s="77">
        <v>4.9000000000000004</v>
      </c>
      <c r="M25" s="77">
        <v>0</v>
      </c>
      <c r="N25" s="77">
        <v>177707.43</v>
      </c>
      <c r="O25" s="77">
        <v>57.8</v>
      </c>
      <c r="P25" s="77">
        <v>102.71489454</v>
      </c>
      <c r="Q25" s="77">
        <v>0</v>
      </c>
      <c r="R25" s="77">
        <v>0.41</v>
      </c>
      <c r="S25" s="77">
        <v>0.01</v>
      </c>
    </row>
    <row r="26" spans="2:19">
      <c r="B26" t="s">
        <v>2103</v>
      </c>
      <c r="C26" t="s">
        <v>2104</v>
      </c>
      <c r="D26" t="s">
        <v>126</v>
      </c>
      <c r="E26" t="s">
        <v>2105</v>
      </c>
      <c r="F26" t="s">
        <v>752</v>
      </c>
      <c r="G26" t="s">
        <v>257</v>
      </c>
      <c r="H26" t="s">
        <v>827</v>
      </c>
      <c r="I26" t="s">
        <v>2106</v>
      </c>
      <c r="J26" s="77">
        <v>1.63</v>
      </c>
      <c r="K26" t="s">
        <v>105</v>
      </c>
      <c r="L26" s="77">
        <v>5.6</v>
      </c>
      <c r="M26" s="77">
        <v>23.33</v>
      </c>
      <c r="N26" s="77">
        <v>335411.73</v>
      </c>
      <c r="O26" s="77">
        <v>109.6397749999996</v>
      </c>
      <c r="P26" s="77">
        <v>367.74466609560699</v>
      </c>
      <c r="Q26" s="77">
        <v>0.03</v>
      </c>
      <c r="R26" s="77">
        <v>1.47</v>
      </c>
      <c r="S26" s="77">
        <v>0.03</v>
      </c>
    </row>
    <row r="27" spans="2:19">
      <c r="B27" t="s">
        <v>2107</v>
      </c>
      <c r="C27" t="s">
        <v>2108</v>
      </c>
      <c r="D27" t="s">
        <v>126</v>
      </c>
      <c r="E27" t="s">
        <v>2109</v>
      </c>
      <c r="F27" t="s">
        <v>360</v>
      </c>
      <c r="G27" t="s">
        <v>257</v>
      </c>
      <c r="H27" t="s">
        <v>827</v>
      </c>
      <c r="I27" t="s">
        <v>272</v>
      </c>
      <c r="J27" s="77">
        <v>3.24</v>
      </c>
      <c r="K27" t="s">
        <v>105</v>
      </c>
      <c r="L27" s="77">
        <v>4</v>
      </c>
      <c r="M27" s="77">
        <v>1.07</v>
      </c>
      <c r="N27" s="77">
        <v>247.15</v>
      </c>
      <c r="O27" s="77">
        <v>109.760167</v>
      </c>
      <c r="P27" s="77">
        <v>0.27127225274049999</v>
      </c>
      <c r="Q27" s="77">
        <v>0</v>
      </c>
      <c r="R27" s="77">
        <v>0</v>
      </c>
      <c r="S27" s="77">
        <v>0</v>
      </c>
    </row>
    <row r="28" spans="2:19">
      <c r="B28" s="78" t="s">
        <v>2064</v>
      </c>
      <c r="C28" s="16"/>
      <c r="D28" s="16"/>
      <c r="E28" s="16"/>
      <c r="J28" s="79">
        <v>5.22</v>
      </c>
      <c r="M28" s="79">
        <v>3</v>
      </c>
      <c r="N28" s="79">
        <v>5601302.0499999998</v>
      </c>
      <c r="P28" s="79">
        <v>6740.0901849270003</v>
      </c>
      <c r="R28" s="79">
        <v>26.97</v>
      </c>
      <c r="S28" s="79">
        <v>0.56999999999999995</v>
      </c>
    </row>
    <row r="29" spans="2:19">
      <c r="B29" t="s">
        <v>2110</v>
      </c>
      <c r="C29" t="s">
        <v>2111</v>
      </c>
      <c r="D29" t="s">
        <v>126</v>
      </c>
      <c r="E29" t="s">
        <v>2078</v>
      </c>
      <c r="F29" t="s">
        <v>1183</v>
      </c>
      <c r="G29" t="s">
        <v>2079</v>
      </c>
      <c r="H29" t="s">
        <v>153</v>
      </c>
      <c r="I29" t="s">
        <v>2080</v>
      </c>
      <c r="J29" s="77">
        <v>4.43</v>
      </c>
      <c r="K29" t="s">
        <v>105</v>
      </c>
      <c r="L29" s="77">
        <v>2.5</v>
      </c>
      <c r="M29" s="77">
        <v>1.97</v>
      </c>
      <c r="N29" s="77">
        <v>1932460</v>
      </c>
      <c r="O29" s="77">
        <v>103.1</v>
      </c>
      <c r="P29" s="77">
        <v>1992.36626</v>
      </c>
      <c r="Q29" s="77">
        <v>0.27</v>
      </c>
      <c r="R29" s="77">
        <v>7.97</v>
      </c>
      <c r="S29" s="77">
        <v>0.17</v>
      </c>
    </row>
    <row r="30" spans="2:19">
      <c r="B30" t="s">
        <v>2112</v>
      </c>
      <c r="C30" t="s">
        <v>2113</v>
      </c>
      <c r="D30" t="s">
        <v>126</v>
      </c>
      <c r="E30" t="s">
        <v>2078</v>
      </c>
      <c r="F30" t="s">
        <v>1183</v>
      </c>
      <c r="G30" t="s">
        <v>211</v>
      </c>
      <c r="H30" t="s">
        <v>212</v>
      </c>
      <c r="I30" t="s">
        <v>2080</v>
      </c>
      <c r="J30" s="77">
        <v>7.68</v>
      </c>
      <c r="K30" t="s">
        <v>105</v>
      </c>
      <c r="L30" s="77">
        <v>3.74</v>
      </c>
      <c r="M30" s="77">
        <v>3.13</v>
      </c>
      <c r="N30" s="77">
        <v>1242000</v>
      </c>
      <c r="O30" s="77">
        <v>105.97</v>
      </c>
      <c r="P30" s="77">
        <v>1316.1474000000001</v>
      </c>
      <c r="Q30" s="77">
        <v>0.24</v>
      </c>
      <c r="R30" s="77">
        <v>5.27</v>
      </c>
      <c r="S30" s="77">
        <v>0.11</v>
      </c>
    </row>
    <row r="31" spans="2:19">
      <c r="B31" t="s">
        <v>2114</v>
      </c>
      <c r="C31" t="s">
        <v>2115</v>
      </c>
      <c r="D31" t="s">
        <v>126</v>
      </c>
      <c r="E31" t="s">
        <v>2116</v>
      </c>
      <c r="F31" t="s">
        <v>403</v>
      </c>
      <c r="G31" t="s">
        <v>527</v>
      </c>
      <c r="H31" t="s">
        <v>153</v>
      </c>
      <c r="I31" t="s">
        <v>2117</v>
      </c>
      <c r="J31" s="77">
        <v>5.54</v>
      </c>
      <c r="K31" t="s">
        <v>105</v>
      </c>
      <c r="L31" s="77">
        <v>3.1</v>
      </c>
      <c r="M31" s="77">
        <v>2.64</v>
      </c>
      <c r="N31" s="77">
        <v>1937686</v>
      </c>
      <c r="O31" s="77">
        <v>103.44</v>
      </c>
      <c r="P31" s="77">
        <v>2004.3423984000001</v>
      </c>
      <c r="Q31" s="77">
        <v>0.54</v>
      </c>
      <c r="R31" s="77">
        <v>8.02</v>
      </c>
      <c r="S31" s="77">
        <v>0.17</v>
      </c>
    </row>
    <row r="32" spans="2:19">
      <c r="B32" t="s">
        <v>2118</v>
      </c>
      <c r="C32" t="s">
        <v>2119</v>
      </c>
      <c r="D32" t="s">
        <v>126</v>
      </c>
      <c r="E32" t="s">
        <v>1141</v>
      </c>
      <c r="F32" t="s">
        <v>128</v>
      </c>
      <c r="G32" t="s">
        <v>546</v>
      </c>
      <c r="H32" t="s">
        <v>212</v>
      </c>
      <c r="I32" t="s">
        <v>531</v>
      </c>
      <c r="J32" s="77">
        <v>3.84</v>
      </c>
      <c r="K32" t="s">
        <v>109</v>
      </c>
      <c r="L32" s="77">
        <v>4.45</v>
      </c>
      <c r="M32" s="77">
        <v>5.14</v>
      </c>
      <c r="N32" s="77">
        <v>350855</v>
      </c>
      <c r="O32" s="77">
        <v>99.86</v>
      </c>
      <c r="P32" s="77">
        <v>1278.4775171470001</v>
      </c>
      <c r="Q32" s="77">
        <v>0.26</v>
      </c>
      <c r="R32" s="77">
        <v>5.12</v>
      </c>
      <c r="S32" s="77">
        <v>0.11</v>
      </c>
    </row>
    <row r="33" spans="2:19">
      <c r="B33" t="s">
        <v>2120</v>
      </c>
      <c r="C33" t="s">
        <v>2121</v>
      </c>
      <c r="D33" t="s">
        <v>126</v>
      </c>
      <c r="E33" t="s">
        <v>2122</v>
      </c>
      <c r="F33" t="s">
        <v>130</v>
      </c>
      <c r="G33" t="s">
        <v>770</v>
      </c>
      <c r="H33" t="s">
        <v>153</v>
      </c>
      <c r="I33" t="s">
        <v>2123</v>
      </c>
      <c r="J33" s="77">
        <v>1.76</v>
      </c>
      <c r="K33" t="s">
        <v>105</v>
      </c>
      <c r="L33" s="77">
        <v>5.15</v>
      </c>
      <c r="M33" s="77">
        <v>2.09</v>
      </c>
      <c r="N33" s="77">
        <v>138301.04999999999</v>
      </c>
      <c r="O33" s="77">
        <v>107.56</v>
      </c>
      <c r="P33" s="77">
        <v>148.75660937999999</v>
      </c>
      <c r="Q33" s="77">
        <v>0.19</v>
      </c>
      <c r="R33" s="77">
        <v>0.6</v>
      </c>
      <c r="S33" s="77">
        <v>0.01</v>
      </c>
    </row>
    <row r="34" spans="2:19">
      <c r="B34" s="78" t="s">
        <v>354</v>
      </c>
      <c r="C34" s="16"/>
      <c r="D34" s="16"/>
      <c r="E34" s="16"/>
      <c r="J34" s="79">
        <v>2.0299999999999998</v>
      </c>
      <c r="M34" s="79">
        <v>3.95</v>
      </c>
      <c r="N34" s="79">
        <v>99524.83</v>
      </c>
      <c r="P34" s="79">
        <v>293.48508127809998</v>
      </c>
      <c r="R34" s="79">
        <v>1.17</v>
      </c>
      <c r="S34" s="79">
        <v>0.02</v>
      </c>
    </row>
    <row r="35" spans="2:19">
      <c r="B35" t="s">
        <v>2124</v>
      </c>
      <c r="C35" t="s">
        <v>2125</v>
      </c>
      <c r="D35" t="s">
        <v>126</v>
      </c>
      <c r="E35" t="s">
        <v>1141</v>
      </c>
      <c r="F35" t="s">
        <v>128</v>
      </c>
      <c r="G35" t="s">
        <v>546</v>
      </c>
      <c r="H35" t="s">
        <v>212</v>
      </c>
      <c r="I35" t="s">
        <v>2126</v>
      </c>
      <c r="J35" s="77">
        <v>2.13</v>
      </c>
      <c r="K35" t="s">
        <v>109</v>
      </c>
      <c r="L35" s="77">
        <v>3.7</v>
      </c>
      <c r="M35" s="77">
        <v>3.98</v>
      </c>
      <c r="N35" s="77">
        <v>55457</v>
      </c>
      <c r="O35" s="77">
        <v>100.53</v>
      </c>
      <c r="P35" s="77">
        <v>203.4351147429</v>
      </c>
      <c r="Q35" s="77">
        <v>0.08</v>
      </c>
      <c r="R35" s="77">
        <v>0.81</v>
      </c>
      <c r="S35" s="77">
        <v>0.02</v>
      </c>
    </row>
    <row r="36" spans="2:19">
      <c r="B36" t="s">
        <v>2127</v>
      </c>
      <c r="C36" t="s">
        <v>2128</v>
      </c>
      <c r="D36" t="s">
        <v>126</v>
      </c>
      <c r="E36" t="s">
        <v>2129</v>
      </c>
      <c r="F36" t="s">
        <v>130</v>
      </c>
      <c r="G36" t="s">
        <v>257</v>
      </c>
      <c r="H36" t="s">
        <v>827</v>
      </c>
      <c r="I36" t="s">
        <v>2130</v>
      </c>
      <c r="J36" s="77">
        <v>1.82</v>
      </c>
      <c r="K36" t="s">
        <v>109</v>
      </c>
      <c r="L36" s="77">
        <v>4.37</v>
      </c>
      <c r="M36" s="77">
        <v>3.89</v>
      </c>
      <c r="N36" s="77">
        <v>44067.83</v>
      </c>
      <c r="O36" s="77">
        <v>56</v>
      </c>
      <c r="P36" s="77">
        <v>90.049966535199999</v>
      </c>
      <c r="Q36" s="77">
        <v>0</v>
      </c>
      <c r="R36" s="77">
        <v>0.36</v>
      </c>
      <c r="S36" s="77">
        <v>0.01</v>
      </c>
    </row>
    <row r="37" spans="2:19">
      <c r="B37" s="78" t="s">
        <v>1061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257</v>
      </c>
      <c r="C38" t="s">
        <v>257</v>
      </c>
      <c r="D38" s="16"/>
      <c r="E38" s="16"/>
      <c r="F38" t="s">
        <v>257</v>
      </c>
      <c r="G38" t="s">
        <v>257</v>
      </c>
      <c r="J38" s="77">
        <v>0</v>
      </c>
      <c r="K38" t="s">
        <v>257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261</v>
      </c>
      <c r="C39" s="16"/>
      <c r="D39" s="16"/>
      <c r="E39" s="16"/>
      <c r="J39" s="79">
        <v>9.27</v>
      </c>
      <c r="M39" s="79">
        <v>6.58</v>
      </c>
      <c r="N39" s="79">
        <v>843000.19</v>
      </c>
      <c r="P39" s="79">
        <v>2498.7504709822442</v>
      </c>
      <c r="R39" s="79">
        <v>10</v>
      </c>
      <c r="S39" s="79">
        <v>0.21</v>
      </c>
    </row>
    <row r="40" spans="2:19">
      <c r="B40" s="78" t="s">
        <v>355</v>
      </c>
      <c r="C40" s="16"/>
      <c r="D40" s="16"/>
      <c r="E40" s="16"/>
      <c r="J40" s="79">
        <v>4.42</v>
      </c>
      <c r="M40" s="79">
        <v>22.08</v>
      </c>
      <c r="N40" s="79">
        <v>0.19</v>
      </c>
      <c r="P40" s="79">
        <v>3.3116864399999999E-4</v>
      </c>
      <c r="R40" s="79">
        <v>0</v>
      </c>
      <c r="S40" s="79">
        <v>0</v>
      </c>
    </row>
    <row r="41" spans="2:19">
      <c r="B41" t="s">
        <v>2131</v>
      </c>
      <c r="C41" t="s">
        <v>2132</v>
      </c>
      <c r="D41" t="s">
        <v>126</v>
      </c>
      <c r="E41" t="s">
        <v>2129</v>
      </c>
      <c r="F41" t="s">
        <v>1668</v>
      </c>
      <c r="G41" t="s">
        <v>257</v>
      </c>
      <c r="H41" t="s">
        <v>827</v>
      </c>
      <c r="I41" t="s">
        <v>2133</v>
      </c>
      <c r="J41" s="77">
        <v>4.42</v>
      </c>
      <c r="K41" t="s">
        <v>109</v>
      </c>
      <c r="L41" s="77">
        <v>3</v>
      </c>
      <c r="M41" s="77">
        <v>22.08</v>
      </c>
      <c r="N41" s="77">
        <v>0.19</v>
      </c>
      <c r="O41" s="77">
        <v>47.766315789473687</v>
      </c>
      <c r="P41" s="77">
        <v>3.3116864399999999E-4</v>
      </c>
      <c r="Q41" s="77">
        <v>0</v>
      </c>
      <c r="R41" s="77">
        <v>0</v>
      </c>
      <c r="S41" s="77">
        <v>0</v>
      </c>
    </row>
    <row r="42" spans="2:19">
      <c r="B42" s="78" t="s">
        <v>356</v>
      </c>
      <c r="C42" s="16"/>
      <c r="D42" s="16"/>
      <c r="E42" s="16"/>
      <c r="J42" s="79">
        <v>9.27</v>
      </c>
      <c r="M42" s="79">
        <v>6.58</v>
      </c>
      <c r="N42" s="79">
        <v>843000</v>
      </c>
      <c r="P42" s="79">
        <v>2498.7501398136001</v>
      </c>
      <c r="R42" s="79">
        <v>10</v>
      </c>
      <c r="S42" s="79">
        <v>0.21</v>
      </c>
    </row>
    <row r="43" spans="2:19">
      <c r="B43" t="s">
        <v>2134</v>
      </c>
      <c r="C43" t="s">
        <v>2135</v>
      </c>
      <c r="D43" t="s">
        <v>1402</v>
      </c>
      <c r="E43" t="s">
        <v>2136</v>
      </c>
      <c r="F43" t="s">
        <v>1449</v>
      </c>
      <c r="G43" t="s">
        <v>2137</v>
      </c>
      <c r="H43" t="s">
        <v>224</v>
      </c>
      <c r="I43" t="s">
        <v>2138</v>
      </c>
      <c r="J43" s="77">
        <v>16.62</v>
      </c>
      <c r="K43" t="s">
        <v>119</v>
      </c>
      <c r="L43" s="77">
        <v>4.5599999999999996</v>
      </c>
      <c r="M43" s="77">
        <v>5.05</v>
      </c>
      <c r="N43" s="77">
        <v>266000</v>
      </c>
      <c r="O43" s="77">
        <v>94.01</v>
      </c>
      <c r="P43" s="77">
        <v>686.53284364000001</v>
      </c>
      <c r="Q43" s="77">
        <v>0.16</v>
      </c>
      <c r="R43" s="77">
        <v>2.75</v>
      </c>
      <c r="S43" s="77">
        <v>0.06</v>
      </c>
    </row>
    <row r="44" spans="2:19">
      <c r="B44" t="s">
        <v>2139</v>
      </c>
      <c r="C44" t="s">
        <v>2140</v>
      </c>
      <c r="D44" t="s">
        <v>126</v>
      </c>
      <c r="E44" t="s">
        <v>2141</v>
      </c>
      <c r="F44" t="s">
        <v>1461</v>
      </c>
      <c r="G44" t="s">
        <v>2142</v>
      </c>
      <c r="H44" t="s">
        <v>2143</v>
      </c>
      <c r="I44" t="s">
        <v>2144</v>
      </c>
      <c r="J44" s="77">
        <v>3.36</v>
      </c>
      <c r="K44" t="s">
        <v>109</v>
      </c>
      <c r="L44" s="77">
        <v>6</v>
      </c>
      <c r="M44" s="77">
        <v>8.39</v>
      </c>
      <c r="N44" s="77">
        <v>361000</v>
      </c>
      <c r="O44" s="77">
        <v>94.364239999999995</v>
      </c>
      <c r="P44" s="77">
        <v>1243.0497534536</v>
      </c>
      <c r="Q44" s="77">
        <v>0.04</v>
      </c>
      <c r="R44" s="77">
        <v>4.97</v>
      </c>
      <c r="S44" s="77">
        <v>0.11</v>
      </c>
    </row>
    <row r="45" spans="2:19">
      <c r="B45" t="s">
        <v>2145</v>
      </c>
      <c r="C45" t="s">
        <v>2146</v>
      </c>
      <c r="D45" t="s">
        <v>126</v>
      </c>
      <c r="E45" t="s">
        <v>2147</v>
      </c>
      <c r="F45" t="s">
        <v>1554</v>
      </c>
      <c r="G45" t="s">
        <v>257</v>
      </c>
      <c r="H45" t="s">
        <v>827</v>
      </c>
      <c r="I45" t="s">
        <v>367</v>
      </c>
      <c r="J45" s="77">
        <v>13.3</v>
      </c>
      <c r="K45" t="s">
        <v>119</v>
      </c>
      <c r="L45" s="77">
        <v>3.95</v>
      </c>
      <c r="M45" s="77">
        <v>4.46</v>
      </c>
      <c r="N45" s="77">
        <v>216000</v>
      </c>
      <c r="O45" s="77">
        <v>95.98</v>
      </c>
      <c r="P45" s="77">
        <v>569.16754272000003</v>
      </c>
      <c r="Q45" s="77">
        <v>0.05</v>
      </c>
      <c r="R45" s="77">
        <v>2.2799999999999998</v>
      </c>
      <c r="S45" s="77">
        <v>0.05</v>
      </c>
    </row>
    <row r="46" spans="2:19">
      <c r="B46" t="s">
        <v>263</v>
      </c>
      <c r="C46" s="16"/>
      <c r="D46" s="16"/>
      <c r="E46" s="16"/>
    </row>
    <row r="47" spans="2:19">
      <c r="B47" t="s">
        <v>350</v>
      </c>
      <c r="C47" s="16"/>
      <c r="D47" s="16"/>
      <c r="E47" s="16"/>
    </row>
    <row r="48" spans="2:19">
      <c r="B48" t="s">
        <v>351</v>
      </c>
      <c r="C48" s="16"/>
      <c r="D48" s="16"/>
      <c r="E48" s="16"/>
    </row>
    <row r="49" spans="2:5">
      <c r="B49" t="s">
        <v>352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43281</v>
      </c>
      <c r="E1" s="16"/>
    </row>
    <row r="2" spans="2:98">
      <c r="B2" s="2" t="s">
        <v>1</v>
      </c>
      <c r="C2" s="12" t="s">
        <v>2867</v>
      </c>
      <c r="E2" s="16"/>
    </row>
    <row r="3" spans="2:98">
      <c r="B3" s="2" t="s">
        <v>2</v>
      </c>
      <c r="C3" s="26" t="s">
        <v>2868</v>
      </c>
      <c r="E3" s="16"/>
    </row>
    <row r="4" spans="2:98">
      <c r="B4" s="2" t="s">
        <v>3</v>
      </c>
      <c r="C4" s="81" t="s">
        <v>197</v>
      </c>
      <c r="E4" s="16"/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166624.21</v>
      </c>
      <c r="I11" s="7"/>
      <c r="J11" s="76">
        <v>4981.2430733359524</v>
      </c>
      <c r="K11" s="7"/>
      <c r="L11" s="76">
        <v>100</v>
      </c>
      <c r="M11" s="76">
        <v>0.42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166624.21</v>
      </c>
      <c r="J12" s="79">
        <v>4981.2430733359524</v>
      </c>
      <c r="L12" s="79">
        <v>100</v>
      </c>
      <c r="M12" s="79">
        <v>0.42</v>
      </c>
    </row>
    <row r="13" spans="2:98">
      <c r="B13" t="s">
        <v>2148</v>
      </c>
      <c r="C13" t="s">
        <v>2149</v>
      </c>
      <c r="D13" t="s">
        <v>126</v>
      </c>
      <c r="E13" t="s">
        <v>2105</v>
      </c>
      <c r="F13" t="s">
        <v>752</v>
      </c>
      <c r="G13" t="s">
        <v>105</v>
      </c>
      <c r="H13" s="77">
        <v>14489</v>
      </c>
      <c r="I13" s="77">
        <v>9.9999999999999995E-7</v>
      </c>
      <c r="J13" s="77">
        <v>1.4489E-7</v>
      </c>
      <c r="K13" s="77">
        <v>0</v>
      </c>
      <c r="L13" s="77">
        <v>0</v>
      </c>
      <c r="M13" s="77">
        <v>0</v>
      </c>
    </row>
    <row r="14" spans="2:98">
      <c r="B14" t="s">
        <v>2150</v>
      </c>
      <c r="C14" t="s">
        <v>2151</v>
      </c>
      <c r="D14" t="s">
        <v>126</v>
      </c>
      <c r="E14" t="s">
        <v>2152</v>
      </c>
      <c r="F14" t="s">
        <v>403</v>
      </c>
      <c r="G14" t="s">
        <v>109</v>
      </c>
      <c r="H14" s="77">
        <v>149206.75</v>
      </c>
      <c r="I14" s="77">
        <v>883.49090000000001</v>
      </c>
      <c r="J14" s="77">
        <v>4810.2141852320601</v>
      </c>
      <c r="K14" s="77">
        <v>0.28000000000000003</v>
      </c>
      <c r="L14" s="77">
        <v>96.57</v>
      </c>
      <c r="M14" s="77">
        <v>0.41</v>
      </c>
    </row>
    <row r="15" spans="2:98">
      <c r="B15" t="s">
        <v>2153</v>
      </c>
      <c r="C15" t="s">
        <v>2154</v>
      </c>
      <c r="D15" t="s">
        <v>126</v>
      </c>
      <c r="E15" t="s">
        <v>2155</v>
      </c>
      <c r="F15" t="s">
        <v>130</v>
      </c>
      <c r="G15" t="s">
        <v>105</v>
      </c>
      <c r="H15" s="77">
        <v>0.08</v>
      </c>
      <c r="I15" s="77">
        <v>14032.855611000001</v>
      </c>
      <c r="J15" s="77">
        <v>1.12262844888E-2</v>
      </c>
      <c r="K15" s="77">
        <v>0</v>
      </c>
      <c r="L15" s="77">
        <v>0</v>
      </c>
      <c r="M15" s="77">
        <v>0</v>
      </c>
    </row>
    <row r="16" spans="2:98">
      <c r="B16" t="s">
        <v>2156</v>
      </c>
      <c r="C16" t="s">
        <v>2157</v>
      </c>
      <c r="D16" t="s">
        <v>126</v>
      </c>
      <c r="E16" t="s">
        <v>2129</v>
      </c>
      <c r="F16" t="s">
        <v>130</v>
      </c>
      <c r="G16" t="s">
        <v>109</v>
      </c>
      <c r="H16" s="77">
        <v>2928.38</v>
      </c>
      <c r="I16" s="77">
        <v>1600.4409999999982</v>
      </c>
      <c r="J16" s="77">
        <v>171.01766167451399</v>
      </c>
      <c r="K16" s="77">
        <v>0.03</v>
      </c>
      <c r="L16" s="77">
        <v>3.43</v>
      </c>
      <c r="M16" s="77">
        <v>0.01</v>
      </c>
    </row>
    <row r="17" spans="2:13">
      <c r="B17" s="78" t="s">
        <v>261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s="78" t="s">
        <v>355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257</v>
      </c>
      <c r="C19" t="s">
        <v>257</v>
      </c>
      <c r="D19" s="16"/>
      <c r="E19" s="16"/>
      <c r="F19" t="s">
        <v>257</v>
      </c>
      <c r="G19" t="s">
        <v>257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s="78" t="s">
        <v>356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257</v>
      </c>
      <c r="C21" t="s">
        <v>257</v>
      </c>
      <c r="D21" s="16"/>
      <c r="E21" s="16"/>
      <c r="F21" t="s">
        <v>257</v>
      </c>
      <c r="G21" t="s">
        <v>257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t="s">
        <v>263</v>
      </c>
      <c r="C22" s="16"/>
      <c r="D22" s="16"/>
      <c r="E22" s="16"/>
    </row>
    <row r="23" spans="2:13">
      <c r="B23" t="s">
        <v>350</v>
      </c>
      <c r="C23" s="16"/>
      <c r="D23" s="16"/>
      <c r="E23" s="16"/>
    </row>
    <row r="24" spans="2:13">
      <c r="B24" t="s">
        <v>351</v>
      </c>
      <c r="C24" s="16"/>
      <c r="D24" s="16"/>
      <c r="E24" s="16"/>
    </row>
    <row r="25" spans="2:13">
      <c r="B25" t="s">
        <v>352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2867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2868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13742820.68</v>
      </c>
      <c r="G11" s="7"/>
      <c r="H11" s="76">
        <v>45414.414853003276</v>
      </c>
      <c r="I11" s="7"/>
      <c r="J11" s="76">
        <v>100</v>
      </c>
      <c r="K11" s="76">
        <v>3.87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3353158.67</v>
      </c>
      <c r="H12" s="79">
        <v>5751.9043735808655</v>
      </c>
      <c r="J12" s="79">
        <v>12.67</v>
      </c>
      <c r="K12" s="79">
        <v>0.49</v>
      </c>
    </row>
    <row r="13" spans="2:55">
      <c r="B13" s="78" t="s">
        <v>2158</v>
      </c>
      <c r="C13" s="16"/>
      <c r="F13" s="79">
        <v>293452.64</v>
      </c>
      <c r="H13" s="79">
        <v>605.013427358694</v>
      </c>
      <c r="J13" s="79">
        <v>1.33</v>
      </c>
      <c r="K13" s="79">
        <v>0.05</v>
      </c>
    </row>
    <row r="14" spans="2:55">
      <c r="B14" t="s">
        <v>2159</v>
      </c>
      <c r="C14" t="s">
        <v>2160</v>
      </c>
      <c r="D14" t="s">
        <v>109</v>
      </c>
      <c r="E14" t="s">
        <v>2161</v>
      </c>
      <c r="F14" s="77">
        <v>73430.64</v>
      </c>
      <c r="G14" s="77">
        <v>90.533000000000072</v>
      </c>
      <c r="H14" s="77">
        <v>242.58172982456901</v>
      </c>
      <c r="I14" s="77">
        <v>0.1</v>
      </c>
      <c r="J14" s="77">
        <v>0.53</v>
      </c>
      <c r="K14" s="77">
        <v>0.02</v>
      </c>
    </row>
    <row r="15" spans="2:55">
      <c r="B15" t="s">
        <v>2162</v>
      </c>
      <c r="C15" t="s">
        <v>2163</v>
      </c>
      <c r="D15" t="s">
        <v>109</v>
      </c>
      <c r="E15" t="s">
        <v>272</v>
      </c>
      <c r="F15" s="77">
        <v>34125</v>
      </c>
      <c r="G15" s="77">
        <v>174.78890000000001</v>
      </c>
      <c r="H15" s="77">
        <v>217.650852544125</v>
      </c>
      <c r="I15" s="77">
        <v>0.21</v>
      </c>
      <c r="J15" s="77">
        <v>0.48</v>
      </c>
      <c r="K15" s="77">
        <v>0.02</v>
      </c>
    </row>
    <row r="16" spans="2:55">
      <c r="B16" t="s">
        <v>2164</v>
      </c>
      <c r="C16" t="s">
        <v>2165</v>
      </c>
      <c r="D16" t="s">
        <v>105</v>
      </c>
      <c r="E16" t="s">
        <v>2166</v>
      </c>
      <c r="F16" s="77">
        <v>24201</v>
      </c>
      <c r="G16" s="77">
        <v>80.225399999999993</v>
      </c>
      <c r="H16" s="77">
        <v>19.415349054</v>
      </c>
      <c r="I16" s="77">
        <v>0.27</v>
      </c>
      <c r="J16" s="77">
        <v>0.04</v>
      </c>
      <c r="K16" s="77">
        <v>0</v>
      </c>
    </row>
    <row r="17" spans="2:11">
      <c r="B17" t="s">
        <v>2167</v>
      </c>
      <c r="C17" t="s">
        <v>2168</v>
      </c>
      <c r="D17" t="s">
        <v>105</v>
      </c>
      <c r="E17" t="s">
        <v>272</v>
      </c>
      <c r="F17" s="77">
        <v>161696</v>
      </c>
      <c r="G17" s="77">
        <v>77.531599999999997</v>
      </c>
      <c r="H17" s="77">
        <v>125.365495936</v>
      </c>
      <c r="I17" s="77">
        <v>0.27</v>
      </c>
      <c r="J17" s="77">
        <v>0.28000000000000003</v>
      </c>
      <c r="K17" s="77">
        <v>0.01</v>
      </c>
    </row>
    <row r="18" spans="2:11">
      <c r="B18" s="78" t="s">
        <v>2169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257</v>
      </c>
      <c r="C19" t="s">
        <v>257</v>
      </c>
      <c r="D19" t="s">
        <v>257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2170</v>
      </c>
      <c r="C20" s="16"/>
      <c r="F20" s="79">
        <v>1061267</v>
      </c>
      <c r="H20" s="79">
        <v>1045.3490562669999</v>
      </c>
      <c r="J20" s="79">
        <v>2.2999999999999998</v>
      </c>
      <c r="K20" s="79">
        <v>0.09</v>
      </c>
    </row>
    <row r="21" spans="2:11">
      <c r="B21" t="s">
        <v>2171</v>
      </c>
      <c r="C21" t="s">
        <v>2172</v>
      </c>
      <c r="D21" t="s">
        <v>105</v>
      </c>
      <c r="E21" t="s">
        <v>2173</v>
      </c>
      <c r="F21" s="77">
        <v>1061267</v>
      </c>
      <c r="G21" s="77">
        <v>98.500100000000003</v>
      </c>
      <c r="H21" s="77">
        <v>1045.3490562669999</v>
      </c>
      <c r="I21" s="77">
        <v>0.23</v>
      </c>
      <c r="J21" s="77">
        <v>2.2999999999999998</v>
      </c>
      <c r="K21" s="77">
        <v>0.09</v>
      </c>
    </row>
    <row r="22" spans="2:11">
      <c r="B22" s="78" t="s">
        <v>2174</v>
      </c>
      <c r="C22" s="16"/>
      <c r="F22" s="79">
        <v>1998439.03</v>
      </c>
      <c r="H22" s="79">
        <v>4101.5418899551714</v>
      </c>
      <c r="J22" s="79">
        <v>9.0299999999999994</v>
      </c>
      <c r="K22" s="79">
        <v>0.35</v>
      </c>
    </row>
    <row r="23" spans="2:11">
      <c r="B23" t="s">
        <v>2175</v>
      </c>
      <c r="C23" t="s">
        <v>2176</v>
      </c>
      <c r="D23" t="s">
        <v>105</v>
      </c>
      <c r="E23" t="s">
        <v>2177</v>
      </c>
      <c r="F23" s="77">
        <v>711132.08</v>
      </c>
      <c r="G23" s="77">
        <v>97.887900000000002</v>
      </c>
      <c r="H23" s="77">
        <v>696.11225933831997</v>
      </c>
      <c r="I23" s="77">
        <v>0.16</v>
      </c>
      <c r="J23" s="77">
        <v>1.53</v>
      </c>
      <c r="K23" s="77">
        <v>0.06</v>
      </c>
    </row>
    <row r="24" spans="2:11">
      <c r="B24" t="s">
        <v>2178</v>
      </c>
      <c r="C24" t="s">
        <v>2179</v>
      </c>
      <c r="D24" t="s">
        <v>105</v>
      </c>
      <c r="E24" t="s">
        <v>2180</v>
      </c>
      <c r="F24" s="77">
        <v>558074.06999999995</v>
      </c>
      <c r="G24" s="77">
        <v>93.413499999999999</v>
      </c>
      <c r="H24" s="77">
        <v>521.31652137945002</v>
      </c>
      <c r="I24" s="77">
        <v>0.12</v>
      </c>
      <c r="J24" s="77">
        <v>1.1499999999999999</v>
      </c>
      <c r="K24" s="77">
        <v>0.04</v>
      </c>
    </row>
    <row r="25" spans="2:11">
      <c r="B25" t="s">
        <v>2181</v>
      </c>
      <c r="C25" t="s">
        <v>2182</v>
      </c>
      <c r="D25" t="s">
        <v>109</v>
      </c>
      <c r="E25" t="s">
        <v>2183</v>
      </c>
      <c r="F25" s="77">
        <v>31189.919999999998</v>
      </c>
      <c r="G25" s="77">
        <v>102.80149999999982</v>
      </c>
      <c r="H25" s="77">
        <v>117.00046176651099</v>
      </c>
      <c r="I25" s="77">
        <v>0.1</v>
      </c>
      <c r="J25" s="77">
        <v>0.26</v>
      </c>
      <c r="K25" s="77">
        <v>0.01</v>
      </c>
    </row>
    <row r="26" spans="2:11">
      <c r="B26" t="s">
        <v>2184</v>
      </c>
      <c r="C26" t="s">
        <v>2185</v>
      </c>
      <c r="D26" t="s">
        <v>109</v>
      </c>
      <c r="E26" t="s">
        <v>2186</v>
      </c>
      <c r="F26" s="77">
        <v>60034.75</v>
      </c>
      <c r="G26" s="77">
        <v>104.50749999999988</v>
      </c>
      <c r="H26" s="77">
        <v>228.941238883956</v>
      </c>
      <c r="I26" s="77">
        <v>0.23</v>
      </c>
      <c r="J26" s="77">
        <v>0.5</v>
      </c>
      <c r="K26" s="77">
        <v>0.02</v>
      </c>
    </row>
    <row r="27" spans="2:11">
      <c r="B27" t="s">
        <v>2187</v>
      </c>
      <c r="C27" t="s">
        <v>2188</v>
      </c>
      <c r="D27" t="s">
        <v>109</v>
      </c>
      <c r="E27" t="s">
        <v>2189</v>
      </c>
      <c r="F27" s="77">
        <v>32366</v>
      </c>
      <c r="G27" s="77">
        <v>98.132199999999997</v>
      </c>
      <c r="H27" s="77">
        <v>115.897596191948</v>
      </c>
      <c r="I27" s="77">
        <v>0.01</v>
      </c>
      <c r="J27" s="77">
        <v>0.26</v>
      </c>
      <c r="K27" s="77">
        <v>0.01</v>
      </c>
    </row>
    <row r="28" spans="2:11">
      <c r="B28" t="s">
        <v>2190</v>
      </c>
      <c r="C28" t="s">
        <v>2191</v>
      </c>
      <c r="D28" t="s">
        <v>109</v>
      </c>
      <c r="E28" t="s">
        <v>272</v>
      </c>
      <c r="F28" s="77">
        <v>23889.85</v>
      </c>
      <c r="G28" s="77">
        <v>2.3988</v>
      </c>
      <c r="H28" s="77">
        <v>2.0911314148482001</v>
      </c>
      <c r="I28" s="77">
        <v>0.04</v>
      </c>
      <c r="J28" s="77">
        <v>0</v>
      </c>
      <c r="K28" s="77">
        <v>0</v>
      </c>
    </row>
    <row r="29" spans="2:11">
      <c r="B29" t="s">
        <v>2192</v>
      </c>
      <c r="C29" t="s">
        <v>2193</v>
      </c>
      <c r="D29" t="s">
        <v>109</v>
      </c>
      <c r="E29" t="s">
        <v>2194</v>
      </c>
      <c r="F29" s="77">
        <v>156546.54999999999</v>
      </c>
      <c r="G29" s="77">
        <v>111.31959999999997</v>
      </c>
      <c r="H29" s="77">
        <v>635.90025845609603</v>
      </c>
      <c r="I29" s="77">
        <v>0.05</v>
      </c>
      <c r="J29" s="77">
        <v>1.4</v>
      </c>
      <c r="K29" s="77">
        <v>0.05</v>
      </c>
    </row>
    <row r="30" spans="2:11">
      <c r="B30" t="s">
        <v>2195</v>
      </c>
      <c r="C30" t="s">
        <v>2196</v>
      </c>
      <c r="D30" t="s">
        <v>109</v>
      </c>
      <c r="E30" t="s">
        <v>272</v>
      </c>
      <c r="F30" s="77">
        <v>24228.25</v>
      </c>
      <c r="G30" s="77">
        <v>44.9146</v>
      </c>
      <c r="H30" s="77">
        <v>39.7084967253505</v>
      </c>
      <c r="I30" s="77">
        <v>0.02</v>
      </c>
      <c r="J30" s="77">
        <v>0.09</v>
      </c>
      <c r="K30" s="77">
        <v>0</v>
      </c>
    </row>
    <row r="31" spans="2:11">
      <c r="B31" t="s">
        <v>2197</v>
      </c>
      <c r="C31" t="s">
        <v>2198</v>
      </c>
      <c r="D31" t="s">
        <v>109</v>
      </c>
      <c r="E31" t="s">
        <v>2199</v>
      </c>
      <c r="F31" s="77">
        <v>220213.42</v>
      </c>
      <c r="G31" s="77">
        <v>58.055100000000053</v>
      </c>
      <c r="H31" s="77">
        <v>466.50684723843898</v>
      </c>
      <c r="I31" s="77">
        <v>0.46</v>
      </c>
      <c r="J31" s="77">
        <v>1.03</v>
      </c>
      <c r="K31" s="77">
        <v>0.04</v>
      </c>
    </row>
    <row r="32" spans="2:11">
      <c r="B32" t="s">
        <v>2200</v>
      </c>
      <c r="C32" t="s">
        <v>2201</v>
      </c>
      <c r="D32" t="s">
        <v>105</v>
      </c>
      <c r="E32" t="s">
        <v>2202</v>
      </c>
      <c r="F32" s="77">
        <v>3413.03</v>
      </c>
      <c r="G32" s="77">
        <v>13568.319572000011</v>
      </c>
      <c r="H32" s="77">
        <v>463.09081748823201</v>
      </c>
      <c r="I32" s="77">
        <v>0.39</v>
      </c>
      <c r="J32" s="77">
        <v>1.02</v>
      </c>
      <c r="K32" s="77">
        <v>0.04</v>
      </c>
    </row>
    <row r="33" spans="2:11">
      <c r="B33" t="s">
        <v>2203</v>
      </c>
      <c r="C33" t="s">
        <v>2204</v>
      </c>
      <c r="D33" t="s">
        <v>113</v>
      </c>
      <c r="E33" t="s">
        <v>2202</v>
      </c>
      <c r="F33" s="77">
        <v>177351.11</v>
      </c>
      <c r="G33" s="77">
        <v>108.74319999999992</v>
      </c>
      <c r="H33" s="77">
        <v>814.97626107202098</v>
      </c>
      <c r="I33" s="77">
        <v>0.23</v>
      </c>
      <c r="J33" s="77">
        <v>1.79</v>
      </c>
      <c r="K33" s="77">
        <v>7.0000000000000007E-2</v>
      </c>
    </row>
    <row r="34" spans="2:11">
      <c r="B34" s="78" t="s">
        <v>261</v>
      </c>
      <c r="C34" s="16"/>
      <c r="F34" s="79">
        <v>10389662.01</v>
      </c>
      <c r="H34" s="79">
        <v>39662.51047942241</v>
      </c>
      <c r="J34" s="79">
        <v>87.33</v>
      </c>
      <c r="K34" s="79">
        <v>3.38</v>
      </c>
    </row>
    <row r="35" spans="2:11">
      <c r="B35" s="78" t="s">
        <v>2205</v>
      </c>
      <c r="C35" s="16"/>
      <c r="F35" s="79">
        <v>328085.49</v>
      </c>
      <c r="H35" s="79">
        <v>1137.5156859922261</v>
      </c>
      <c r="J35" s="79">
        <v>2.5</v>
      </c>
      <c r="K35" s="79">
        <v>0.1</v>
      </c>
    </row>
    <row r="36" spans="2:11">
      <c r="B36" t="s">
        <v>2206</v>
      </c>
      <c r="C36" t="s">
        <v>2207</v>
      </c>
      <c r="D36" t="s">
        <v>109</v>
      </c>
      <c r="E36" t="s">
        <v>2208</v>
      </c>
      <c r="F36" s="77">
        <v>22849.83</v>
      </c>
      <c r="G36" s="77">
        <v>91.309400000000025</v>
      </c>
      <c r="H36" s="77">
        <v>76.132891717499007</v>
      </c>
      <c r="I36" s="77">
        <v>0.02</v>
      </c>
      <c r="J36" s="77">
        <v>0.17</v>
      </c>
      <c r="K36" s="77">
        <v>0.01</v>
      </c>
    </row>
    <row r="37" spans="2:11">
      <c r="B37" t="s">
        <v>2187</v>
      </c>
      <c r="C37" t="s">
        <v>2209</v>
      </c>
      <c r="D37" t="s">
        <v>109</v>
      </c>
      <c r="E37" t="s">
        <v>2083</v>
      </c>
      <c r="F37" s="77">
        <v>110835.66</v>
      </c>
      <c r="G37" s="77">
        <v>95.25889999999994</v>
      </c>
      <c r="H37" s="77">
        <v>385.26445058112699</v>
      </c>
      <c r="I37" s="77">
        <v>0.02</v>
      </c>
      <c r="J37" s="77">
        <v>0.85</v>
      </c>
      <c r="K37" s="77">
        <v>0.03</v>
      </c>
    </row>
    <row r="38" spans="2:11">
      <c r="B38" t="s">
        <v>2210</v>
      </c>
      <c r="C38" t="s">
        <v>2209</v>
      </c>
      <c r="D38" t="s">
        <v>109</v>
      </c>
      <c r="E38" t="s">
        <v>2211</v>
      </c>
      <c r="F38" s="77">
        <v>194400</v>
      </c>
      <c r="G38" s="77">
        <v>95.313100000000006</v>
      </c>
      <c r="H38" s="77">
        <v>676.11834369359997</v>
      </c>
      <c r="I38" s="77">
        <v>0.08</v>
      </c>
      <c r="J38" s="77">
        <v>1.49</v>
      </c>
      <c r="K38" s="77">
        <v>0.06</v>
      </c>
    </row>
    <row r="39" spans="2:11">
      <c r="B39" s="78" t="s">
        <v>2212</v>
      </c>
      <c r="C39" s="16"/>
      <c r="F39" s="79">
        <v>1070551.71</v>
      </c>
      <c r="H39" s="79">
        <v>5236.3230048127671</v>
      </c>
      <c r="J39" s="79">
        <v>11.53</v>
      </c>
      <c r="K39" s="79">
        <v>0.45</v>
      </c>
    </row>
    <row r="40" spans="2:11">
      <c r="B40" t="s">
        <v>2213</v>
      </c>
      <c r="C40" t="s">
        <v>2214</v>
      </c>
      <c r="D40" t="s">
        <v>109</v>
      </c>
      <c r="E40" t="s">
        <v>272</v>
      </c>
      <c r="F40" s="77">
        <v>154616.06</v>
      </c>
      <c r="G40" s="77">
        <v>1E-4</v>
      </c>
      <c r="H40" s="77">
        <v>5.6419400293999998E-4</v>
      </c>
      <c r="I40" s="77">
        <v>0</v>
      </c>
      <c r="J40" s="77">
        <v>0</v>
      </c>
      <c r="K40" s="77">
        <v>0</v>
      </c>
    </row>
    <row r="41" spans="2:11">
      <c r="B41" t="s">
        <v>2215</v>
      </c>
      <c r="C41" t="s">
        <v>2216</v>
      </c>
      <c r="D41" t="s">
        <v>109</v>
      </c>
      <c r="E41" t="s">
        <v>2217</v>
      </c>
      <c r="F41" s="77">
        <v>912951.19</v>
      </c>
      <c r="G41" s="77">
        <v>103.17730000000013</v>
      </c>
      <c r="H41" s="77">
        <v>3437.20615839537</v>
      </c>
      <c r="I41" s="77">
        <v>0</v>
      </c>
      <c r="J41" s="77">
        <v>7.57</v>
      </c>
      <c r="K41" s="77">
        <v>0.28999999999999998</v>
      </c>
    </row>
    <row r="42" spans="2:11">
      <c r="B42" t="s">
        <v>2218</v>
      </c>
      <c r="C42" t="s">
        <v>2219</v>
      </c>
      <c r="D42" t="s">
        <v>109</v>
      </c>
      <c r="E42" t="s">
        <v>2220</v>
      </c>
      <c r="F42" s="77">
        <v>3.08</v>
      </c>
      <c r="G42" s="77">
        <v>60704.32</v>
      </c>
      <c r="H42" s="77">
        <v>6.8225099613440001</v>
      </c>
      <c r="I42" s="77">
        <v>0</v>
      </c>
      <c r="J42" s="77">
        <v>0.02</v>
      </c>
      <c r="K42" s="77">
        <v>0</v>
      </c>
    </row>
    <row r="43" spans="2:11">
      <c r="B43" t="s">
        <v>2221</v>
      </c>
      <c r="C43" t="s">
        <v>2222</v>
      </c>
      <c r="D43" t="s">
        <v>116</v>
      </c>
      <c r="E43" t="s">
        <v>849</v>
      </c>
      <c r="F43" s="77">
        <v>2981.38</v>
      </c>
      <c r="G43" s="77">
        <v>12589.79</v>
      </c>
      <c r="H43" s="77">
        <v>1792.29377226205</v>
      </c>
      <c r="I43" s="77">
        <v>0</v>
      </c>
      <c r="J43" s="77">
        <v>3.95</v>
      </c>
      <c r="K43" s="77">
        <v>0.15</v>
      </c>
    </row>
    <row r="44" spans="2:11">
      <c r="B44" s="78" t="s">
        <v>2223</v>
      </c>
      <c r="C44" s="16"/>
      <c r="F44" s="79">
        <v>1141846.07</v>
      </c>
      <c r="H44" s="79">
        <v>4180.9601237869711</v>
      </c>
      <c r="J44" s="79">
        <v>9.2100000000000009</v>
      </c>
      <c r="K44" s="79">
        <v>0.36</v>
      </c>
    </row>
    <row r="45" spans="2:11">
      <c r="B45" t="s">
        <v>2224</v>
      </c>
      <c r="C45" t="s">
        <v>2225</v>
      </c>
      <c r="D45" t="s">
        <v>109</v>
      </c>
      <c r="E45" t="s">
        <v>2226</v>
      </c>
      <c r="F45" s="77">
        <v>540914.18000000005</v>
      </c>
      <c r="G45" s="77">
        <v>111.93470000000008</v>
      </c>
      <c r="H45" s="77">
        <v>2209.3624552730398</v>
      </c>
      <c r="I45" s="77">
        <v>0.01</v>
      </c>
      <c r="J45" s="77">
        <v>4.8600000000000003</v>
      </c>
      <c r="K45" s="77">
        <v>0.19</v>
      </c>
    </row>
    <row r="46" spans="2:11">
      <c r="B46" t="s">
        <v>2227</v>
      </c>
      <c r="C46" t="s">
        <v>2228</v>
      </c>
      <c r="D46" t="s">
        <v>109</v>
      </c>
      <c r="E46" t="s">
        <v>2229</v>
      </c>
      <c r="F46" s="77">
        <v>51509.82</v>
      </c>
      <c r="G46" s="77">
        <v>96.021100000000004</v>
      </c>
      <c r="H46" s="77">
        <v>180.48061927210099</v>
      </c>
      <c r="I46" s="77">
        <v>7.0000000000000007E-2</v>
      </c>
      <c r="J46" s="77">
        <v>0.4</v>
      </c>
      <c r="K46" s="77">
        <v>0.02</v>
      </c>
    </row>
    <row r="47" spans="2:11">
      <c r="B47" t="s">
        <v>2230</v>
      </c>
      <c r="C47" t="s">
        <v>2231</v>
      </c>
      <c r="D47" t="s">
        <v>109</v>
      </c>
      <c r="E47" t="s">
        <v>2232</v>
      </c>
      <c r="F47" s="77">
        <v>549422.06999999995</v>
      </c>
      <c r="G47" s="77">
        <v>89.33960000000009</v>
      </c>
      <c r="H47" s="77">
        <v>1791.11704924183</v>
      </c>
      <c r="I47" s="77">
        <v>0.01</v>
      </c>
      <c r="J47" s="77">
        <v>3.94</v>
      </c>
      <c r="K47" s="77">
        <v>0.15</v>
      </c>
    </row>
    <row r="48" spans="2:11">
      <c r="B48" s="78" t="s">
        <v>2233</v>
      </c>
      <c r="C48" s="16"/>
      <c r="F48" s="79">
        <v>7849178.7400000002</v>
      </c>
      <c r="H48" s="79">
        <v>29107.711664830447</v>
      </c>
      <c r="J48" s="79">
        <v>64.09</v>
      </c>
      <c r="K48" s="79">
        <v>2.48</v>
      </c>
    </row>
    <row r="49" spans="2:11">
      <c r="B49" t="s">
        <v>2234</v>
      </c>
      <c r="C49" t="s">
        <v>2235</v>
      </c>
      <c r="D49" t="s">
        <v>109</v>
      </c>
      <c r="E49" t="s">
        <v>2236</v>
      </c>
      <c r="F49" s="77">
        <v>96.88</v>
      </c>
      <c r="G49" s="77">
        <v>100</v>
      </c>
      <c r="H49" s="77">
        <v>0.35351512000000002</v>
      </c>
      <c r="I49" s="77">
        <v>0.28999999999999998</v>
      </c>
      <c r="J49" s="77">
        <v>0</v>
      </c>
      <c r="K49" s="77">
        <v>0</v>
      </c>
    </row>
    <row r="50" spans="2:11">
      <c r="B50" t="s">
        <v>2237</v>
      </c>
      <c r="C50" t="s">
        <v>2238</v>
      </c>
      <c r="D50" t="s">
        <v>109</v>
      </c>
      <c r="E50" t="s">
        <v>2239</v>
      </c>
      <c r="F50" s="77">
        <v>187085.84</v>
      </c>
      <c r="G50" s="77">
        <v>102.41470000000007</v>
      </c>
      <c r="H50" s="77">
        <v>699.16081308967398</v>
      </c>
      <c r="I50" s="77">
        <v>0.03</v>
      </c>
      <c r="J50" s="77">
        <v>1.54</v>
      </c>
      <c r="K50" s="77">
        <v>0.06</v>
      </c>
    </row>
    <row r="51" spans="2:11">
      <c r="B51" t="s">
        <v>2240</v>
      </c>
      <c r="C51" t="s">
        <v>2241</v>
      </c>
      <c r="D51" t="s">
        <v>109</v>
      </c>
      <c r="E51" t="s">
        <v>2242</v>
      </c>
      <c r="F51" s="77">
        <v>303462.63</v>
      </c>
      <c r="G51" s="77">
        <v>71.839899999999986</v>
      </c>
      <c r="H51" s="77">
        <v>795.50845499227103</v>
      </c>
      <c r="I51" s="77">
        <v>0.03</v>
      </c>
      <c r="J51" s="77">
        <v>1.75</v>
      </c>
      <c r="K51" s="77">
        <v>7.0000000000000007E-2</v>
      </c>
    </row>
    <row r="52" spans="2:11">
      <c r="B52" t="s">
        <v>1948</v>
      </c>
      <c r="C52" t="s">
        <v>2243</v>
      </c>
      <c r="D52" t="s">
        <v>116</v>
      </c>
      <c r="E52" t="s">
        <v>2244</v>
      </c>
      <c r="F52" s="77">
        <v>540991.01</v>
      </c>
      <c r="G52" s="77">
        <v>104.11660000000013</v>
      </c>
      <c r="H52" s="77">
        <v>2689.5734042568301</v>
      </c>
      <c r="I52" s="77">
        <v>0.03</v>
      </c>
      <c r="J52" s="77">
        <v>5.92</v>
      </c>
      <c r="K52" s="77">
        <v>0.23</v>
      </c>
    </row>
    <row r="53" spans="2:11">
      <c r="B53" t="s">
        <v>2245</v>
      </c>
      <c r="C53" t="s">
        <v>2246</v>
      </c>
      <c r="D53" t="s">
        <v>109</v>
      </c>
      <c r="E53" t="s">
        <v>2247</v>
      </c>
      <c r="F53" s="77">
        <v>238886.38</v>
      </c>
      <c r="G53" s="77">
        <v>107.24980000000002</v>
      </c>
      <c r="H53" s="77">
        <v>934.89264627214902</v>
      </c>
      <c r="I53" s="77">
        <v>0.02</v>
      </c>
      <c r="J53" s="77">
        <v>2.06</v>
      </c>
      <c r="K53" s="77">
        <v>0.08</v>
      </c>
    </row>
    <row r="54" spans="2:11">
      <c r="B54" t="s">
        <v>2248</v>
      </c>
      <c r="C54" t="s">
        <v>2249</v>
      </c>
      <c r="D54" t="s">
        <v>109</v>
      </c>
      <c r="E54" t="s">
        <v>2250</v>
      </c>
      <c r="F54" s="77">
        <v>1584.5</v>
      </c>
      <c r="G54" s="77">
        <v>2.9821</v>
      </c>
      <c r="H54" s="77">
        <v>0.1724202655505</v>
      </c>
      <c r="I54" s="77">
        <v>0</v>
      </c>
      <c r="J54" s="77">
        <v>0</v>
      </c>
      <c r="K54" s="77">
        <v>0</v>
      </c>
    </row>
    <row r="55" spans="2:11">
      <c r="B55" t="s">
        <v>2251</v>
      </c>
      <c r="C55" t="s">
        <v>2252</v>
      </c>
      <c r="D55" t="s">
        <v>109</v>
      </c>
      <c r="E55" t="s">
        <v>2202</v>
      </c>
      <c r="F55" s="77">
        <v>12373.33</v>
      </c>
      <c r="G55" s="77">
        <v>91.87789999999994</v>
      </c>
      <c r="H55" s="77">
        <v>41.483130183091397</v>
      </c>
      <c r="I55" s="77">
        <v>0</v>
      </c>
      <c r="J55" s="77">
        <v>0.09</v>
      </c>
      <c r="K55" s="77">
        <v>0</v>
      </c>
    </row>
    <row r="56" spans="2:11">
      <c r="B56" t="s">
        <v>2253</v>
      </c>
      <c r="C56" t="s">
        <v>2254</v>
      </c>
      <c r="D56" t="s">
        <v>113</v>
      </c>
      <c r="E56" t="s">
        <v>2255</v>
      </c>
      <c r="F56" s="77">
        <v>193600</v>
      </c>
      <c r="G56" s="77">
        <v>95.771299999999997</v>
      </c>
      <c r="H56" s="77">
        <v>783.51925606943996</v>
      </c>
      <c r="I56" s="77">
        <v>0</v>
      </c>
      <c r="J56" s="77">
        <v>1.73</v>
      </c>
      <c r="K56" s="77">
        <v>7.0000000000000007E-2</v>
      </c>
    </row>
    <row r="57" spans="2:11">
      <c r="B57" t="s">
        <v>2256</v>
      </c>
      <c r="C57" t="s">
        <v>2257</v>
      </c>
      <c r="D57" t="s">
        <v>109</v>
      </c>
      <c r="E57" t="s">
        <v>950</v>
      </c>
      <c r="F57" s="77">
        <v>448576.46</v>
      </c>
      <c r="G57" s="77">
        <v>77.074700000000163</v>
      </c>
      <c r="H57" s="77">
        <v>1261.6014680162</v>
      </c>
      <c r="I57" s="77">
        <v>0.02</v>
      </c>
      <c r="J57" s="77">
        <v>2.78</v>
      </c>
      <c r="K57" s="77">
        <v>0.11</v>
      </c>
    </row>
    <row r="58" spans="2:11">
      <c r="B58" t="s">
        <v>2258</v>
      </c>
      <c r="C58" t="s">
        <v>2259</v>
      </c>
      <c r="D58" t="s">
        <v>113</v>
      </c>
      <c r="E58" t="s">
        <v>2260</v>
      </c>
      <c r="F58" s="77">
        <v>210685.37</v>
      </c>
      <c r="G58" s="77">
        <v>98.338400000000036</v>
      </c>
      <c r="H58" s="77">
        <v>875.52077519155205</v>
      </c>
      <c r="I58" s="77">
        <v>0.06</v>
      </c>
      <c r="J58" s="77">
        <v>1.93</v>
      </c>
      <c r="K58" s="77">
        <v>7.0000000000000007E-2</v>
      </c>
    </row>
    <row r="59" spans="2:11">
      <c r="B59" t="s">
        <v>2261</v>
      </c>
      <c r="C59" t="s">
        <v>2262</v>
      </c>
      <c r="D59" t="s">
        <v>109</v>
      </c>
      <c r="E59" t="s">
        <v>2263</v>
      </c>
      <c r="F59" s="77">
        <v>446950.04</v>
      </c>
      <c r="G59" s="77">
        <v>185.50879999999972</v>
      </c>
      <c r="H59" s="77">
        <v>3025.5014120270398</v>
      </c>
      <c r="I59" s="77">
        <v>0.02</v>
      </c>
      <c r="J59" s="77">
        <v>6.66</v>
      </c>
      <c r="K59" s="77">
        <v>0.26</v>
      </c>
    </row>
    <row r="60" spans="2:11">
      <c r="B60" t="s">
        <v>2264</v>
      </c>
      <c r="C60" t="s">
        <v>2265</v>
      </c>
      <c r="D60" t="s">
        <v>109</v>
      </c>
      <c r="E60" t="s">
        <v>2266</v>
      </c>
      <c r="F60" s="77">
        <v>78076.460000000006</v>
      </c>
      <c r="G60" s="77">
        <v>100</v>
      </c>
      <c r="H60" s="77">
        <v>284.90100253999998</v>
      </c>
      <c r="I60" s="77">
        <v>0.04</v>
      </c>
      <c r="J60" s="77">
        <v>0.63</v>
      </c>
      <c r="K60" s="77">
        <v>0.02</v>
      </c>
    </row>
    <row r="61" spans="2:11">
      <c r="B61" t="s">
        <v>2267</v>
      </c>
      <c r="C61" t="s">
        <v>2268</v>
      </c>
      <c r="D61" t="s">
        <v>113</v>
      </c>
      <c r="E61" t="s">
        <v>313</v>
      </c>
      <c r="F61" s="77">
        <v>16054.42</v>
      </c>
      <c r="G61" s="77">
        <v>119.90600000000006</v>
      </c>
      <c r="H61" s="77">
        <v>81.347549441246201</v>
      </c>
      <c r="I61" s="77">
        <v>0.01</v>
      </c>
      <c r="J61" s="77">
        <v>0.18</v>
      </c>
      <c r="K61" s="77">
        <v>0.01</v>
      </c>
    </row>
    <row r="62" spans="2:11">
      <c r="B62" t="s">
        <v>2269</v>
      </c>
      <c r="C62" t="s">
        <v>2270</v>
      </c>
      <c r="D62" t="s">
        <v>109</v>
      </c>
      <c r="E62" t="s">
        <v>2271</v>
      </c>
      <c r="F62" s="77">
        <v>201935.67</v>
      </c>
      <c r="G62" s="77">
        <v>91.952199999999962</v>
      </c>
      <c r="H62" s="77">
        <v>677.56197840540096</v>
      </c>
      <c r="I62" s="77">
        <v>0.01</v>
      </c>
      <c r="J62" s="77">
        <v>1.49</v>
      </c>
      <c r="K62" s="77">
        <v>0.06</v>
      </c>
    </row>
    <row r="63" spans="2:11">
      <c r="B63" t="s">
        <v>2272</v>
      </c>
      <c r="C63" t="s">
        <v>2273</v>
      </c>
      <c r="D63" t="s">
        <v>116</v>
      </c>
      <c r="E63" t="s">
        <v>2274</v>
      </c>
      <c r="F63" s="77">
        <v>13246.3</v>
      </c>
      <c r="G63" s="77">
        <v>122.3668</v>
      </c>
      <c r="H63" s="77">
        <v>77.398325620609995</v>
      </c>
      <c r="I63" s="77">
        <v>0.03</v>
      </c>
      <c r="J63" s="77">
        <v>0.17</v>
      </c>
      <c r="K63" s="77">
        <v>0.01</v>
      </c>
    </row>
    <row r="64" spans="2:11">
      <c r="B64" t="s">
        <v>2275</v>
      </c>
      <c r="C64" t="s">
        <v>2276</v>
      </c>
      <c r="D64" t="s">
        <v>109</v>
      </c>
      <c r="E64" t="s">
        <v>453</v>
      </c>
      <c r="F64" s="77">
        <v>180599.77</v>
      </c>
      <c r="G64" s="77">
        <v>97.490800000000021</v>
      </c>
      <c r="H64" s="77">
        <v>642.47271792416302</v>
      </c>
      <c r="I64" s="77">
        <v>0.01</v>
      </c>
      <c r="J64" s="77">
        <v>1.41</v>
      </c>
      <c r="K64" s="77">
        <v>0.05</v>
      </c>
    </row>
    <row r="65" spans="2:11">
      <c r="B65" t="s">
        <v>2277</v>
      </c>
      <c r="C65" t="s">
        <v>2278</v>
      </c>
      <c r="D65" t="s">
        <v>109</v>
      </c>
      <c r="E65" t="s">
        <v>2279</v>
      </c>
      <c r="F65" s="77">
        <v>202201.04</v>
      </c>
      <c r="G65" s="77">
        <v>503.63640000000061</v>
      </c>
      <c r="H65" s="77">
        <v>3715.9884829191301</v>
      </c>
      <c r="I65" s="77">
        <v>0.15</v>
      </c>
      <c r="J65" s="77">
        <v>8.18</v>
      </c>
      <c r="K65" s="77">
        <v>0.32</v>
      </c>
    </row>
    <row r="66" spans="2:11">
      <c r="B66" t="s">
        <v>2280</v>
      </c>
      <c r="C66" t="s">
        <v>2281</v>
      </c>
      <c r="D66" t="s">
        <v>109</v>
      </c>
      <c r="E66" t="s">
        <v>2282</v>
      </c>
      <c r="F66" s="77">
        <v>2367.94</v>
      </c>
      <c r="G66" s="77">
        <v>100</v>
      </c>
      <c r="H66" s="77">
        <v>8.6406130599999997</v>
      </c>
      <c r="I66" s="77">
        <v>0.25</v>
      </c>
      <c r="J66" s="77">
        <v>0.02</v>
      </c>
      <c r="K66" s="77">
        <v>0</v>
      </c>
    </row>
    <row r="67" spans="2:11">
      <c r="B67" t="s">
        <v>2283</v>
      </c>
      <c r="C67" t="s">
        <v>2284</v>
      </c>
      <c r="D67" t="s">
        <v>113</v>
      </c>
      <c r="E67" t="s">
        <v>2285</v>
      </c>
      <c r="F67" s="77">
        <v>16269.26</v>
      </c>
      <c r="G67" s="77">
        <v>102.67720000000004</v>
      </c>
      <c r="H67" s="77">
        <v>70.591231012845</v>
      </c>
      <c r="I67" s="77">
        <v>0.02</v>
      </c>
      <c r="J67" s="77">
        <v>0.16</v>
      </c>
      <c r="K67" s="77">
        <v>0.01</v>
      </c>
    </row>
    <row r="68" spans="2:11">
      <c r="B68" t="s">
        <v>2286</v>
      </c>
      <c r="C68" t="s">
        <v>2287</v>
      </c>
      <c r="D68" t="s">
        <v>109</v>
      </c>
      <c r="E68" t="s">
        <v>2285</v>
      </c>
      <c r="F68" s="77">
        <v>34726.300000000003</v>
      </c>
      <c r="G68" s="77">
        <v>100</v>
      </c>
      <c r="H68" s="77">
        <v>126.7162687</v>
      </c>
      <c r="I68" s="77">
        <v>0</v>
      </c>
      <c r="J68" s="77">
        <v>0.28000000000000003</v>
      </c>
      <c r="K68" s="77">
        <v>0.01</v>
      </c>
    </row>
    <row r="69" spans="2:11">
      <c r="B69" t="s">
        <v>2288</v>
      </c>
      <c r="C69" t="s">
        <v>2289</v>
      </c>
      <c r="D69" t="s">
        <v>109</v>
      </c>
      <c r="E69" t="s">
        <v>2290</v>
      </c>
      <c r="F69" s="77">
        <v>15195.31</v>
      </c>
      <c r="G69" s="77">
        <v>99.85</v>
      </c>
      <c r="H69" s="77">
        <v>55.364514660715002</v>
      </c>
      <c r="I69" s="77">
        <v>0</v>
      </c>
      <c r="J69" s="77">
        <v>0.12</v>
      </c>
      <c r="K69" s="77">
        <v>0</v>
      </c>
    </row>
    <row r="70" spans="2:11">
      <c r="B70" t="s">
        <v>2291</v>
      </c>
      <c r="C70" t="s">
        <v>2292</v>
      </c>
      <c r="D70" t="s">
        <v>109</v>
      </c>
      <c r="E70" t="s">
        <v>2293</v>
      </c>
      <c r="F70" s="77">
        <v>3806.54</v>
      </c>
      <c r="G70" s="77">
        <v>81.603399999999709</v>
      </c>
      <c r="H70" s="77">
        <v>11.3347648615516</v>
      </c>
      <c r="I70" s="77">
        <v>0.01</v>
      </c>
      <c r="J70" s="77">
        <v>0.02</v>
      </c>
      <c r="K70" s="77">
        <v>0</v>
      </c>
    </row>
    <row r="71" spans="2:11">
      <c r="B71" t="s">
        <v>2294</v>
      </c>
      <c r="C71" t="s">
        <v>2295</v>
      </c>
      <c r="D71" t="s">
        <v>109</v>
      </c>
      <c r="E71" t="s">
        <v>2296</v>
      </c>
      <c r="F71" s="77">
        <v>78482.5</v>
      </c>
      <c r="G71" s="77">
        <v>97.101200000000006</v>
      </c>
      <c r="H71" s="77">
        <v>278.08098245921002</v>
      </c>
      <c r="I71" s="77">
        <v>0.05</v>
      </c>
      <c r="J71" s="77">
        <v>0.61</v>
      </c>
      <c r="K71" s="77">
        <v>0.02</v>
      </c>
    </row>
    <row r="72" spans="2:11">
      <c r="B72" t="s">
        <v>2297</v>
      </c>
      <c r="C72" t="s">
        <v>2298</v>
      </c>
      <c r="D72" t="s">
        <v>113</v>
      </c>
      <c r="E72" t="s">
        <v>2299</v>
      </c>
      <c r="F72" s="77">
        <v>114245.45</v>
      </c>
      <c r="G72" s="77">
        <v>111.1964</v>
      </c>
      <c r="H72" s="77">
        <v>536.83222591910601</v>
      </c>
      <c r="I72" s="77">
        <v>0.05</v>
      </c>
      <c r="J72" s="77">
        <v>1.18</v>
      </c>
      <c r="K72" s="77">
        <v>0.05</v>
      </c>
    </row>
    <row r="73" spans="2:11">
      <c r="B73" t="s">
        <v>2300</v>
      </c>
      <c r="C73" t="s">
        <v>2301</v>
      </c>
      <c r="D73" t="s">
        <v>113</v>
      </c>
      <c r="E73" t="s">
        <v>2302</v>
      </c>
      <c r="F73" s="77">
        <v>231923.84</v>
      </c>
      <c r="G73" s="77">
        <v>86.537200000000027</v>
      </c>
      <c r="H73" s="77">
        <v>848.11973877714297</v>
      </c>
      <c r="I73" s="77">
        <v>0.09</v>
      </c>
      <c r="J73" s="77">
        <v>1.87</v>
      </c>
      <c r="K73" s="77">
        <v>7.0000000000000007E-2</v>
      </c>
    </row>
    <row r="74" spans="2:11">
      <c r="B74" t="s">
        <v>2303</v>
      </c>
      <c r="C74" t="s">
        <v>2304</v>
      </c>
      <c r="D74" t="s">
        <v>109</v>
      </c>
      <c r="E74" t="s">
        <v>2305</v>
      </c>
      <c r="F74" s="77">
        <v>26303.89</v>
      </c>
      <c r="G74" s="77">
        <v>100</v>
      </c>
      <c r="H74" s="77">
        <v>95.982894610000002</v>
      </c>
      <c r="I74" s="77">
        <v>0</v>
      </c>
      <c r="J74" s="77">
        <v>0.21</v>
      </c>
      <c r="K74" s="77">
        <v>0.01</v>
      </c>
    </row>
    <row r="75" spans="2:11">
      <c r="B75" t="s">
        <v>2306</v>
      </c>
      <c r="C75" t="s">
        <v>2307</v>
      </c>
      <c r="D75" t="s">
        <v>109</v>
      </c>
      <c r="E75" t="s">
        <v>275</v>
      </c>
      <c r="F75" s="77">
        <v>34651.949999999997</v>
      </c>
      <c r="G75" s="77">
        <v>100</v>
      </c>
      <c r="H75" s="77">
        <v>126.44496555000001</v>
      </c>
      <c r="I75" s="77">
        <v>0</v>
      </c>
      <c r="J75" s="77">
        <v>0.28000000000000003</v>
      </c>
      <c r="K75" s="77">
        <v>0.01</v>
      </c>
    </row>
    <row r="76" spans="2:11">
      <c r="B76" t="s">
        <v>2234</v>
      </c>
      <c r="C76" t="s">
        <v>2308</v>
      </c>
      <c r="D76" t="s">
        <v>109</v>
      </c>
      <c r="E76" t="s">
        <v>2309</v>
      </c>
      <c r="F76" s="77">
        <v>929.88</v>
      </c>
      <c r="G76" s="77">
        <v>39.740299999999998</v>
      </c>
      <c r="H76" s="77">
        <v>1.34844088388436</v>
      </c>
      <c r="I76" s="77">
        <v>0</v>
      </c>
      <c r="J76" s="77">
        <v>0</v>
      </c>
      <c r="K76" s="77">
        <v>0</v>
      </c>
    </row>
    <row r="77" spans="2:11">
      <c r="B77" t="s">
        <v>2310</v>
      </c>
      <c r="C77" t="s">
        <v>2311</v>
      </c>
      <c r="D77" t="s">
        <v>113</v>
      </c>
      <c r="E77" t="s">
        <v>849</v>
      </c>
      <c r="F77" s="77">
        <v>13518.41</v>
      </c>
      <c r="G77" s="77">
        <v>99.534200000000041</v>
      </c>
      <c r="H77" s="77">
        <v>56.860003618276501</v>
      </c>
      <c r="I77" s="77">
        <v>0.01</v>
      </c>
      <c r="J77" s="77">
        <v>0.13</v>
      </c>
      <c r="K77" s="77">
        <v>0</v>
      </c>
    </row>
    <row r="78" spans="2:11">
      <c r="B78" t="s">
        <v>2312</v>
      </c>
      <c r="C78" t="s">
        <v>2313</v>
      </c>
      <c r="D78" t="s">
        <v>109</v>
      </c>
      <c r="E78" t="s">
        <v>849</v>
      </c>
      <c r="F78" s="77">
        <v>10258.39</v>
      </c>
      <c r="G78" s="77">
        <v>100</v>
      </c>
      <c r="H78" s="77">
        <v>37.432865110000002</v>
      </c>
      <c r="I78" s="77">
        <v>0.02</v>
      </c>
      <c r="J78" s="77">
        <v>0.08</v>
      </c>
      <c r="K78" s="77">
        <v>0</v>
      </c>
    </row>
    <row r="79" spans="2:11">
      <c r="B79" t="s">
        <v>2314</v>
      </c>
      <c r="C79" t="s">
        <v>2315</v>
      </c>
      <c r="D79" t="s">
        <v>109</v>
      </c>
      <c r="E79" t="s">
        <v>2316</v>
      </c>
      <c r="F79" s="77">
        <v>163419.23000000001</v>
      </c>
      <c r="G79" s="77">
        <v>100</v>
      </c>
      <c r="H79" s="77">
        <v>596.31677027000001</v>
      </c>
      <c r="I79" s="77">
        <v>0.01</v>
      </c>
      <c r="J79" s="77">
        <v>1.31</v>
      </c>
      <c r="K79" s="77">
        <v>0.05</v>
      </c>
    </row>
    <row r="80" spans="2:11">
      <c r="B80" t="s">
        <v>2317</v>
      </c>
      <c r="C80" t="s">
        <v>2318</v>
      </c>
      <c r="D80" t="s">
        <v>109</v>
      </c>
      <c r="E80" t="s">
        <v>2319</v>
      </c>
      <c r="F80" s="77">
        <v>13491.76</v>
      </c>
      <c r="G80" s="77">
        <v>96.353999999999999</v>
      </c>
      <c r="H80" s="77">
        <v>47.436454220529598</v>
      </c>
      <c r="I80" s="77">
        <v>0.01</v>
      </c>
      <c r="J80" s="77">
        <v>0.1</v>
      </c>
      <c r="K80" s="77">
        <v>0</v>
      </c>
    </row>
    <row r="81" spans="2:11">
      <c r="B81" t="s">
        <v>2320</v>
      </c>
      <c r="C81" t="s">
        <v>2321</v>
      </c>
      <c r="D81" t="s">
        <v>113</v>
      </c>
      <c r="E81" t="s">
        <v>2322</v>
      </c>
      <c r="F81" s="77">
        <v>366804.85</v>
      </c>
      <c r="G81" s="77">
        <v>102.09089999999979</v>
      </c>
      <c r="H81" s="77">
        <v>1582.45380376963</v>
      </c>
      <c r="I81" s="77">
        <v>0.03</v>
      </c>
      <c r="J81" s="77">
        <v>3.48</v>
      </c>
      <c r="K81" s="77">
        <v>0.13</v>
      </c>
    </row>
    <row r="82" spans="2:11">
      <c r="B82" t="s">
        <v>2323</v>
      </c>
      <c r="C82" t="s">
        <v>2324</v>
      </c>
      <c r="D82" t="s">
        <v>113</v>
      </c>
      <c r="E82" t="s">
        <v>363</v>
      </c>
      <c r="F82" s="77">
        <v>233491.16</v>
      </c>
      <c r="G82" s="77">
        <v>114.09499999999984</v>
      </c>
      <c r="H82" s="77">
        <v>1125.7604686746499</v>
      </c>
      <c r="I82" s="77">
        <v>0.02</v>
      </c>
      <c r="J82" s="77">
        <v>2.48</v>
      </c>
      <c r="K82" s="77">
        <v>0.1</v>
      </c>
    </row>
    <row r="83" spans="2:11">
      <c r="B83" t="s">
        <v>2325</v>
      </c>
      <c r="C83" t="s">
        <v>2326</v>
      </c>
      <c r="D83" t="s">
        <v>109</v>
      </c>
      <c r="E83" t="s">
        <v>2327</v>
      </c>
      <c r="F83" s="77">
        <v>328619.82</v>
      </c>
      <c r="G83" s="77">
        <v>101.99670000000042</v>
      </c>
      <c r="H83" s="77">
        <v>1223.0768262307399</v>
      </c>
      <c r="I83" s="77">
        <v>0.01</v>
      </c>
      <c r="J83" s="77">
        <v>2.69</v>
      </c>
      <c r="K83" s="77">
        <v>0.1</v>
      </c>
    </row>
    <row r="84" spans="2:11">
      <c r="B84" t="s">
        <v>2328</v>
      </c>
      <c r="C84" t="s">
        <v>2329</v>
      </c>
      <c r="D84" t="s">
        <v>113</v>
      </c>
      <c r="E84" t="s">
        <v>2330</v>
      </c>
      <c r="F84" s="77">
        <v>385540.57</v>
      </c>
      <c r="G84" s="77">
        <v>99.145500000000169</v>
      </c>
      <c r="H84" s="77">
        <v>1615.2956785296701</v>
      </c>
      <c r="I84" s="77">
        <v>0.11</v>
      </c>
      <c r="J84" s="77">
        <v>3.56</v>
      </c>
      <c r="K84" s="77">
        <v>0.14000000000000001</v>
      </c>
    </row>
    <row r="85" spans="2:11">
      <c r="B85" t="s">
        <v>2331</v>
      </c>
      <c r="C85" t="s">
        <v>2332</v>
      </c>
      <c r="D85" t="s">
        <v>109</v>
      </c>
      <c r="E85" t="s">
        <v>2319</v>
      </c>
      <c r="F85" s="77">
        <v>12597.65</v>
      </c>
      <c r="G85" s="77">
        <v>121.54640000000001</v>
      </c>
      <c r="H85" s="77">
        <v>55.873451727480401</v>
      </c>
      <c r="I85" s="77">
        <v>0.05</v>
      </c>
      <c r="J85" s="77">
        <v>0.12</v>
      </c>
      <c r="K85" s="77">
        <v>0</v>
      </c>
    </row>
    <row r="86" spans="2:11">
      <c r="B86" t="s">
        <v>2333</v>
      </c>
      <c r="C86" t="s">
        <v>2334</v>
      </c>
      <c r="D86" t="s">
        <v>109</v>
      </c>
      <c r="E86" t="s">
        <v>2335</v>
      </c>
      <c r="F86" s="77">
        <v>233600</v>
      </c>
      <c r="G86" s="77">
        <v>108.0097</v>
      </c>
      <c r="H86" s="77">
        <v>920.68159542080002</v>
      </c>
      <c r="I86" s="77">
        <v>0.02</v>
      </c>
      <c r="J86" s="77">
        <v>2.0299999999999998</v>
      </c>
      <c r="K86" s="77">
        <v>0.08</v>
      </c>
    </row>
    <row r="87" spans="2:11">
      <c r="B87" t="s">
        <v>2336</v>
      </c>
      <c r="C87" t="s">
        <v>2337</v>
      </c>
      <c r="D87" t="s">
        <v>204</v>
      </c>
      <c r="E87" t="s">
        <v>2338</v>
      </c>
      <c r="F87" s="77">
        <v>216394.42</v>
      </c>
      <c r="G87" s="77">
        <v>100</v>
      </c>
      <c r="H87" s="77">
        <v>122.73891502399999</v>
      </c>
      <c r="I87" s="77">
        <v>0.03</v>
      </c>
      <c r="J87" s="77">
        <v>0.27</v>
      </c>
      <c r="K87" s="77">
        <v>0.01</v>
      </c>
    </row>
    <row r="88" spans="2:11">
      <c r="B88" t="s">
        <v>2339</v>
      </c>
      <c r="C88" t="s">
        <v>2340</v>
      </c>
      <c r="D88" t="s">
        <v>113</v>
      </c>
      <c r="E88" t="s">
        <v>2341</v>
      </c>
      <c r="F88" s="77">
        <v>227255.79</v>
      </c>
      <c r="G88" s="77">
        <v>81.538399999999925</v>
      </c>
      <c r="H88" s="77">
        <v>783.04384627300396</v>
      </c>
      <c r="I88" s="77">
        <v>0.05</v>
      </c>
      <c r="J88" s="77">
        <v>1.72</v>
      </c>
      <c r="K88" s="77">
        <v>7.0000000000000007E-2</v>
      </c>
    </row>
    <row r="89" spans="2:11">
      <c r="B89" t="s">
        <v>2342</v>
      </c>
      <c r="C89" t="s">
        <v>2343</v>
      </c>
      <c r="D89" t="s">
        <v>109</v>
      </c>
      <c r="E89" t="s">
        <v>2344</v>
      </c>
      <c r="F89" s="77">
        <v>20156</v>
      </c>
      <c r="G89" s="77">
        <v>100</v>
      </c>
      <c r="H89" s="77">
        <v>73.549244000000002</v>
      </c>
      <c r="I89" s="77">
        <v>0.01</v>
      </c>
      <c r="J89" s="77">
        <v>0.16</v>
      </c>
      <c r="K89" s="77">
        <v>0.01</v>
      </c>
    </row>
    <row r="90" spans="2:11">
      <c r="B90" t="s">
        <v>2345</v>
      </c>
      <c r="C90" t="s">
        <v>2346</v>
      </c>
      <c r="D90" t="s">
        <v>113</v>
      </c>
      <c r="E90" t="s">
        <v>2344</v>
      </c>
      <c r="F90" s="77">
        <v>10245.08</v>
      </c>
      <c r="G90" s="77">
        <v>98.86</v>
      </c>
      <c r="H90" s="77">
        <v>42.800111350670399</v>
      </c>
      <c r="I90" s="77">
        <v>0</v>
      </c>
      <c r="J90" s="77">
        <v>0.09</v>
      </c>
      <c r="K90" s="77">
        <v>0</v>
      </c>
    </row>
    <row r="91" spans="2:11">
      <c r="B91" t="s">
        <v>2347</v>
      </c>
      <c r="C91" t="s">
        <v>2348</v>
      </c>
      <c r="D91" t="s">
        <v>113</v>
      </c>
      <c r="E91" t="s">
        <v>2349</v>
      </c>
      <c r="F91" s="77">
        <v>19819</v>
      </c>
      <c r="G91" s="77">
        <v>100.8395</v>
      </c>
      <c r="H91" s="77">
        <v>84.454220938028996</v>
      </c>
      <c r="I91" s="77">
        <v>0.01</v>
      </c>
      <c r="J91" s="77">
        <v>0.19</v>
      </c>
      <c r="K91" s="77">
        <v>0.01</v>
      </c>
    </row>
    <row r="92" spans="2:11">
      <c r="B92" t="s">
        <v>2350</v>
      </c>
      <c r="C92" t="s">
        <v>2351</v>
      </c>
      <c r="D92" t="s">
        <v>109</v>
      </c>
      <c r="E92" t="s">
        <v>2239</v>
      </c>
      <c r="F92" s="77">
        <v>18323.849999999999</v>
      </c>
      <c r="G92" s="77">
        <v>122.0322</v>
      </c>
      <c r="H92" s="77">
        <v>81.595279073625306</v>
      </c>
      <c r="I92" s="77">
        <v>0.15</v>
      </c>
      <c r="J92" s="77">
        <v>0.18</v>
      </c>
      <c r="K92" s="77">
        <v>0.01</v>
      </c>
    </row>
    <row r="93" spans="2:11">
      <c r="B93" t="s">
        <v>2352</v>
      </c>
      <c r="C93" t="s">
        <v>2353</v>
      </c>
      <c r="D93" t="s">
        <v>116</v>
      </c>
      <c r="E93" t="s">
        <v>2354</v>
      </c>
      <c r="F93" s="77">
        <v>31331.79</v>
      </c>
      <c r="G93" s="77">
        <v>100</v>
      </c>
      <c r="H93" s="77">
        <v>149.60929725</v>
      </c>
      <c r="I93" s="77">
        <v>0.03</v>
      </c>
      <c r="J93" s="77">
        <v>0.33</v>
      </c>
      <c r="K93" s="77">
        <v>0.01</v>
      </c>
    </row>
    <row r="94" spans="2:11">
      <c r="B94" t="s">
        <v>2355</v>
      </c>
      <c r="C94" t="s">
        <v>2356</v>
      </c>
      <c r="D94" t="s">
        <v>105</v>
      </c>
      <c r="E94" t="s">
        <v>2357</v>
      </c>
      <c r="F94" s="77">
        <v>1465471</v>
      </c>
      <c r="G94" s="77">
        <v>39.927500000000002</v>
      </c>
      <c r="H94" s="77">
        <v>585.12593352500005</v>
      </c>
      <c r="I94" s="77">
        <v>0.26</v>
      </c>
      <c r="J94" s="77">
        <v>1.29</v>
      </c>
      <c r="K94" s="77">
        <v>0.05</v>
      </c>
    </row>
    <row r="95" spans="2:11">
      <c r="B95" t="s">
        <v>2358</v>
      </c>
      <c r="C95" t="s">
        <v>2359</v>
      </c>
      <c r="D95" t="s">
        <v>109</v>
      </c>
      <c r="E95" t="s">
        <v>2360</v>
      </c>
      <c r="F95" s="77">
        <v>243531.01</v>
      </c>
      <c r="G95" s="77">
        <v>132.47060000000045</v>
      </c>
      <c r="H95" s="77">
        <v>1177.1929069955399</v>
      </c>
      <c r="I95" s="77">
        <v>0.12</v>
      </c>
      <c r="J95" s="77">
        <v>2.59</v>
      </c>
      <c r="K95" s="77">
        <v>0.1</v>
      </c>
    </row>
    <row r="96" spans="2:11">
      <c r="B96" t="s">
        <v>263</v>
      </c>
      <c r="C96" s="16"/>
    </row>
    <row r="97" spans="2:3">
      <c r="B97" t="s">
        <v>350</v>
      </c>
      <c r="C97" s="16"/>
    </row>
    <row r="98" spans="2:3">
      <c r="B98" t="s">
        <v>351</v>
      </c>
      <c r="C98" s="16"/>
    </row>
    <row r="99" spans="2:3">
      <c r="B99" t="s">
        <v>352</v>
      </c>
      <c r="C99" s="16"/>
    </row>
    <row r="100" spans="2:3">
      <c r="C100" s="16"/>
    </row>
    <row r="101" spans="2:3">
      <c r="C101" s="16"/>
    </row>
    <row r="102" spans="2:3">
      <c r="C102" s="16"/>
    </row>
    <row r="103" spans="2:3">
      <c r="C103" s="16"/>
    </row>
    <row r="104" spans="2:3">
      <c r="C104" s="16"/>
    </row>
    <row r="105" spans="2:3">
      <c r="C105" s="16"/>
    </row>
    <row r="106" spans="2:3">
      <c r="C106" s="16"/>
    </row>
    <row r="107" spans="2:3">
      <c r="C107" s="16"/>
    </row>
    <row r="108" spans="2:3">
      <c r="C108" s="16"/>
    </row>
    <row r="109" spans="2:3">
      <c r="C109" s="16"/>
    </row>
    <row r="110" spans="2:3">
      <c r="C110" s="16"/>
    </row>
    <row r="111" spans="2:3">
      <c r="C111" s="16"/>
    </row>
    <row r="112" spans="2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2867</v>
      </c>
    </row>
    <row r="3" spans="2:59">
      <c r="B3" s="2" t="s">
        <v>2</v>
      </c>
      <c r="C3" s="26" t="s">
        <v>2868</v>
      </c>
    </row>
    <row r="4" spans="2:59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311911.38</v>
      </c>
      <c r="H11" s="7"/>
      <c r="I11" s="76">
        <v>364.86106752071328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2361</v>
      </c>
      <c r="C12" s="16"/>
      <c r="D12" s="16"/>
      <c r="G12" s="79">
        <v>1352.88</v>
      </c>
      <c r="I12" s="79">
        <v>1.3528800000000001E-8</v>
      </c>
      <c r="K12" s="79">
        <v>0</v>
      </c>
      <c r="L12" s="79">
        <v>0</v>
      </c>
    </row>
    <row r="13" spans="2:59">
      <c r="B13" t="s">
        <v>2362</v>
      </c>
      <c r="C13" t="s">
        <v>2363</v>
      </c>
      <c r="D13" t="s">
        <v>752</v>
      </c>
      <c r="E13" t="s">
        <v>105</v>
      </c>
      <c r="F13" t="s">
        <v>2364</v>
      </c>
      <c r="G13" s="77">
        <v>1352.88</v>
      </c>
      <c r="H13" s="77">
        <v>9.9999999999999995E-7</v>
      </c>
      <c r="I13" s="77">
        <v>1.3528800000000001E-8</v>
      </c>
      <c r="J13" s="77">
        <v>0</v>
      </c>
      <c r="K13" s="77">
        <v>0</v>
      </c>
      <c r="L13" s="77">
        <v>0</v>
      </c>
    </row>
    <row r="14" spans="2:59">
      <c r="B14" s="78" t="s">
        <v>2025</v>
      </c>
      <c r="C14" s="16"/>
      <c r="D14" s="16"/>
      <c r="G14" s="79">
        <v>310558.5</v>
      </c>
      <c r="I14" s="79">
        <v>364.86106750718449</v>
      </c>
      <c r="K14" s="79">
        <v>100</v>
      </c>
      <c r="L14" s="79">
        <v>0.03</v>
      </c>
    </row>
    <row r="15" spans="2:59">
      <c r="B15" t="s">
        <v>2365</v>
      </c>
      <c r="C15" t="s">
        <v>2366</v>
      </c>
      <c r="D15" t="s">
        <v>1611</v>
      </c>
      <c r="E15" t="s">
        <v>109</v>
      </c>
      <c r="F15" t="s">
        <v>2367</v>
      </c>
      <c r="G15" s="77">
        <v>310000</v>
      </c>
      <c r="H15" s="77">
        <v>32.020000000000003</v>
      </c>
      <c r="I15" s="77">
        <v>362.20703800000001</v>
      </c>
      <c r="J15" s="77">
        <v>0</v>
      </c>
      <c r="K15" s="77">
        <v>99.27</v>
      </c>
      <c r="L15" s="77">
        <v>0.03</v>
      </c>
    </row>
    <row r="16" spans="2:59">
      <c r="B16" t="s">
        <v>2368</v>
      </c>
      <c r="C16" t="s">
        <v>2369</v>
      </c>
      <c r="D16" t="s">
        <v>1407</v>
      </c>
      <c r="E16" t="s">
        <v>109</v>
      </c>
      <c r="F16" t="s">
        <v>2370</v>
      </c>
      <c r="G16" s="77">
        <v>558.5</v>
      </c>
      <c r="H16" s="77">
        <v>130.22929999999999</v>
      </c>
      <c r="I16" s="77">
        <v>2.6540295071845001</v>
      </c>
      <c r="J16" s="77">
        <v>0</v>
      </c>
      <c r="K16" s="77">
        <v>0.73</v>
      </c>
      <c r="L16" s="77">
        <v>0</v>
      </c>
    </row>
    <row r="17" spans="2:4">
      <c r="B17" t="s">
        <v>263</v>
      </c>
      <c r="C17" s="16"/>
      <c r="D17" s="16"/>
    </row>
    <row r="18" spans="2:4">
      <c r="B18" t="s">
        <v>350</v>
      </c>
      <c r="C18" s="16"/>
      <c r="D18" s="16"/>
    </row>
    <row r="19" spans="2:4">
      <c r="B19" t="s">
        <v>351</v>
      </c>
      <c r="C19" s="16"/>
      <c r="D19" s="16"/>
    </row>
    <row r="20" spans="2:4">
      <c r="B20" t="s">
        <v>352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9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43281</v>
      </c>
    </row>
    <row r="2" spans="2:52">
      <c r="B2" s="2" t="s">
        <v>1</v>
      </c>
      <c r="C2" s="12" t="s">
        <v>2867</v>
      </c>
    </row>
    <row r="3" spans="2:52">
      <c r="B3" s="2" t="s">
        <v>2</v>
      </c>
      <c r="C3" s="26" t="s">
        <v>2868</v>
      </c>
    </row>
    <row r="4" spans="2:52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2026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257</v>
      </c>
      <c r="C14" t="s">
        <v>257</v>
      </c>
      <c r="D14" t="s">
        <v>257</v>
      </c>
      <c r="E14" t="s">
        <v>257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2027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257</v>
      </c>
      <c r="C16" t="s">
        <v>257</v>
      </c>
      <c r="D16" t="s">
        <v>257</v>
      </c>
      <c r="E16" t="s">
        <v>257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2371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257</v>
      </c>
      <c r="C18" t="s">
        <v>257</v>
      </c>
      <c r="D18" t="s">
        <v>257</v>
      </c>
      <c r="E18" t="s">
        <v>257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2028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257</v>
      </c>
      <c r="C20" t="s">
        <v>257</v>
      </c>
      <c r="D20" t="s">
        <v>257</v>
      </c>
      <c r="E20" t="s">
        <v>257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1061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257</v>
      </c>
      <c r="C22" t="s">
        <v>257</v>
      </c>
      <c r="D22" t="s">
        <v>257</v>
      </c>
      <c r="E22" t="s">
        <v>257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2026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257</v>
      </c>
      <c r="C25" t="s">
        <v>257</v>
      </c>
      <c r="D25" t="s">
        <v>257</v>
      </c>
      <c r="E25" t="s">
        <v>257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2029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257</v>
      </c>
      <c r="C27" t="s">
        <v>257</v>
      </c>
      <c r="D27" t="s">
        <v>257</v>
      </c>
      <c r="E27" t="s">
        <v>257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2028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257</v>
      </c>
      <c r="C29" t="s">
        <v>257</v>
      </c>
      <c r="D29" t="s">
        <v>257</v>
      </c>
      <c r="E29" t="s">
        <v>257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2030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257</v>
      </c>
      <c r="C31" t="s">
        <v>257</v>
      </c>
      <c r="D31" t="s">
        <v>257</v>
      </c>
      <c r="E31" t="s">
        <v>257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257</v>
      </c>
      <c r="C33" t="s">
        <v>257</v>
      </c>
      <c r="D33" t="s">
        <v>257</v>
      </c>
      <c r="E33" t="s">
        <v>257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263</v>
      </c>
      <c r="C34" s="16"/>
      <c r="D34" s="16"/>
    </row>
    <row r="35" spans="2:12">
      <c r="B35" t="s">
        <v>350</v>
      </c>
      <c r="C35" s="16"/>
      <c r="D35" s="16"/>
    </row>
    <row r="36" spans="2:12">
      <c r="B36" t="s">
        <v>351</v>
      </c>
      <c r="C36" s="16"/>
      <c r="D36" s="16"/>
    </row>
    <row r="37" spans="2:12">
      <c r="B37" t="s">
        <v>352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26" workbookViewId="0">
      <selection activeCell="B35" activeCellId="1" sqref="B31 B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43281</v>
      </c>
    </row>
    <row r="2" spans="2:13">
      <c r="B2" s="2" t="s">
        <v>1</v>
      </c>
      <c r="C2" s="12" t="s">
        <v>2867</v>
      </c>
    </row>
    <row r="3" spans="2:13">
      <c r="B3" s="2" t="s">
        <v>2</v>
      </c>
      <c r="C3" s="26" t="s">
        <v>2868</v>
      </c>
    </row>
    <row r="4" spans="2:13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J12+J48</f>
        <v>99403.197712968016</v>
      </c>
      <c r="K11" s="76">
        <f>J11/$J$11*100</f>
        <v>100</v>
      </c>
      <c r="L11" s="76">
        <f>J11/'סכום נכסי הקרן'!$C$42*100</f>
        <v>8.4636793449250849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f>J13+J18+J38+J40+J42+J44+J46</f>
        <v>80330.152872252787</v>
      </c>
      <c r="K12" s="79">
        <f t="shared" ref="K12:K63" si="0">J12/$J$11*100</f>
        <v>80.812443382566371</v>
      </c>
      <c r="L12" s="79">
        <f>J12/'סכום נכסי הקרן'!$C$42*100</f>
        <v>6.8397060786995478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58629.95912</v>
      </c>
      <c r="K13" s="79">
        <f t="shared" si="0"/>
        <v>58.981964835072112</v>
      </c>
      <c r="L13" s="79">
        <f>J13/'סכום נכסי הקרן'!$C$42*100</f>
        <v>4.9920443749769747</v>
      </c>
    </row>
    <row r="14" spans="2:13">
      <c r="B14" s="82" t="s">
        <v>2870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13353.93161</v>
      </c>
      <c r="K14" s="77">
        <f t="shared" si="0"/>
        <v>13.434106665823952</v>
      </c>
      <c r="L14" s="77">
        <f>J14/'סכום נכסי הקרן'!$C$42*100</f>
        <v>1.1370197110505458</v>
      </c>
    </row>
    <row r="15" spans="2:13">
      <c r="B15" s="82" t="s">
        <v>2871</v>
      </c>
      <c r="C15" t="s">
        <v>213</v>
      </c>
      <c r="D15" t="s">
        <v>214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3.7135699999999998</v>
      </c>
      <c r="K15" s="77">
        <f t="shared" si="0"/>
        <v>3.7358657321297948E-3</v>
      </c>
      <c r="L15" s="77">
        <f>J15/'סכום נכסי הקרן'!$C$42*100</f>
        <v>3.1619169632440369E-4</v>
      </c>
    </row>
    <row r="16" spans="2:13">
      <c r="B16" s="82" t="s">
        <v>2872</v>
      </c>
      <c r="C16" t="s">
        <v>215</v>
      </c>
      <c r="D16" t="s">
        <v>216</v>
      </c>
      <c r="E16" t="s">
        <v>217</v>
      </c>
      <c r="F16" t="s">
        <v>212</v>
      </c>
      <c r="G16" t="s">
        <v>105</v>
      </c>
      <c r="H16" s="77">
        <v>0</v>
      </c>
      <c r="I16" s="77">
        <v>0</v>
      </c>
      <c r="J16" s="77">
        <v>7223.4344700000001</v>
      </c>
      <c r="K16" s="77">
        <f t="shared" si="0"/>
        <v>7.2668029159967755</v>
      </c>
      <c r="L16" s="77">
        <f>J16/'סכום נכסי הקרן'!$C$42*100</f>
        <v>0.61503889743763285</v>
      </c>
    </row>
    <row r="17" spans="2:12">
      <c r="B17" s="82" t="s">
        <v>2873</v>
      </c>
      <c r="C17" t="s">
        <v>218</v>
      </c>
      <c r="D17" t="s">
        <v>219</v>
      </c>
      <c r="E17" t="s">
        <v>211</v>
      </c>
      <c r="F17" t="s">
        <v>212</v>
      </c>
      <c r="G17" t="s">
        <v>105</v>
      </c>
      <c r="H17" s="77">
        <v>0</v>
      </c>
      <c r="I17" s="77">
        <v>0</v>
      </c>
      <c r="J17" s="77">
        <v>38048.87947</v>
      </c>
      <c r="K17" s="77">
        <f t="shared" si="0"/>
        <v>38.277319387519256</v>
      </c>
      <c r="L17" s="77">
        <f>J17/'סכום נכסי הקרן'!$C$42*100</f>
        <v>3.239669574792472</v>
      </c>
    </row>
    <row r="18" spans="2:12">
      <c r="B18" s="78" t="s">
        <v>220</v>
      </c>
      <c r="D18" s="16"/>
      <c r="I18" s="79">
        <v>0</v>
      </c>
      <c r="J18" s="79">
        <f>SUM(J19:J37)</f>
        <v>21695.2180522528</v>
      </c>
      <c r="K18" s="79">
        <f t="shared" si="0"/>
        <v>21.825472974117883</v>
      </c>
      <c r="L18" s="79">
        <f>J18/'סכום נכסי הקרן'!$C$42*100</f>
        <v>1.8472380480426216</v>
      </c>
    </row>
    <row r="19" spans="2:12">
      <c r="B19" s="82" t="s">
        <v>2872</v>
      </c>
      <c r="C19" t="s">
        <v>225</v>
      </c>
      <c r="D19" t="s">
        <v>216</v>
      </c>
      <c r="E19" t="s">
        <v>217</v>
      </c>
      <c r="F19" t="s">
        <v>212</v>
      </c>
      <c r="G19" t="s">
        <v>123</v>
      </c>
      <c r="H19" s="77">
        <v>0</v>
      </c>
      <c r="I19" s="77">
        <v>0</v>
      </c>
      <c r="J19" s="77">
        <v>9.6369443920000002</v>
      </c>
      <c r="K19" s="77">
        <f t="shared" si="0"/>
        <v>9.6948031992161714E-3</v>
      </c>
      <c r="L19" s="77">
        <f>J19/'סכום נכסי הקרן'!$C$42*100</f>
        <v>8.2053705590319547E-4</v>
      </c>
    </row>
    <row r="20" spans="2:12">
      <c r="B20" s="82" t="s">
        <v>2873</v>
      </c>
      <c r="C20" t="s">
        <v>226</v>
      </c>
      <c r="D20" t="s">
        <v>219</v>
      </c>
      <c r="E20" t="s">
        <v>211</v>
      </c>
      <c r="F20" t="s">
        <v>212</v>
      </c>
      <c r="G20" t="s">
        <v>123</v>
      </c>
      <c r="H20" s="77">
        <v>0</v>
      </c>
      <c r="I20" s="77">
        <v>0</v>
      </c>
      <c r="J20" s="77">
        <v>99.124027884</v>
      </c>
      <c r="K20" s="77">
        <f t="shared" si="0"/>
        <v>9.9719154076135311E-2</v>
      </c>
      <c r="L20" s="77">
        <f>J20/'סכום נכסי הקרן'!$C$42*100</f>
        <v>8.4399094464758847E-3</v>
      </c>
    </row>
    <row r="21" spans="2:12">
      <c r="B21" s="82" t="s">
        <v>2870</v>
      </c>
      <c r="C21" t="s">
        <v>228</v>
      </c>
      <c r="D21" t="s">
        <v>210</v>
      </c>
      <c r="E21" t="s">
        <v>211</v>
      </c>
      <c r="F21" t="s">
        <v>212</v>
      </c>
      <c r="G21" t="s">
        <v>109</v>
      </c>
      <c r="H21" s="77">
        <v>0</v>
      </c>
      <c r="I21" s="77">
        <v>0</v>
      </c>
      <c r="J21" s="77">
        <v>1858.32670437</v>
      </c>
      <c r="K21" s="77">
        <f t="shared" si="0"/>
        <v>1.8694838266028591</v>
      </c>
      <c r="L21" s="77">
        <f>J21/'סכום נכסי הקרן'!$C$42*100</f>
        <v>0.15822711648890125</v>
      </c>
    </row>
    <row r="22" spans="2:12">
      <c r="B22" s="82" t="s">
        <v>2872</v>
      </c>
      <c r="C22" t="s">
        <v>230</v>
      </c>
      <c r="D22" t="s">
        <v>216</v>
      </c>
      <c r="E22" t="s">
        <v>217</v>
      </c>
      <c r="F22" t="s">
        <v>212</v>
      </c>
      <c r="G22" t="s">
        <v>109</v>
      </c>
      <c r="H22" s="77">
        <v>0</v>
      </c>
      <c r="I22" s="77">
        <v>0</v>
      </c>
      <c r="J22" s="77">
        <v>110.55915352</v>
      </c>
      <c r="K22" s="77">
        <f t="shared" si="0"/>
        <v>0.11122293453702102</v>
      </c>
      <c r="L22" s="77">
        <f>J22/'סכום נכסי הקרן'!$C$42*100</f>
        <v>9.4135525372293968E-3</v>
      </c>
    </row>
    <row r="23" spans="2:12">
      <c r="B23" s="82" t="s">
        <v>2873</v>
      </c>
      <c r="C23" t="s">
        <v>231</v>
      </c>
      <c r="D23" t="s">
        <v>219</v>
      </c>
      <c r="E23" t="s">
        <v>211</v>
      </c>
      <c r="F23" t="s">
        <v>212</v>
      </c>
      <c r="G23" t="s">
        <v>109</v>
      </c>
      <c r="H23" s="77">
        <v>0</v>
      </c>
      <c r="I23" s="77">
        <v>0</v>
      </c>
      <c r="J23" s="77">
        <v>17009.524718140001</v>
      </c>
      <c r="K23" s="77">
        <f t="shared" si="0"/>
        <v>17.111647421299164</v>
      </c>
      <c r="L23" s="77">
        <f>J23/'סכום נכסי הקרן'!$C$42*100</f>
        <v>1.448274968372903</v>
      </c>
    </row>
    <row r="24" spans="2:12">
      <c r="B24" s="82" t="s">
        <v>2872</v>
      </c>
      <c r="C24" t="s">
        <v>233</v>
      </c>
      <c r="D24" t="s">
        <v>216</v>
      </c>
      <c r="E24" t="s">
        <v>217</v>
      </c>
      <c r="F24" t="s">
        <v>212</v>
      </c>
      <c r="G24" t="s">
        <v>119</v>
      </c>
      <c r="H24" s="77">
        <v>0</v>
      </c>
      <c r="I24" s="77">
        <v>0</v>
      </c>
      <c r="J24" s="77">
        <v>2.7453999999999998E-5</v>
      </c>
      <c r="K24" s="77">
        <f t="shared" si="0"/>
        <v>2.7618829807945288E-8</v>
      </c>
      <c r="L24" s="77">
        <f>J24/'סכום נכסי הקרן'!$C$42*100</f>
        <v>2.3375691937650777E-9</v>
      </c>
    </row>
    <row r="25" spans="2:12">
      <c r="B25" s="82" t="s">
        <v>2873</v>
      </c>
      <c r="C25" t="s">
        <v>234</v>
      </c>
      <c r="D25" t="s">
        <v>219</v>
      </c>
      <c r="E25" t="s">
        <v>211</v>
      </c>
      <c r="F25" t="s">
        <v>212</v>
      </c>
      <c r="G25" t="s">
        <v>119</v>
      </c>
      <c r="H25" s="77">
        <v>0</v>
      </c>
      <c r="I25" s="77">
        <v>0</v>
      </c>
      <c r="J25" s="77">
        <v>101.52266822599999</v>
      </c>
      <c r="K25" s="77">
        <f t="shared" si="0"/>
        <v>0.10213219550456723</v>
      </c>
      <c r="L25" s="77">
        <f>J25/'סכום נכסי הקרן'!$C$42*100</f>
        <v>8.6441415354385626E-3</v>
      </c>
    </row>
    <row r="26" spans="2:12">
      <c r="B26" s="82" t="s">
        <v>2870</v>
      </c>
      <c r="C26" t="s">
        <v>236</v>
      </c>
      <c r="D26" t="s">
        <v>210</v>
      </c>
      <c r="E26" t="s">
        <v>211</v>
      </c>
      <c r="F26" t="s">
        <v>212</v>
      </c>
      <c r="G26" t="s">
        <v>113</v>
      </c>
      <c r="H26" s="77">
        <v>0</v>
      </c>
      <c r="I26" s="77">
        <v>0</v>
      </c>
      <c r="J26" s="77">
        <v>1.064014182</v>
      </c>
      <c r="K26" s="77">
        <f t="shared" si="0"/>
        <v>1.0704023678115436E-3</v>
      </c>
      <c r="L26" s="77">
        <f>J26/'סכום נכסי הקרן'!$C$42*100</f>
        <v>9.0595424112054662E-5</v>
      </c>
    </row>
    <row r="27" spans="2:12">
      <c r="B27" s="82" t="s">
        <v>2872</v>
      </c>
      <c r="C27" t="s">
        <v>237</v>
      </c>
      <c r="D27" t="s">
        <v>216</v>
      </c>
      <c r="E27" t="s">
        <v>217</v>
      </c>
      <c r="F27" t="s">
        <v>212</v>
      </c>
      <c r="G27" t="s">
        <v>113</v>
      </c>
      <c r="H27" s="77">
        <v>0</v>
      </c>
      <c r="I27" s="77">
        <v>0</v>
      </c>
      <c r="J27" s="77">
        <v>0.60433165799999999</v>
      </c>
      <c r="K27" s="77">
        <f t="shared" si="0"/>
        <v>6.0795997704725716E-4</v>
      </c>
      <c r="L27" s="77">
        <f>J27/'סכום נכסי הקרן'!$C$42*100</f>
        <v>5.1455783002759989E-5</v>
      </c>
    </row>
    <row r="28" spans="2:12">
      <c r="B28" s="82" t="s">
        <v>2873</v>
      </c>
      <c r="C28" t="s">
        <v>238</v>
      </c>
      <c r="D28" t="s">
        <v>219</v>
      </c>
      <c r="E28" t="s">
        <v>211</v>
      </c>
      <c r="F28" t="s">
        <v>212</v>
      </c>
      <c r="G28" t="s">
        <v>113</v>
      </c>
      <c r="H28" s="77">
        <v>0</v>
      </c>
      <c r="I28" s="77">
        <v>0</v>
      </c>
      <c r="J28" s="77">
        <v>780.48070810199999</v>
      </c>
      <c r="K28" s="77">
        <f t="shared" si="0"/>
        <v>0.78516660032977947</v>
      </c>
      <c r="L28" s="77">
        <f>J28/'סכום נכסי הקרן'!$C$42*100</f>
        <v>6.6453983375362027E-2</v>
      </c>
    </row>
    <row r="29" spans="2:12">
      <c r="B29" s="82" t="s">
        <v>2870</v>
      </c>
      <c r="C29" t="s">
        <v>240</v>
      </c>
      <c r="D29" t="s">
        <v>210</v>
      </c>
      <c r="E29" t="s">
        <v>211</v>
      </c>
      <c r="F29" t="s">
        <v>212</v>
      </c>
      <c r="G29" t="s">
        <v>202</v>
      </c>
      <c r="H29" s="77">
        <v>0</v>
      </c>
      <c r="I29" s="77">
        <v>0</v>
      </c>
      <c r="J29" s="77">
        <v>1.5891359999999999E-5</v>
      </c>
      <c r="K29" s="77">
        <f t="shared" si="0"/>
        <v>1.5986769405434158E-8</v>
      </c>
      <c r="L29" s="77">
        <f>J29/'סכום נכסי הקרן'!$C$42*100</f>
        <v>1.3530689000885336E-9</v>
      </c>
    </row>
    <row r="30" spans="2:12">
      <c r="B30" s="82" t="s">
        <v>2872</v>
      </c>
      <c r="C30" t="s">
        <v>241</v>
      </c>
      <c r="D30" t="s">
        <v>216</v>
      </c>
      <c r="E30" t="s">
        <v>217</v>
      </c>
      <c r="F30" t="s">
        <v>212</v>
      </c>
      <c r="G30" t="s">
        <v>202</v>
      </c>
      <c r="H30" s="77">
        <v>0</v>
      </c>
      <c r="I30" s="77">
        <v>0</v>
      </c>
      <c r="J30" s="77">
        <v>0.33621880063999998</v>
      </c>
      <c r="K30" s="77">
        <f t="shared" si="0"/>
        <v>3.3823740923390568E-4</v>
      </c>
      <c r="L30" s="77">
        <f>J30/'סכום נכסי הקרן'!$C$42*100</f>
        <v>2.8627329742139801E-5</v>
      </c>
    </row>
    <row r="31" spans="2:12">
      <c r="B31" s="82" t="s">
        <v>2873</v>
      </c>
      <c r="C31" t="s">
        <v>242</v>
      </c>
      <c r="D31" t="s">
        <v>219</v>
      </c>
      <c r="E31" t="s">
        <v>211</v>
      </c>
      <c r="F31" t="s">
        <v>212</v>
      </c>
      <c r="G31" t="s">
        <v>202</v>
      </c>
      <c r="H31" s="77">
        <v>0</v>
      </c>
      <c r="I31" s="77">
        <v>0</v>
      </c>
      <c r="J31" s="77">
        <v>1040.8406237518</v>
      </c>
      <c r="K31" s="77">
        <f t="shared" si="0"/>
        <v>1.0470896789027675</v>
      </c>
      <c r="L31" s="77">
        <f>J31/'סכום נכסי הקרן'!$C$42*100</f>
        <v>8.8622312876135922E-2</v>
      </c>
    </row>
    <row r="32" spans="2:12">
      <c r="B32" s="82" t="s">
        <v>2870</v>
      </c>
      <c r="C32" t="s">
        <v>244</v>
      </c>
      <c r="D32" t="s">
        <v>210</v>
      </c>
      <c r="E32" t="s">
        <v>211</v>
      </c>
      <c r="F32" t="s">
        <v>212</v>
      </c>
      <c r="G32" t="s">
        <v>204</v>
      </c>
      <c r="H32" s="77">
        <v>0</v>
      </c>
      <c r="I32" s="77">
        <v>0</v>
      </c>
      <c r="J32" s="77">
        <v>5.1830736000000002E-2</v>
      </c>
      <c r="K32" s="77">
        <f t="shared" si="0"/>
        <v>5.2141920172089425E-5</v>
      </c>
      <c r="L32" s="77">
        <f>J32/'סכום נכסי הקרן'!$C$42*100</f>
        <v>4.4131249276524581E-6</v>
      </c>
    </row>
    <row r="33" spans="2:12">
      <c r="B33" s="82" t="s">
        <v>2870</v>
      </c>
      <c r="C33" t="s">
        <v>247</v>
      </c>
      <c r="D33" t="s">
        <v>210</v>
      </c>
      <c r="E33" t="s">
        <v>211</v>
      </c>
      <c r="F33" t="s">
        <v>212</v>
      </c>
      <c r="G33" t="s">
        <v>116</v>
      </c>
      <c r="H33" s="77">
        <v>0</v>
      </c>
      <c r="I33" s="77">
        <v>0</v>
      </c>
      <c r="J33" s="77">
        <v>150.90528</v>
      </c>
      <c r="K33" s="77">
        <f t="shared" si="0"/>
        <v>0.15181129327020945</v>
      </c>
      <c r="L33" s="77">
        <f>J33/'סכום נכסי הקרן'!$C$42*100</f>
        <v>1.2848821071774361E-2</v>
      </c>
    </row>
    <row r="34" spans="2:12">
      <c r="B34" s="82" t="s">
        <v>2872</v>
      </c>
      <c r="C34" t="s">
        <v>248</v>
      </c>
      <c r="D34" t="s">
        <v>216</v>
      </c>
      <c r="E34" t="s">
        <v>217</v>
      </c>
      <c r="F34" t="s">
        <v>212</v>
      </c>
      <c r="G34" t="s">
        <v>116</v>
      </c>
      <c r="H34" s="77">
        <v>0</v>
      </c>
      <c r="I34" s="77">
        <v>0</v>
      </c>
      <c r="J34" s="77">
        <v>0.23397499999999999</v>
      </c>
      <c r="K34" s="77">
        <f t="shared" si="0"/>
        <v>2.353797517416041E-4</v>
      </c>
      <c r="L34" s="77">
        <f>J34/'סכום נכסי הקרן'!$C$42*100</f>
        <v>1.9921787430290085E-5</v>
      </c>
    </row>
    <row r="35" spans="2:12">
      <c r="B35" s="82" t="s">
        <v>2873</v>
      </c>
      <c r="C35" t="s">
        <v>249</v>
      </c>
      <c r="D35" t="s">
        <v>219</v>
      </c>
      <c r="E35" t="s">
        <v>211</v>
      </c>
      <c r="F35" t="s">
        <v>212</v>
      </c>
      <c r="G35" t="s">
        <v>116</v>
      </c>
      <c r="H35" s="77">
        <v>0</v>
      </c>
      <c r="I35" s="77">
        <v>0</v>
      </c>
      <c r="J35" s="77">
        <v>525.43116350000003</v>
      </c>
      <c r="K35" s="77">
        <f t="shared" si="0"/>
        <v>0.5285857754970924</v>
      </c>
      <c r="L35" s="77">
        <f>J35/'סכום נכסי הקרן'!$C$42*100</f>
        <v>4.4737805100959489E-2</v>
      </c>
    </row>
    <row r="36" spans="2:12">
      <c r="B36" s="82" t="s">
        <v>2872</v>
      </c>
      <c r="C36" t="s">
        <v>250</v>
      </c>
      <c r="D36" t="s">
        <v>216</v>
      </c>
      <c r="E36" t="s">
        <v>217</v>
      </c>
      <c r="F36" t="s">
        <v>212</v>
      </c>
      <c r="G36" t="s">
        <v>126</v>
      </c>
      <c r="H36" s="77">
        <v>0</v>
      </c>
      <c r="I36" s="77">
        <v>0</v>
      </c>
      <c r="J36" s="77">
        <v>6.5622009810000002</v>
      </c>
      <c r="K36" s="77">
        <f t="shared" si="0"/>
        <v>6.6015994776633868E-3</v>
      </c>
      <c r="L36" s="77">
        <f>J36/'סכום נכסי הקרן'!$C$42*100</f>
        <v>5.5873821142567832E-4</v>
      </c>
    </row>
    <row r="37" spans="2:12">
      <c r="B37" s="82" t="s">
        <v>2872</v>
      </c>
      <c r="C37" t="s">
        <v>252</v>
      </c>
      <c r="D37" t="s">
        <v>216</v>
      </c>
      <c r="E37" t="s">
        <v>217</v>
      </c>
      <c r="F37" t="s">
        <v>212</v>
      </c>
      <c r="G37" t="s">
        <v>206</v>
      </c>
      <c r="H37" s="77">
        <v>0</v>
      </c>
      <c r="I37" s="77">
        <v>0</v>
      </c>
      <c r="J37" s="77">
        <v>1.3445664E-2</v>
      </c>
      <c r="K37" s="77">
        <f t="shared" si="0"/>
        <v>1.352638980370135E-5</v>
      </c>
      <c r="L37" s="77">
        <f>J37/'סכום נכסי הקרן'!$C$42*100</f>
        <v>1.1448302599299238E-6</v>
      </c>
    </row>
    <row r="38" spans="2:12">
      <c r="B38" s="78" t="s">
        <v>254</v>
      </c>
      <c r="D38" s="16"/>
      <c r="I38" s="79">
        <v>0</v>
      </c>
      <c r="J38" s="79">
        <v>4.9756999999999998</v>
      </c>
      <c r="K38" s="79">
        <f t="shared" si="0"/>
        <v>5.0055733763893556E-3</v>
      </c>
      <c r="L38" s="79">
        <f>J38/'סכום נכסי הקרן'!$C$42*100</f>
        <v>4.2365567995253503E-4</v>
      </c>
    </row>
    <row r="39" spans="2:12">
      <c r="B39" s="82" t="s">
        <v>2871</v>
      </c>
      <c r="C39" t="s">
        <v>255</v>
      </c>
      <c r="D39" t="s">
        <v>214</v>
      </c>
      <c r="E39" t="s">
        <v>211</v>
      </c>
      <c r="F39" t="s">
        <v>212</v>
      </c>
      <c r="G39" t="s">
        <v>105</v>
      </c>
      <c r="H39" s="77">
        <v>0</v>
      </c>
      <c r="I39" s="77">
        <v>0</v>
      </c>
      <c r="J39" s="77">
        <v>4.9756999999999998</v>
      </c>
      <c r="K39" s="77">
        <f t="shared" si="0"/>
        <v>5.0055733763893556E-3</v>
      </c>
      <c r="L39" s="77">
        <f>J39/'סכום נכסי הקרן'!$C$42*100</f>
        <v>4.2365567995253503E-4</v>
      </c>
    </row>
    <row r="40" spans="2:12">
      <c r="B40" s="78" t="s">
        <v>256</v>
      </c>
      <c r="D40" s="16"/>
      <c r="I40" s="79">
        <v>0</v>
      </c>
      <c r="J40" s="79">
        <v>0</v>
      </c>
      <c r="K40" s="79">
        <f t="shared" si="0"/>
        <v>0</v>
      </c>
      <c r="L40" s="79">
        <f>J40/'סכום נכסי הקרן'!$C$42*100</f>
        <v>0</v>
      </c>
    </row>
    <row r="41" spans="2:12">
      <c r="B41" t="s">
        <v>257</v>
      </c>
      <c r="C41" t="s">
        <v>257</v>
      </c>
      <c r="D41" s="16"/>
      <c r="E41" t="s">
        <v>257</v>
      </c>
      <c r="G41" t="s">
        <v>257</v>
      </c>
      <c r="H41" s="77">
        <v>0</v>
      </c>
      <c r="I41" s="77">
        <v>0</v>
      </c>
      <c r="J41" s="77">
        <v>0</v>
      </c>
      <c r="K41" s="77">
        <f t="shared" si="0"/>
        <v>0</v>
      </c>
      <c r="L41" s="77">
        <f>J41/'סכום נכסי הקרן'!$C$42*100</f>
        <v>0</v>
      </c>
    </row>
    <row r="42" spans="2:12">
      <c r="B42" s="78" t="s">
        <v>258</v>
      </c>
      <c r="D42" s="16"/>
      <c r="I42" s="79">
        <v>0</v>
      </c>
      <c r="J42" s="79">
        <v>0</v>
      </c>
      <c r="K42" s="79">
        <f t="shared" si="0"/>
        <v>0</v>
      </c>
      <c r="L42" s="79">
        <f>J42/'סכום נכסי הקרן'!$C$42*100</f>
        <v>0</v>
      </c>
    </row>
    <row r="43" spans="2:12">
      <c r="B43" t="s">
        <v>257</v>
      </c>
      <c r="C43" t="s">
        <v>257</v>
      </c>
      <c r="D43" s="16"/>
      <c r="E43" t="s">
        <v>257</v>
      </c>
      <c r="G43" t="s">
        <v>257</v>
      </c>
      <c r="H43" s="77">
        <v>0</v>
      </c>
      <c r="I43" s="77">
        <v>0</v>
      </c>
      <c r="J43" s="77">
        <v>0</v>
      </c>
      <c r="K43" s="77">
        <f t="shared" si="0"/>
        <v>0</v>
      </c>
      <c r="L43" s="77">
        <f>J43/'סכום נכסי הקרן'!$C$42*100</f>
        <v>0</v>
      </c>
    </row>
    <row r="44" spans="2:12">
      <c r="B44" s="78" t="s">
        <v>259</v>
      </c>
      <c r="D44" s="16"/>
      <c r="I44" s="79">
        <v>0</v>
      </c>
      <c r="J44" s="79">
        <v>0</v>
      </c>
      <c r="K44" s="79">
        <f t="shared" si="0"/>
        <v>0</v>
      </c>
      <c r="L44" s="79">
        <f>J44/'סכום נכסי הקרן'!$C$42*100</f>
        <v>0</v>
      </c>
    </row>
    <row r="45" spans="2:12">
      <c r="B45" t="s">
        <v>257</v>
      </c>
      <c r="C45" t="s">
        <v>257</v>
      </c>
      <c r="D45" s="16"/>
      <c r="E45" t="s">
        <v>257</v>
      </c>
      <c r="G45" t="s">
        <v>257</v>
      </c>
      <c r="H45" s="77">
        <v>0</v>
      </c>
      <c r="I45" s="77">
        <v>0</v>
      </c>
      <c r="J45" s="77">
        <v>0</v>
      </c>
      <c r="K45" s="77">
        <f t="shared" si="0"/>
        <v>0</v>
      </c>
      <c r="L45" s="77">
        <f>J45/'סכום נכסי הקרן'!$C$42*100</f>
        <v>0</v>
      </c>
    </row>
    <row r="46" spans="2:12">
      <c r="B46" s="78" t="s">
        <v>260</v>
      </c>
      <c r="D46" s="16"/>
      <c r="I46" s="79">
        <v>0</v>
      </c>
      <c r="J46" s="79">
        <v>0</v>
      </c>
      <c r="K46" s="79">
        <f t="shared" si="0"/>
        <v>0</v>
      </c>
      <c r="L46" s="79">
        <f>J46/'סכום נכסי הקרן'!$C$42*100</f>
        <v>0</v>
      </c>
    </row>
    <row r="47" spans="2:12">
      <c r="B47" t="s">
        <v>257</v>
      </c>
      <c r="C47" t="s">
        <v>257</v>
      </c>
      <c r="D47" s="16"/>
      <c r="E47" t="s">
        <v>257</v>
      </c>
      <c r="G47" t="s">
        <v>257</v>
      </c>
      <c r="H47" s="77">
        <v>0</v>
      </c>
      <c r="I47" s="77">
        <v>0</v>
      </c>
      <c r="J47" s="77">
        <v>0</v>
      </c>
      <c r="K47" s="77">
        <f t="shared" si="0"/>
        <v>0</v>
      </c>
      <c r="L47" s="77">
        <f>J47/'סכום נכסי הקרן'!$C$42*100</f>
        <v>0</v>
      </c>
    </row>
    <row r="48" spans="2:12">
      <c r="B48" s="78" t="s">
        <v>261</v>
      </c>
      <c r="D48" s="16"/>
      <c r="I48" s="79">
        <v>0</v>
      </c>
      <c r="J48" s="79">
        <f>J49+J62</f>
        <v>19073.044840715222</v>
      </c>
      <c r="K48" s="79">
        <f t="shared" si="0"/>
        <v>19.187556617433621</v>
      </c>
      <c r="L48" s="79">
        <f>J48/'סכום נכסי הקרן'!$C$42*100</f>
        <v>1.6239732662255357</v>
      </c>
    </row>
    <row r="49" spans="2:12">
      <c r="B49" s="78" t="s">
        <v>262</v>
      </c>
      <c r="D49" s="16"/>
      <c r="I49" s="79">
        <v>0</v>
      </c>
      <c r="J49" s="79">
        <f>SUM(J50:J61)</f>
        <v>19073.044840715222</v>
      </c>
      <c r="K49" s="79">
        <f t="shared" si="0"/>
        <v>19.187556617433621</v>
      </c>
      <c r="L49" s="79">
        <f>J49/'סכום נכסי הקרן'!$C$42*100</f>
        <v>1.6239732662255357</v>
      </c>
    </row>
    <row r="50" spans="2:12">
      <c r="B50" s="82" t="s">
        <v>2869</v>
      </c>
      <c r="C50" t="s">
        <v>221</v>
      </c>
      <c r="D50" t="s">
        <v>222</v>
      </c>
      <c r="E50" t="s">
        <v>223</v>
      </c>
      <c r="F50" t="s">
        <v>224</v>
      </c>
      <c r="G50" t="s">
        <v>123</v>
      </c>
      <c r="H50" s="77">
        <v>0</v>
      </c>
      <c r="I50" s="77">
        <v>0</v>
      </c>
      <c r="J50" s="77">
        <v>321.24760078999998</v>
      </c>
      <c r="K50" s="77">
        <f t="shared" si="0"/>
        <v>0.3231763244856764</v>
      </c>
      <c r="L50" s="77">
        <f>J50/'סכום נכסי הקרן'!$C$42*100</f>
        <v>2.7352607823182263E-2</v>
      </c>
    </row>
    <row r="51" spans="2:12">
      <c r="B51" s="82" t="s">
        <v>2869</v>
      </c>
      <c r="C51" t="s">
        <v>227</v>
      </c>
      <c r="D51" t="s">
        <v>222</v>
      </c>
      <c r="E51" t="s">
        <v>223</v>
      </c>
      <c r="F51" t="s">
        <v>224</v>
      </c>
      <c r="G51" t="s">
        <v>109</v>
      </c>
      <c r="H51" s="77">
        <v>0</v>
      </c>
      <c r="I51" s="77">
        <v>0</v>
      </c>
      <c r="J51" s="77">
        <f>12791.95479791-0.01733275</f>
        <v>12791.937465160001</v>
      </c>
      <c r="K51" s="77">
        <f t="shared" si="0"/>
        <v>12.868738390184786</v>
      </c>
      <c r="L51" s="77">
        <f>J51/'סכום נכסי הקרן'!$C$42*100</f>
        <v>1.0891687530825147</v>
      </c>
    </row>
    <row r="52" spans="2:12">
      <c r="B52" s="82" t="s">
        <v>2869</v>
      </c>
      <c r="C52" t="s">
        <v>229</v>
      </c>
      <c r="D52" t="s">
        <v>222</v>
      </c>
      <c r="E52" t="s">
        <v>223</v>
      </c>
      <c r="F52" t="s">
        <v>224</v>
      </c>
      <c r="G52" t="s">
        <v>205</v>
      </c>
      <c r="H52" s="77">
        <v>0</v>
      </c>
      <c r="I52" s="77">
        <v>0</v>
      </c>
      <c r="J52" s="77">
        <v>442.19814789600002</v>
      </c>
      <c r="K52" s="77">
        <f t="shared" si="0"/>
        <v>0.44485304101873113</v>
      </c>
      <c r="L52" s="77">
        <f>J52/'סכום נכסי הקרן'!$C$42*100</f>
        <v>3.7650934947973461E-2</v>
      </c>
    </row>
    <row r="53" spans="2:12">
      <c r="B53" s="82" t="s">
        <v>2869</v>
      </c>
      <c r="C53" t="s">
        <v>232</v>
      </c>
      <c r="D53" t="s">
        <v>222</v>
      </c>
      <c r="E53" t="s">
        <v>223</v>
      </c>
      <c r="F53" t="s">
        <v>224</v>
      </c>
      <c r="G53" t="s">
        <v>119</v>
      </c>
      <c r="H53" s="77">
        <v>0</v>
      </c>
      <c r="I53" s="77">
        <v>0</v>
      </c>
      <c r="J53" s="77">
        <v>867.52913143399996</v>
      </c>
      <c r="K53" s="77">
        <f t="shared" si="0"/>
        <v>0.87273764968712197</v>
      </c>
      <c r="L53" s="77">
        <f>J53/'סכום נכסי הקרן'!$C$42*100</f>
        <v>7.3865716191953576E-2</v>
      </c>
    </row>
    <row r="54" spans="2:12">
      <c r="B54" s="82" t="s">
        <v>2869</v>
      </c>
      <c r="C54" t="s">
        <v>235</v>
      </c>
      <c r="D54" t="s">
        <v>222</v>
      </c>
      <c r="E54" t="s">
        <v>223</v>
      </c>
      <c r="F54" t="s">
        <v>224</v>
      </c>
      <c r="G54" t="s">
        <v>113</v>
      </c>
      <c r="H54" s="77">
        <v>0</v>
      </c>
      <c r="I54" s="77">
        <v>0</v>
      </c>
      <c r="J54" s="77">
        <v>3733.654922658</v>
      </c>
      <c r="K54" s="77">
        <f t="shared" si="0"/>
        <v>3.756071241731203</v>
      </c>
      <c r="L54" s="77">
        <f>J54/'סכום נכסי הקרן'!$C$42*100</f>
        <v>0.31790182586707494</v>
      </c>
    </row>
    <row r="55" spans="2:12">
      <c r="B55" s="82" t="s">
        <v>2869</v>
      </c>
      <c r="C55" t="s">
        <v>239</v>
      </c>
      <c r="D55" t="s">
        <v>222</v>
      </c>
      <c r="E55" t="s">
        <v>223</v>
      </c>
      <c r="F55" t="s">
        <v>224</v>
      </c>
      <c r="G55" t="s">
        <v>202</v>
      </c>
      <c r="H55" s="77">
        <v>0</v>
      </c>
      <c r="I55" s="77">
        <v>0</v>
      </c>
      <c r="J55" s="77">
        <v>196.62000520422001</v>
      </c>
      <c r="K55" s="77">
        <f t="shared" si="0"/>
        <v>0.1978004830105875</v>
      </c>
      <c r="L55" s="77">
        <f>J55/'סכום נכסי הקרן'!$C$42*100</f>
        <v>1.6741198624729146E-2</v>
      </c>
    </row>
    <row r="56" spans="2:12">
      <c r="B56" s="82" t="s">
        <v>2869</v>
      </c>
      <c r="C56" t="s">
        <v>243</v>
      </c>
      <c r="D56" t="s">
        <v>222</v>
      </c>
      <c r="E56" t="s">
        <v>223</v>
      </c>
      <c r="F56" t="s">
        <v>224</v>
      </c>
      <c r="G56" t="s">
        <v>204</v>
      </c>
      <c r="H56" s="77">
        <v>0</v>
      </c>
      <c r="I56" s="77">
        <v>0</v>
      </c>
      <c r="J56" s="77">
        <v>0.41692035999999999</v>
      </c>
      <c r="K56" s="77">
        <f t="shared" si="0"/>
        <v>4.1942348897454942E-4</v>
      </c>
      <c r="L56" s="77">
        <f>J56/'סכום נכסי הקרן'!$C$42*100</f>
        <v>3.5498659204103079E-5</v>
      </c>
    </row>
    <row r="57" spans="2:12">
      <c r="B57" s="82" t="s">
        <v>2869</v>
      </c>
      <c r="C57" t="s">
        <v>245</v>
      </c>
      <c r="D57" t="s">
        <v>222</v>
      </c>
      <c r="E57" t="s">
        <v>223</v>
      </c>
      <c r="F57" t="s">
        <v>224</v>
      </c>
      <c r="G57" t="s">
        <v>203</v>
      </c>
      <c r="H57" s="77">
        <v>0</v>
      </c>
      <c r="I57" s="77">
        <v>0</v>
      </c>
      <c r="J57" s="77">
        <v>9.9278712000000005E-2</v>
      </c>
      <c r="K57" s="77">
        <f t="shared" si="0"/>
        <v>9.9874766892985205E-5</v>
      </c>
      <c r="L57" s="77">
        <f>J57/'סכום נכסי הקרן'!$C$42*100</f>
        <v>8.4530800163136639E-6</v>
      </c>
    </row>
    <row r="58" spans="2:12">
      <c r="B58" s="82" t="s">
        <v>2869</v>
      </c>
      <c r="C58" t="s">
        <v>246</v>
      </c>
      <c r="D58" t="s">
        <v>222</v>
      </c>
      <c r="E58" t="s">
        <v>223</v>
      </c>
      <c r="F58" t="s">
        <v>224</v>
      </c>
      <c r="G58" t="s">
        <v>116</v>
      </c>
      <c r="H58" s="77">
        <v>0</v>
      </c>
      <c r="I58" s="77">
        <v>0</v>
      </c>
      <c r="J58" s="77">
        <v>719.00808774999996</v>
      </c>
      <c r="K58" s="77">
        <f t="shared" si="0"/>
        <v>0.72332490733967514</v>
      </c>
      <c r="L58" s="77">
        <f>J58/'סכום נכסי הקרן'!$C$42*100</f>
        <v>6.1219900779206582E-2</v>
      </c>
    </row>
    <row r="59" spans="2:12">
      <c r="B59" s="82" t="s">
        <v>2869</v>
      </c>
      <c r="C59" t="s">
        <v>251</v>
      </c>
      <c r="D59" t="s">
        <v>222</v>
      </c>
      <c r="E59" t="s">
        <v>223</v>
      </c>
      <c r="F59" t="s">
        <v>224</v>
      </c>
      <c r="G59" t="s">
        <v>206</v>
      </c>
      <c r="H59" s="77">
        <v>0</v>
      </c>
      <c r="I59" s="77">
        <v>0</v>
      </c>
      <c r="J59" s="77">
        <v>2.8329599999999999E-4</v>
      </c>
      <c r="K59" s="77">
        <f t="shared" si="0"/>
        <v>2.8499686782515E-7</v>
      </c>
      <c r="L59" s="77">
        <f>J59/'סכום נכסי הקרן'!$C$42*100</f>
        <v>2.4121221035800664E-8</v>
      </c>
    </row>
    <row r="60" spans="2:12">
      <c r="B60" s="82" t="s">
        <v>2869</v>
      </c>
      <c r="C60" t="s">
        <v>253</v>
      </c>
      <c r="D60" t="s">
        <v>222</v>
      </c>
      <c r="E60" t="s">
        <v>223</v>
      </c>
      <c r="F60" t="s">
        <v>224</v>
      </c>
      <c r="G60" t="s">
        <v>201</v>
      </c>
      <c r="H60" s="77">
        <v>0</v>
      </c>
      <c r="I60" s="77">
        <v>0</v>
      </c>
      <c r="J60" s="77">
        <v>0.332997455</v>
      </c>
      <c r="K60" s="77">
        <f t="shared" si="0"/>
        <v>3.3499672310497266E-4</v>
      </c>
      <c r="L60" s="77">
        <f>J60/'סכום נכסי הקרן'!$C$42*100</f>
        <v>2.8353048459611447E-5</v>
      </c>
    </row>
    <row r="61" spans="2:12">
      <c r="B61" t="s">
        <v>257</v>
      </c>
      <c r="C61" t="s">
        <v>257</v>
      </c>
      <c r="D61" s="16"/>
      <c r="E61" t="s">
        <v>257</v>
      </c>
      <c r="G61" t="s">
        <v>257</v>
      </c>
      <c r="H61" s="77">
        <v>0</v>
      </c>
      <c r="I61" s="77">
        <v>0</v>
      </c>
      <c r="J61" s="77">
        <v>0</v>
      </c>
      <c r="K61" s="77">
        <f t="shared" si="0"/>
        <v>0</v>
      </c>
      <c r="L61" s="77">
        <f>J61/'סכום נכסי הקרן'!$C$42*100</f>
        <v>0</v>
      </c>
    </row>
    <row r="62" spans="2:12">
      <c r="B62" s="78" t="s">
        <v>260</v>
      </c>
      <c r="D62" s="16"/>
      <c r="I62" s="79">
        <v>0</v>
      </c>
      <c r="J62" s="79">
        <v>0</v>
      </c>
      <c r="K62" s="79">
        <f t="shared" si="0"/>
        <v>0</v>
      </c>
      <c r="L62" s="79">
        <f>J62/'סכום נכסי הקרן'!$C$42*100</f>
        <v>0</v>
      </c>
    </row>
    <row r="63" spans="2:12">
      <c r="B63" t="s">
        <v>257</v>
      </c>
      <c r="C63" t="s">
        <v>257</v>
      </c>
      <c r="D63" s="16"/>
      <c r="E63" t="s">
        <v>257</v>
      </c>
      <c r="G63" t="s">
        <v>257</v>
      </c>
      <c r="H63" s="77">
        <v>0</v>
      </c>
      <c r="I63" s="77">
        <v>0</v>
      </c>
      <c r="J63" s="77">
        <v>0</v>
      </c>
      <c r="K63" s="77">
        <f t="shared" si="0"/>
        <v>0</v>
      </c>
      <c r="L63" s="77">
        <f>J63/'סכום נכסי הקרן'!$C$42*100</f>
        <v>0</v>
      </c>
    </row>
    <row r="64" spans="2:12">
      <c r="B64" t="s">
        <v>263</v>
      </c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6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43281</v>
      </c>
    </row>
    <row r="2" spans="2:49">
      <c r="B2" s="2" t="s">
        <v>1</v>
      </c>
      <c r="C2" s="12" t="s">
        <v>2867</v>
      </c>
    </row>
    <row r="3" spans="2:49">
      <c r="B3" s="2" t="s">
        <v>2</v>
      </c>
      <c r="C3" s="26" t="s">
        <v>2868</v>
      </c>
    </row>
    <row r="4" spans="2:49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-53859021.719999999</v>
      </c>
      <c r="H11" s="7"/>
      <c r="I11" s="76">
        <v>-4818.048876036989</v>
      </c>
      <c r="J11" s="76">
        <v>100</v>
      </c>
      <c r="K11" s="76">
        <v>-0.41</v>
      </c>
      <c r="AW11" s="16"/>
    </row>
    <row r="12" spans="2:49">
      <c r="B12" s="78" t="s">
        <v>207</v>
      </c>
      <c r="C12" s="16"/>
      <c r="D12" s="16"/>
      <c r="G12" s="79">
        <v>-53859021.719999999</v>
      </c>
      <c r="I12" s="79">
        <v>-4818.048876036989</v>
      </c>
      <c r="J12" s="79">
        <v>100</v>
      </c>
      <c r="K12" s="79">
        <v>-0.41</v>
      </c>
    </row>
    <row r="13" spans="2:49">
      <c r="B13" s="78" t="s">
        <v>2026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257</v>
      </c>
      <c r="C14" t="s">
        <v>257</v>
      </c>
      <c r="D14" t="s">
        <v>257</v>
      </c>
      <c r="E14" t="s">
        <v>257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2027</v>
      </c>
      <c r="C15" s="16"/>
      <c r="D15" s="16"/>
      <c r="G15" s="79">
        <v>-47200000</v>
      </c>
      <c r="I15" s="79">
        <v>-6712.9765027617541</v>
      </c>
      <c r="J15" s="79">
        <v>139.33000000000001</v>
      </c>
      <c r="K15" s="79">
        <v>-0.56999999999999995</v>
      </c>
    </row>
    <row r="16" spans="2:49">
      <c r="B16" t="s">
        <v>2372</v>
      </c>
      <c r="C16" t="s">
        <v>2373</v>
      </c>
      <c r="D16" t="s">
        <v>126</v>
      </c>
      <c r="E16" t="s">
        <v>109</v>
      </c>
      <c r="F16" t="s">
        <v>2282</v>
      </c>
      <c r="G16" s="77">
        <v>-2900000</v>
      </c>
      <c r="H16" s="77">
        <v>17.984066206896586</v>
      </c>
      <c r="I16" s="77">
        <v>-521.53792000000101</v>
      </c>
      <c r="J16" s="77">
        <v>10.82</v>
      </c>
      <c r="K16" s="77">
        <v>-0.04</v>
      </c>
    </row>
    <row r="17" spans="2:11">
      <c r="B17" t="s">
        <v>2374</v>
      </c>
      <c r="C17" t="s">
        <v>2375</v>
      </c>
      <c r="D17" t="s">
        <v>126</v>
      </c>
      <c r="E17" t="s">
        <v>109</v>
      </c>
      <c r="F17" t="s">
        <v>2376</v>
      </c>
      <c r="G17" s="77">
        <v>-800000</v>
      </c>
      <c r="H17" s="77">
        <v>21.343553333333251</v>
      </c>
      <c r="I17" s="77">
        <v>-170.74842666666601</v>
      </c>
      <c r="J17" s="77">
        <v>3.54</v>
      </c>
      <c r="K17" s="77">
        <v>-0.01</v>
      </c>
    </row>
    <row r="18" spans="2:11">
      <c r="B18" t="s">
        <v>2377</v>
      </c>
      <c r="C18" t="s">
        <v>2378</v>
      </c>
      <c r="D18" t="s">
        <v>126</v>
      </c>
      <c r="E18" t="s">
        <v>109</v>
      </c>
      <c r="F18" t="s">
        <v>2296</v>
      </c>
      <c r="G18" s="77">
        <v>-6635000</v>
      </c>
      <c r="H18" s="77">
        <v>26.251269178598342</v>
      </c>
      <c r="I18" s="77">
        <v>-1741.77171</v>
      </c>
      <c r="J18" s="77">
        <v>36.15</v>
      </c>
      <c r="K18" s="77">
        <v>-0.15</v>
      </c>
    </row>
    <row r="19" spans="2:11">
      <c r="B19" t="s">
        <v>2379</v>
      </c>
      <c r="C19" t="s">
        <v>2380</v>
      </c>
      <c r="D19" t="s">
        <v>126</v>
      </c>
      <c r="E19" t="s">
        <v>109</v>
      </c>
      <c r="F19" t="s">
        <v>2381</v>
      </c>
      <c r="G19" s="77">
        <v>-2200000</v>
      </c>
      <c r="H19" s="77">
        <v>22.180312359550591</v>
      </c>
      <c r="I19" s="77">
        <v>-487.96687191011301</v>
      </c>
      <c r="J19" s="77">
        <v>10.130000000000001</v>
      </c>
      <c r="K19" s="77">
        <v>-0.04</v>
      </c>
    </row>
    <row r="20" spans="2:11">
      <c r="B20" t="s">
        <v>2382</v>
      </c>
      <c r="C20" t="s">
        <v>2383</v>
      </c>
      <c r="D20" t="s">
        <v>126</v>
      </c>
      <c r="E20" t="s">
        <v>109</v>
      </c>
      <c r="F20" t="s">
        <v>1057</v>
      </c>
      <c r="G20" s="77">
        <v>-1000000</v>
      </c>
      <c r="H20" s="77">
        <v>22.555006956521702</v>
      </c>
      <c r="I20" s="77">
        <v>-225.550069565217</v>
      </c>
      <c r="J20" s="77">
        <v>4.68</v>
      </c>
      <c r="K20" s="77">
        <v>-0.02</v>
      </c>
    </row>
    <row r="21" spans="2:11">
      <c r="B21" t="s">
        <v>2384</v>
      </c>
      <c r="C21" t="s">
        <v>2385</v>
      </c>
      <c r="D21" t="s">
        <v>126</v>
      </c>
      <c r="E21" t="s">
        <v>109</v>
      </c>
      <c r="F21" t="s">
        <v>2386</v>
      </c>
      <c r="G21" s="77">
        <v>-2550000</v>
      </c>
      <c r="H21" s="77">
        <v>20.633027450980393</v>
      </c>
      <c r="I21" s="77">
        <v>-526.1422</v>
      </c>
      <c r="J21" s="77">
        <v>10.92</v>
      </c>
      <c r="K21" s="77">
        <v>-0.04</v>
      </c>
    </row>
    <row r="22" spans="2:11">
      <c r="B22" t="s">
        <v>2387</v>
      </c>
      <c r="C22" t="s">
        <v>2388</v>
      </c>
      <c r="D22" t="s">
        <v>126</v>
      </c>
      <c r="E22" t="s">
        <v>109</v>
      </c>
      <c r="F22" t="s">
        <v>2389</v>
      </c>
      <c r="G22" s="77">
        <v>-2000000</v>
      </c>
      <c r="H22" s="77">
        <v>19.086250896057301</v>
      </c>
      <c r="I22" s="77">
        <v>-381.72501792114599</v>
      </c>
      <c r="J22" s="77">
        <v>7.92</v>
      </c>
      <c r="K22" s="77">
        <v>-0.03</v>
      </c>
    </row>
    <row r="23" spans="2:11">
      <c r="B23" t="s">
        <v>2390</v>
      </c>
      <c r="C23" t="s">
        <v>2391</v>
      </c>
      <c r="D23" t="s">
        <v>126</v>
      </c>
      <c r="E23" t="s">
        <v>109</v>
      </c>
      <c r="F23" t="s">
        <v>2389</v>
      </c>
      <c r="G23" s="77">
        <v>-2000000</v>
      </c>
      <c r="H23" s="77">
        <v>19.148775757575802</v>
      </c>
      <c r="I23" s="77">
        <v>-382.97551515151599</v>
      </c>
      <c r="J23" s="77">
        <v>7.95</v>
      </c>
      <c r="K23" s="77">
        <v>-0.03</v>
      </c>
    </row>
    <row r="24" spans="2:11">
      <c r="B24" t="s">
        <v>2392</v>
      </c>
      <c r="C24" t="s">
        <v>2393</v>
      </c>
      <c r="D24" t="s">
        <v>126</v>
      </c>
      <c r="E24" t="s">
        <v>109</v>
      </c>
      <c r="F24" t="s">
        <v>2316</v>
      </c>
      <c r="G24" s="77">
        <v>-500000</v>
      </c>
      <c r="H24" s="77">
        <v>18.10005</v>
      </c>
      <c r="I24" s="77">
        <v>-90.500249999999994</v>
      </c>
      <c r="J24" s="77">
        <v>1.88</v>
      </c>
      <c r="K24" s="77">
        <v>-0.01</v>
      </c>
    </row>
    <row r="25" spans="2:11">
      <c r="B25" t="s">
        <v>2394</v>
      </c>
      <c r="C25" t="s">
        <v>2395</v>
      </c>
      <c r="D25" t="s">
        <v>126</v>
      </c>
      <c r="E25" t="s">
        <v>109</v>
      </c>
      <c r="F25" t="s">
        <v>2396</v>
      </c>
      <c r="G25" s="77">
        <v>-2400000</v>
      </c>
      <c r="H25" s="77">
        <v>16.752176008724085</v>
      </c>
      <c r="I25" s="77">
        <v>-402.05222420937798</v>
      </c>
      <c r="J25" s="77">
        <v>8.34</v>
      </c>
      <c r="K25" s="77">
        <v>-0.03</v>
      </c>
    </row>
    <row r="26" spans="2:11">
      <c r="B26" t="s">
        <v>2397</v>
      </c>
      <c r="C26" t="s">
        <v>2398</v>
      </c>
      <c r="D26" t="s">
        <v>126</v>
      </c>
      <c r="E26" t="s">
        <v>109</v>
      </c>
      <c r="F26" t="s">
        <v>2399</v>
      </c>
      <c r="G26" s="77">
        <v>-6635000</v>
      </c>
      <c r="H26" s="77">
        <v>12.073888922381297</v>
      </c>
      <c r="I26" s="77">
        <v>-801.10252999999898</v>
      </c>
      <c r="J26" s="77">
        <v>16.63</v>
      </c>
      <c r="K26" s="77">
        <v>-7.0000000000000007E-2</v>
      </c>
    </row>
    <row r="27" spans="2:11">
      <c r="B27" t="s">
        <v>2400</v>
      </c>
      <c r="C27" t="s">
        <v>2401</v>
      </c>
      <c r="D27" t="s">
        <v>126</v>
      </c>
      <c r="E27" t="s">
        <v>109</v>
      </c>
      <c r="F27" t="s">
        <v>2402</v>
      </c>
      <c r="G27" s="77">
        <v>-3100000</v>
      </c>
      <c r="H27" s="77">
        <v>4.965254545454548</v>
      </c>
      <c r="I27" s="77">
        <v>-153.922890909091</v>
      </c>
      <c r="J27" s="77">
        <v>3.19</v>
      </c>
      <c r="K27" s="77">
        <v>-0.01</v>
      </c>
    </row>
    <row r="28" spans="2:11">
      <c r="B28" t="s">
        <v>2403</v>
      </c>
      <c r="C28" t="s">
        <v>2404</v>
      </c>
      <c r="D28" t="s">
        <v>126</v>
      </c>
      <c r="E28" t="s">
        <v>109</v>
      </c>
      <c r="F28" t="s">
        <v>426</v>
      </c>
      <c r="G28" s="77">
        <v>-1200000</v>
      </c>
      <c r="H28" s="77">
        <v>3.8793449999999998</v>
      </c>
      <c r="I28" s="77">
        <v>-46.552140000000001</v>
      </c>
      <c r="J28" s="77">
        <v>0.97</v>
      </c>
      <c r="K28" s="77">
        <v>0</v>
      </c>
    </row>
    <row r="29" spans="2:11">
      <c r="B29" t="s">
        <v>2405</v>
      </c>
      <c r="C29" t="s">
        <v>2406</v>
      </c>
      <c r="D29" t="s">
        <v>126</v>
      </c>
      <c r="E29" t="s">
        <v>109</v>
      </c>
      <c r="F29" t="s">
        <v>893</v>
      </c>
      <c r="G29" s="77">
        <v>-700000</v>
      </c>
      <c r="H29" s="77">
        <v>7.4731885714285715</v>
      </c>
      <c r="I29" s="77">
        <v>-52.31232</v>
      </c>
      <c r="J29" s="77">
        <v>1.0900000000000001</v>
      </c>
      <c r="K29" s="77">
        <v>0</v>
      </c>
    </row>
    <row r="30" spans="2:11">
      <c r="B30" t="s">
        <v>2407</v>
      </c>
      <c r="C30" t="s">
        <v>2408</v>
      </c>
      <c r="D30" t="s">
        <v>126</v>
      </c>
      <c r="E30" t="s">
        <v>109</v>
      </c>
      <c r="F30" t="s">
        <v>975</v>
      </c>
      <c r="G30" s="77">
        <v>-350000</v>
      </c>
      <c r="H30" s="77">
        <v>6.6785828571428567</v>
      </c>
      <c r="I30" s="77">
        <v>-23.375039999999998</v>
      </c>
      <c r="J30" s="77">
        <v>0.49</v>
      </c>
      <c r="K30" s="77">
        <v>0</v>
      </c>
    </row>
    <row r="31" spans="2:11">
      <c r="B31" t="s">
        <v>2409</v>
      </c>
      <c r="C31" t="s">
        <v>2410</v>
      </c>
      <c r="D31" t="s">
        <v>126</v>
      </c>
      <c r="E31" t="s">
        <v>109</v>
      </c>
      <c r="F31" t="s">
        <v>2411</v>
      </c>
      <c r="G31" s="77">
        <v>-3900000</v>
      </c>
      <c r="H31" s="77">
        <v>9.2097531250000007</v>
      </c>
      <c r="I31" s="77">
        <v>-359.18037187499999</v>
      </c>
      <c r="J31" s="77">
        <v>7.45</v>
      </c>
      <c r="K31" s="77">
        <v>-0.03</v>
      </c>
    </row>
    <row r="32" spans="2:11">
      <c r="B32" t="s">
        <v>2412</v>
      </c>
      <c r="C32" t="s">
        <v>2413</v>
      </c>
      <c r="D32" t="s">
        <v>126</v>
      </c>
      <c r="E32" t="s">
        <v>109</v>
      </c>
      <c r="F32" t="s">
        <v>2414</v>
      </c>
      <c r="G32" s="77">
        <v>-700000</v>
      </c>
      <c r="H32" s="77">
        <v>9.1084314285714285</v>
      </c>
      <c r="I32" s="77">
        <v>-63.75902</v>
      </c>
      <c r="J32" s="77">
        <v>1.32</v>
      </c>
      <c r="K32" s="77">
        <v>-0.01</v>
      </c>
    </row>
    <row r="33" spans="2:11">
      <c r="B33" t="s">
        <v>2415</v>
      </c>
      <c r="C33" t="s">
        <v>2416</v>
      </c>
      <c r="D33" t="s">
        <v>126</v>
      </c>
      <c r="E33" t="s">
        <v>113</v>
      </c>
      <c r="F33" t="s">
        <v>877</v>
      </c>
      <c r="G33" s="77">
        <v>-480000</v>
      </c>
      <c r="H33" s="77">
        <v>5.124883333333333</v>
      </c>
      <c r="I33" s="77">
        <v>-24.599440000000001</v>
      </c>
      <c r="J33" s="77">
        <v>0.51</v>
      </c>
      <c r="K33" s="77">
        <v>0</v>
      </c>
    </row>
    <row r="34" spans="2:11">
      <c r="B34" t="s">
        <v>2417</v>
      </c>
      <c r="C34" t="s">
        <v>2418</v>
      </c>
      <c r="D34" t="s">
        <v>126</v>
      </c>
      <c r="E34" t="s">
        <v>109</v>
      </c>
      <c r="F34" t="s">
        <v>2419</v>
      </c>
      <c r="G34" s="77">
        <v>-1000000</v>
      </c>
      <c r="H34" s="77">
        <v>9.1402809999999999</v>
      </c>
      <c r="I34" s="77">
        <v>-91.402810000000002</v>
      </c>
      <c r="J34" s="77">
        <v>1.9</v>
      </c>
      <c r="K34" s="77">
        <v>-0.01</v>
      </c>
    </row>
    <row r="35" spans="2:11">
      <c r="B35" t="s">
        <v>2420</v>
      </c>
      <c r="C35" t="s">
        <v>2421</v>
      </c>
      <c r="D35" t="s">
        <v>126</v>
      </c>
      <c r="E35" t="s">
        <v>109</v>
      </c>
      <c r="F35" t="s">
        <v>2422</v>
      </c>
      <c r="G35" s="77">
        <v>-300000</v>
      </c>
      <c r="H35" s="77">
        <v>6.6619798934032337</v>
      </c>
      <c r="I35" s="77">
        <v>-19.9859396802097</v>
      </c>
      <c r="J35" s="77">
        <v>0.41</v>
      </c>
      <c r="K35" s="77">
        <v>0</v>
      </c>
    </row>
    <row r="36" spans="2:11">
      <c r="B36" t="s">
        <v>2423</v>
      </c>
      <c r="C36" t="s">
        <v>2424</v>
      </c>
      <c r="D36" t="s">
        <v>126</v>
      </c>
      <c r="E36" t="s">
        <v>109</v>
      </c>
      <c r="F36" t="s">
        <v>2425</v>
      </c>
      <c r="G36" s="77">
        <v>-3000000</v>
      </c>
      <c r="H36" s="77">
        <v>2.52118333333333</v>
      </c>
      <c r="I36" s="77">
        <v>-75.635499999999894</v>
      </c>
      <c r="J36" s="77">
        <v>1.57</v>
      </c>
      <c r="K36" s="77">
        <v>-0.01</v>
      </c>
    </row>
    <row r="37" spans="2:11">
      <c r="B37" t="s">
        <v>2426</v>
      </c>
      <c r="C37" t="s">
        <v>2427</v>
      </c>
      <c r="D37" t="s">
        <v>126</v>
      </c>
      <c r="E37" t="s">
        <v>109</v>
      </c>
      <c r="F37" t="s">
        <v>2428</v>
      </c>
      <c r="G37" s="77">
        <v>-850000</v>
      </c>
      <c r="H37" s="77">
        <v>1.7135664556962</v>
      </c>
      <c r="I37" s="77">
        <v>-14.5653148734177</v>
      </c>
      <c r="J37" s="77">
        <v>0.3</v>
      </c>
      <c r="K37" s="77">
        <v>0</v>
      </c>
    </row>
    <row r="38" spans="2:11">
      <c r="B38" t="s">
        <v>2429</v>
      </c>
      <c r="C38" t="s">
        <v>2430</v>
      </c>
      <c r="D38" t="s">
        <v>126</v>
      </c>
      <c r="E38" t="s">
        <v>109</v>
      </c>
      <c r="F38" t="s">
        <v>2217</v>
      </c>
      <c r="G38" s="77">
        <v>-2000000</v>
      </c>
      <c r="H38" s="77">
        <v>2.7806489999999999</v>
      </c>
      <c r="I38" s="77">
        <v>-55.61298</v>
      </c>
      <c r="J38" s="77">
        <v>1.1499999999999999</v>
      </c>
      <c r="K38" s="77">
        <v>0</v>
      </c>
    </row>
    <row r="39" spans="2:11">
      <c r="B39" s="78" t="s">
        <v>2371</v>
      </c>
      <c r="C39" s="16"/>
      <c r="D39" s="16"/>
      <c r="G39" s="79">
        <v>-6659474.3300000001</v>
      </c>
      <c r="I39" s="79">
        <v>1908.018791181355</v>
      </c>
      <c r="J39" s="79">
        <v>-39.6</v>
      </c>
      <c r="K39" s="79">
        <v>0.16</v>
      </c>
    </row>
    <row r="40" spans="2:11">
      <c r="B40" t="s">
        <v>2431</v>
      </c>
      <c r="C40" t="s">
        <v>2432</v>
      </c>
      <c r="D40" t="s">
        <v>126</v>
      </c>
      <c r="E40" t="s">
        <v>113</v>
      </c>
      <c r="F40" t="s">
        <v>2433</v>
      </c>
      <c r="G40" s="77">
        <v>-1765000</v>
      </c>
      <c r="H40" s="77">
        <v>1.1735294117647082E-2</v>
      </c>
      <c r="I40" s="77">
        <v>-0.20712794117647099</v>
      </c>
      <c r="J40" s="77">
        <v>0</v>
      </c>
      <c r="K40" s="77">
        <v>0</v>
      </c>
    </row>
    <row r="41" spans="2:11">
      <c r="B41" t="s">
        <v>2434</v>
      </c>
      <c r="C41" t="s">
        <v>2435</v>
      </c>
      <c r="D41" t="s">
        <v>126</v>
      </c>
      <c r="E41" t="s">
        <v>113</v>
      </c>
      <c r="F41" t="s">
        <v>2436</v>
      </c>
      <c r="G41" s="77">
        <v>-630000</v>
      </c>
      <c r="H41" s="77">
        <v>-7.5081420520560949</v>
      </c>
      <c r="I41" s="77">
        <v>47.3012949279534</v>
      </c>
      <c r="J41" s="77">
        <v>-0.98</v>
      </c>
      <c r="K41" s="77">
        <v>0</v>
      </c>
    </row>
    <row r="42" spans="2:11">
      <c r="B42" t="s">
        <v>2437</v>
      </c>
      <c r="C42" t="s">
        <v>2438</v>
      </c>
      <c r="D42" t="s">
        <v>126</v>
      </c>
      <c r="E42" t="s">
        <v>116</v>
      </c>
      <c r="F42" t="s">
        <v>2439</v>
      </c>
      <c r="G42" s="77">
        <v>-1235000</v>
      </c>
      <c r="H42" s="77">
        <v>-17.475243098703885</v>
      </c>
      <c r="I42" s="77">
        <v>215.81925226899301</v>
      </c>
      <c r="J42" s="77">
        <v>-4.4800000000000004</v>
      </c>
      <c r="K42" s="77">
        <v>0.02</v>
      </c>
    </row>
    <row r="43" spans="2:11">
      <c r="B43" t="s">
        <v>2440</v>
      </c>
      <c r="C43" t="s">
        <v>2441</v>
      </c>
      <c r="D43" t="s">
        <v>126</v>
      </c>
      <c r="E43" t="s">
        <v>116</v>
      </c>
      <c r="F43" t="s">
        <v>2442</v>
      </c>
      <c r="G43" s="77">
        <v>-388000</v>
      </c>
      <c r="H43" s="77">
        <v>-31.752817679557989</v>
      </c>
      <c r="I43" s="77">
        <v>123.20093259668501</v>
      </c>
      <c r="J43" s="77">
        <v>-2.56</v>
      </c>
      <c r="K43" s="77">
        <v>0.01</v>
      </c>
    </row>
    <row r="44" spans="2:11">
      <c r="B44" t="s">
        <v>2443</v>
      </c>
      <c r="C44" t="s">
        <v>2444</v>
      </c>
      <c r="D44" t="s">
        <v>126</v>
      </c>
      <c r="E44" t="s">
        <v>113</v>
      </c>
      <c r="F44" t="s">
        <v>1057</v>
      </c>
      <c r="G44" s="77">
        <v>-1558000</v>
      </c>
      <c r="H44" s="77">
        <v>-31.138813760379588</v>
      </c>
      <c r="I44" s="77">
        <v>485.14271838671402</v>
      </c>
      <c r="J44" s="77">
        <v>-10.07</v>
      </c>
      <c r="K44" s="77">
        <v>0.04</v>
      </c>
    </row>
    <row r="45" spans="2:11">
      <c r="B45" t="s">
        <v>2445</v>
      </c>
      <c r="C45" t="s">
        <v>2446</v>
      </c>
      <c r="D45" t="s">
        <v>126</v>
      </c>
      <c r="E45" t="s">
        <v>113</v>
      </c>
      <c r="F45" t="s">
        <v>2447</v>
      </c>
      <c r="G45" s="77">
        <v>-270000</v>
      </c>
      <c r="H45" s="77">
        <v>-32.307929629629591</v>
      </c>
      <c r="I45" s="77">
        <v>87.231409999999897</v>
      </c>
      <c r="J45" s="77">
        <v>-1.81</v>
      </c>
      <c r="K45" s="77">
        <v>0.01</v>
      </c>
    </row>
    <row r="46" spans="2:11">
      <c r="B46" t="s">
        <v>2448</v>
      </c>
      <c r="C46" t="s">
        <v>2449</v>
      </c>
      <c r="D46" t="s">
        <v>126</v>
      </c>
      <c r="E46" t="s">
        <v>116</v>
      </c>
      <c r="F46" t="s">
        <v>2450</v>
      </c>
      <c r="G46" s="77">
        <v>-100000</v>
      </c>
      <c r="H46" s="77">
        <v>-42.167380000000001</v>
      </c>
      <c r="I46" s="77">
        <v>42.167380000000001</v>
      </c>
      <c r="J46" s="77">
        <v>-0.88</v>
      </c>
      <c r="K46" s="77">
        <v>0</v>
      </c>
    </row>
    <row r="47" spans="2:11">
      <c r="B47" t="s">
        <v>2451</v>
      </c>
      <c r="C47" t="s">
        <v>2452</v>
      </c>
      <c r="D47" t="s">
        <v>126</v>
      </c>
      <c r="E47" t="s">
        <v>109</v>
      </c>
      <c r="F47" t="s">
        <v>2450</v>
      </c>
      <c r="G47" s="77">
        <v>1364353.98</v>
      </c>
      <c r="H47" s="77">
        <v>12.700356545300728</v>
      </c>
      <c r="I47" s="77">
        <v>173.27782000000099</v>
      </c>
      <c r="J47" s="77">
        <v>-3.6</v>
      </c>
      <c r="K47" s="77">
        <v>0.01</v>
      </c>
    </row>
    <row r="48" spans="2:11">
      <c r="B48" t="s">
        <v>2453</v>
      </c>
      <c r="C48" t="s">
        <v>2454</v>
      </c>
      <c r="D48" t="s">
        <v>126</v>
      </c>
      <c r="E48" t="s">
        <v>113</v>
      </c>
      <c r="F48" t="s">
        <v>802</v>
      </c>
      <c r="G48" s="77">
        <v>-1140000</v>
      </c>
      <c r="H48" s="77">
        <v>-30.307757894736842</v>
      </c>
      <c r="I48" s="77">
        <v>345.50844000000001</v>
      </c>
      <c r="J48" s="77">
        <v>-7.17</v>
      </c>
      <c r="K48" s="77">
        <v>0.03</v>
      </c>
    </row>
    <row r="49" spans="2:11">
      <c r="B49" t="s">
        <v>2455</v>
      </c>
      <c r="C49" t="s">
        <v>2456</v>
      </c>
      <c r="D49" t="s">
        <v>126</v>
      </c>
      <c r="E49" t="s">
        <v>109</v>
      </c>
      <c r="F49" t="s">
        <v>2457</v>
      </c>
      <c r="G49" s="77">
        <v>570000</v>
      </c>
      <c r="H49" s="77">
        <v>12.472210526315807</v>
      </c>
      <c r="I49" s="77">
        <v>71.091600000000099</v>
      </c>
      <c r="J49" s="77">
        <v>-1.48</v>
      </c>
      <c r="K49" s="77">
        <v>0.01</v>
      </c>
    </row>
    <row r="50" spans="2:11">
      <c r="B50" t="s">
        <v>2458</v>
      </c>
      <c r="C50" t="s">
        <v>2459</v>
      </c>
      <c r="D50" t="s">
        <v>126</v>
      </c>
      <c r="E50" t="s">
        <v>109</v>
      </c>
      <c r="F50" t="s">
        <v>2460</v>
      </c>
      <c r="G50" s="77">
        <v>200000</v>
      </c>
      <c r="H50" s="77">
        <v>2.9081700000000001</v>
      </c>
      <c r="I50" s="77">
        <v>5.8163400000000003</v>
      </c>
      <c r="J50" s="77">
        <v>-0.12</v>
      </c>
      <c r="K50" s="77">
        <v>0</v>
      </c>
    </row>
    <row r="51" spans="2:11">
      <c r="B51" t="s">
        <v>2461</v>
      </c>
      <c r="C51" t="s">
        <v>2462</v>
      </c>
      <c r="D51" t="s">
        <v>126</v>
      </c>
      <c r="E51" t="s">
        <v>113</v>
      </c>
      <c r="F51" t="s">
        <v>2463</v>
      </c>
      <c r="G51" s="77">
        <v>-180000</v>
      </c>
      <c r="H51" s="77">
        <v>-11.353411111111111</v>
      </c>
      <c r="I51" s="77">
        <v>20.436140000000002</v>
      </c>
      <c r="J51" s="77">
        <v>-0.42</v>
      </c>
      <c r="K51" s="77">
        <v>0</v>
      </c>
    </row>
    <row r="52" spans="2:11">
      <c r="B52" t="s">
        <v>2464</v>
      </c>
      <c r="C52" t="s">
        <v>2465</v>
      </c>
      <c r="D52" t="s">
        <v>126</v>
      </c>
      <c r="E52" t="s">
        <v>109</v>
      </c>
      <c r="F52" t="s">
        <v>2354</v>
      </c>
      <c r="G52" s="77">
        <v>311906.84000000003</v>
      </c>
      <c r="H52" s="77">
        <v>17.773382001130916</v>
      </c>
      <c r="I52" s="77">
        <v>55.436394160856203</v>
      </c>
      <c r="J52" s="77">
        <v>-1.1499999999999999</v>
      </c>
      <c r="K52" s="77">
        <v>0</v>
      </c>
    </row>
    <row r="53" spans="2:11">
      <c r="B53" t="s">
        <v>2466</v>
      </c>
      <c r="C53" t="s">
        <v>2467</v>
      </c>
      <c r="D53" t="s">
        <v>126</v>
      </c>
      <c r="E53" t="s">
        <v>116</v>
      </c>
      <c r="F53" t="s">
        <v>975</v>
      </c>
      <c r="G53" s="77">
        <v>-100000</v>
      </c>
      <c r="H53" s="77">
        <v>-14.401260000000001</v>
      </c>
      <c r="I53" s="77">
        <v>14.401260000000001</v>
      </c>
      <c r="J53" s="77">
        <v>-0.3</v>
      </c>
      <c r="K53" s="77">
        <v>0</v>
      </c>
    </row>
    <row r="54" spans="2:11">
      <c r="B54" t="s">
        <v>2468</v>
      </c>
      <c r="C54" t="s">
        <v>2469</v>
      </c>
      <c r="D54" t="s">
        <v>126</v>
      </c>
      <c r="E54" t="s">
        <v>116</v>
      </c>
      <c r="F54" t="s">
        <v>2439</v>
      </c>
      <c r="G54" s="77">
        <v>-250000</v>
      </c>
      <c r="H54" s="77">
        <v>-17.030584000000001</v>
      </c>
      <c r="I54" s="77">
        <v>42.576459999999997</v>
      </c>
      <c r="J54" s="77">
        <v>-0.88</v>
      </c>
      <c r="K54" s="77">
        <v>0</v>
      </c>
    </row>
    <row r="55" spans="2:11">
      <c r="B55" t="s">
        <v>2470</v>
      </c>
      <c r="C55" t="s">
        <v>2471</v>
      </c>
      <c r="D55" t="s">
        <v>126</v>
      </c>
      <c r="E55" t="s">
        <v>113</v>
      </c>
      <c r="F55" t="s">
        <v>2472</v>
      </c>
      <c r="G55" s="77">
        <v>250000</v>
      </c>
      <c r="H55" s="77">
        <v>-8.1115399999999998</v>
      </c>
      <c r="I55" s="77">
        <v>-20.278849999999998</v>
      </c>
      <c r="J55" s="77">
        <v>0.42</v>
      </c>
      <c r="K55" s="77">
        <v>0</v>
      </c>
    </row>
    <row r="56" spans="2:11">
      <c r="B56" t="s">
        <v>2473</v>
      </c>
      <c r="C56" t="s">
        <v>2474</v>
      </c>
      <c r="D56" t="s">
        <v>126</v>
      </c>
      <c r="E56" t="s">
        <v>113</v>
      </c>
      <c r="F56" t="s">
        <v>2472</v>
      </c>
      <c r="G56" s="77">
        <v>-1655000</v>
      </c>
      <c r="H56" s="77">
        <v>-7.0417636363636253</v>
      </c>
      <c r="I56" s="77">
        <v>116.541188181818</v>
      </c>
      <c r="J56" s="77">
        <v>-2.42</v>
      </c>
      <c r="K56" s="77">
        <v>0.01</v>
      </c>
    </row>
    <row r="57" spans="2:11">
      <c r="B57" t="s">
        <v>2475</v>
      </c>
      <c r="C57" t="s">
        <v>2476</v>
      </c>
      <c r="D57" t="s">
        <v>126</v>
      </c>
      <c r="E57" t="s">
        <v>116</v>
      </c>
      <c r="F57" t="s">
        <v>2411</v>
      </c>
      <c r="G57" s="77">
        <v>-160000</v>
      </c>
      <c r="H57" s="77">
        <v>-13.782443750000001</v>
      </c>
      <c r="I57" s="77">
        <v>22.051909999999999</v>
      </c>
      <c r="J57" s="77">
        <v>-0.46</v>
      </c>
      <c r="K57" s="77">
        <v>0</v>
      </c>
    </row>
    <row r="58" spans="2:11">
      <c r="B58" t="s">
        <v>2477</v>
      </c>
      <c r="C58" t="s">
        <v>2478</v>
      </c>
      <c r="D58" t="s">
        <v>126</v>
      </c>
      <c r="E58" t="s">
        <v>113</v>
      </c>
      <c r="F58" t="s">
        <v>2436</v>
      </c>
      <c r="G58" s="77">
        <v>-185000</v>
      </c>
      <c r="H58" s="77">
        <v>-6.9620810810810809</v>
      </c>
      <c r="I58" s="77">
        <v>12.879849999999999</v>
      </c>
      <c r="J58" s="77">
        <v>-0.27</v>
      </c>
      <c r="K58" s="77">
        <v>0</v>
      </c>
    </row>
    <row r="59" spans="2:11">
      <c r="B59" t="s">
        <v>2479</v>
      </c>
      <c r="C59" t="s">
        <v>2480</v>
      </c>
      <c r="D59" t="s">
        <v>126</v>
      </c>
      <c r="E59" t="s">
        <v>113</v>
      </c>
      <c r="F59" t="s">
        <v>2481</v>
      </c>
      <c r="G59" s="77">
        <v>300000</v>
      </c>
      <c r="H59" s="77">
        <v>-3.9227799999999999</v>
      </c>
      <c r="I59" s="77">
        <v>-11.76834</v>
      </c>
      <c r="J59" s="77">
        <v>0.24</v>
      </c>
      <c r="K59" s="77">
        <v>0</v>
      </c>
    </row>
    <row r="60" spans="2:11">
      <c r="B60" t="s">
        <v>2482</v>
      </c>
      <c r="C60" t="s">
        <v>2483</v>
      </c>
      <c r="D60" t="s">
        <v>126</v>
      </c>
      <c r="E60" t="s">
        <v>113</v>
      </c>
      <c r="F60" t="s">
        <v>877</v>
      </c>
      <c r="G60" s="77">
        <v>-125000</v>
      </c>
      <c r="H60" s="77">
        <v>-3.3946320000000001</v>
      </c>
      <c r="I60" s="77">
        <v>4.24329</v>
      </c>
      <c r="J60" s="77">
        <v>-0.09</v>
      </c>
      <c r="K60" s="77">
        <v>0</v>
      </c>
    </row>
    <row r="61" spans="2:11">
      <c r="B61" t="s">
        <v>2484</v>
      </c>
      <c r="C61" t="s">
        <v>2485</v>
      </c>
      <c r="D61" t="s">
        <v>126</v>
      </c>
      <c r="E61" t="s">
        <v>116</v>
      </c>
      <c r="F61" t="s">
        <v>560</v>
      </c>
      <c r="G61" s="77">
        <v>-230000</v>
      </c>
      <c r="H61" s="77">
        <v>-12.358765217391305</v>
      </c>
      <c r="I61" s="77">
        <v>28.425160000000002</v>
      </c>
      <c r="J61" s="77">
        <v>-0.59</v>
      </c>
      <c r="K61" s="77">
        <v>0</v>
      </c>
    </row>
    <row r="62" spans="2:11">
      <c r="B62" t="s">
        <v>2486</v>
      </c>
      <c r="C62" t="s">
        <v>2487</v>
      </c>
      <c r="D62" t="s">
        <v>126</v>
      </c>
      <c r="E62" t="s">
        <v>109</v>
      </c>
      <c r="F62" t="s">
        <v>2488</v>
      </c>
      <c r="G62" s="77">
        <v>315264.84999999998</v>
      </c>
      <c r="H62" s="77">
        <v>8.4767675811340535</v>
      </c>
      <c r="I62" s="77">
        <v>26.7242685995109</v>
      </c>
      <c r="J62" s="77">
        <v>-0.55000000000000004</v>
      </c>
      <c r="K62" s="77">
        <v>0</v>
      </c>
    </row>
    <row r="63" spans="2:11">
      <c r="B63" s="78" t="s">
        <v>2028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257</v>
      </c>
      <c r="C64" t="s">
        <v>257</v>
      </c>
      <c r="D64" t="s">
        <v>257</v>
      </c>
      <c r="E64" t="s">
        <v>257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1061</v>
      </c>
      <c r="C65" s="16"/>
      <c r="D65" s="16"/>
      <c r="G65" s="79">
        <v>452.61</v>
      </c>
      <c r="I65" s="79">
        <v>-13.09116445659</v>
      </c>
      <c r="J65" s="79">
        <v>0.27</v>
      </c>
      <c r="K65" s="79">
        <v>0</v>
      </c>
    </row>
    <row r="66" spans="2:11">
      <c r="B66" t="s">
        <v>2489</v>
      </c>
      <c r="C66" t="s">
        <v>2490</v>
      </c>
      <c r="D66" t="s">
        <v>135</v>
      </c>
      <c r="E66" t="s">
        <v>105</v>
      </c>
      <c r="F66" t="s">
        <v>2491</v>
      </c>
      <c r="G66" s="77">
        <v>452.61</v>
      </c>
      <c r="H66" s="77">
        <v>-2892.3719000000001</v>
      </c>
      <c r="I66" s="77">
        <v>-13.09116445659</v>
      </c>
      <c r="J66" s="77">
        <v>0.27</v>
      </c>
      <c r="K66" s="77">
        <v>0</v>
      </c>
    </row>
    <row r="67" spans="2:11">
      <c r="B67" s="78" t="s">
        <v>261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s="78" t="s">
        <v>2026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257</v>
      </c>
      <c r="C69" t="s">
        <v>257</v>
      </c>
      <c r="D69" t="s">
        <v>257</v>
      </c>
      <c r="E69" t="s">
        <v>257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s="78" t="s">
        <v>2029</v>
      </c>
      <c r="C70" s="16"/>
      <c r="D70" s="16"/>
      <c r="G70" s="79">
        <v>0</v>
      </c>
      <c r="I70" s="79">
        <v>0</v>
      </c>
      <c r="J70" s="79">
        <v>0</v>
      </c>
      <c r="K70" s="79">
        <v>0</v>
      </c>
    </row>
    <row r="71" spans="2:11">
      <c r="B71" t="s">
        <v>257</v>
      </c>
      <c r="C71" t="s">
        <v>257</v>
      </c>
      <c r="D71" t="s">
        <v>257</v>
      </c>
      <c r="E71" t="s">
        <v>257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</row>
    <row r="72" spans="2:11">
      <c r="B72" s="78" t="s">
        <v>2028</v>
      </c>
      <c r="C72" s="16"/>
      <c r="D72" s="16"/>
      <c r="G72" s="79">
        <v>0</v>
      </c>
      <c r="I72" s="79">
        <v>0</v>
      </c>
      <c r="J72" s="79">
        <v>0</v>
      </c>
      <c r="K72" s="79">
        <v>0</v>
      </c>
    </row>
    <row r="73" spans="2:11">
      <c r="B73" t="s">
        <v>257</v>
      </c>
      <c r="C73" t="s">
        <v>257</v>
      </c>
      <c r="D73" t="s">
        <v>257</v>
      </c>
      <c r="E73" t="s">
        <v>257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</row>
    <row r="74" spans="2:11">
      <c r="B74" s="78" t="s">
        <v>1061</v>
      </c>
      <c r="C74" s="16"/>
      <c r="D74" s="16"/>
      <c r="G74" s="79">
        <v>0</v>
      </c>
      <c r="I74" s="79">
        <v>0</v>
      </c>
      <c r="J74" s="79">
        <v>0</v>
      </c>
      <c r="K74" s="79">
        <v>0</v>
      </c>
    </row>
    <row r="75" spans="2:11">
      <c r="B75" t="s">
        <v>257</v>
      </c>
      <c r="C75" t="s">
        <v>257</v>
      </c>
      <c r="D75" t="s">
        <v>257</v>
      </c>
      <c r="E75" t="s">
        <v>257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2:11">
      <c r="B76" t="s">
        <v>263</v>
      </c>
      <c r="C76" s="16"/>
      <c r="D76" s="16"/>
    </row>
    <row r="77" spans="2:11">
      <c r="B77" t="s">
        <v>350</v>
      </c>
      <c r="C77" s="16"/>
      <c r="D77" s="16"/>
    </row>
    <row r="78" spans="2:11">
      <c r="B78" t="s">
        <v>351</v>
      </c>
      <c r="C78" s="16"/>
      <c r="D78" s="16"/>
    </row>
    <row r="79" spans="2:11">
      <c r="B79" t="s">
        <v>352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43281</v>
      </c>
    </row>
    <row r="2" spans="2:78">
      <c r="B2" s="2" t="s">
        <v>1</v>
      </c>
      <c r="C2" s="12" t="s">
        <v>2867</v>
      </c>
    </row>
    <row r="3" spans="2:78">
      <c r="B3" s="2" t="s">
        <v>2</v>
      </c>
      <c r="C3" s="26" t="s">
        <v>2868</v>
      </c>
    </row>
    <row r="4" spans="2:78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66.77</v>
      </c>
      <c r="I11" s="7"/>
      <c r="J11" s="7"/>
      <c r="K11" s="76">
        <v>6.49</v>
      </c>
      <c r="L11" s="76">
        <v>100000</v>
      </c>
      <c r="M11" s="7"/>
      <c r="N11" s="76">
        <v>4.2257999999999996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2047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257</v>
      </c>
      <c r="C14" t="s">
        <v>257</v>
      </c>
      <c r="D14" s="16"/>
      <c r="E14" t="s">
        <v>257</v>
      </c>
      <c r="H14" s="77">
        <v>0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2048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257</v>
      </c>
      <c r="C16" t="s">
        <v>257</v>
      </c>
      <c r="D16" s="16"/>
      <c r="E16" t="s">
        <v>257</v>
      </c>
      <c r="H16" s="77">
        <v>0</v>
      </c>
      <c r="I16" t="s">
        <v>257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2053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2054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257</v>
      </c>
      <c r="C19" t="s">
        <v>257</v>
      </c>
      <c r="D19" s="16"/>
      <c r="E19" t="s">
        <v>257</v>
      </c>
      <c r="H19" s="77">
        <v>0</v>
      </c>
      <c r="I19" t="s">
        <v>257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2055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257</v>
      </c>
      <c r="C21" t="s">
        <v>257</v>
      </c>
      <c r="D21" s="16"/>
      <c r="E21" t="s">
        <v>257</v>
      </c>
      <c r="H21" s="77">
        <v>0</v>
      </c>
      <c r="I21" t="s">
        <v>257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2056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257</v>
      </c>
      <c r="C23" t="s">
        <v>257</v>
      </c>
      <c r="D23" s="16"/>
      <c r="E23" t="s">
        <v>257</v>
      </c>
      <c r="H23" s="77">
        <v>0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2057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257</v>
      </c>
      <c r="C25" t="s">
        <v>257</v>
      </c>
      <c r="D25" s="16"/>
      <c r="E25" t="s">
        <v>257</v>
      </c>
      <c r="H25" s="77">
        <v>0</v>
      </c>
      <c r="I25" t="s">
        <v>257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261</v>
      </c>
      <c r="D26" s="16"/>
      <c r="H26" s="79">
        <v>66.77</v>
      </c>
      <c r="K26" s="79">
        <v>6.49</v>
      </c>
      <c r="L26" s="79">
        <v>100000</v>
      </c>
      <c r="N26" s="79">
        <v>4.2257999999999996</v>
      </c>
      <c r="P26" s="79">
        <v>100</v>
      </c>
      <c r="Q26" s="79">
        <v>0</v>
      </c>
    </row>
    <row r="27" spans="2:17">
      <c r="B27" s="78" t="s">
        <v>2047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257</v>
      </c>
      <c r="C28" t="s">
        <v>257</v>
      </c>
      <c r="D28" s="16"/>
      <c r="E28" t="s">
        <v>257</v>
      </c>
      <c r="H28" s="77">
        <v>0</v>
      </c>
      <c r="I28" t="s">
        <v>257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2048</v>
      </c>
      <c r="D29" s="16"/>
      <c r="H29" s="79">
        <v>66.77</v>
      </c>
      <c r="K29" s="79">
        <v>6.49</v>
      </c>
      <c r="L29" s="79">
        <v>100000</v>
      </c>
      <c r="N29" s="79">
        <v>4.2257999999999996</v>
      </c>
      <c r="P29" s="79">
        <v>100</v>
      </c>
      <c r="Q29" s="79">
        <v>0</v>
      </c>
    </row>
    <row r="30" spans="2:17">
      <c r="B30" t="s">
        <v>2492</v>
      </c>
      <c r="C30" t="s">
        <v>2493</v>
      </c>
      <c r="D30" t="s">
        <v>2051</v>
      </c>
      <c r="E30" t="s">
        <v>257</v>
      </c>
      <c r="F30" t="s">
        <v>827</v>
      </c>
      <c r="G30" t="s">
        <v>272</v>
      </c>
      <c r="H30" s="77">
        <v>66.77</v>
      </c>
      <c r="I30" t="s">
        <v>113</v>
      </c>
      <c r="J30" s="77">
        <v>0</v>
      </c>
      <c r="K30" s="77">
        <v>6.49</v>
      </c>
      <c r="L30" s="77">
        <v>100000</v>
      </c>
      <c r="M30" s="77">
        <v>1</v>
      </c>
      <c r="N30" s="77">
        <v>4.2257999999999996</v>
      </c>
      <c r="O30" s="77">
        <v>0.34</v>
      </c>
      <c r="P30" s="77">
        <v>100</v>
      </c>
      <c r="Q30" s="77">
        <v>0</v>
      </c>
    </row>
    <row r="31" spans="2:17">
      <c r="B31" s="78" t="s">
        <v>2053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2054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257</v>
      </c>
      <c r="C33" t="s">
        <v>257</v>
      </c>
      <c r="D33" s="16"/>
      <c r="E33" t="s">
        <v>257</v>
      </c>
      <c r="H33" s="77">
        <v>0</v>
      </c>
      <c r="I33" t="s">
        <v>257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2055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257</v>
      </c>
      <c r="C35" t="s">
        <v>257</v>
      </c>
      <c r="D35" s="16"/>
      <c r="E35" t="s">
        <v>257</v>
      </c>
      <c r="H35" s="77">
        <v>0</v>
      </c>
      <c r="I35" t="s">
        <v>257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2056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257</v>
      </c>
      <c r="C37" t="s">
        <v>257</v>
      </c>
      <c r="D37" s="16"/>
      <c r="E37" t="s">
        <v>257</v>
      </c>
      <c r="H37" s="77">
        <v>0</v>
      </c>
      <c r="I37" t="s">
        <v>257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2057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257</v>
      </c>
      <c r="C39" t="s">
        <v>257</v>
      </c>
      <c r="D39" s="16"/>
      <c r="E39" t="s">
        <v>257</v>
      </c>
      <c r="H39" s="77">
        <v>0</v>
      </c>
      <c r="I39" t="s">
        <v>257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263</v>
      </c>
      <c r="D40" s="16"/>
    </row>
    <row r="41" spans="2:17">
      <c r="B41" t="s">
        <v>350</v>
      </c>
      <c r="D41" s="16"/>
    </row>
    <row r="42" spans="2:17">
      <c r="B42" t="s">
        <v>351</v>
      </c>
      <c r="D42" s="16"/>
    </row>
    <row r="43" spans="2:17">
      <c r="B43" t="s">
        <v>352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0"/>
  <sheetViews>
    <sheetView rightToLeft="1" topLeftCell="A188" workbookViewId="0">
      <selection activeCell="G39" sqref="G3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2867</v>
      </c>
    </row>
    <row r="3" spans="2:59">
      <c r="B3" s="2" t="s">
        <v>2</v>
      </c>
      <c r="C3" s="26" t="s">
        <v>2868</v>
      </c>
    </row>
    <row r="4" spans="2:59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7.14</v>
      </c>
      <c r="J11" s="18"/>
      <c r="K11" s="18"/>
      <c r="L11" s="76">
        <v>2.78</v>
      </c>
      <c r="M11" s="76">
        <v>98276738.079999998</v>
      </c>
      <c r="N11" s="7"/>
      <c r="O11" s="76">
        <v>120141.60942785739</v>
      </c>
      <c r="P11" s="76">
        <v>100</v>
      </c>
      <c r="Q11" s="76">
        <v>10.23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7.44</v>
      </c>
      <c r="L12" s="79">
        <v>2.42</v>
      </c>
      <c r="M12" s="79">
        <v>94444132.140000001</v>
      </c>
      <c r="O12" s="79">
        <v>105365.61203555154</v>
      </c>
      <c r="P12" s="79">
        <v>87.7</v>
      </c>
      <c r="Q12" s="79">
        <v>8.9700000000000006</v>
      </c>
    </row>
    <row r="13" spans="2:59">
      <c r="B13" s="78" t="s">
        <v>2494</v>
      </c>
      <c r="I13" s="79">
        <v>2.2999999999999998</v>
      </c>
      <c r="L13" s="79">
        <v>1.08</v>
      </c>
      <c r="M13" s="79">
        <v>20441152.949999999</v>
      </c>
      <c r="O13" s="79">
        <v>20688.490900695</v>
      </c>
      <c r="P13" s="79">
        <v>17.22</v>
      </c>
      <c r="Q13" s="79">
        <v>1.76</v>
      </c>
    </row>
    <row r="14" spans="2:59">
      <c r="B14" t="s">
        <v>2495</v>
      </c>
      <c r="C14" t="s">
        <v>2496</v>
      </c>
      <c r="D14" t="s">
        <v>2497</v>
      </c>
      <c r="E14" t="s">
        <v>2498</v>
      </c>
      <c r="F14" t="s">
        <v>2499</v>
      </c>
      <c r="G14" t="s">
        <v>2500</v>
      </c>
      <c r="H14" t="s">
        <v>154</v>
      </c>
      <c r="I14" s="77">
        <v>2.2999999999999998</v>
      </c>
      <c r="J14" t="s">
        <v>105</v>
      </c>
      <c r="K14" s="77">
        <v>0</v>
      </c>
      <c r="L14" s="77">
        <v>1.08</v>
      </c>
      <c r="M14" s="77">
        <v>20441152.949999999</v>
      </c>
      <c r="N14" s="77">
        <v>101.21</v>
      </c>
      <c r="O14" s="77">
        <v>20688.490900695</v>
      </c>
      <c r="P14" s="77">
        <v>17.22</v>
      </c>
      <c r="Q14" s="77">
        <v>1.76</v>
      </c>
    </row>
    <row r="15" spans="2:59">
      <c r="B15" s="78" t="s">
        <v>2501</v>
      </c>
      <c r="I15" s="79">
        <v>24.93</v>
      </c>
      <c r="L15" s="79">
        <v>5.31</v>
      </c>
      <c r="M15" s="79">
        <v>14876164.619999999</v>
      </c>
      <c r="O15" s="79">
        <v>15147.329534826</v>
      </c>
      <c r="P15" s="79">
        <v>12.61</v>
      </c>
      <c r="Q15" s="79">
        <v>1.29</v>
      </c>
    </row>
    <row r="16" spans="2:59">
      <c r="B16" t="s">
        <v>2502</v>
      </c>
      <c r="C16" t="s">
        <v>2496</v>
      </c>
      <c r="D16" t="s">
        <v>2503</v>
      </c>
      <c r="E16" t="s">
        <v>699</v>
      </c>
      <c r="F16" t="s">
        <v>257</v>
      </c>
      <c r="G16" t="s">
        <v>2504</v>
      </c>
      <c r="H16" t="s">
        <v>827</v>
      </c>
      <c r="I16" s="77">
        <v>26.53</v>
      </c>
      <c r="J16" t="s">
        <v>105</v>
      </c>
      <c r="K16" s="77">
        <v>2.66</v>
      </c>
      <c r="L16" s="77">
        <v>4.33</v>
      </c>
      <c r="M16" s="77">
        <v>1030433.76</v>
      </c>
      <c r="N16" s="77">
        <v>101.83</v>
      </c>
      <c r="O16" s="77">
        <v>1049.290697808</v>
      </c>
      <c r="P16" s="77">
        <v>0.87</v>
      </c>
      <c r="Q16" s="77">
        <v>0.09</v>
      </c>
    </row>
    <row r="17" spans="2:17">
      <c r="B17" t="s">
        <v>2502</v>
      </c>
      <c r="C17" t="s">
        <v>2496</v>
      </c>
      <c r="D17" t="s">
        <v>2505</v>
      </c>
      <c r="E17" t="s">
        <v>699</v>
      </c>
      <c r="F17" t="s">
        <v>257</v>
      </c>
      <c r="G17" t="s">
        <v>2504</v>
      </c>
      <c r="H17" t="s">
        <v>827</v>
      </c>
      <c r="I17" s="77">
        <v>26.61</v>
      </c>
      <c r="J17" t="s">
        <v>105</v>
      </c>
      <c r="K17" s="77">
        <v>2.4500000000000002</v>
      </c>
      <c r="L17" s="77">
        <v>4.1399999999999997</v>
      </c>
      <c r="M17" s="77">
        <v>1379911</v>
      </c>
      <c r="N17" s="77">
        <v>97.74</v>
      </c>
      <c r="O17" s="77">
        <v>1348.7250114000001</v>
      </c>
      <c r="P17" s="77">
        <v>1.1200000000000001</v>
      </c>
      <c r="Q17" s="77">
        <v>0.11</v>
      </c>
    </row>
    <row r="18" spans="2:17">
      <c r="B18" t="s">
        <v>2502</v>
      </c>
      <c r="C18" t="s">
        <v>2496</v>
      </c>
      <c r="D18" t="s">
        <v>2506</v>
      </c>
      <c r="E18" t="s">
        <v>699</v>
      </c>
      <c r="F18" t="s">
        <v>257</v>
      </c>
      <c r="G18" t="s">
        <v>2504</v>
      </c>
      <c r="H18" t="s">
        <v>827</v>
      </c>
      <c r="I18" s="77">
        <v>26.61</v>
      </c>
      <c r="J18" t="s">
        <v>105</v>
      </c>
      <c r="K18" s="77">
        <v>3.71</v>
      </c>
      <c r="L18" s="77">
        <v>7.52</v>
      </c>
      <c r="M18" s="77">
        <v>1254002.1200000001</v>
      </c>
      <c r="N18" s="77">
        <v>105.02</v>
      </c>
      <c r="O18" s="77">
        <v>1316.953026424</v>
      </c>
      <c r="P18" s="77">
        <v>1.1000000000000001</v>
      </c>
      <c r="Q18" s="77">
        <v>0.11</v>
      </c>
    </row>
    <row r="19" spans="2:17">
      <c r="B19" t="s">
        <v>2502</v>
      </c>
      <c r="C19" t="s">
        <v>2496</v>
      </c>
      <c r="D19" t="s">
        <v>2507</v>
      </c>
      <c r="E19" t="s">
        <v>699</v>
      </c>
      <c r="F19" t="s">
        <v>257</v>
      </c>
      <c r="G19" t="s">
        <v>2504</v>
      </c>
      <c r="H19" t="s">
        <v>827</v>
      </c>
      <c r="I19" s="77">
        <v>26.61</v>
      </c>
      <c r="J19" t="s">
        <v>105</v>
      </c>
      <c r="K19" s="77">
        <v>3.29</v>
      </c>
      <c r="L19" s="77">
        <v>8.75</v>
      </c>
      <c r="M19" s="77">
        <v>1538360.68</v>
      </c>
      <c r="N19" s="77">
        <v>97.18</v>
      </c>
      <c r="O19" s="77">
        <v>1494.978908824</v>
      </c>
      <c r="P19" s="77">
        <v>1.24</v>
      </c>
      <c r="Q19" s="77">
        <v>0.13</v>
      </c>
    </row>
    <row r="20" spans="2:17">
      <c r="B20" t="s">
        <v>2502</v>
      </c>
      <c r="C20" t="s">
        <v>2496</v>
      </c>
      <c r="D20" t="s">
        <v>2508</v>
      </c>
      <c r="E20" t="s">
        <v>699</v>
      </c>
      <c r="F20" t="s">
        <v>257</v>
      </c>
      <c r="G20" t="s">
        <v>2509</v>
      </c>
      <c r="H20" t="s">
        <v>827</v>
      </c>
      <c r="I20" s="77">
        <v>26.53</v>
      </c>
      <c r="J20" t="s">
        <v>105</v>
      </c>
      <c r="K20" s="77">
        <v>2.2999999999999998</v>
      </c>
      <c r="L20" s="77">
        <v>3.98</v>
      </c>
      <c r="M20" s="77">
        <v>892338.5</v>
      </c>
      <c r="N20" s="77">
        <v>103.25</v>
      </c>
      <c r="O20" s="77">
        <v>921.33950125000001</v>
      </c>
      <c r="P20" s="77">
        <v>0.77</v>
      </c>
      <c r="Q20" s="77">
        <v>0.08</v>
      </c>
    </row>
    <row r="21" spans="2:17">
      <c r="B21" t="s">
        <v>2502</v>
      </c>
      <c r="C21" t="s">
        <v>2496</v>
      </c>
      <c r="D21" t="s">
        <v>2510</v>
      </c>
      <c r="E21" t="s">
        <v>699</v>
      </c>
      <c r="F21" t="s">
        <v>257</v>
      </c>
      <c r="G21" t="s">
        <v>2509</v>
      </c>
      <c r="H21" t="s">
        <v>827</v>
      </c>
      <c r="I21" s="77">
        <v>26.61</v>
      </c>
      <c r="J21" t="s">
        <v>105</v>
      </c>
      <c r="K21" s="77">
        <v>1.85</v>
      </c>
      <c r="L21" s="77">
        <v>3.63</v>
      </c>
      <c r="M21" s="77">
        <v>1127443.1299999999</v>
      </c>
      <c r="N21" s="77">
        <v>103.95</v>
      </c>
      <c r="O21" s="77">
        <v>1171.977133635</v>
      </c>
      <c r="P21" s="77">
        <v>0.98</v>
      </c>
      <c r="Q21" s="77">
        <v>0.1</v>
      </c>
    </row>
    <row r="22" spans="2:17">
      <c r="B22" t="s">
        <v>2502</v>
      </c>
      <c r="C22" t="s">
        <v>2496</v>
      </c>
      <c r="D22" t="s">
        <v>2511</v>
      </c>
      <c r="E22" t="s">
        <v>699</v>
      </c>
      <c r="F22" t="s">
        <v>257</v>
      </c>
      <c r="G22" t="s">
        <v>2509</v>
      </c>
      <c r="H22" t="s">
        <v>827</v>
      </c>
      <c r="I22" s="77">
        <v>26.61</v>
      </c>
      <c r="J22" t="s">
        <v>105</v>
      </c>
      <c r="K22" s="77">
        <v>3.27</v>
      </c>
      <c r="L22" s="77">
        <v>6.91</v>
      </c>
      <c r="M22" s="77">
        <v>1590059.46</v>
      </c>
      <c r="N22" s="77">
        <v>103.53</v>
      </c>
      <c r="O22" s="77">
        <v>1646.1885589379999</v>
      </c>
      <c r="P22" s="77">
        <v>1.37</v>
      </c>
      <c r="Q22" s="77">
        <v>0.14000000000000001</v>
      </c>
    </row>
    <row r="23" spans="2:17">
      <c r="B23" t="s">
        <v>2502</v>
      </c>
      <c r="C23" t="s">
        <v>2496</v>
      </c>
      <c r="D23" t="s">
        <v>2512</v>
      </c>
      <c r="E23" t="s">
        <v>699</v>
      </c>
      <c r="F23" t="s">
        <v>257</v>
      </c>
      <c r="G23" t="s">
        <v>2509</v>
      </c>
      <c r="H23" t="s">
        <v>827</v>
      </c>
      <c r="I23" s="77">
        <v>26.61</v>
      </c>
      <c r="J23" t="s">
        <v>105</v>
      </c>
      <c r="K23" s="77">
        <v>3.01</v>
      </c>
      <c r="L23" s="77">
        <v>8.43</v>
      </c>
      <c r="M23" s="77">
        <v>1539536.96</v>
      </c>
      <c r="N23" s="77">
        <v>98.78</v>
      </c>
      <c r="O23" s="77">
        <v>1520.7546090880001</v>
      </c>
      <c r="P23" s="77">
        <v>1.27</v>
      </c>
      <c r="Q23" s="77">
        <v>0.13</v>
      </c>
    </row>
    <row r="24" spans="2:17">
      <c r="B24" t="s">
        <v>2502</v>
      </c>
      <c r="C24" t="s">
        <v>2496</v>
      </c>
      <c r="D24" t="s">
        <v>2513</v>
      </c>
      <c r="E24" t="s">
        <v>699</v>
      </c>
      <c r="F24" t="s">
        <v>257</v>
      </c>
      <c r="G24" t="s">
        <v>2514</v>
      </c>
      <c r="H24" t="s">
        <v>827</v>
      </c>
      <c r="I24" s="77">
        <v>9.1999999999999993</v>
      </c>
      <c r="J24" t="s">
        <v>105</v>
      </c>
      <c r="K24" s="77">
        <v>2.14</v>
      </c>
      <c r="L24" s="77">
        <v>2.14</v>
      </c>
      <c r="M24" s="77">
        <v>552157.17000000004</v>
      </c>
      <c r="N24" s="77">
        <v>107.01</v>
      </c>
      <c r="O24" s="77">
        <v>590.86338761699994</v>
      </c>
      <c r="P24" s="77">
        <v>0.49</v>
      </c>
      <c r="Q24" s="77">
        <v>0.05</v>
      </c>
    </row>
    <row r="25" spans="2:17">
      <c r="B25" t="s">
        <v>2502</v>
      </c>
      <c r="C25" t="s">
        <v>2496</v>
      </c>
      <c r="D25" t="s">
        <v>2515</v>
      </c>
      <c r="E25" t="s">
        <v>699</v>
      </c>
      <c r="F25" t="s">
        <v>257</v>
      </c>
      <c r="G25" t="s">
        <v>2514</v>
      </c>
      <c r="H25" t="s">
        <v>827</v>
      </c>
      <c r="I25" s="77">
        <v>10.23</v>
      </c>
      <c r="J25" t="s">
        <v>105</v>
      </c>
      <c r="K25" s="77">
        <v>2.84</v>
      </c>
      <c r="L25" s="77">
        <v>2.84</v>
      </c>
      <c r="M25" s="77">
        <v>698049.34</v>
      </c>
      <c r="N25" s="77">
        <v>106.09</v>
      </c>
      <c r="O25" s="77">
        <v>740.56054480600005</v>
      </c>
      <c r="P25" s="77">
        <v>0.62</v>
      </c>
      <c r="Q25" s="77">
        <v>0.06</v>
      </c>
    </row>
    <row r="26" spans="2:17">
      <c r="B26" t="s">
        <v>2502</v>
      </c>
      <c r="C26" t="s">
        <v>2496</v>
      </c>
      <c r="D26" t="s">
        <v>2516</v>
      </c>
      <c r="E26" t="s">
        <v>699</v>
      </c>
      <c r="F26" t="s">
        <v>257</v>
      </c>
      <c r="G26" t="s">
        <v>2514</v>
      </c>
      <c r="H26" t="s">
        <v>827</v>
      </c>
      <c r="I26" s="77">
        <v>27.53</v>
      </c>
      <c r="J26" t="s">
        <v>105</v>
      </c>
      <c r="K26" s="77">
        <v>3.01</v>
      </c>
      <c r="L26" s="77">
        <v>3.56</v>
      </c>
      <c r="M26" s="77">
        <v>1232202.74</v>
      </c>
      <c r="N26" s="77">
        <v>100.38</v>
      </c>
      <c r="O26" s="77">
        <v>1236.8851104119999</v>
      </c>
      <c r="P26" s="77">
        <v>1.03</v>
      </c>
      <c r="Q26" s="77">
        <v>0.11</v>
      </c>
    </row>
    <row r="27" spans="2:17">
      <c r="B27" t="s">
        <v>2502</v>
      </c>
      <c r="C27" t="s">
        <v>2496</v>
      </c>
      <c r="D27" t="s">
        <v>2517</v>
      </c>
      <c r="E27" t="s">
        <v>699</v>
      </c>
      <c r="F27" t="s">
        <v>257</v>
      </c>
      <c r="G27" t="s">
        <v>2514</v>
      </c>
      <c r="H27" t="s">
        <v>827</v>
      </c>
      <c r="I27" s="77">
        <v>27.53</v>
      </c>
      <c r="J27" t="s">
        <v>105</v>
      </c>
      <c r="K27" s="77">
        <v>3.41</v>
      </c>
      <c r="L27" s="77">
        <v>3.48</v>
      </c>
      <c r="M27" s="77">
        <v>1712790.56</v>
      </c>
      <c r="N27" s="77">
        <v>103.49</v>
      </c>
      <c r="O27" s="77">
        <v>1772.5669505440001</v>
      </c>
      <c r="P27" s="77">
        <v>1.48</v>
      </c>
      <c r="Q27" s="77">
        <v>0.15</v>
      </c>
    </row>
    <row r="28" spans="2:17">
      <c r="B28" t="s">
        <v>2502</v>
      </c>
      <c r="C28" t="s">
        <v>2496</v>
      </c>
      <c r="D28" t="s">
        <v>2518</v>
      </c>
      <c r="E28" t="s">
        <v>699</v>
      </c>
      <c r="F28" t="s">
        <v>257</v>
      </c>
      <c r="G28" t="s">
        <v>2514</v>
      </c>
      <c r="H28" t="s">
        <v>827</v>
      </c>
      <c r="I28" s="77">
        <v>9.85</v>
      </c>
      <c r="J28" t="s">
        <v>105</v>
      </c>
      <c r="K28" s="77">
        <v>3.96</v>
      </c>
      <c r="L28" s="77">
        <v>3.96</v>
      </c>
      <c r="M28" s="77">
        <v>328879.2</v>
      </c>
      <c r="N28" s="77">
        <v>102.24</v>
      </c>
      <c r="O28" s="77">
        <v>336.24609407999998</v>
      </c>
      <c r="P28" s="77">
        <v>0.28000000000000003</v>
      </c>
      <c r="Q28" s="77">
        <v>0.03</v>
      </c>
    </row>
    <row r="29" spans="2:17">
      <c r="B29" s="78" t="s">
        <v>2519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257</v>
      </c>
      <c r="D30" t="s">
        <v>257</v>
      </c>
      <c r="F30" t="s">
        <v>257</v>
      </c>
      <c r="I30" s="77">
        <v>0</v>
      </c>
      <c r="J30" t="s">
        <v>257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2520</v>
      </c>
      <c r="I31" s="79">
        <v>5.21</v>
      </c>
      <c r="L31" s="79">
        <v>2.19</v>
      </c>
      <c r="M31" s="79">
        <v>58364931.799999997</v>
      </c>
      <c r="O31" s="79">
        <v>68755.062988391554</v>
      </c>
      <c r="P31" s="79">
        <v>57.23</v>
      </c>
      <c r="Q31" s="79">
        <v>5.85</v>
      </c>
    </row>
    <row r="32" spans="2:17">
      <c r="B32" t="s">
        <v>2521</v>
      </c>
      <c r="C32" t="s">
        <v>2496</v>
      </c>
      <c r="D32" t="s">
        <v>2522</v>
      </c>
      <c r="E32" t="s">
        <v>735</v>
      </c>
      <c r="F32" t="s">
        <v>217</v>
      </c>
      <c r="G32" t="s">
        <v>2523</v>
      </c>
      <c r="H32" t="s">
        <v>212</v>
      </c>
      <c r="I32" s="77">
        <v>7.55</v>
      </c>
      <c r="J32" t="s">
        <v>105</v>
      </c>
      <c r="K32" s="77">
        <v>3.19</v>
      </c>
      <c r="L32" s="77">
        <v>2.0099999999999998</v>
      </c>
      <c r="M32" s="77">
        <v>265076.83</v>
      </c>
      <c r="N32" s="77">
        <v>108.16</v>
      </c>
      <c r="O32" s="77">
        <v>286.70709932800003</v>
      </c>
      <c r="P32" s="77">
        <v>0.24</v>
      </c>
      <c r="Q32" s="77">
        <v>0.02</v>
      </c>
    </row>
    <row r="33" spans="2:17">
      <c r="B33" t="s">
        <v>2521</v>
      </c>
      <c r="C33" t="s">
        <v>2496</v>
      </c>
      <c r="D33" t="s">
        <v>2524</v>
      </c>
      <c r="E33" t="s">
        <v>735</v>
      </c>
      <c r="F33" t="s">
        <v>217</v>
      </c>
      <c r="G33" t="s">
        <v>2525</v>
      </c>
      <c r="H33" t="s">
        <v>212</v>
      </c>
      <c r="I33" s="77">
        <v>7.55</v>
      </c>
      <c r="J33" t="s">
        <v>105</v>
      </c>
      <c r="K33" s="77">
        <v>3.19</v>
      </c>
      <c r="L33" s="77">
        <v>2.0099999999999998</v>
      </c>
      <c r="M33" s="77">
        <v>37867.82</v>
      </c>
      <c r="N33" s="77">
        <v>108.92</v>
      </c>
      <c r="O33" s="77">
        <v>41.245629544000003</v>
      </c>
      <c r="P33" s="77">
        <v>0.03</v>
      </c>
      <c r="Q33" s="77">
        <v>0</v>
      </c>
    </row>
    <row r="34" spans="2:17">
      <c r="B34" t="s">
        <v>2521</v>
      </c>
      <c r="C34" t="s">
        <v>2496</v>
      </c>
      <c r="D34" t="s">
        <v>2526</v>
      </c>
      <c r="E34" t="s">
        <v>735</v>
      </c>
      <c r="F34" t="s">
        <v>217</v>
      </c>
      <c r="G34" t="s">
        <v>2527</v>
      </c>
      <c r="H34" t="s">
        <v>212</v>
      </c>
      <c r="I34" s="77">
        <v>7.59</v>
      </c>
      <c r="J34" t="s">
        <v>105</v>
      </c>
      <c r="K34" s="77">
        <v>3.17</v>
      </c>
      <c r="L34" s="77">
        <v>1.86</v>
      </c>
      <c r="M34" s="77">
        <v>189340.58</v>
      </c>
      <c r="N34" s="77">
        <v>113.35</v>
      </c>
      <c r="O34" s="77">
        <v>214.61754743</v>
      </c>
      <c r="P34" s="77">
        <v>0.18</v>
      </c>
      <c r="Q34" s="77">
        <v>0.02</v>
      </c>
    </row>
    <row r="35" spans="2:17">
      <c r="B35" t="s">
        <v>2521</v>
      </c>
      <c r="C35" t="s">
        <v>2496</v>
      </c>
      <c r="D35" t="s">
        <v>2528</v>
      </c>
      <c r="E35" t="s">
        <v>735</v>
      </c>
      <c r="F35" t="s">
        <v>217</v>
      </c>
      <c r="G35" t="s">
        <v>2529</v>
      </c>
      <c r="H35" t="s">
        <v>212</v>
      </c>
      <c r="I35" s="77">
        <v>7.59</v>
      </c>
      <c r="J35" t="s">
        <v>105</v>
      </c>
      <c r="K35" s="77">
        <v>3.17</v>
      </c>
      <c r="L35" s="77">
        <v>1.82</v>
      </c>
      <c r="M35" s="77">
        <v>265076.71999999997</v>
      </c>
      <c r="N35" s="77">
        <v>113.66</v>
      </c>
      <c r="O35" s="77">
        <v>301.286199952</v>
      </c>
      <c r="P35" s="77">
        <v>0.25</v>
      </c>
      <c r="Q35" s="77">
        <v>0.03</v>
      </c>
    </row>
    <row r="36" spans="2:17">
      <c r="B36" t="s">
        <v>2521</v>
      </c>
      <c r="C36" t="s">
        <v>2496</v>
      </c>
      <c r="D36" t="s">
        <v>2530</v>
      </c>
      <c r="E36" t="s">
        <v>735</v>
      </c>
      <c r="F36" t="s">
        <v>217</v>
      </c>
      <c r="G36" t="s">
        <v>2531</v>
      </c>
      <c r="H36" t="s">
        <v>212</v>
      </c>
      <c r="I36" s="77">
        <v>7.42</v>
      </c>
      <c r="J36" t="s">
        <v>105</v>
      </c>
      <c r="K36" s="77">
        <v>3.15</v>
      </c>
      <c r="L36" s="77">
        <v>2.6</v>
      </c>
      <c r="M36" s="77">
        <v>189340.58</v>
      </c>
      <c r="N36" s="77">
        <v>105.14</v>
      </c>
      <c r="O36" s="77">
        <v>199.072685812</v>
      </c>
      <c r="P36" s="77">
        <v>0.17</v>
      </c>
      <c r="Q36" s="77">
        <v>0.02</v>
      </c>
    </row>
    <row r="37" spans="2:17">
      <c r="B37" t="s">
        <v>2532</v>
      </c>
      <c r="C37" t="s">
        <v>2496</v>
      </c>
      <c r="D37" t="s">
        <v>2533</v>
      </c>
      <c r="E37" t="s">
        <v>2534</v>
      </c>
      <c r="F37" t="s">
        <v>527</v>
      </c>
      <c r="G37" t="s">
        <v>272</v>
      </c>
      <c r="H37" t="s">
        <v>153</v>
      </c>
      <c r="I37" s="77">
        <v>4.29</v>
      </c>
      <c r="J37" t="s">
        <v>105</v>
      </c>
      <c r="K37" s="77">
        <v>7.05</v>
      </c>
      <c r="L37" s="77">
        <v>0.34</v>
      </c>
      <c r="M37" s="77">
        <v>529494.15</v>
      </c>
      <c r="N37" s="77">
        <v>148.4</v>
      </c>
      <c r="O37" s="77">
        <v>785.76931860000002</v>
      </c>
      <c r="P37" s="77">
        <v>0.65</v>
      </c>
      <c r="Q37" s="77">
        <v>7.0000000000000007E-2</v>
      </c>
    </row>
    <row r="38" spans="2:17">
      <c r="B38" t="s">
        <v>2532</v>
      </c>
      <c r="C38" t="s">
        <v>2496</v>
      </c>
      <c r="D38" t="s">
        <v>2535</v>
      </c>
      <c r="E38" t="s">
        <v>2534</v>
      </c>
      <c r="F38" t="s">
        <v>2536</v>
      </c>
      <c r="G38" t="s">
        <v>2232</v>
      </c>
      <c r="H38" t="s">
        <v>224</v>
      </c>
      <c r="I38" s="77">
        <v>4.1900000000000004</v>
      </c>
      <c r="J38" t="s">
        <v>109</v>
      </c>
      <c r="K38" s="77">
        <v>9.85</v>
      </c>
      <c r="L38" s="77">
        <v>4.42</v>
      </c>
      <c r="M38" s="77">
        <v>392146.67</v>
      </c>
      <c r="N38" s="77">
        <v>129.5</v>
      </c>
      <c r="O38" s="77">
        <v>1853.07144248485</v>
      </c>
      <c r="P38" s="77">
        <v>1.54</v>
      </c>
      <c r="Q38" s="77">
        <v>0.16</v>
      </c>
    </row>
    <row r="39" spans="2:17">
      <c r="B39" t="s">
        <v>2537</v>
      </c>
      <c r="C39" t="s">
        <v>2496</v>
      </c>
      <c r="D39" t="s">
        <v>2538</v>
      </c>
      <c r="E39" t="s">
        <v>2539</v>
      </c>
      <c r="F39" t="s">
        <v>2540</v>
      </c>
      <c r="G39" t="s">
        <v>2541</v>
      </c>
      <c r="H39" t="s">
        <v>154</v>
      </c>
      <c r="I39" s="77">
        <v>5.58</v>
      </c>
      <c r="J39" t="s">
        <v>105</v>
      </c>
      <c r="K39" s="77">
        <v>4.5</v>
      </c>
      <c r="L39" s="77">
        <v>0.91</v>
      </c>
      <c r="M39" s="77">
        <v>2212580.2200000002</v>
      </c>
      <c r="N39" s="77">
        <v>126.21</v>
      </c>
      <c r="O39" s="77">
        <v>2792.4974956619999</v>
      </c>
      <c r="P39" s="77">
        <v>2.3199999999999998</v>
      </c>
      <c r="Q39" s="77">
        <v>0.24</v>
      </c>
    </row>
    <row r="40" spans="2:17">
      <c r="B40" t="s">
        <v>2537</v>
      </c>
      <c r="C40" t="s">
        <v>2496</v>
      </c>
      <c r="D40" t="s">
        <v>2542</v>
      </c>
      <c r="E40" t="s">
        <v>2539</v>
      </c>
      <c r="F40" t="s">
        <v>2540</v>
      </c>
      <c r="G40" t="s">
        <v>2543</v>
      </c>
      <c r="H40" t="s">
        <v>154</v>
      </c>
      <c r="I40" s="77">
        <v>5.56</v>
      </c>
      <c r="J40" t="s">
        <v>105</v>
      </c>
      <c r="K40" s="77">
        <v>4.2</v>
      </c>
      <c r="L40" s="77">
        <v>1.1499999999999999</v>
      </c>
      <c r="M40" s="77">
        <v>171359.11</v>
      </c>
      <c r="N40" s="77">
        <v>116.16</v>
      </c>
      <c r="O40" s="77">
        <v>199.050742176</v>
      </c>
      <c r="P40" s="77">
        <v>0.17</v>
      </c>
      <c r="Q40" s="77">
        <v>0.02</v>
      </c>
    </row>
    <row r="41" spans="2:17">
      <c r="B41" t="s">
        <v>2544</v>
      </c>
      <c r="C41" t="s">
        <v>2496</v>
      </c>
      <c r="D41" t="s">
        <v>2545</v>
      </c>
      <c r="E41" t="s">
        <v>2546</v>
      </c>
      <c r="F41" t="s">
        <v>440</v>
      </c>
      <c r="G41" t="s">
        <v>2547</v>
      </c>
      <c r="H41" t="s">
        <v>212</v>
      </c>
      <c r="I41" s="77">
        <v>0.52</v>
      </c>
      <c r="J41" t="s">
        <v>105</v>
      </c>
      <c r="K41" s="77">
        <v>2.0099999999999998</v>
      </c>
      <c r="L41" s="77">
        <v>1.31</v>
      </c>
      <c r="M41" s="77">
        <v>3341085.2</v>
      </c>
      <c r="N41" s="77">
        <v>100.41</v>
      </c>
      <c r="O41" s="77">
        <v>3354.7836493200002</v>
      </c>
      <c r="P41" s="77">
        <v>2.79</v>
      </c>
      <c r="Q41" s="77">
        <v>0.28999999999999998</v>
      </c>
    </row>
    <row r="42" spans="2:17">
      <c r="B42" t="s">
        <v>2771</v>
      </c>
      <c r="C42" t="s">
        <v>2496</v>
      </c>
      <c r="D42">
        <v>14471040</v>
      </c>
      <c r="E42" t="s">
        <v>1078</v>
      </c>
      <c r="F42" t="s">
        <v>440</v>
      </c>
      <c r="G42" t="s">
        <v>849</v>
      </c>
      <c r="H42" t="s">
        <v>212</v>
      </c>
      <c r="I42" s="77">
        <v>1.52</v>
      </c>
      <c r="J42" t="s">
        <v>109</v>
      </c>
      <c r="K42" s="77">
        <v>2.75</v>
      </c>
      <c r="L42" s="77">
        <v>0</v>
      </c>
      <c r="M42" s="77">
        <v>669651</v>
      </c>
      <c r="N42" s="77">
        <v>99.63</v>
      </c>
      <c r="O42" s="77">
        <v>2434.5153399536998</v>
      </c>
      <c r="P42" s="77">
        <v>2.0299999999999998</v>
      </c>
      <c r="Q42" s="77">
        <v>0.21</v>
      </c>
    </row>
    <row r="43" spans="2:17">
      <c r="B43" t="s">
        <v>2532</v>
      </c>
      <c r="C43" t="s">
        <v>2496</v>
      </c>
      <c r="D43" t="s">
        <v>2548</v>
      </c>
      <c r="E43" t="s">
        <v>2534</v>
      </c>
      <c r="F43" t="s">
        <v>546</v>
      </c>
      <c r="G43" t="s">
        <v>272</v>
      </c>
      <c r="H43" t="s">
        <v>212</v>
      </c>
      <c r="I43" s="77">
        <v>4.55</v>
      </c>
      <c r="J43" t="s">
        <v>105</v>
      </c>
      <c r="K43" s="77">
        <v>3.85</v>
      </c>
      <c r="L43" s="77">
        <v>0.67</v>
      </c>
      <c r="M43" s="77">
        <v>466642.95</v>
      </c>
      <c r="N43" s="77">
        <v>146.13</v>
      </c>
      <c r="O43" s="77">
        <v>681.90534283500006</v>
      </c>
      <c r="P43" s="77">
        <v>0.56999999999999995</v>
      </c>
      <c r="Q43" s="77">
        <v>0.06</v>
      </c>
    </row>
    <row r="44" spans="2:17">
      <c r="B44" t="s">
        <v>2549</v>
      </c>
      <c r="C44" t="s">
        <v>2496</v>
      </c>
      <c r="D44" t="s">
        <v>2550</v>
      </c>
      <c r="E44" t="s">
        <v>2551</v>
      </c>
      <c r="F44" t="s">
        <v>546</v>
      </c>
      <c r="G44" t="s">
        <v>2552</v>
      </c>
      <c r="H44" t="s">
        <v>212</v>
      </c>
      <c r="I44" s="77">
        <v>5.64</v>
      </c>
      <c r="J44" t="s">
        <v>105</v>
      </c>
      <c r="K44" s="77">
        <v>2.36</v>
      </c>
      <c r="L44" s="77">
        <v>1.1200000000000001</v>
      </c>
      <c r="M44" s="77">
        <v>1886192.31</v>
      </c>
      <c r="N44" s="77">
        <v>107.14</v>
      </c>
      <c r="O44" s="77">
        <v>2020.8664409339999</v>
      </c>
      <c r="P44" s="77">
        <v>1.68</v>
      </c>
      <c r="Q44" s="77">
        <v>0.17</v>
      </c>
    </row>
    <row r="45" spans="2:17">
      <c r="B45" t="s">
        <v>2553</v>
      </c>
      <c r="C45" t="s">
        <v>2496</v>
      </c>
      <c r="D45" t="s">
        <v>2554</v>
      </c>
      <c r="E45" t="s">
        <v>2555</v>
      </c>
      <c r="F45" t="s">
        <v>543</v>
      </c>
      <c r="G45" t="s">
        <v>339</v>
      </c>
      <c r="H45" t="s">
        <v>153</v>
      </c>
      <c r="I45" s="77">
        <v>6.76</v>
      </c>
      <c r="J45" t="s">
        <v>105</v>
      </c>
      <c r="K45" s="77">
        <v>5.35</v>
      </c>
      <c r="L45" s="77">
        <v>1.95</v>
      </c>
      <c r="M45" s="77">
        <v>31323.06</v>
      </c>
      <c r="N45" s="77">
        <v>125.67</v>
      </c>
      <c r="O45" s="77">
        <v>39.363689502</v>
      </c>
      <c r="P45" s="77">
        <v>0.03</v>
      </c>
      <c r="Q45" s="77">
        <v>0</v>
      </c>
    </row>
    <row r="46" spans="2:17">
      <c r="B46" t="s">
        <v>2553</v>
      </c>
      <c r="C46" t="s">
        <v>2496</v>
      </c>
      <c r="D46" t="s">
        <v>2556</v>
      </c>
      <c r="E46" t="s">
        <v>2555</v>
      </c>
      <c r="F46" t="s">
        <v>543</v>
      </c>
      <c r="G46" t="s">
        <v>339</v>
      </c>
      <c r="H46" t="s">
        <v>153</v>
      </c>
      <c r="I46" s="77">
        <v>6.76</v>
      </c>
      <c r="J46" t="s">
        <v>105</v>
      </c>
      <c r="K46" s="77">
        <v>5.35</v>
      </c>
      <c r="L46" s="77">
        <v>1.95</v>
      </c>
      <c r="M46" s="77">
        <v>40024.54</v>
      </c>
      <c r="N46" s="77">
        <v>125.67</v>
      </c>
      <c r="O46" s="77">
        <v>50.298839418</v>
      </c>
      <c r="P46" s="77">
        <v>0.04</v>
      </c>
      <c r="Q46" s="77">
        <v>0</v>
      </c>
    </row>
    <row r="47" spans="2:17">
      <c r="B47" t="s">
        <v>2553</v>
      </c>
      <c r="C47" t="s">
        <v>2496</v>
      </c>
      <c r="D47" t="s">
        <v>2557</v>
      </c>
      <c r="E47" t="s">
        <v>2555</v>
      </c>
      <c r="F47" t="s">
        <v>543</v>
      </c>
      <c r="G47" t="s">
        <v>2558</v>
      </c>
      <c r="H47" t="s">
        <v>153</v>
      </c>
      <c r="I47" s="77">
        <v>6.88</v>
      </c>
      <c r="J47" t="s">
        <v>105</v>
      </c>
      <c r="K47" s="77">
        <v>5.35</v>
      </c>
      <c r="L47" s="77">
        <v>1.26</v>
      </c>
      <c r="M47" s="77">
        <v>266089.64</v>
      </c>
      <c r="N47" s="77">
        <v>133.63</v>
      </c>
      <c r="O47" s="77">
        <v>355.57558593200002</v>
      </c>
      <c r="P47" s="77">
        <v>0.3</v>
      </c>
      <c r="Q47" s="77">
        <v>0.03</v>
      </c>
    </row>
    <row r="48" spans="2:17">
      <c r="B48" t="s">
        <v>2553</v>
      </c>
      <c r="C48" t="s">
        <v>2496</v>
      </c>
      <c r="D48" t="s">
        <v>2559</v>
      </c>
      <c r="E48" t="s">
        <v>2555</v>
      </c>
      <c r="F48" t="s">
        <v>543</v>
      </c>
      <c r="G48" t="s">
        <v>339</v>
      </c>
      <c r="H48" t="s">
        <v>153</v>
      </c>
      <c r="I48" s="77">
        <v>6.76</v>
      </c>
      <c r="J48" t="s">
        <v>105</v>
      </c>
      <c r="K48" s="77">
        <v>5.35</v>
      </c>
      <c r="L48" s="77">
        <v>1.95</v>
      </c>
      <c r="M48" s="77">
        <v>46985.02</v>
      </c>
      <c r="N48" s="77">
        <v>125.67</v>
      </c>
      <c r="O48" s="77">
        <v>59.046074634</v>
      </c>
      <c r="P48" s="77">
        <v>0.05</v>
      </c>
      <c r="Q48" s="77">
        <v>0.01</v>
      </c>
    </row>
    <row r="49" spans="2:17">
      <c r="B49" t="s">
        <v>2553</v>
      </c>
      <c r="C49" t="s">
        <v>2496</v>
      </c>
      <c r="D49" t="s">
        <v>2560</v>
      </c>
      <c r="E49" t="s">
        <v>2555</v>
      </c>
      <c r="F49" t="s">
        <v>543</v>
      </c>
      <c r="G49" t="s">
        <v>2558</v>
      </c>
      <c r="H49" t="s">
        <v>153</v>
      </c>
      <c r="I49" s="77">
        <v>6.88</v>
      </c>
      <c r="J49" t="s">
        <v>105</v>
      </c>
      <c r="K49" s="77">
        <v>5.35</v>
      </c>
      <c r="L49" s="77">
        <v>1.26</v>
      </c>
      <c r="M49" s="77">
        <v>191674.74</v>
      </c>
      <c r="N49" s="77">
        <v>133.63</v>
      </c>
      <c r="O49" s="77">
        <v>256.13495506200002</v>
      </c>
      <c r="P49" s="77">
        <v>0.21</v>
      </c>
      <c r="Q49" s="77">
        <v>0.02</v>
      </c>
    </row>
    <row r="50" spans="2:17">
      <c r="B50" t="s">
        <v>2553</v>
      </c>
      <c r="C50" t="s">
        <v>2496</v>
      </c>
      <c r="D50" t="s">
        <v>2561</v>
      </c>
      <c r="E50" t="s">
        <v>2555</v>
      </c>
      <c r="F50" t="s">
        <v>543</v>
      </c>
      <c r="G50" t="s">
        <v>339</v>
      </c>
      <c r="H50" t="s">
        <v>153</v>
      </c>
      <c r="I50" s="77">
        <v>6.76</v>
      </c>
      <c r="J50" t="s">
        <v>105</v>
      </c>
      <c r="K50" s="77">
        <v>5.35</v>
      </c>
      <c r="L50" s="77">
        <v>1.95</v>
      </c>
      <c r="M50" s="77">
        <v>38283.54</v>
      </c>
      <c r="N50" s="77">
        <v>125.67</v>
      </c>
      <c r="O50" s="77">
        <v>48.110924718</v>
      </c>
      <c r="P50" s="77">
        <v>0.04</v>
      </c>
      <c r="Q50" s="77">
        <v>0</v>
      </c>
    </row>
    <row r="51" spans="2:17">
      <c r="B51" t="s">
        <v>2553</v>
      </c>
      <c r="C51" t="s">
        <v>2496</v>
      </c>
      <c r="D51" t="s">
        <v>2562</v>
      </c>
      <c r="E51" t="s">
        <v>2555</v>
      </c>
      <c r="F51" t="s">
        <v>543</v>
      </c>
      <c r="G51" t="s">
        <v>2558</v>
      </c>
      <c r="H51" t="s">
        <v>153</v>
      </c>
      <c r="I51" s="77">
        <v>6.88</v>
      </c>
      <c r="J51" t="s">
        <v>105</v>
      </c>
      <c r="K51" s="77">
        <v>5.35</v>
      </c>
      <c r="L51" s="77">
        <v>1.26</v>
      </c>
      <c r="M51" s="77">
        <v>230197.63</v>
      </c>
      <c r="N51" s="77">
        <v>133.63</v>
      </c>
      <c r="O51" s="77">
        <v>307.61309296899998</v>
      </c>
      <c r="P51" s="77">
        <v>0.26</v>
      </c>
      <c r="Q51" s="77">
        <v>0.03</v>
      </c>
    </row>
    <row r="52" spans="2:17">
      <c r="B52" t="s">
        <v>2553</v>
      </c>
      <c r="C52" t="s">
        <v>2496</v>
      </c>
      <c r="D52" t="s">
        <v>2563</v>
      </c>
      <c r="E52" t="s">
        <v>2555</v>
      </c>
      <c r="F52" t="s">
        <v>543</v>
      </c>
      <c r="G52" t="s">
        <v>339</v>
      </c>
      <c r="H52" t="s">
        <v>153</v>
      </c>
      <c r="I52" s="77">
        <v>6.76</v>
      </c>
      <c r="J52" t="s">
        <v>105</v>
      </c>
      <c r="K52" s="77">
        <v>5.35</v>
      </c>
      <c r="L52" s="77">
        <v>1.95</v>
      </c>
      <c r="M52" s="77">
        <v>40024.54</v>
      </c>
      <c r="N52" s="77">
        <v>125.67</v>
      </c>
      <c r="O52" s="77">
        <v>50.298839418</v>
      </c>
      <c r="P52" s="77">
        <v>0.04</v>
      </c>
      <c r="Q52" s="77">
        <v>0</v>
      </c>
    </row>
    <row r="53" spans="2:17">
      <c r="B53" t="s">
        <v>2553</v>
      </c>
      <c r="C53" t="s">
        <v>2496</v>
      </c>
      <c r="D53" t="s">
        <v>2564</v>
      </c>
      <c r="E53" t="s">
        <v>2555</v>
      </c>
      <c r="F53" t="s">
        <v>543</v>
      </c>
      <c r="G53" t="s">
        <v>2565</v>
      </c>
      <c r="H53" t="s">
        <v>153</v>
      </c>
      <c r="I53" s="77">
        <v>6.8</v>
      </c>
      <c r="J53" t="s">
        <v>105</v>
      </c>
      <c r="K53" s="77">
        <v>5.35</v>
      </c>
      <c r="L53" s="77">
        <v>1.6</v>
      </c>
      <c r="M53" s="77">
        <v>211206.38</v>
      </c>
      <c r="N53" s="77">
        <v>133.72</v>
      </c>
      <c r="O53" s="77">
        <v>282.42517133600001</v>
      </c>
      <c r="P53" s="77">
        <v>0.24</v>
      </c>
      <c r="Q53" s="77">
        <v>0.02</v>
      </c>
    </row>
    <row r="54" spans="2:17">
      <c r="B54" t="s">
        <v>2553</v>
      </c>
      <c r="C54" t="s">
        <v>2496</v>
      </c>
      <c r="D54" t="s">
        <v>2566</v>
      </c>
      <c r="E54" t="s">
        <v>2555</v>
      </c>
      <c r="F54" t="s">
        <v>543</v>
      </c>
      <c r="G54" t="s">
        <v>2565</v>
      </c>
      <c r="H54" t="s">
        <v>153</v>
      </c>
      <c r="I54" s="77">
        <v>6.8</v>
      </c>
      <c r="J54" t="s">
        <v>105</v>
      </c>
      <c r="K54" s="77">
        <v>5.35</v>
      </c>
      <c r="L54" s="77">
        <v>1.6</v>
      </c>
      <c r="M54" s="77">
        <v>198782.52</v>
      </c>
      <c r="N54" s="77">
        <v>133.72</v>
      </c>
      <c r="O54" s="77">
        <v>265.81198574400003</v>
      </c>
      <c r="P54" s="77">
        <v>0.22</v>
      </c>
      <c r="Q54" s="77">
        <v>0.02</v>
      </c>
    </row>
    <row r="55" spans="2:17">
      <c r="B55" t="s">
        <v>2567</v>
      </c>
      <c r="C55" t="s">
        <v>2496</v>
      </c>
      <c r="D55" t="s">
        <v>2568</v>
      </c>
      <c r="E55" t="s">
        <v>2569</v>
      </c>
      <c r="F55" t="s">
        <v>543</v>
      </c>
      <c r="G55" t="s">
        <v>2570</v>
      </c>
      <c r="H55" t="s">
        <v>153</v>
      </c>
      <c r="I55" s="77">
        <v>6.33</v>
      </c>
      <c r="J55" t="s">
        <v>105</v>
      </c>
      <c r="K55" s="77">
        <v>2.56</v>
      </c>
      <c r="L55" s="77">
        <v>1.6</v>
      </c>
      <c r="M55" s="77">
        <v>5437799.0499999998</v>
      </c>
      <c r="N55" s="77">
        <v>105.05</v>
      </c>
      <c r="O55" s="77">
        <v>5712.4079020250001</v>
      </c>
      <c r="P55" s="77">
        <v>4.75</v>
      </c>
      <c r="Q55" s="77">
        <v>0.49</v>
      </c>
    </row>
    <row r="56" spans="2:17">
      <c r="B56" t="s">
        <v>2571</v>
      </c>
      <c r="C56" t="s">
        <v>2496</v>
      </c>
      <c r="D56" t="s">
        <v>2572</v>
      </c>
      <c r="E56" t="s">
        <v>2573</v>
      </c>
      <c r="F56" t="s">
        <v>2574</v>
      </c>
      <c r="G56" t="s">
        <v>284</v>
      </c>
      <c r="H56" t="s">
        <v>154</v>
      </c>
      <c r="I56" s="77">
        <v>4.72</v>
      </c>
      <c r="J56" t="s">
        <v>105</v>
      </c>
      <c r="K56" s="77">
        <v>3.76</v>
      </c>
      <c r="L56" s="77">
        <v>3.56</v>
      </c>
      <c r="M56" s="77">
        <v>1015517.95</v>
      </c>
      <c r="N56" s="77">
        <v>105.27</v>
      </c>
      <c r="O56" s="77">
        <v>1069.0357459649999</v>
      </c>
      <c r="P56" s="77">
        <v>0.89</v>
      </c>
      <c r="Q56" s="77">
        <v>0.09</v>
      </c>
    </row>
    <row r="57" spans="2:17">
      <c r="B57" t="s">
        <v>2575</v>
      </c>
      <c r="C57" t="s">
        <v>2496</v>
      </c>
      <c r="D57" t="s">
        <v>2576</v>
      </c>
      <c r="E57" t="s">
        <v>489</v>
      </c>
      <c r="F57" t="s">
        <v>2574</v>
      </c>
      <c r="G57" t="s">
        <v>2577</v>
      </c>
      <c r="H57" t="s">
        <v>154</v>
      </c>
      <c r="I57" s="77">
        <v>4.13</v>
      </c>
      <c r="J57" t="s">
        <v>105</v>
      </c>
      <c r="K57" s="77">
        <v>4.1500000000000004</v>
      </c>
      <c r="L57" s="77">
        <v>2.63</v>
      </c>
      <c r="M57" s="77">
        <v>5262115</v>
      </c>
      <c r="N57" s="77">
        <v>106.83</v>
      </c>
      <c r="O57" s="77">
        <v>5621.5174545</v>
      </c>
      <c r="P57" s="77">
        <v>4.68</v>
      </c>
      <c r="Q57" s="77">
        <v>0.48</v>
      </c>
    </row>
    <row r="58" spans="2:17">
      <c r="B58" t="s">
        <v>2575</v>
      </c>
      <c r="C58" t="s">
        <v>2496</v>
      </c>
      <c r="D58" t="s">
        <v>2578</v>
      </c>
      <c r="E58" t="s">
        <v>489</v>
      </c>
      <c r="F58" t="s">
        <v>2574</v>
      </c>
      <c r="G58" t="s">
        <v>2579</v>
      </c>
      <c r="H58" t="s">
        <v>154</v>
      </c>
      <c r="I58" s="77">
        <v>3.88</v>
      </c>
      <c r="J58" t="s">
        <v>105</v>
      </c>
      <c r="K58" s="77">
        <v>4</v>
      </c>
      <c r="L58" s="77">
        <v>2.48</v>
      </c>
      <c r="M58" s="77">
        <v>2055320</v>
      </c>
      <c r="N58" s="77">
        <v>105.21</v>
      </c>
      <c r="O58" s="77">
        <v>2162.4021720000001</v>
      </c>
      <c r="P58" s="77">
        <v>1.8</v>
      </c>
      <c r="Q58" s="77">
        <v>0.18</v>
      </c>
    </row>
    <row r="59" spans="2:17">
      <c r="B59" t="s">
        <v>2580</v>
      </c>
      <c r="C59" t="s">
        <v>2581</v>
      </c>
      <c r="D59" t="s">
        <v>2582</v>
      </c>
      <c r="E59" t="s">
        <v>2583</v>
      </c>
      <c r="F59" t="s">
        <v>546</v>
      </c>
      <c r="G59" t="s">
        <v>2584</v>
      </c>
      <c r="H59" t="s">
        <v>212</v>
      </c>
      <c r="I59" s="77">
        <v>6</v>
      </c>
      <c r="J59" t="s">
        <v>105</v>
      </c>
      <c r="K59" s="77">
        <v>2.33</v>
      </c>
      <c r="L59" s="77">
        <v>1.58</v>
      </c>
      <c r="M59" s="77">
        <v>1723190.11</v>
      </c>
      <c r="N59" s="77">
        <v>106.27</v>
      </c>
      <c r="O59" s="77">
        <v>1831.234129897</v>
      </c>
      <c r="P59" s="77">
        <v>1.52</v>
      </c>
      <c r="Q59" s="77">
        <v>0.16</v>
      </c>
    </row>
    <row r="60" spans="2:17">
      <c r="B60" t="s">
        <v>2521</v>
      </c>
      <c r="C60" t="s">
        <v>2496</v>
      </c>
      <c r="D60" t="s">
        <v>2585</v>
      </c>
      <c r="E60" t="s">
        <v>735</v>
      </c>
      <c r="F60" t="s">
        <v>666</v>
      </c>
      <c r="G60" t="s">
        <v>2586</v>
      </c>
      <c r="H60" t="s">
        <v>212</v>
      </c>
      <c r="I60" s="77">
        <v>4.97</v>
      </c>
      <c r="J60" t="s">
        <v>105</v>
      </c>
      <c r="K60" s="77">
        <v>5</v>
      </c>
      <c r="L60" s="77">
        <v>1.08</v>
      </c>
      <c r="M60" s="77">
        <v>560893.68000000005</v>
      </c>
      <c r="N60" s="77">
        <v>121.56</v>
      </c>
      <c r="O60" s="77">
        <v>681.82235740800002</v>
      </c>
      <c r="P60" s="77">
        <v>0.56999999999999995</v>
      </c>
      <c r="Q60" s="77">
        <v>0.06</v>
      </c>
    </row>
    <row r="61" spans="2:17">
      <c r="B61" t="s">
        <v>2521</v>
      </c>
      <c r="C61" t="s">
        <v>2496</v>
      </c>
      <c r="D61" t="s">
        <v>2587</v>
      </c>
      <c r="E61" t="s">
        <v>735</v>
      </c>
      <c r="F61" t="s">
        <v>666</v>
      </c>
      <c r="G61" t="s">
        <v>2586</v>
      </c>
      <c r="H61" t="s">
        <v>212</v>
      </c>
      <c r="I61" s="77">
        <v>4.97</v>
      </c>
      <c r="J61" t="s">
        <v>105</v>
      </c>
      <c r="K61" s="77">
        <v>5</v>
      </c>
      <c r="L61" s="77">
        <v>1.06</v>
      </c>
      <c r="M61" s="77">
        <v>180394.32</v>
      </c>
      <c r="N61" s="77">
        <v>121.56</v>
      </c>
      <c r="O61" s="77">
        <v>219.28733539199999</v>
      </c>
      <c r="P61" s="77">
        <v>0.18</v>
      </c>
      <c r="Q61" s="77">
        <v>0.02</v>
      </c>
    </row>
    <row r="62" spans="2:17">
      <c r="B62" t="s">
        <v>2521</v>
      </c>
      <c r="C62" t="s">
        <v>2496</v>
      </c>
      <c r="D62" t="s">
        <v>2588</v>
      </c>
      <c r="E62" t="s">
        <v>735</v>
      </c>
      <c r="F62" t="s">
        <v>666</v>
      </c>
      <c r="G62" t="s">
        <v>483</v>
      </c>
      <c r="H62" t="s">
        <v>212</v>
      </c>
      <c r="I62" s="77">
        <v>8.83</v>
      </c>
      <c r="J62" t="s">
        <v>105</v>
      </c>
      <c r="K62" s="77">
        <v>4.0999999999999996</v>
      </c>
      <c r="L62" s="77">
        <v>2.84</v>
      </c>
      <c r="M62" s="77">
        <v>407871.71</v>
      </c>
      <c r="N62" s="77">
        <v>113.12</v>
      </c>
      <c r="O62" s="77">
        <v>461.38447835199997</v>
      </c>
      <c r="P62" s="77">
        <v>0.38</v>
      </c>
      <c r="Q62" s="77">
        <v>0.04</v>
      </c>
    </row>
    <row r="63" spans="2:17">
      <c r="B63" t="s">
        <v>2521</v>
      </c>
      <c r="C63" t="s">
        <v>2496</v>
      </c>
      <c r="D63" t="s">
        <v>2589</v>
      </c>
      <c r="E63" t="s">
        <v>735</v>
      </c>
      <c r="F63" t="s">
        <v>666</v>
      </c>
      <c r="G63" t="s">
        <v>2590</v>
      </c>
      <c r="H63" t="s">
        <v>212</v>
      </c>
      <c r="I63" s="77">
        <v>6.92</v>
      </c>
      <c r="J63" t="s">
        <v>105</v>
      </c>
      <c r="K63" s="77">
        <v>5</v>
      </c>
      <c r="L63" s="77">
        <v>2.21</v>
      </c>
      <c r="M63" s="77">
        <v>531709.81999999995</v>
      </c>
      <c r="N63" s="77">
        <v>121.62</v>
      </c>
      <c r="O63" s="77">
        <v>646.66548308400002</v>
      </c>
      <c r="P63" s="77">
        <v>0.54</v>
      </c>
      <c r="Q63" s="77">
        <v>0.06</v>
      </c>
    </row>
    <row r="64" spans="2:17">
      <c r="B64" t="s">
        <v>2521</v>
      </c>
      <c r="C64" t="s">
        <v>2496</v>
      </c>
      <c r="D64" t="s">
        <v>2591</v>
      </c>
      <c r="E64" t="s">
        <v>735</v>
      </c>
      <c r="F64" t="s">
        <v>666</v>
      </c>
      <c r="G64" t="s">
        <v>2592</v>
      </c>
      <c r="H64" t="s">
        <v>212</v>
      </c>
      <c r="I64" s="77">
        <v>7.96</v>
      </c>
      <c r="J64" t="s">
        <v>105</v>
      </c>
      <c r="K64" s="77">
        <v>4.0999999999999996</v>
      </c>
      <c r="L64" s="77">
        <v>2.69</v>
      </c>
      <c r="M64" s="77">
        <v>1374458.14</v>
      </c>
      <c r="N64" s="77">
        <v>117.9</v>
      </c>
      <c r="O64" s="77">
        <v>1620.4861470599999</v>
      </c>
      <c r="P64" s="77">
        <v>1.35</v>
      </c>
      <c r="Q64" s="77">
        <v>0.14000000000000001</v>
      </c>
    </row>
    <row r="65" spans="2:17">
      <c r="B65" t="s">
        <v>2537</v>
      </c>
      <c r="C65" t="s">
        <v>2496</v>
      </c>
      <c r="D65" t="s">
        <v>2593</v>
      </c>
      <c r="E65" t="s">
        <v>2539</v>
      </c>
      <c r="F65" t="s">
        <v>666</v>
      </c>
      <c r="G65" t="s">
        <v>2541</v>
      </c>
      <c r="H65" t="s">
        <v>212</v>
      </c>
      <c r="I65" s="77">
        <v>8.25</v>
      </c>
      <c r="J65" t="s">
        <v>105</v>
      </c>
      <c r="K65" s="77">
        <v>6</v>
      </c>
      <c r="L65" s="77">
        <v>2.61</v>
      </c>
      <c r="M65" s="77">
        <v>2106034.71</v>
      </c>
      <c r="N65" s="77">
        <v>150.63</v>
      </c>
      <c r="O65" s="77">
        <v>3172.3200836730002</v>
      </c>
      <c r="P65" s="77">
        <v>2.64</v>
      </c>
      <c r="Q65" s="77">
        <v>0.27</v>
      </c>
    </row>
    <row r="66" spans="2:17">
      <c r="B66" t="s">
        <v>2594</v>
      </c>
      <c r="C66" t="s">
        <v>2496</v>
      </c>
      <c r="D66" t="s">
        <v>2595</v>
      </c>
      <c r="E66" t="s">
        <v>2596</v>
      </c>
      <c r="F66" t="s">
        <v>666</v>
      </c>
      <c r="G66" t="s">
        <v>2597</v>
      </c>
      <c r="H66" t="s">
        <v>212</v>
      </c>
      <c r="I66" s="77">
        <v>2.78</v>
      </c>
      <c r="J66" t="s">
        <v>105</v>
      </c>
      <c r="K66" s="77">
        <v>3.18</v>
      </c>
      <c r="L66" s="77">
        <v>2.38</v>
      </c>
      <c r="M66" s="77">
        <v>344647.45</v>
      </c>
      <c r="N66" s="77">
        <v>100.22</v>
      </c>
      <c r="O66" s="77">
        <v>345.40567439</v>
      </c>
      <c r="P66" s="77">
        <v>0.28999999999999998</v>
      </c>
      <c r="Q66" s="77">
        <v>0.03</v>
      </c>
    </row>
    <row r="67" spans="2:17">
      <c r="B67" t="s">
        <v>2594</v>
      </c>
      <c r="C67" t="s">
        <v>2496</v>
      </c>
      <c r="D67" t="s">
        <v>2598</v>
      </c>
      <c r="E67" t="s">
        <v>2596</v>
      </c>
      <c r="F67" t="s">
        <v>666</v>
      </c>
      <c r="G67" t="s">
        <v>2597</v>
      </c>
      <c r="H67" t="s">
        <v>212</v>
      </c>
      <c r="I67" s="77">
        <v>3.78</v>
      </c>
      <c r="J67" t="s">
        <v>105</v>
      </c>
      <c r="K67" s="77">
        <v>3.37</v>
      </c>
      <c r="L67" s="77">
        <v>2.71</v>
      </c>
      <c r="M67" s="77">
        <v>79822.880000000005</v>
      </c>
      <c r="N67" s="77">
        <v>100.25</v>
      </c>
      <c r="O67" s="77">
        <v>80.022437199999999</v>
      </c>
      <c r="P67" s="77">
        <v>7.0000000000000007E-2</v>
      </c>
      <c r="Q67" s="77">
        <v>0.01</v>
      </c>
    </row>
    <row r="68" spans="2:17">
      <c r="B68" t="s">
        <v>2594</v>
      </c>
      <c r="C68" t="s">
        <v>2496</v>
      </c>
      <c r="D68" t="s">
        <v>2599</v>
      </c>
      <c r="E68" t="s">
        <v>2596</v>
      </c>
      <c r="F68" t="s">
        <v>666</v>
      </c>
      <c r="G68" t="s">
        <v>2597</v>
      </c>
      <c r="H68" t="s">
        <v>212</v>
      </c>
      <c r="I68" s="77">
        <v>4.58</v>
      </c>
      <c r="J68" t="s">
        <v>105</v>
      </c>
      <c r="K68" s="77">
        <v>3.67</v>
      </c>
      <c r="L68" s="77">
        <v>2.98</v>
      </c>
      <c r="M68" s="77">
        <v>259596.67</v>
      </c>
      <c r="N68" s="77">
        <v>100.3</v>
      </c>
      <c r="O68" s="77">
        <v>260.37546000999998</v>
      </c>
      <c r="P68" s="77">
        <v>0.22</v>
      </c>
      <c r="Q68" s="77">
        <v>0.02</v>
      </c>
    </row>
    <row r="69" spans="2:17">
      <c r="B69" t="s">
        <v>2594</v>
      </c>
      <c r="C69" t="s">
        <v>2496</v>
      </c>
      <c r="D69" t="s">
        <v>2600</v>
      </c>
      <c r="E69" t="s">
        <v>2596</v>
      </c>
      <c r="F69" t="s">
        <v>666</v>
      </c>
      <c r="G69" t="s">
        <v>2597</v>
      </c>
      <c r="H69" t="s">
        <v>212</v>
      </c>
      <c r="I69" s="77">
        <v>2.81</v>
      </c>
      <c r="J69" t="s">
        <v>105</v>
      </c>
      <c r="K69" s="77">
        <v>2.2000000000000002</v>
      </c>
      <c r="L69" s="77">
        <v>2.41</v>
      </c>
      <c r="M69" s="77">
        <v>340394.11</v>
      </c>
      <c r="N69" s="77">
        <v>100.15</v>
      </c>
      <c r="O69" s="77">
        <v>340.90470116500001</v>
      </c>
      <c r="P69" s="77">
        <v>0.28000000000000003</v>
      </c>
      <c r="Q69" s="77">
        <v>0.03</v>
      </c>
    </row>
    <row r="70" spans="2:17">
      <c r="B70" t="s">
        <v>2594</v>
      </c>
      <c r="C70" t="s">
        <v>2496</v>
      </c>
      <c r="D70" t="s">
        <v>2601</v>
      </c>
      <c r="E70" t="s">
        <v>2596</v>
      </c>
      <c r="F70" t="s">
        <v>666</v>
      </c>
      <c r="G70" t="s">
        <v>2597</v>
      </c>
      <c r="H70" t="s">
        <v>212</v>
      </c>
      <c r="I70" s="77">
        <v>3.9</v>
      </c>
      <c r="J70" t="s">
        <v>105</v>
      </c>
      <c r="K70" s="77">
        <v>2.2999999999999998</v>
      </c>
      <c r="L70" s="77">
        <v>1.46</v>
      </c>
      <c r="M70" s="77">
        <v>157581.75</v>
      </c>
      <c r="N70" s="77">
        <v>101.81</v>
      </c>
      <c r="O70" s="77">
        <v>160.43397967499999</v>
      </c>
      <c r="P70" s="77">
        <v>0.13</v>
      </c>
      <c r="Q70" s="77">
        <v>0.01</v>
      </c>
    </row>
    <row r="71" spans="2:17">
      <c r="B71" t="s">
        <v>2594</v>
      </c>
      <c r="C71" t="s">
        <v>2496</v>
      </c>
      <c r="D71" t="s">
        <v>2602</v>
      </c>
      <c r="E71" t="s">
        <v>2596</v>
      </c>
      <c r="F71" t="s">
        <v>666</v>
      </c>
      <c r="G71" t="s">
        <v>2603</v>
      </c>
      <c r="H71" t="s">
        <v>212</v>
      </c>
      <c r="I71" s="77">
        <v>3.89</v>
      </c>
      <c r="J71" t="s">
        <v>105</v>
      </c>
      <c r="K71" s="77">
        <v>3.84</v>
      </c>
      <c r="L71" s="77">
        <v>2.94</v>
      </c>
      <c r="M71" s="77">
        <v>66295.61</v>
      </c>
      <c r="N71" s="77">
        <v>100.28</v>
      </c>
      <c r="O71" s="77">
        <v>66.481237707999995</v>
      </c>
      <c r="P71" s="77">
        <v>0.06</v>
      </c>
      <c r="Q71" s="77">
        <v>0.01</v>
      </c>
    </row>
    <row r="72" spans="2:17">
      <c r="B72" t="s">
        <v>2594</v>
      </c>
      <c r="C72" t="s">
        <v>2496</v>
      </c>
      <c r="D72" t="s">
        <v>2604</v>
      </c>
      <c r="E72" t="s">
        <v>2596</v>
      </c>
      <c r="F72" t="s">
        <v>666</v>
      </c>
      <c r="G72" t="s">
        <v>2605</v>
      </c>
      <c r="H72" t="s">
        <v>212</v>
      </c>
      <c r="I72" s="77">
        <v>3.89</v>
      </c>
      <c r="J72" t="s">
        <v>105</v>
      </c>
      <c r="K72" s="77">
        <v>3.85</v>
      </c>
      <c r="L72" s="77">
        <v>2.94</v>
      </c>
      <c r="M72" s="77">
        <v>22174.46</v>
      </c>
      <c r="N72" s="77">
        <v>100.27</v>
      </c>
      <c r="O72" s="77">
        <v>22.234331042000001</v>
      </c>
      <c r="P72" s="77">
        <v>0.02</v>
      </c>
      <c r="Q72" s="77">
        <v>0</v>
      </c>
    </row>
    <row r="73" spans="2:17">
      <c r="B73" t="s">
        <v>2606</v>
      </c>
      <c r="C73" t="s">
        <v>2496</v>
      </c>
      <c r="D73" t="s">
        <v>2607</v>
      </c>
      <c r="E73" t="s">
        <v>2608</v>
      </c>
      <c r="F73" t="s">
        <v>2609</v>
      </c>
      <c r="G73" t="s">
        <v>2610</v>
      </c>
      <c r="H73" t="s">
        <v>154</v>
      </c>
      <c r="I73" s="77">
        <v>2.64</v>
      </c>
      <c r="J73" t="s">
        <v>105</v>
      </c>
      <c r="K73" s="77">
        <v>3.7</v>
      </c>
      <c r="L73" s="77">
        <v>0.67</v>
      </c>
      <c r="M73" s="77">
        <v>2331988.79</v>
      </c>
      <c r="N73" s="77">
        <v>110.04</v>
      </c>
      <c r="O73" s="77">
        <v>2566.1204645160001</v>
      </c>
      <c r="P73" s="77">
        <v>2.14</v>
      </c>
      <c r="Q73" s="77">
        <v>0.22</v>
      </c>
    </row>
    <row r="74" spans="2:17">
      <c r="B74" t="s">
        <v>2606</v>
      </c>
      <c r="C74" t="s">
        <v>2496</v>
      </c>
      <c r="D74" t="s">
        <v>2611</v>
      </c>
      <c r="E74" t="s">
        <v>2608</v>
      </c>
      <c r="F74" t="s">
        <v>2609</v>
      </c>
      <c r="G74" t="s">
        <v>2612</v>
      </c>
      <c r="H74" t="s">
        <v>154</v>
      </c>
      <c r="I74" s="77">
        <v>5.16</v>
      </c>
      <c r="J74" t="s">
        <v>105</v>
      </c>
      <c r="K74" s="77">
        <v>3.7</v>
      </c>
      <c r="L74" s="77">
        <v>1.17</v>
      </c>
      <c r="M74" s="77">
        <v>928008.23</v>
      </c>
      <c r="N74" s="77">
        <v>110.84</v>
      </c>
      <c r="O74" s="77">
        <v>1028.6043221320001</v>
      </c>
      <c r="P74" s="77">
        <v>0.86</v>
      </c>
      <c r="Q74" s="77">
        <v>0.09</v>
      </c>
    </row>
    <row r="75" spans="2:17">
      <c r="B75" t="s">
        <v>2606</v>
      </c>
      <c r="C75" t="s">
        <v>2496</v>
      </c>
      <c r="D75" t="s">
        <v>2613</v>
      </c>
      <c r="E75" t="s">
        <v>2608</v>
      </c>
      <c r="F75" t="s">
        <v>666</v>
      </c>
      <c r="G75" t="s">
        <v>2614</v>
      </c>
      <c r="H75" t="s">
        <v>212</v>
      </c>
      <c r="I75" s="77">
        <v>2.64</v>
      </c>
      <c r="J75" t="s">
        <v>105</v>
      </c>
      <c r="K75" s="77">
        <v>3.88</v>
      </c>
      <c r="L75" s="77">
        <v>2.98</v>
      </c>
      <c r="M75" s="77">
        <v>379302.25</v>
      </c>
      <c r="N75" s="77">
        <v>105.33</v>
      </c>
      <c r="O75" s="77">
        <v>399.51905992500002</v>
      </c>
      <c r="P75" s="77">
        <v>0.33</v>
      </c>
      <c r="Q75" s="77">
        <v>0.03</v>
      </c>
    </row>
    <row r="76" spans="2:17">
      <c r="B76" t="s">
        <v>2606</v>
      </c>
      <c r="C76" t="s">
        <v>2496</v>
      </c>
      <c r="D76" t="s">
        <v>2615</v>
      </c>
      <c r="E76" t="s">
        <v>2608</v>
      </c>
      <c r="F76" t="s">
        <v>666</v>
      </c>
      <c r="G76" t="s">
        <v>2614</v>
      </c>
      <c r="H76" t="s">
        <v>212</v>
      </c>
      <c r="I76" s="77">
        <v>0.75</v>
      </c>
      <c r="J76" t="s">
        <v>105</v>
      </c>
      <c r="K76" s="77">
        <v>2.2999999999999998</v>
      </c>
      <c r="L76" s="77">
        <v>0.97</v>
      </c>
      <c r="M76" s="77">
        <v>379302.25</v>
      </c>
      <c r="N76" s="77">
        <v>106.39</v>
      </c>
      <c r="O76" s="77">
        <v>403.53966377500001</v>
      </c>
      <c r="P76" s="77">
        <v>0.34</v>
      </c>
      <c r="Q76" s="77">
        <v>0.03</v>
      </c>
    </row>
    <row r="77" spans="2:17">
      <c r="B77" t="s">
        <v>2616</v>
      </c>
      <c r="C77" t="s">
        <v>2496</v>
      </c>
      <c r="D77" t="s">
        <v>2617</v>
      </c>
      <c r="E77" t="s">
        <v>2618</v>
      </c>
      <c r="F77" t="s">
        <v>666</v>
      </c>
      <c r="G77" t="s">
        <v>2619</v>
      </c>
      <c r="H77" t="s">
        <v>212</v>
      </c>
      <c r="I77" s="77">
        <v>8.42</v>
      </c>
      <c r="J77" t="s">
        <v>105</v>
      </c>
      <c r="K77" s="77">
        <v>4.5</v>
      </c>
      <c r="L77" s="77">
        <v>2.0699999999999998</v>
      </c>
      <c r="M77" s="77">
        <v>256963.56</v>
      </c>
      <c r="N77" s="77">
        <v>121.18</v>
      </c>
      <c r="O77" s="77">
        <v>311.38844200800003</v>
      </c>
      <c r="P77" s="77">
        <v>0.26</v>
      </c>
      <c r="Q77" s="77">
        <v>0.03</v>
      </c>
    </row>
    <row r="78" spans="2:17">
      <c r="B78" t="s">
        <v>2616</v>
      </c>
      <c r="C78" t="s">
        <v>2496</v>
      </c>
      <c r="D78" t="s">
        <v>2620</v>
      </c>
      <c r="E78" t="s">
        <v>2618</v>
      </c>
      <c r="F78" t="s">
        <v>666</v>
      </c>
      <c r="G78" t="s">
        <v>2621</v>
      </c>
      <c r="H78" t="s">
        <v>212</v>
      </c>
      <c r="I78" s="77">
        <v>8.15</v>
      </c>
      <c r="J78" t="s">
        <v>105</v>
      </c>
      <c r="K78" s="77">
        <v>4.5</v>
      </c>
      <c r="L78" s="77">
        <v>2.0499999999999998</v>
      </c>
      <c r="M78" s="77">
        <v>173710.34</v>
      </c>
      <c r="N78" s="77">
        <v>121.73</v>
      </c>
      <c r="O78" s="77">
        <v>211.45759688199999</v>
      </c>
      <c r="P78" s="77">
        <v>0.18</v>
      </c>
      <c r="Q78" s="77">
        <v>0.02</v>
      </c>
    </row>
    <row r="79" spans="2:17">
      <c r="B79" t="s">
        <v>2616</v>
      </c>
      <c r="C79" t="s">
        <v>2496</v>
      </c>
      <c r="D79" t="s">
        <v>2622</v>
      </c>
      <c r="E79" t="s">
        <v>2618</v>
      </c>
      <c r="F79" t="s">
        <v>666</v>
      </c>
      <c r="G79" t="s">
        <v>2623</v>
      </c>
      <c r="H79" t="s">
        <v>212</v>
      </c>
      <c r="I79" s="77">
        <v>11.79</v>
      </c>
      <c r="J79" t="s">
        <v>105</v>
      </c>
      <c r="K79" s="77">
        <v>4.5</v>
      </c>
      <c r="L79" s="77">
        <v>2.54</v>
      </c>
      <c r="M79" s="77">
        <v>159852.85</v>
      </c>
      <c r="N79" s="77">
        <v>120.45</v>
      </c>
      <c r="O79" s="77">
        <v>192.542757825</v>
      </c>
      <c r="P79" s="77">
        <v>0.16</v>
      </c>
      <c r="Q79" s="77">
        <v>0.02</v>
      </c>
    </row>
    <row r="80" spans="2:17">
      <c r="B80" t="s">
        <v>2616</v>
      </c>
      <c r="C80" t="s">
        <v>2496</v>
      </c>
      <c r="D80" t="s">
        <v>2624</v>
      </c>
      <c r="E80" t="s">
        <v>2618</v>
      </c>
      <c r="F80" t="s">
        <v>666</v>
      </c>
      <c r="G80" t="s">
        <v>2625</v>
      </c>
      <c r="H80" t="s">
        <v>212</v>
      </c>
      <c r="I80" s="77">
        <v>11.73</v>
      </c>
      <c r="J80" t="s">
        <v>105</v>
      </c>
      <c r="K80" s="77">
        <v>4.5</v>
      </c>
      <c r="L80" s="77">
        <v>2.68</v>
      </c>
      <c r="M80" s="77">
        <v>189854.86</v>
      </c>
      <c r="N80" s="77">
        <v>120.76</v>
      </c>
      <c r="O80" s="77">
        <v>229.268728936</v>
      </c>
      <c r="P80" s="77">
        <v>0.19</v>
      </c>
      <c r="Q80" s="77">
        <v>0.02</v>
      </c>
    </row>
    <row r="81" spans="2:17">
      <c r="B81" t="s">
        <v>2616</v>
      </c>
      <c r="C81" t="s">
        <v>2496</v>
      </c>
      <c r="D81" t="s">
        <v>2626</v>
      </c>
      <c r="E81" t="s">
        <v>2618</v>
      </c>
      <c r="F81" t="s">
        <v>666</v>
      </c>
      <c r="G81" t="s">
        <v>954</v>
      </c>
      <c r="H81" t="s">
        <v>212</v>
      </c>
      <c r="I81" s="77">
        <v>8.1300000000000008</v>
      </c>
      <c r="J81" t="s">
        <v>105</v>
      </c>
      <c r="K81" s="77">
        <v>4.5</v>
      </c>
      <c r="L81" s="77">
        <v>2.15</v>
      </c>
      <c r="M81" s="77">
        <v>184623.38</v>
      </c>
      <c r="N81" s="77">
        <v>121.11</v>
      </c>
      <c r="O81" s="77">
        <v>223.59737551800001</v>
      </c>
      <c r="P81" s="77">
        <v>0.19</v>
      </c>
      <c r="Q81" s="77">
        <v>0.02</v>
      </c>
    </row>
    <row r="82" spans="2:17">
      <c r="B82" t="s">
        <v>2616</v>
      </c>
      <c r="C82" t="s">
        <v>2496</v>
      </c>
      <c r="D82" t="s">
        <v>2627</v>
      </c>
      <c r="E82" t="s">
        <v>2618</v>
      </c>
      <c r="F82" t="s">
        <v>666</v>
      </c>
      <c r="G82" t="s">
        <v>2628</v>
      </c>
      <c r="H82" t="s">
        <v>212</v>
      </c>
      <c r="I82" s="77">
        <v>11.84</v>
      </c>
      <c r="J82" t="s">
        <v>105</v>
      </c>
      <c r="K82" s="77">
        <v>4.5</v>
      </c>
      <c r="L82" s="77">
        <v>2.98</v>
      </c>
      <c r="M82" s="77">
        <v>133541.70000000001</v>
      </c>
      <c r="N82" s="77">
        <v>116.99</v>
      </c>
      <c r="O82" s="77">
        <v>156.23043483000001</v>
      </c>
      <c r="P82" s="77">
        <v>0.13</v>
      </c>
      <c r="Q82" s="77">
        <v>0.01</v>
      </c>
    </row>
    <row r="83" spans="2:17">
      <c r="B83" t="s">
        <v>2616</v>
      </c>
      <c r="C83" t="s">
        <v>2496</v>
      </c>
      <c r="D83" t="s">
        <v>2629</v>
      </c>
      <c r="E83" t="s">
        <v>2618</v>
      </c>
      <c r="F83" t="s">
        <v>666</v>
      </c>
      <c r="G83" t="s">
        <v>2630</v>
      </c>
      <c r="H83" t="s">
        <v>212</v>
      </c>
      <c r="I83" s="77">
        <v>11.87</v>
      </c>
      <c r="J83" t="s">
        <v>105</v>
      </c>
      <c r="K83" s="77">
        <v>4.5</v>
      </c>
      <c r="L83" s="77">
        <v>3.04</v>
      </c>
      <c r="M83" s="77">
        <v>174629.01</v>
      </c>
      <c r="N83" s="77">
        <v>113.33</v>
      </c>
      <c r="O83" s="77">
        <v>197.907057033</v>
      </c>
      <c r="P83" s="77">
        <v>0.16</v>
      </c>
      <c r="Q83" s="77">
        <v>0.02</v>
      </c>
    </row>
    <row r="84" spans="2:17">
      <c r="B84" t="s">
        <v>2616</v>
      </c>
      <c r="C84" t="s">
        <v>2496</v>
      </c>
      <c r="D84" t="s">
        <v>2631</v>
      </c>
      <c r="E84" t="s">
        <v>2618</v>
      </c>
      <c r="F84" t="s">
        <v>666</v>
      </c>
      <c r="G84" t="s">
        <v>531</v>
      </c>
      <c r="H84" t="s">
        <v>212</v>
      </c>
      <c r="I84" s="77">
        <v>11.9</v>
      </c>
      <c r="J84" t="s">
        <v>105</v>
      </c>
      <c r="K84" s="77">
        <v>4.5</v>
      </c>
      <c r="L84" s="77">
        <v>3.04</v>
      </c>
      <c r="M84" s="77">
        <v>71752.539999999994</v>
      </c>
      <c r="N84" s="77">
        <v>113.3</v>
      </c>
      <c r="O84" s="77">
        <v>81.295627820000007</v>
      </c>
      <c r="P84" s="77">
        <v>7.0000000000000007E-2</v>
      </c>
      <c r="Q84" s="77">
        <v>0.01</v>
      </c>
    </row>
    <row r="85" spans="2:17">
      <c r="B85" t="s">
        <v>2616</v>
      </c>
      <c r="C85" t="s">
        <v>2496</v>
      </c>
      <c r="D85" t="s">
        <v>2632</v>
      </c>
      <c r="E85" t="s">
        <v>2618</v>
      </c>
      <c r="F85" t="s">
        <v>666</v>
      </c>
      <c r="G85" t="s">
        <v>2633</v>
      </c>
      <c r="H85" t="s">
        <v>212</v>
      </c>
      <c r="I85" s="77">
        <v>12</v>
      </c>
      <c r="J85" t="s">
        <v>105</v>
      </c>
      <c r="K85" s="77">
        <v>4.5</v>
      </c>
      <c r="L85" s="77">
        <v>3.04</v>
      </c>
      <c r="M85" s="77">
        <v>54134.58</v>
      </c>
      <c r="N85" s="77">
        <v>115.43</v>
      </c>
      <c r="O85" s="77">
        <v>62.487545693999998</v>
      </c>
      <c r="P85" s="77">
        <v>0.05</v>
      </c>
      <c r="Q85" s="77">
        <v>0.01</v>
      </c>
    </row>
    <row r="86" spans="2:17">
      <c r="B86" t="s">
        <v>2616</v>
      </c>
      <c r="C86" t="s">
        <v>2496</v>
      </c>
      <c r="D86" t="s">
        <v>2634</v>
      </c>
      <c r="E86" t="s">
        <v>2618</v>
      </c>
      <c r="F86" t="s">
        <v>666</v>
      </c>
      <c r="G86" t="s">
        <v>2635</v>
      </c>
      <c r="H86" t="s">
        <v>212</v>
      </c>
      <c r="I86" s="77">
        <v>12.1</v>
      </c>
      <c r="J86" t="s">
        <v>105</v>
      </c>
      <c r="K86" s="77">
        <v>4.5</v>
      </c>
      <c r="L86" s="77">
        <v>3.04</v>
      </c>
      <c r="M86" s="77">
        <v>346934.63</v>
      </c>
      <c r="N86" s="77">
        <v>111.76</v>
      </c>
      <c r="O86" s="77">
        <v>387.73414248799997</v>
      </c>
      <c r="P86" s="77">
        <v>0.32</v>
      </c>
      <c r="Q86" s="77">
        <v>0.03</v>
      </c>
    </row>
    <row r="87" spans="2:17">
      <c r="B87" t="s">
        <v>2616</v>
      </c>
      <c r="C87" t="s">
        <v>2496</v>
      </c>
      <c r="D87" t="s">
        <v>2636</v>
      </c>
      <c r="E87" t="s">
        <v>2618</v>
      </c>
      <c r="F87" t="s">
        <v>666</v>
      </c>
      <c r="G87" t="s">
        <v>2637</v>
      </c>
      <c r="H87" t="s">
        <v>212</v>
      </c>
      <c r="I87" s="77">
        <v>12.21</v>
      </c>
      <c r="J87" t="s">
        <v>105</v>
      </c>
      <c r="K87" s="77">
        <v>4.5</v>
      </c>
      <c r="L87" s="77">
        <v>3.04</v>
      </c>
      <c r="M87" s="77">
        <v>65249.59</v>
      </c>
      <c r="N87" s="77">
        <v>106.45</v>
      </c>
      <c r="O87" s="77">
        <v>69.458188555000007</v>
      </c>
      <c r="P87" s="77">
        <v>0.06</v>
      </c>
      <c r="Q87" s="77">
        <v>0.01</v>
      </c>
    </row>
    <row r="88" spans="2:17">
      <c r="B88" t="s">
        <v>2616</v>
      </c>
      <c r="C88" t="s">
        <v>2496</v>
      </c>
      <c r="D88" t="s">
        <v>2638</v>
      </c>
      <c r="E88" t="s">
        <v>2618</v>
      </c>
      <c r="F88" t="s">
        <v>666</v>
      </c>
      <c r="G88" t="s">
        <v>2639</v>
      </c>
      <c r="H88" t="s">
        <v>212</v>
      </c>
      <c r="I88" s="77">
        <v>12.31</v>
      </c>
      <c r="J88" t="s">
        <v>105</v>
      </c>
      <c r="K88" s="77">
        <v>4.5</v>
      </c>
      <c r="L88" s="77">
        <v>3.05</v>
      </c>
      <c r="M88" s="77">
        <v>82222.7</v>
      </c>
      <c r="N88" s="77">
        <v>104.96</v>
      </c>
      <c r="O88" s="77">
        <v>86.300945920000004</v>
      </c>
      <c r="P88" s="77">
        <v>7.0000000000000007E-2</v>
      </c>
      <c r="Q88" s="77">
        <v>0.01</v>
      </c>
    </row>
    <row r="89" spans="2:17">
      <c r="B89" t="s">
        <v>2616</v>
      </c>
      <c r="C89" t="s">
        <v>2496</v>
      </c>
      <c r="D89" t="s">
        <v>2640</v>
      </c>
      <c r="E89" t="s">
        <v>2618</v>
      </c>
      <c r="F89" t="s">
        <v>666</v>
      </c>
      <c r="G89" t="s">
        <v>2641</v>
      </c>
      <c r="H89" t="s">
        <v>212</v>
      </c>
      <c r="I89" s="77">
        <v>12.43</v>
      </c>
      <c r="J89" t="s">
        <v>105</v>
      </c>
      <c r="K89" s="77">
        <v>4.5</v>
      </c>
      <c r="L89" s="77">
        <v>3.05</v>
      </c>
      <c r="M89" s="77">
        <v>25475.439999999999</v>
      </c>
      <c r="N89" s="77">
        <v>99.47</v>
      </c>
      <c r="O89" s="77">
        <v>25.340420168000001</v>
      </c>
      <c r="P89" s="77">
        <v>0.02</v>
      </c>
      <c r="Q89" s="77">
        <v>0</v>
      </c>
    </row>
    <row r="90" spans="2:17">
      <c r="B90" t="s">
        <v>2616</v>
      </c>
      <c r="C90" t="s">
        <v>2496</v>
      </c>
      <c r="D90" t="s">
        <v>2642</v>
      </c>
      <c r="E90" t="s">
        <v>2618</v>
      </c>
      <c r="F90" t="s">
        <v>666</v>
      </c>
      <c r="G90" t="s">
        <v>2381</v>
      </c>
      <c r="H90" t="s">
        <v>212</v>
      </c>
      <c r="I90" s="77">
        <v>11.94</v>
      </c>
      <c r="J90" t="s">
        <v>105</v>
      </c>
      <c r="K90" s="77">
        <v>4.5</v>
      </c>
      <c r="L90" s="77">
        <v>4.76</v>
      </c>
      <c r="M90" s="77">
        <v>27064.61</v>
      </c>
      <c r="N90" s="77">
        <v>99.65</v>
      </c>
      <c r="O90" s="77">
        <v>26.969883865</v>
      </c>
      <c r="P90" s="77">
        <v>0.02</v>
      </c>
      <c r="Q90" s="77">
        <v>0</v>
      </c>
    </row>
    <row r="91" spans="2:17">
      <c r="B91" t="s">
        <v>2616</v>
      </c>
      <c r="C91" t="s">
        <v>2496</v>
      </c>
      <c r="D91" t="s">
        <v>2643</v>
      </c>
      <c r="E91" t="s">
        <v>2618</v>
      </c>
      <c r="F91" t="s">
        <v>666</v>
      </c>
      <c r="G91" t="s">
        <v>370</v>
      </c>
      <c r="H91" t="s">
        <v>212</v>
      </c>
      <c r="I91" s="77">
        <v>9.07</v>
      </c>
      <c r="J91" t="s">
        <v>105</v>
      </c>
      <c r="K91" s="77">
        <v>4.5</v>
      </c>
      <c r="L91" s="77">
        <v>2.5499999999999998</v>
      </c>
      <c r="M91" s="77">
        <v>50413.49</v>
      </c>
      <c r="N91" s="77">
        <v>121.72</v>
      </c>
      <c r="O91" s="77">
        <v>61.363300027999998</v>
      </c>
      <c r="P91" s="77">
        <v>0.05</v>
      </c>
      <c r="Q91" s="77">
        <v>0.01</v>
      </c>
    </row>
    <row r="92" spans="2:17">
      <c r="B92" t="s">
        <v>2616</v>
      </c>
      <c r="C92" t="s">
        <v>2496</v>
      </c>
      <c r="D92" t="s">
        <v>2644</v>
      </c>
      <c r="E92" t="s">
        <v>2618</v>
      </c>
      <c r="F92" t="s">
        <v>666</v>
      </c>
      <c r="G92" t="s">
        <v>2645</v>
      </c>
      <c r="H92" t="s">
        <v>212</v>
      </c>
      <c r="I92" s="77">
        <v>9.0500000000000007</v>
      </c>
      <c r="J92" t="s">
        <v>105</v>
      </c>
      <c r="K92" s="77">
        <v>4.5</v>
      </c>
      <c r="L92" s="77">
        <v>2.63</v>
      </c>
      <c r="M92" s="77">
        <v>92310.45</v>
      </c>
      <c r="N92" s="77">
        <v>120.7</v>
      </c>
      <c r="O92" s="77">
        <v>111.41871315</v>
      </c>
      <c r="P92" s="77">
        <v>0.09</v>
      </c>
      <c r="Q92" s="77">
        <v>0.01</v>
      </c>
    </row>
    <row r="93" spans="2:17">
      <c r="B93" t="s">
        <v>2646</v>
      </c>
      <c r="C93" t="s">
        <v>2496</v>
      </c>
      <c r="D93" t="s">
        <v>2647</v>
      </c>
      <c r="E93" t="s">
        <v>2648</v>
      </c>
      <c r="F93" t="s">
        <v>2609</v>
      </c>
      <c r="G93" t="s">
        <v>417</v>
      </c>
      <c r="H93" t="s">
        <v>154</v>
      </c>
      <c r="I93" s="77">
        <v>2.54</v>
      </c>
      <c r="J93" t="s">
        <v>105</v>
      </c>
      <c r="K93" s="77">
        <v>3.4</v>
      </c>
      <c r="L93" s="77">
        <v>0.7</v>
      </c>
      <c r="M93" s="77">
        <v>207136.49</v>
      </c>
      <c r="N93" s="77">
        <v>105.05</v>
      </c>
      <c r="O93" s="77">
        <v>217.59688274499999</v>
      </c>
      <c r="P93" s="77">
        <v>0.18</v>
      </c>
      <c r="Q93" s="77">
        <v>0.02</v>
      </c>
    </row>
    <row r="94" spans="2:17">
      <c r="B94" t="s">
        <v>2646</v>
      </c>
      <c r="C94" t="s">
        <v>2496</v>
      </c>
      <c r="D94" t="s">
        <v>2649</v>
      </c>
      <c r="E94" t="s">
        <v>2648</v>
      </c>
      <c r="F94" t="s">
        <v>2609</v>
      </c>
      <c r="G94" t="s">
        <v>417</v>
      </c>
      <c r="H94" t="s">
        <v>154</v>
      </c>
      <c r="I94" s="77">
        <v>2.89</v>
      </c>
      <c r="J94" t="s">
        <v>105</v>
      </c>
      <c r="K94" s="77">
        <v>3.45</v>
      </c>
      <c r="L94" s="77">
        <v>1.47</v>
      </c>
      <c r="M94" s="77">
        <v>77142</v>
      </c>
      <c r="N94" s="77">
        <v>106.21</v>
      </c>
      <c r="O94" s="77">
        <v>81.932518200000004</v>
      </c>
      <c r="P94" s="77">
        <v>7.0000000000000007E-2</v>
      </c>
      <c r="Q94" s="77">
        <v>0.01</v>
      </c>
    </row>
    <row r="95" spans="2:17">
      <c r="B95" t="s">
        <v>2646</v>
      </c>
      <c r="C95" t="s">
        <v>2496</v>
      </c>
      <c r="D95" t="s">
        <v>2650</v>
      </c>
      <c r="E95" t="s">
        <v>2648</v>
      </c>
      <c r="F95" t="s">
        <v>2609</v>
      </c>
      <c r="G95" t="s">
        <v>417</v>
      </c>
      <c r="H95" t="s">
        <v>154</v>
      </c>
      <c r="I95" s="77">
        <v>1.93</v>
      </c>
      <c r="J95" t="s">
        <v>105</v>
      </c>
      <c r="K95" s="77">
        <v>4.4000000000000004</v>
      </c>
      <c r="L95" s="77">
        <v>1.79</v>
      </c>
      <c r="M95" s="77">
        <v>86784.62</v>
      </c>
      <c r="N95" s="77">
        <v>101.93</v>
      </c>
      <c r="O95" s="77">
        <v>88.459563165999995</v>
      </c>
      <c r="P95" s="77">
        <v>7.0000000000000007E-2</v>
      </c>
      <c r="Q95" s="77">
        <v>0.01</v>
      </c>
    </row>
    <row r="96" spans="2:17">
      <c r="B96" t="s">
        <v>2646</v>
      </c>
      <c r="C96" t="s">
        <v>2496</v>
      </c>
      <c r="D96" t="s">
        <v>2651</v>
      </c>
      <c r="E96" t="s">
        <v>2648</v>
      </c>
      <c r="F96" t="s">
        <v>2609</v>
      </c>
      <c r="G96" t="s">
        <v>417</v>
      </c>
      <c r="H96" t="s">
        <v>154</v>
      </c>
      <c r="I96" s="77">
        <v>1.93</v>
      </c>
      <c r="J96" t="s">
        <v>105</v>
      </c>
      <c r="K96" s="77">
        <v>4.4000000000000004</v>
      </c>
      <c r="L96" s="77">
        <v>1.79</v>
      </c>
      <c r="M96" s="77">
        <v>38570.870000000003</v>
      </c>
      <c r="N96" s="77">
        <v>101.93</v>
      </c>
      <c r="O96" s="77">
        <v>39.315287791000003</v>
      </c>
      <c r="P96" s="77">
        <v>0.03</v>
      </c>
      <c r="Q96" s="77">
        <v>0</v>
      </c>
    </row>
    <row r="97" spans="2:17">
      <c r="B97" t="s">
        <v>2646</v>
      </c>
      <c r="C97" t="s">
        <v>2496</v>
      </c>
      <c r="D97" t="s">
        <v>2652</v>
      </c>
      <c r="E97" t="s">
        <v>2648</v>
      </c>
      <c r="F97" t="s">
        <v>2609</v>
      </c>
      <c r="G97" t="s">
        <v>417</v>
      </c>
      <c r="H97" t="s">
        <v>154</v>
      </c>
      <c r="I97" s="77">
        <v>1.92</v>
      </c>
      <c r="J97" t="s">
        <v>105</v>
      </c>
      <c r="K97" s="77">
        <v>4.45</v>
      </c>
      <c r="L97" s="77">
        <v>1.83</v>
      </c>
      <c r="M97" s="77">
        <v>51427.97</v>
      </c>
      <c r="N97" s="77">
        <v>103.05</v>
      </c>
      <c r="O97" s="77">
        <v>52.996523085</v>
      </c>
      <c r="P97" s="77">
        <v>0.04</v>
      </c>
      <c r="Q97" s="77">
        <v>0</v>
      </c>
    </row>
    <row r="98" spans="2:17">
      <c r="B98" t="s">
        <v>2646</v>
      </c>
      <c r="C98" t="s">
        <v>2496</v>
      </c>
      <c r="D98" t="s">
        <v>2653</v>
      </c>
      <c r="E98" t="s">
        <v>2648</v>
      </c>
      <c r="F98" t="s">
        <v>2609</v>
      </c>
      <c r="G98" t="s">
        <v>2654</v>
      </c>
      <c r="H98" t="s">
        <v>154</v>
      </c>
      <c r="I98" s="77">
        <v>1.92</v>
      </c>
      <c r="J98" t="s">
        <v>105</v>
      </c>
      <c r="K98" s="77">
        <v>4.4000000000000004</v>
      </c>
      <c r="L98" s="77">
        <v>2.59</v>
      </c>
      <c r="M98" s="77">
        <v>46080.07</v>
      </c>
      <c r="N98" s="77">
        <v>101.93</v>
      </c>
      <c r="O98" s="77">
        <v>46.969415351000002</v>
      </c>
      <c r="P98" s="77">
        <v>0.04</v>
      </c>
      <c r="Q98" s="77">
        <v>0</v>
      </c>
    </row>
    <row r="99" spans="2:17">
      <c r="B99" t="s">
        <v>2646</v>
      </c>
      <c r="C99" t="s">
        <v>2496</v>
      </c>
      <c r="D99" t="s">
        <v>2655</v>
      </c>
      <c r="E99" t="s">
        <v>2648</v>
      </c>
      <c r="F99" t="s">
        <v>2609</v>
      </c>
      <c r="G99" t="s">
        <v>2654</v>
      </c>
      <c r="H99" t="s">
        <v>154</v>
      </c>
      <c r="I99" s="77">
        <v>1.91</v>
      </c>
      <c r="J99" t="s">
        <v>105</v>
      </c>
      <c r="K99" s="77">
        <v>4.45</v>
      </c>
      <c r="L99" s="77">
        <v>2.62</v>
      </c>
      <c r="M99" s="77">
        <v>58880.12</v>
      </c>
      <c r="N99" s="77">
        <v>103.05</v>
      </c>
      <c r="O99" s="77">
        <v>60.675963660000001</v>
      </c>
      <c r="P99" s="77">
        <v>0.05</v>
      </c>
      <c r="Q99" s="77">
        <v>0.01</v>
      </c>
    </row>
    <row r="100" spans="2:17">
      <c r="B100" t="s">
        <v>2646</v>
      </c>
      <c r="C100" t="s">
        <v>2496</v>
      </c>
      <c r="D100" t="s">
        <v>2656</v>
      </c>
      <c r="E100" t="s">
        <v>2648</v>
      </c>
      <c r="F100" t="s">
        <v>2609</v>
      </c>
      <c r="G100" t="s">
        <v>2654</v>
      </c>
      <c r="H100" t="s">
        <v>154</v>
      </c>
      <c r="I100" s="77">
        <v>1.92</v>
      </c>
      <c r="J100" t="s">
        <v>105</v>
      </c>
      <c r="K100" s="77">
        <v>4.4000000000000004</v>
      </c>
      <c r="L100" s="77">
        <v>2.59</v>
      </c>
      <c r="M100" s="77">
        <v>103680.21</v>
      </c>
      <c r="N100" s="77">
        <v>101.93</v>
      </c>
      <c r="O100" s="77">
        <v>105.681238053</v>
      </c>
      <c r="P100" s="77">
        <v>0.09</v>
      </c>
      <c r="Q100" s="77">
        <v>0.01</v>
      </c>
    </row>
    <row r="101" spans="2:17">
      <c r="B101" t="s">
        <v>2646</v>
      </c>
      <c r="C101" t="s">
        <v>2496</v>
      </c>
      <c r="D101" t="s">
        <v>2657</v>
      </c>
      <c r="E101" t="s">
        <v>2648</v>
      </c>
      <c r="F101" t="s">
        <v>2609</v>
      </c>
      <c r="G101" t="s">
        <v>2654</v>
      </c>
      <c r="H101" t="s">
        <v>154</v>
      </c>
      <c r="I101" s="77">
        <v>2.5299999999999998</v>
      </c>
      <c r="J101" t="s">
        <v>105</v>
      </c>
      <c r="K101" s="77">
        <v>3.4</v>
      </c>
      <c r="L101" s="77">
        <v>1.31</v>
      </c>
      <c r="M101" s="77">
        <v>227805.17</v>
      </c>
      <c r="N101" s="77">
        <v>105.05</v>
      </c>
      <c r="O101" s="77">
        <v>239.309331085</v>
      </c>
      <c r="P101" s="77">
        <v>0.2</v>
      </c>
      <c r="Q101" s="77">
        <v>0.02</v>
      </c>
    </row>
    <row r="102" spans="2:17">
      <c r="B102" t="s">
        <v>2646</v>
      </c>
      <c r="C102" t="s">
        <v>2496</v>
      </c>
      <c r="D102" t="s">
        <v>2658</v>
      </c>
      <c r="E102" t="s">
        <v>2648</v>
      </c>
      <c r="F102" t="s">
        <v>2609</v>
      </c>
      <c r="G102" t="s">
        <v>2654</v>
      </c>
      <c r="H102" t="s">
        <v>154</v>
      </c>
      <c r="I102" s="77">
        <v>2.85</v>
      </c>
      <c r="J102" t="s">
        <v>105</v>
      </c>
      <c r="K102" s="77">
        <v>3.45</v>
      </c>
      <c r="L102" s="77">
        <v>2.25</v>
      </c>
      <c r="M102" s="77">
        <v>75703.02</v>
      </c>
      <c r="N102" s="77">
        <v>106.21</v>
      </c>
      <c r="O102" s="77">
        <v>80.404177541999999</v>
      </c>
      <c r="P102" s="77">
        <v>7.0000000000000007E-2</v>
      </c>
      <c r="Q102" s="77">
        <v>0.01</v>
      </c>
    </row>
    <row r="103" spans="2:17">
      <c r="B103" t="s">
        <v>2646</v>
      </c>
      <c r="C103" t="s">
        <v>2496</v>
      </c>
      <c r="D103" t="s">
        <v>2659</v>
      </c>
      <c r="E103" t="s">
        <v>2648</v>
      </c>
      <c r="F103" t="s">
        <v>2609</v>
      </c>
      <c r="G103" t="s">
        <v>2660</v>
      </c>
      <c r="H103" t="s">
        <v>154</v>
      </c>
      <c r="I103" s="77">
        <v>2.12</v>
      </c>
      <c r="J103" t="s">
        <v>105</v>
      </c>
      <c r="K103" s="77">
        <v>4.7</v>
      </c>
      <c r="L103" s="77">
        <v>4.1500000000000004</v>
      </c>
      <c r="M103" s="77">
        <v>535009.28000000003</v>
      </c>
      <c r="N103" s="77">
        <v>102.47</v>
      </c>
      <c r="O103" s="77">
        <v>548.22400921600001</v>
      </c>
      <c r="P103" s="77">
        <v>0.46</v>
      </c>
      <c r="Q103" s="77">
        <v>0.05</v>
      </c>
    </row>
    <row r="104" spans="2:17">
      <c r="B104" t="s">
        <v>2646</v>
      </c>
      <c r="C104" t="s">
        <v>2496</v>
      </c>
      <c r="D104" t="s">
        <v>2661</v>
      </c>
      <c r="E104" t="s">
        <v>2648</v>
      </c>
      <c r="F104" t="s">
        <v>2609</v>
      </c>
      <c r="G104" t="s">
        <v>2349</v>
      </c>
      <c r="H104" t="s">
        <v>154</v>
      </c>
      <c r="I104" s="77">
        <v>0.73</v>
      </c>
      <c r="J104" t="s">
        <v>105</v>
      </c>
      <c r="K104" s="77">
        <v>1.4</v>
      </c>
      <c r="L104" s="77">
        <v>1.4</v>
      </c>
      <c r="M104" s="77">
        <v>445798.17</v>
      </c>
      <c r="N104" s="77">
        <v>100.14</v>
      </c>
      <c r="O104" s="77">
        <v>446.42228743800001</v>
      </c>
      <c r="P104" s="77">
        <v>0.37</v>
      </c>
      <c r="Q104" s="77">
        <v>0.04</v>
      </c>
    </row>
    <row r="105" spans="2:17">
      <c r="B105" t="s">
        <v>2662</v>
      </c>
      <c r="C105" t="s">
        <v>2496</v>
      </c>
      <c r="D105" t="s">
        <v>2663</v>
      </c>
      <c r="E105" t="s">
        <v>2664</v>
      </c>
      <c r="F105" t="s">
        <v>2609</v>
      </c>
      <c r="G105" t="s">
        <v>2665</v>
      </c>
      <c r="H105" t="s">
        <v>154</v>
      </c>
      <c r="I105" s="77">
        <v>6.02</v>
      </c>
      <c r="J105" t="s">
        <v>105</v>
      </c>
      <c r="K105" s="77">
        <v>2.98</v>
      </c>
      <c r="L105" s="77">
        <v>1.66</v>
      </c>
      <c r="M105" s="77">
        <v>642700.74</v>
      </c>
      <c r="N105" s="77">
        <v>111.41</v>
      </c>
      <c r="O105" s="77">
        <v>716.03289443400001</v>
      </c>
      <c r="P105" s="77">
        <v>0.6</v>
      </c>
      <c r="Q105" s="77">
        <v>0.06</v>
      </c>
    </row>
    <row r="106" spans="2:17">
      <c r="B106" t="s">
        <v>2662</v>
      </c>
      <c r="C106" t="s">
        <v>2496</v>
      </c>
      <c r="D106" t="s">
        <v>2666</v>
      </c>
      <c r="E106" t="s">
        <v>2664</v>
      </c>
      <c r="F106" t="s">
        <v>2609</v>
      </c>
      <c r="G106" t="s">
        <v>2667</v>
      </c>
      <c r="H106" t="s">
        <v>154</v>
      </c>
      <c r="I106" s="77">
        <v>6.02</v>
      </c>
      <c r="J106" t="s">
        <v>105</v>
      </c>
      <c r="K106" s="77">
        <v>2.98</v>
      </c>
      <c r="L106" s="77">
        <v>1.66</v>
      </c>
      <c r="M106" s="77">
        <v>18175.919999999998</v>
      </c>
      <c r="N106" s="77">
        <v>111.35</v>
      </c>
      <c r="O106" s="77">
        <v>20.238886919999999</v>
      </c>
      <c r="P106" s="77">
        <v>0.02</v>
      </c>
      <c r="Q106" s="77">
        <v>0</v>
      </c>
    </row>
    <row r="107" spans="2:17">
      <c r="B107" t="s">
        <v>2668</v>
      </c>
      <c r="C107" t="s">
        <v>2496</v>
      </c>
      <c r="D107" t="s">
        <v>2669</v>
      </c>
      <c r="E107" t="s">
        <v>2670</v>
      </c>
      <c r="F107" t="s">
        <v>2609</v>
      </c>
      <c r="G107" t="s">
        <v>2665</v>
      </c>
      <c r="H107" t="s">
        <v>154</v>
      </c>
      <c r="I107" s="77">
        <v>6.03</v>
      </c>
      <c r="J107" t="s">
        <v>105</v>
      </c>
      <c r="K107" s="77">
        <v>2.98</v>
      </c>
      <c r="L107" s="77">
        <v>1.66</v>
      </c>
      <c r="M107" s="77">
        <v>873079.67</v>
      </c>
      <c r="N107" s="77">
        <v>111.45</v>
      </c>
      <c r="O107" s="77">
        <v>973.04729221499997</v>
      </c>
      <c r="P107" s="77">
        <v>0.81</v>
      </c>
      <c r="Q107" s="77">
        <v>0.08</v>
      </c>
    </row>
    <row r="108" spans="2:17">
      <c r="B108" t="s">
        <v>2671</v>
      </c>
      <c r="C108" t="s">
        <v>2496</v>
      </c>
      <c r="D108" t="s">
        <v>2672</v>
      </c>
      <c r="E108" t="s">
        <v>2673</v>
      </c>
      <c r="F108" t="s">
        <v>2609</v>
      </c>
      <c r="G108" t="s">
        <v>2665</v>
      </c>
      <c r="H108" t="s">
        <v>154</v>
      </c>
      <c r="I108" s="77">
        <v>6.01</v>
      </c>
      <c r="J108" t="s">
        <v>105</v>
      </c>
      <c r="K108" s="77">
        <v>2.98</v>
      </c>
      <c r="L108" s="77">
        <v>1.66</v>
      </c>
      <c r="M108" s="77">
        <v>732195.22</v>
      </c>
      <c r="N108" s="77">
        <v>111.41</v>
      </c>
      <c r="O108" s="77">
        <v>815.73869460200001</v>
      </c>
      <c r="P108" s="77">
        <v>0.68</v>
      </c>
      <c r="Q108" s="77">
        <v>7.0000000000000007E-2</v>
      </c>
    </row>
    <row r="109" spans="2:17">
      <c r="B109" t="s">
        <v>2674</v>
      </c>
      <c r="C109" t="s">
        <v>2496</v>
      </c>
      <c r="D109" t="s">
        <v>2675</v>
      </c>
      <c r="E109" t="s">
        <v>2676</v>
      </c>
      <c r="F109" t="s">
        <v>666</v>
      </c>
      <c r="G109" t="s">
        <v>2677</v>
      </c>
      <c r="H109" t="s">
        <v>212</v>
      </c>
      <c r="I109" s="77">
        <v>1.36</v>
      </c>
      <c r="J109" t="s">
        <v>105</v>
      </c>
      <c r="K109" s="77">
        <v>2.27</v>
      </c>
      <c r="L109" s="77">
        <v>1.94</v>
      </c>
      <c r="M109" s="77">
        <v>313226.82</v>
      </c>
      <c r="N109" s="77">
        <v>100.86</v>
      </c>
      <c r="O109" s="77">
        <v>315.92057065199998</v>
      </c>
      <c r="P109" s="77">
        <v>0.26</v>
      </c>
      <c r="Q109" s="77">
        <v>0.03</v>
      </c>
    </row>
    <row r="110" spans="2:17">
      <c r="B110" t="s">
        <v>2674</v>
      </c>
      <c r="C110" t="s">
        <v>2496</v>
      </c>
      <c r="D110" t="s">
        <v>2678</v>
      </c>
      <c r="E110" t="s">
        <v>2676</v>
      </c>
      <c r="F110" t="s">
        <v>666</v>
      </c>
      <c r="G110" t="s">
        <v>2679</v>
      </c>
      <c r="H110" t="s">
        <v>212</v>
      </c>
      <c r="I110" s="77">
        <v>1.48</v>
      </c>
      <c r="J110" t="s">
        <v>105</v>
      </c>
      <c r="K110" s="77">
        <v>2.27</v>
      </c>
      <c r="L110" s="77">
        <v>2.16</v>
      </c>
      <c r="M110" s="77">
        <v>313226.82</v>
      </c>
      <c r="N110" s="77">
        <v>100.67</v>
      </c>
      <c r="O110" s="77">
        <v>315.32543969400001</v>
      </c>
      <c r="P110" s="77">
        <v>0.26</v>
      </c>
      <c r="Q110" s="77">
        <v>0.03</v>
      </c>
    </row>
    <row r="111" spans="2:17">
      <c r="B111" t="s">
        <v>2674</v>
      </c>
      <c r="C111" t="s">
        <v>2496</v>
      </c>
      <c r="D111" t="s">
        <v>2680</v>
      </c>
      <c r="E111" t="s">
        <v>2676</v>
      </c>
      <c r="F111" t="s">
        <v>666</v>
      </c>
      <c r="G111" t="s">
        <v>2681</v>
      </c>
      <c r="H111" t="s">
        <v>212</v>
      </c>
      <c r="I111" s="77">
        <v>1.36</v>
      </c>
      <c r="J111" t="s">
        <v>105</v>
      </c>
      <c r="K111" s="77">
        <v>2.27</v>
      </c>
      <c r="L111" s="77">
        <v>2.1800000000000002</v>
      </c>
      <c r="M111" s="77">
        <v>313226.82</v>
      </c>
      <c r="N111" s="77">
        <v>100.68</v>
      </c>
      <c r="O111" s="77">
        <v>315.35676237600001</v>
      </c>
      <c r="P111" s="77">
        <v>0.26</v>
      </c>
      <c r="Q111" s="77">
        <v>0.03</v>
      </c>
    </row>
    <row r="112" spans="2:17">
      <c r="B112" t="s">
        <v>2674</v>
      </c>
      <c r="C112" t="s">
        <v>2496</v>
      </c>
      <c r="D112" t="s">
        <v>2682</v>
      </c>
      <c r="E112" t="s">
        <v>2676</v>
      </c>
      <c r="F112" t="s">
        <v>666</v>
      </c>
      <c r="G112" t="s">
        <v>376</v>
      </c>
      <c r="H112" t="s">
        <v>212</v>
      </c>
      <c r="I112" s="77">
        <v>1.71</v>
      </c>
      <c r="J112" t="s">
        <v>105</v>
      </c>
      <c r="K112" s="77">
        <v>2.08</v>
      </c>
      <c r="L112" s="77">
        <v>2.39</v>
      </c>
      <c r="M112" s="77">
        <v>339329.06</v>
      </c>
      <c r="N112" s="77">
        <v>99.53</v>
      </c>
      <c r="O112" s="77">
        <v>337.73421341800002</v>
      </c>
      <c r="P112" s="77">
        <v>0.28000000000000003</v>
      </c>
      <c r="Q112" s="77">
        <v>0.03</v>
      </c>
    </row>
    <row r="113" spans="2:17">
      <c r="B113" t="s">
        <v>2683</v>
      </c>
      <c r="C113" t="s">
        <v>2496</v>
      </c>
      <c r="D113" t="s">
        <v>2684</v>
      </c>
      <c r="E113" t="s">
        <v>2685</v>
      </c>
      <c r="F113" t="s">
        <v>666</v>
      </c>
      <c r="G113" t="s">
        <v>2686</v>
      </c>
      <c r="H113" t="s">
        <v>212</v>
      </c>
      <c r="I113" s="77">
        <v>10.34</v>
      </c>
      <c r="J113" t="s">
        <v>105</v>
      </c>
      <c r="K113" s="77">
        <v>4.8</v>
      </c>
      <c r="L113" s="77">
        <v>4.78</v>
      </c>
      <c r="M113" s="77">
        <v>304371.64</v>
      </c>
      <c r="N113" s="77">
        <v>106.6</v>
      </c>
      <c r="O113" s="77">
        <v>324.46016823999997</v>
      </c>
      <c r="P113" s="77">
        <v>0.27</v>
      </c>
      <c r="Q113" s="77">
        <v>0.03</v>
      </c>
    </row>
    <row r="114" spans="2:17">
      <c r="B114" t="s">
        <v>2683</v>
      </c>
      <c r="C114" t="s">
        <v>2496</v>
      </c>
      <c r="D114" t="s">
        <v>2687</v>
      </c>
      <c r="E114" t="s">
        <v>2685</v>
      </c>
      <c r="F114" t="s">
        <v>666</v>
      </c>
      <c r="G114" t="s">
        <v>2688</v>
      </c>
      <c r="H114" t="s">
        <v>212</v>
      </c>
      <c r="I114" s="77">
        <v>9.58</v>
      </c>
      <c r="J114" t="s">
        <v>105</v>
      </c>
      <c r="K114" s="77">
        <v>4.8</v>
      </c>
      <c r="L114" s="77">
        <v>4.92</v>
      </c>
      <c r="M114" s="77">
        <v>65387.48</v>
      </c>
      <c r="N114" s="77">
        <v>103.4</v>
      </c>
      <c r="O114" s="77">
        <v>67.610654319999995</v>
      </c>
      <c r="P114" s="77">
        <v>0.06</v>
      </c>
      <c r="Q114" s="77">
        <v>0.01</v>
      </c>
    </row>
    <row r="115" spans="2:17">
      <c r="B115" t="s">
        <v>2683</v>
      </c>
      <c r="C115" t="s">
        <v>2496</v>
      </c>
      <c r="D115" t="s">
        <v>2689</v>
      </c>
      <c r="E115" t="s">
        <v>2685</v>
      </c>
      <c r="F115" t="s">
        <v>666</v>
      </c>
      <c r="G115" t="s">
        <v>2376</v>
      </c>
      <c r="H115" t="s">
        <v>212</v>
      </c>
      <c r="I115" s="77">
        <v>9.35</v>
      </c>
      <c r="J115" t="s">
        <v>105</v>
      </c>
      <c r="K115" s="77">
        <v>4.8</v>
      </c>
      <c r="L115" s="77">
        <v>5.17</v>
      </c>
      <c r="M115" s="77">
        <v>116509.25</v>
      </c>
      <c r="N115" s="77">
        <v>97.73</v>
      </c>
      <c r="O115" s="77">
        <v>113.86449002499999</v>
      </c>
      <c r="P115" s="77">
        <v>0.09</v>
      </c>
      <c r="Q115" s="77">
        <v>0.01</v>
      </c>
    </row>
    <row r="116" spans="2:17">
      <c r="B116" t="s">
        <v>2683</v>
      </c>
      <c r="C116" t="s">
        <v>2496</v>
      </c>
      <c r="D116" t="s">
        <v>2690</v>
      </c>
      <c r="E116" t="s">
        <v>2685</v>
      </c>
      <c r="F116" t="s">
        <v>666</v>
      </c>
      <c r="G116" t="s">
        <v>2691</v>
      </c>
      <c r="H116" t="s">
        <v>212</v>
      </c>
      <c r="I116" s="77">
        <v>9.98</v>
      </c>
      <c r="J116" t="s">
        <v>105</v>
      </c>
      <c r="K116" s="77">
        <v>3.79</v>
      </c>
      <c r="L116" s="77">
        <v>4.0599999999999996</v>
      </c>
      <c r="M116" s="77">
        <v>75249.73</v>
      </c>
      <c r="N116" s="77">
        <v>101.59</v>
      </c>
      <c r="O116" s="77">
        <v>76.446200707000003</v>
      </c>
      <c r="P116" s="77">
        <v>0.06</v>
      </c>
      <c r="Q116" s="77">
        <v>0.01</v>
      </c>
    </row>
    <row r="117" spans="2:17">
      <c r="B117" t="s">
        <v>2692</v>
      </c>
      <c r="C117" t="s">
        <v>2496</v>
      </c>
      <c r="D117" t="s">
        <v>2693</v>
      </c>
      <c r="E117" t="s">
        <v>2694</v>
      </c>
      <c r="F117" t="s">
        <v>2695</v>
      </c>
      <c r="G117" t="s">
        <v>2696</v>
      </c>
      <c r="H117" t="s">
        <v>154</v>
      </c>
      <c r="I117" s="77">
        <v>2.89</v>
      </c>
      <c r="J117" t="s">
        <v>105</v>
      </c>
      <c r="K117" s="77">
        <v>4.5</v>
      </c>
      <c r="L117" s="77">
        <v>0.44</v>
      </c>
      <c r="M117" s="77">
        <v>527102.31999999995</v>
      </c>
      <c r="N117" s="77">
        <v>117.17</v>
      </c>
      <c r="O117" s="77">
        <v>617.60578834399996</v>
      </c>
      <c r="P117" s="77">
        <v>0.51</v>
      </c>
      <c r="Q117" s="77">
        <v>0.05</v>
      </c>
    </row>
    <row r="118" spans="2:17">
      <c r="B118" t="s">
        <v>2692</v>
      </c>
      <c r="C118" t="s">
        <v>2496</v>
      </c>
      <c r="D118" t="s">
        <v>2697</v>
      </c>
      <c r="E118" t="s">
        <v>2694</v>
      </c>
      <c r="F118" t="s">
        <v>2695</v>
      </c>
      <c r="G118" t="s">
        <v>2696</v>
      </c>
      <c r="H118" t="s">
        <v>154</v>
      </c>
      <c r="I118" s="77">
        <v>2.88</v>
      </c>
      <c r="J118" t="s">
        <v>105</v>
      </c>
      <c r="K118" s="77">
        <v>4.75</v>
      </c>
      <c r="L118" s="77">
        <v>0.45</v>
      </c>
      <c r="M118" s="77">
        <v>309900.17</v>
      </c>
      <c r="N118" s="77">
        <v>118.1</v>
      </c>
      <c r="O118" s="77">
        <v>365.99210076999998</v>
      </c>
      <c r="P118" s="77">
        <v>0.3</v>
      </c>
      <c r="Q118" s="77">
        <v>0.03</v>
      </c>
    </row>
    <row r="119" spans="2:17">
      <c r="B119" t="s">
        <v>2692</v>
      </c>
      <c r="C119" t="s">
        <v>2496</v>
      </c>
      <c r="D119" t="s">
        <v>2698</v>
      </c>
      <c r="E119" t="s">
        <v>2699</v>
      </c>
      <c r="F119" t="s">
        <v>736</v>
      </c>
      <c r="G119" t="s">
        <v>2700</v>
      </c>
      <c r="H119" t="s">
        <v>212</v>
      </c>
      <c r="I119" s="77">
        <v>3.74</v>
      </c>
      <c r="J119" t="s">
        <v>105</v>
      </c>
      <c r="K119" s="77">
        <v>2.61</v>
      </c>
      <c r="L119" s="77">
        <v>2.6</v>
      </c>
      <c r="M119" s="77">
        <v>407119</v>
      </c>
      <c r="N119" s="77">
        <v>101.74</v>
      </c>
      <c r="O119" s="77">
        <v>414.20287059999998</v>
      </c>
      <c r="P119" s="77">
        <v>0.34</v>
      </c>
      <c r="Q119" s="77">
        <v>0.04</v>
      </c>
    </row>
    <row r="120" spans="2:17">
      <c r="B120" t="s">
        <v>2571</v>
      </c>
      <c r="C120" t="s">
        <v>2496</v>
      </c>
      <c r="D120" t="s">
        <v>2701</v>
      </c>
      <c r="E120" t="s">
        <v>2702</v>
      </c>
      <c r="F120" t="s">
        <v>2695</v>
      </c>
      <c r="G120" t="s">
        <v>2703</v>
      </c>
      <c r="H120" t="s">
        <v>154</v>
      </c>
      <c r="I120" s="77">
        <v>3.47</v>
      </c>
      <c r="J120" t="s">
        <v>105</v>
      </c>
      <c r="K120" s="77">
        <v>2.76</v>
      </c>
      <c r="L120" s="77">
        <v>2.59</v>
      </c>
      <c r="M120" s="77">
        <v>293693.21999999997</v>
      </c>
      <c r="N120" s="77">
        <v>99.5</v>
      </c>
      <c r="O120" s="77">
        <v>292.2247539</v>
      </c>
      <c r="P120" s="77">
        <v>0.24</v>
      </c>
      <c r="Q120" s="77">
        <v>0.02</v>
      </c>
    </row>
    <row r="121" spans="2:17">
      <c r="B121" t="s">
        <v>2571</v>
      </c>
      <c r="C121" t="s">
        <v>2496</v>
      </c>
      <c r="D121" t="s">
        <v>2704</v>
      </c>
      <c r="E121" t="s">
        <v>2702</v>
      </c>
      <c r="F121" t="s">
        <v>736</v>
      </c>
      <c r="G121" t="s">
        <v>2703</v>
      </c>
      <c r="H121" t="s">
        <v>212</v>
      </c>
      <c r="I121" s="77">
        <v>3.5</v>
      </c>
      <c r="J121" t="s">
        <v>105</v>
      </c>
      <c r="K121" s="77">
        <v>2.2999999999999998</v>
      </c>
      <c r="L121" s="77">
        <v>2.13</v>
      </c>
      <c r="M121" s="77">
        <v>125868.53</v>
      </c>
      <c r="N121" s="77">
        <v>101.1</v>
      </c>
      <c r="O121" s="77">
        <v>127.25308382999999</v>
      </c>
      <c r="P121" s="77">
        <v>0.11</v>
      </c>
      <c r="Q121" s="77">
        <v>0.01</v>
      </c>
    </row>
    <row r="122" spans="2:17">
      <c r="B122" t="s">
        <v>2571</v>
      </c>
      <c r="C122" t="s">
        <v>2496</v>
      </c>
      <c r="D122" t="s">
        <v>2705</v>
      </c>
      <c r="E122" t="s">
        <v>2702</v>
      </c>
      <c r="F122" t="s">
        <v>2695</v>
      </c>
      <c r="G122" t="s">
        <v>2293</v>
      </c>
      <c r="H122" t="s">
        <v>154</v>
      </c>
      <c r="I122" s="77">
        <v>7.43</v>
      </c>
      <c r="J122" t="s">
        <v>105</v>
      </c>
      <c r="K122" s="77">
        <v>3.5</v>
      </c>
      <c r="L122" s="77">
        <v>3.91</v>
      </c>
      <c r="M122" s="77">
        <v>1364957.44</v>
      </c>
      <c r="N122" s="77">
        <v>101.41</v>
      </c>
      <c r="O122" s="77">
        <v>1384.2033399039999</v>
      </c>
      <c r="P122" s="77">
        <v>1.1499999999999999</v>
      </c>
      <c r="Q122" s="77">
        <v>0.12</v>
      </c>
    </row>
    <row r="123" spans="2:17">
      <c r="B123" t="s">
        <v>2646</v>
      </c>
      <c r="C123" t="s">
        <v>2496</v>
      </c>
      <c r="D123" t="s">
        <v>2706</v>
      </c>
      <c r="E123" t="s">
        <v>2707</v>
      </c>
      <c r="F123" t="s">
        <v>736</v>
      </c>
      <c r="G123" t="s">
        <v>2282</v>
      </c>
      <c r="H123" t="s">
        <v>212</v>
      </c>
      <c r="I123" s="77">
        <v>9.06</v>
      </c>
      <c r="J123" t="s">
        <v>105</v>
      </c>
      <c r="K123" s="77">
        <v>2.82</v>
      </c>
      <c r="L123" s="77">
        <v>3.26</v>
      </c>
      <c r="M123" s="77">
        <v>235275.63</v>
      </c>
      <c r="N123" s="77">
        <v>96.98</v>
      </c>
      <c r="O123" s="77">
        <v>228.170305974</v>
      </c>
      <c r="P123" s="77">
        <v>0.19</v>
      </c>
      <c r="Q123" s="77">
        <v>0.02</v>
      </c>
    </row>
    <row r="124" spans="2:17">
      <c r="B124" t="s">
        <v>2646</v>
      </c>
      <c r="C124" t="s">
        <v>2496</v>
      </c>
      <c r="D124" t="s">
        <v>2708</v>
      </c>
      <c r="E124" t="s">
        <v>2707</v>
      </c>
      <c r="F124" t="s">
        <v>736</v>
      </c>
      <c r="G124" t="s">
        <v>2282</v>
      </c>
      <c r="H124" t="s">
        <v>212</v>
      </c>
      <c r="I124" s="77">
        <v>9.06</v>
      </c>
      <c r="J124" t="s">
        <v>105</v>
      </c>
      <c r="K124" s="77">
        <v>2.82</v>
      </c>
      <c r="L124" s="77">
        <v>3.26</v>
      </c>
      <c r="M124" s="77">
        <v>7063.62</v>
      </c>
      <c r="N124" s="77">
        <v>100.68</v>
      </c>
      <c r="O124" s="77">
        <v>7.1116526159999998</v>
      </c>
      <c r="P124" s="77">
        <v>0.01</v>
      </c>
      <c r="Q124" s="77">
        <v>0</v>
      </c>
    </row>
    <row r="125" spans="2:17">
      <c r="B125" t="s">
        <v>2646</v>
      </c>
      <c r="C125" t="s">
        <v>2496</v>
      </c>
      <c r="D125" t="s">
        <v>2709</v>
      </c>
      <c r="E125" t="s">
        <v>2707</v>
      </c>
      <c r="F125" t="s">
        <v>736</v>
      </c>
      <c r="G125" t="s">
        <v>2463</v>
      </c>
      <c r="H125" t="s">
        <v>212</v>
      </c>
      <c r="I125" s="77">
        <v>9.1199999999999992</v>
      </c>
      <c r="J125" t="s">
        <v>105</v>
      </c>
      <c r="K125" s="77">
        <v>2.98</v>
      </c>
      <c r="L125" s="77">
        <v>3.09</v>
      </c>
      <c r="M125" s="77">
        <v>37557.15</v>
      </c>
      <c r="N125" s="77">
        <v>100.5</v>
      </c>
      <c r="O125" s="77">
        <v>37.744935750000003</v>
      </c>
      <c r="P125" s="77">
        <v>0.03</v>
      </c>
      <c r="Q125" s="77">
        <v>0</v>
      </c>
    </row>
    <row r="126" spans="2:17">
      <c r="B126" t="s">
        <v>2646</v>
      </c>
      <c r="C126" t="s">
        <v>2496</v>
      </c>
      <c r="D126" t="s">
        <v>2710</v>
      </c>
      <c r="E126" t="s">
        <v>2707</v>
      </c>
      <c r="F126" t="s">
        <v>736</v>
      </c>
      <c r="G126" t="s">
        <v>2463</v>
      </c>
      <c r="H126" t="s">
        <v>212</v>
      </c>
      <c r="I126" s="77">
        <v>9.35</v>
      </c>
      <c r="J126" t="s">
        <v>105</v>
      </c>
      <c r="K126" s="77">
        <v>2.6</v>
      </c>
      <c r="L126" s="77">
        <v>2.62</v>
      </c>
      <c r="M126" s="77">
        <v>1727.53</v>
      </c>
      <c r="N126" s="77">
        <v>100.37</v>
      </c>
      <c r="O126" s="77">
        <v>1.733921861</v>
      </c>
      <c r="P126" s="77">
        <v>0</v>
      </c>
      <c r="Q126" s="77">
        <v>0</v>
      </c>
    </row>
    <row r="127" spans="2:17">
      <c r="B127" t="s">
        <v>2646</v>
      </c>
      <c r="C127" t="s">
        <v>2496</v>
      </c>
      <c r="D127" t="s">
        <v>2711</v>
      </c>
      <c r="E127" t="s">
        <v>2707</v>
      </c>
      <c r="F127" t="s">
        <v>736</v>
      </c>
      <c r="G127" t="s">
        <v>2712</v>
      </c>
      <c r="H127" t="s">
        <v>212</v>
      </c>
      <c r="I127" s="77">
        <v>9.33</v>
      </c>
      <c r="J127" t="s">
        <v>105</v>
      </c>
      <c r="K127" s="77">
        <v>2.5</v>
      </c>
      <c r="L127" s="77">
        <v>2.4500000000000002</v>
      </c>
      <c r="M127" s="77">
        <v>44109.86</v>
      </c>
      <c r="N127" s="77">
        <v>100.02</v>
      </c>
      <c r="O127" s="77">
        <v>44.118681971999997</v>
      </c>
      <c r="P127" s="77">
        <v>0.04</v>
      </c>
      <c r="Q127" s="77">
        <v>0</v>
      </c>
    </row>
    <row r="128" spans="2:17">
      <c r="B128" t="s">
        <v>2646</v>
      </c>
      <c r="C128" t="s">
        <v>2496</v>
      </c>
      <c r="D128" t="s">
        <v>2713</v>
      </c>
      <c r="E128" t="s">
        <v>2707</v>
      </c>
      <c r="F128" t="s">
        <v>736</v>
      </c>
      <c r="G128" t="s">
        <v>2712</v>
      </c>
      <c r="H128" t="s">
        <v>212</v>
      </c>
      <c r="I128" s="77">
        <v>9.52</v>
      </c>
      <c r="J128" t="s">
        <v>105</v>
      </c>
      <c r="K128" s="77">
        <v>2.6</v>
      </c>
      <c r="L128" s="77">
        <v>2.14</v>
      </c>
      <c r="M128" s="77">
        <v>7498.68</v>
      </c>
      <c r="N128" s="77">
        <v>100</v>
      </c>
      <c r="O128" s="77">
        <v>7.4986800000000002</v>
      </c>
      <c r="P128" s="77">
        <v>0.01</v>
      </c>
      <c r="Q128" s="77">
        <v>0</v>
      </c>
    </row>
    <row r="129" spans="2:17">
      <c r="B129" t="s">
        <v>2714</v>
      </c>
      <c r="C129" t="s">
        <v>2496</v>
      </c>
      <c r="D129" t="s">
        <v>2715</v>
      </c>
      <c r="E129" t="s">
        <v>2716</v>
      </c>
      <c r="F129" t="s">
        <v>2695</v>
      </c>
      <c r="G129" t="s">
        <v>2242</v>
      </c>
      <c r="H129" t="s">
        <v>154</v>
      </c>
      <c r="I129" s="77">
        <v>0.96</v>
      </c>
      <c r="J129" t="s">
        <v>113</v>
      </c>
      <c r="K129" s="77">
        <v>3.59</v>
      </c>
      <c r="L129" s="77">
        <v>1.19</v>
      </c>
      <c r="M129" s="77">
        <v>98070.07</v>
      </c>
      <c r="N129" s="77">
        <v>101.4100000000001</v>
      </c>
      <c r="O129" s="77">
        <v>420.26788728146499</v>
      </c>
      <c r="P129" s="77">
        <v>0.35</v>
      </c>
      <c r="Q129" s="77">
        <v>0.04</v>
      </c>
    </row>
    <row r="130" spans="2:17">
      <c r="B130" t="s">
        <v>2714</v>
      </c>
      <c r="C130" t="s">
        <v>2496</v>
      </c>
      <c r="D130" t="s">
        <v>2717</v>
      </c>
      <c r="E130" t="s">
        <v>2716</v>
      </c>
      <c r="F130" t="s">
        <v>2695</v>
      </c>
      <c r="G130" t="s">
        <v>2242</v>
      </c>
      <c r="H130" t="s">
        <v>154</v>
      </c>
      <c r="I130" s="77">
        <v>0.95</v>
      </c>
      <c r="J130" t="s">
        <v>109</v>
      </c>
      <c r="K130" s="77">
        <v>6.4</v>
      </c>
      <c r="L130" s="77">
        <v>4.18</v>
      </c>
      <c r="M130" s="77">
        <v>103541.84</v>
      </c>
      <c r="N130" s="77">
        <v>101.36</v>
      </c>
      <c r="O130" s="77">
        <v>382.96258292857601</v>
      </c>
      <c r="P130" s="77">
        <v>0.32</v>
      </c>
      <c r="Q130" s="77">
        <v>0.03</v>
      </c>
    </row>
    <row r="131" spans="2:17">
      <c r="B131" t="s">
        <v>2714</v>
      </c>
      <c r="C131" t="s">
        <v>2496</v>
      </c>
      <c r="D131" t="s">
        <v>2718</v>
      </c>
      <c r="E131" t="s">
        <v>2716</v>
      </c>
      <c r="F131" t="s">
        <v>2695</v>
      </c>
      <c r="G131" t="s">
        <v>975</v>
      </c>
      <c r="H131" t="s">
        <v>154</v>
      </c>
      <c r="I131" s="77">
        <v>0.88</v>
      </c>
      <c r="J131" t="s">
        <v>109</v>
      </c>
      <c r="K131" s="77">
        <v>3.79</v>
      </c>
      <c r="L131" s="77">
        <v>0</v>
      </c>
      <c r="M131" s="77">
        <v>150482.45000000001</v>
      </c>
      <c r="N131" s="77">
        <v>100.22</v>
      </c>
      <c r="O131" s="77">
        <v>550.31850306211004</v>
      </c>
      <c r="P131" s="77">
        <v>0.46</v>
      </c>
      <c r="Q131" s="77">
        <v>0.05</v>
      </c>
    </row>
    <row r="132" spans="2:17">
      <c r="B132" t="s">
        <v>2714</v>
      </c>
      <c r="C132" t="s">
        <v>2496</v>
      </c>
      <c r="D132" t="s">
        <v>2719</v>
      </c>
      <c r="E132" t="s">
        <v>2716</v>
      </c>
      <c r="F132" t="s">
        <v>2695</v>
      </c>
      <c r="G132" t="s">
        <v>2436</v>
      </c>
      <c r="H132" t="s">
        <v>154</v>
      </c>
      <c r="I132" s="77">
        <v>0.6</v>
      </c>
      <c r="J132" t="s">
        <v>109</v>
      </c>
      <c r="K132" s="77">
        <v>4.16</v>
      </c>
      <c r="L132" s="77">
        <v>0</v>
      </c>
      <c r="M132" s="77">
        <v>50160.82</v>
      </c>
      <c r="N132" s="77">
        <v>100.22</v>
      </c>
      <c r="O132" s="77">
        <v>183.43951321079601</v>
      </c>
      <c r="P132" s="77">
        <v>0.15</v>
      </c>
      <c r="Q132" s="77">
        <v>0.02</v>
      </c>
    </row>
    <row r="133" spans="2:17">
      <c r="B133" t="s">
        <v>2720</v>
      </c>
      <c r="C133" t="s">
        <v>2496</v>
      </c>
      <c r="D133" t="s">
        <v>2721</v>
      </c>
      <c r="E133" t="s">
        <v>2722</v>
      </c>
      <c r="F133" t="s">
        <v>2695</v>
      </c>
      <c r="G133" t="s">
        <v>2723</v>
      </c>
      <c r="H133" t="s">
        <v>154</v>
      </c>
      <c r="I133" s="77">
        <v>6.83</v>
      </c>
      <c r="J133" t="s">
        <v>105</v>
      </c>
      <c r="K133" s="77">
        <v>2.54</v>
      </c>
      <c r="L133" s="77">
        <v>1.57</v>
      </c>
      <c r="M133" s="77">
        <v>990336.19</v>
      </c>
      <c r="N133" s="77">
        <v>108.88</v>
      </c>
      <c r="O133" s="77">
        <v>1078.278043672</v>
      </c>
      <c r="P133" s="77">
        <v>0.9</v>
      </c>
      <c r="Q133" s="77">
        <v>0.09</v>
      </c>
    </row>
    <row r="134" spans="2:17">
      <c r="B134" t="s">
        <v>2724</v>
      </c>
      <c r="C134" t="s">
        <v>2496</v>
      </c>
      <c r="D134" t="s">
        <v>2725</v>
      </c>
      <c r="E134" t="s">
        <v>2726</v>
      </c>
      <c r="F134" t="s">
        <v>728</v>
      </c>
      <c r="G134" t="s">
        <v>2727</v>
      </c>
      <c r="H134" t="s">
        <v>153</v>
      </c>
      <c r="I134" s="77">
        <v>8.66</v>
      </c>
      <c r="J134" t="s">
        <v>105</v>
      </c>
      <c r="K134" s="77">
        <v>3.4</v>
      </c>
      <c r="L134" s="77">
        <v>4.32</v>
      </c>
      <c r="M134" s="77">
        <v>270263.15999999997</v>
      </c>
      <c r="N134" s="77">
        <v>113.73</v>
      </c>
      <c r="O134" s="77">
        <v>307.37029186799998</v>
      </c>
      <c r="P134" s="77">
        <v>0.26</v>
      </c>
      <c r="Q134" s="77">
        <v>0.03</v>
      </c>
    </row>
    <row r="135" spans="2:17">
      <c r="B135" t="s">
        <v>2724</v>
      </c>
      <c r="C135" t="s">
        <v>2496</v>
      </c>
      <c r="D135" t="s">
        <v>2728</v>
      </c>
      <c r="E135" t="s">
        <v>2726</v>
      </c>
      <c r="F135" t="s">
        <v>728</v>
      </c>
      <c r="G135" t="s">
        <v>2727</v>
      </c>
      <c r="H135" t="s">
        <v>153</v>
      </c>
      <c r="I135" s="77">
        <v>0.52</v>
      </c>
      <c r="J135" t="s">
        <v>105</v>
      </c>
      <c r="K135" s="77">
        <v>3.3</v>
      </c>
      <c r="L135" s="77">
        <v>0.78</v>
      </c>
      <c r="M135" s="77">
        <v>121422.59</v>
      </c>
      <c r="N135" s="77">
        <v>113.85</v>
      </c>
      <c r="O135" s="77">
        <v>138.23961871500001</v>
      </c>
      <c r="P135" s="77">
        <v>0.12</v>
      </c>
      <c r="Q135" s="77">
        <v>0.01</v>
      </c>
    </row>
    <row r="136" spans="2:17">
      <c r="B136" t="s">
        <v>2724</v>
      </c>
      <c r="C136" t="s">
        <v>2496</v>
      </c>
      <c r="D136" t="s">
        <v>2729</v>
      </c>
      <c r="E136" t="s">
        <v>2726</v>
      </c>
      <c r="F136" t="s">
        <v>728</v>
      </c>
      <c r="G136" t="s">
        <v>2730</v>
      </c>
      <c r="H136" t="s">
        <v>153</v>
      </c>
      <c r="I136" s="77">
        <v>8.7200000000000006</v>
      </c>
      <c r="J136" t="s">
        <v>105</v>
      </c>
      <c r="K136" s="77">
        <v>3.4</v>
      </c>
      <c r="L136" s="77">
        <v>4.2300000000000004</v>
      </c>
      <c r="M136" s="77">
        <v>247913.94</v>
      </c>
      <c r="N136" s="77">
        <v>113.93</v>
      </c>
      <c r="O136" s="77">
        <v>282.44835184200002</v>
      </c>
      <c r="P136" s="77">
        <v>0.24</v>
      </c>
      <c r="Q136" s="77">
        <v>0.02</v>
      </c>
    </row>
    <row r="137" spans="2:17">
      <c r="B137" t="s">
        <v>2724</v>
      </c>
      <c r="C137" t="s">
        <v>2496</v>
      </c>
      <c r="D137" t="s">
        <v>2731</v>
      </c>
      <c r="E137" t="s">
        <v>2726</v>
      </c>
      <c r="F137" t="s">
        <v>728</v>
      </c>
      <c r="G137" t="s">
        <v>2730</v>
      </c>
      <c r="H137" t="s">
        <v>153</v>
      </c>
      <c r="I137" s="77">
        <v>8.7200000000000006</v>
      </c>
      <c r="J137" t="s">
        <v>105</v>
      </c>
      <c r="K137" s="77">
        <v>3.4</v>
      </c>
      <c r="L137" s="77">
        <v>4.2300000000000004</v>
      </c>
      <c r="M137" s="77">
        <v>111381.62</v>
      </c>
      <c r="N137" s="77">
        <v>114.31</v>
      </c>
      <c r="O137" s="77">
        <v>127.32032982200001</v>
      </c>
      <c r="P137" s="77">
        <v>0.11</v>
      </c>
      <c r="Q137" s="77">
        <v>0.01</v>
      </c>
    </row>
    <row r="138" spans="2:17">
      <c r="B138" t="s">
        <v>2724</v>
      </c>
      <c r="C138" t="s">
        <v>2496</v>
      </c>
      <c r="D138" t="s">
        <v>2732</v>
      </c>
      <c r="E138" t="s">
        <v>2726</v>
      </c>
      <c r="F138" t="s">
        <v>728</v>
      </c>
      <c r="G138" t="s">
        <v>453</v>
      </c>
      <c r="H138" t="s">
        <v>153</v>
      </c>
      <c r="I138" s="77">
        <v>8.6999999999999993</v>
      </c>
      <c r="J138" t="s">
        <v>105</v>
      </c>
      <c r="K138" s="77">
        <v>3.4</v>
      </c>
      <c r="L138" s="77">
        <v>4.33</v>
      </c>
      <c r="M138" s="77">
        <v>173211</v>
      </c>
      <c r="N138" s="77">
        <v>113.33</v>
      </c>
      <c r="O138" s="77">
        <v>196.30002630000001</v>
      </c>
      <c r="P138" s="77">
        <v>0.16</v>
      </c>
      <c r="Q138" s="77">
        <v>0.02</v>
      </c>
    </row>
    <row r="139" spans="2:17">
      <c r="B139" t="s">
        <v>2724</v>
      </c>
      <c r="C139" t="s">
        <v>2496</v>
      </c>
      <c r="D139" t="s">
        <v>2733</v>
      </c>
      <c r="E139" t="s">
        <v>2726</v>
      </c>
      <c r="F139" t="s">
        <v>728</v>
      </c>
      <c r="G139" t="s">
        <v>453</v>
      </c>
      <c r="H139" t="s">
        <v>153</v>
      </c>
      <c r="I139" s="77">
        <v>0.53</v>
      </c>
      <c r="J139" t="s">
        <v>105</v>
      </c>
      <c r="K139" s="77">
        <v>3.4</v>
      </c>
      <c r="L139" s="77">
        <v>2.19</v>
      </c>
      <c r="M139" s="77">
        <v>77820</v>
      </c>
      <c r="N139" s="77">
        <v>113.31</v>
      </c>
      <c r="O139" s="77">
        <v>88.177841999999998</v>
      </c>
      <c r="P139" s="77">
        <v>7.0000000000000007E-2</v>
      </c>
      <c r="Q139" s="77">
        <v>0.01</v>
      </c>
    </row>
    <row r="140" spans="2:17">
      <c r="B140" t="s">
        <v>2724</v>
      </c>
      <c r="C140" t="s">
        <v>2496</v>
      </c>
      <c r="D140" t="s">
        <v>2734</v>
      </c>
      <c r="E140" t="s">
        <v>2726</v>
      </c>
      <c r="F140" t="s">
        <v>728</v>
      </c>
      <c r="G140" t="s">
        <v>2735</v>
      </c>
      <c r="H140" t="s">
        <v>153</v>
      </c>
      <c r="I140" s="77">
        <v>8.7899999999999991</v>
      </c>
      <c r="J140" t="s">
        <v>105</v>
      </c>
      <c r="K140" s="77">
        <v>3.4</v>
      </c>
      <c r="L140" s="77">
        <v>3.89</v>
      </c>
      <c r="M140" s="77">
        <v>64252.33</v>
      </c>
      <c r="N140" s="77">
        <v>116.07</v>
      </c>
      <c r="O140" s="77">
        <v>74.577679431000007</v>
      </c>
      <c r="P140" s="77">
        <v>0.06</v>
      </c>
      <c r="Q140" s="77">
        <v>0.01</v>
      </c>
    </row>
    <row r="141" spans="2:17">
      <c r="B141" t="s">
        <v>2724</v>
      </c>
      <c r="C141" t="s">
        <v>2496</v>
      </c>
      <c r="D141" t="s">
        <v>2736</v>
      </c>
      <c r="E141" t="s">
        <v>2726</v>
      </c>
      <c r="F141" t="s">
        <v>728</v>
      </c>
      <c r="G141" t="s">
        <v>2735</v>
      </c>
      <c r="H141" t="s">
        <v>153</v>
      </c>
      <c r="I141" s="77">
        <v>0.52</v>
      </c>
      <c r="J141" t="s">
        <v>105</v>
      </c>
      <c r="K141" s="77">
        <v>3.3</v>
      </c>
      <c r="L141" s="77">
        <v>1.46</v>
      </c>
      <c r="M141" s="77">
        <v>28866.99</v>
      </c>
      <c r="N141" s="77">
        <v>117</v>
      </c>
      <c r="O141" s="77">
        <v>33.774378300000002</v>
      </c>
      <c r="P141" s="77">
        <v>0.03</v>
      </c>
      <c r="Q141" s="77">
        <v>0</v>
      </c>
    </row>
    <row r="142" spans="2:17">
      <c r="B142" t="s">
        <v>2724</v>
      </c>
      <c r="C142" t="s">
        <v>2496</v>
      </c>
      <c r="D142" t="s">
        <v>2737</v>
      </c>
      <c r="E142" t="s">
        <v>2726</v>
      </c>
      <c r="F142" t="s">
        <v>728</v>
      </c>
      <c r="G142" t="s">
        <v>2738</v>
      </c>
      <c r="H142" t="s">
        <v>153</v>
      </c>
      <c r="I142" s="77">
        <v>9.41</v>
      </c>
      <c r="J142" t="s">
        <v>105</v>
      </c>
      <c r="K142" s="77">
        <v>3.4</v>
      </c>
      <c r="L142" s="77">
        <v>3.38</v>
      </c>
      <c r="M142" s="77">
        <v>205175.29</v>
      </c>
      <c r="N142" s="77">
        <v>105.57</v>
      </c>
      <c r="O142" s="77">
        <v>216.60355365300001</v>
      </c>
      <c r="P142" s="77">
        <v>0.18</v>
      </c>
      <c r="Q142" s="77">
        <v>0.02</v>
      </c>
    </row>
    <row r="143" spans="2:17">
      <c r="B143" t="s">
        <v>2724</v>
      </c>
      <c r="C143" t="s">
        <v>2496</v>
      </c>
      <c r="D143" t="s">
        <v>2739</v>
      </c>
      <c r="E143" t="s">
        <v>2726</v>
      </c>
      <c r="F143" t="s">
        <v>728</v>
      </c>
      <c r="G143" t="s">
        <v>2738</v>
      </c>
      <c r="H143" t="s">
        <v>153</v>
      </c>
      <c r="I143" s="77">
        <v>1.24</v>
      </c>
      <c r="J143" t="s">
        <v>105</v>
      </c>
      <c r="K143" s="77">
        <v>3.4</v>
      </c>
      <c r="L143" s="77">
        <v>3.13</v>
      </c>
      <c r="M143" s="77">
        <v>92180.21</v>
      </c>
      <c r="N143" s="77">
        <v>105.49</v>
      </c>
      <c r="O143" s="77">
        <v>97.240903528999993</v>
      </c>
      <c r="P143" s="77">
        <v>0.08</v>
      </c>
      <c r="Q143" s="77">
        <v>0.01</v>
      </c>
    </row>
    <row r="144" spans="2:17">
      <c r="B144" t="s">
        <v>2724</v>
      </c>
      <c r="C144" t="s">
        <v>2496</v>
      </c>
      <c r="D144" t="s">
        <v>2740</v>
      </c>
      <c r="E144" t="s">
        <v>2726</v>
      </c>
      <c r="F144" t="s">
        <v>728</v>
      </c>
      <c r="G144" t="s">
        <v>2293</v>
      </c>
      <c r="H144" t="s">
        <v>153</v>
      </c>
      <c r="I144" s="77">
        <v>0.76</v>
      </c>
      <c r="J144" t="s">
        <v>105</v>
      </c>
      <c r="K144" s="77">
        <v>3.4</v>
      </c>
      <c r="L144" s="77">
        <v>6.93</v>
      </c>
      <c r="M144" s="77">
        <v>57198.33</v>
      </c>
      <c r="N144" s="77">
        <v>101.38</v>
      </c>
      <c r="O144" s="77">
        <v>57.987666953999998</v>
      </c>
      <c r="P144" s="77">
        <v>0.05</v>
      </c>
      <c r="Q144" s="77">
        <v>0</v>
      </c>
    </row>
    <row r="145" spans="2:17">
      <c r="B145" t="s">
        <v>2724</v>
      </c>
      <c r="C145" t="s">
        <v>2496</v>
      </c>
      <c r="D145" t="s">
        <v>2741</v>
      </c>
      <c r="E145" t="s">
        <v>2726</v>
      </c>
      <c r="F145" t="s">
        <v>728</v>
      </c>
      <c r="G145" t="s">
        <v>2293</v>
      </c>
      <c r="H145" t="s">
        <v>153</v>
      </c>
      <c r="I145" s="77">
        <v>8.94</v>
      </c>
      <c r="J145" t="s">
        <v>105</v>
      </c>
      <c r="K145" s="77">
        <v>3.4</v>
      </c>
      <c r="L145" s="77">
        <v>3.67</v>
      </c>
      <c r="M145" s="77">
        <v>127312.43</v>
      </c>
      <c r="N145" s="77">
        <v>101.06</v>
      </c>
      <c r="O145" s="77">
        <v>128.66194175800001</v>
      </c>
      <c r="P145" s="77">
        <v>0.11</v>
      </c>
      <c r="Q145" s="77">
        <v>0.01</v>
      </c>
    </row>
    <row r="146" spans="2:17">
      <c r="B146" t="s">
        <v>2742</v>
      </c>
      <c r="C146" t="s">
        <v>2496</v>
      </c>
      <c r="D146" t="s">
        <v>2743</v>
      </c>
      <c r="E146" t="s">
        <v>2744</v>
      </c>
      <c r="F146" t="s">
        <v>736</v>
      </c>
      <c r="G146" t="s">
        <v>2745</v>
      </c>
      <c r="H146" t="s">
        <v>212</v>
      </c>
      <c r="I146" s="77">
        <v>2.4500000000000002</v>
      </c>
      <c r="J146" t="s">
        <v>109</v>
      </c>
      <c r="K146" s="77">
        <v>5.59</v>
      </c>
      <c r="L146" s="77">
        <v>6.18</v>
      </c>
      <c r="M146" s="77">
        <v>36347.620000000003</v>
      </c>
      <c r="N146" s="77">
        <v>101.04</v>
      </c>
      <c r="O146" s="77">
        <v>134.01184301995201</v>
      </c>
      <c r="P146" s="77">
        <v>0.11</v>
      </c>
      <c r="Q146" s="77">
        <v>0.01</v>
      </c>
    </row>
    <row r="147" spans="2:17">
      <c r="B147" t="s">
        <v>2742</v>
      </c>
      <c r="C147" t="s">
        <v>2496</v>
      </c>
      <c r="D147" t="s">
        <v>2746</v>
      </c>
      <c r="E147" t="s">
        <v>2744</v>
      </c>
      <c r="F147" t="s">
        <v>736</v>
      </c>
      <c r="G147" t="s">
        <v>2199</v>
      </c>
      <c r="H147" t="s">
        <v>212</v>
      </c>
      <c r="I147" s="77">
        <v>2.4700000000000002</v>
      </c>
      <c r="J147" t="s">
        <v>109</v>
      </c>
      <c r="K147" s="77">
        <v>5.59</v>
      </c>
      <c r="L147" s="77">
        <v>6.01</v>
      </c>
      <c r="M147" s="77">
        <v>21911.21</v>
      </c>
      <c r="N147" s="77">
        <v>100.47</v>
      </c>
      <c r="O147" s="77">
        <v>80.329789114863004</v>
      </c>
      <c r="P147" s="77">
        <v>7.0000000000000007E-2</v>
      </c>
      <c r="Q147" s="77">
        <v>0.01</v>
      </c>
    </row>
    <row r="148" spans="2:17">
      <c r="B148" t="s">
        <v>2742</v>
      </c>
      <c r="C148" t="s">
        <v>2496</v>
      </c>
      <c r="D148" t="s">
        <v>2747</v>
      </c>
      <c r="E148" t="s">
        <v>2744</v>
      </c>
      <c r="F148" t="s">
        <v>736</v>
      </c>
      <c r="G148" t="s">
        <v>2748</v>
      </c>
      <c r="H148" t="s">
        <v>212</v>
      </c>
      <c r="I148" s="77">
        <v>2.4500000000000002</v>
      </c>
      <c r="J148" t="s">
        <v>109</v>
      </c>
      <c r="K148" s="77">
        <v>5.59</v>
      </c>
      <c r="L148" s="77">
        <v>6.44</v>
      </c>
      <c r="M148" s="77">
        <v>97180.3</v>
      </c>
      <c r="N148" s="77">
        <v>101.16</v>
      </c>
      <c r="O148" s="77">
        <v>358.72440131052002</v>
      </c>
      <c r="P148" s="77">
        <v>0.3</v>
      </c>
      <c r="Q148" s="77">
        <v>0.03</v>
      </c>
    </row>
    <row r="149" spans="2:17">
      <c r="B149" t="s">
        <v>2742</v>
      </c>
      <c r="C149" t="s">
        <v>2496</v>
      </c>
      <c r="D149" t="s">
        <v>2749</v>
      </c>
      <c r="E149" t="s">
        <v>2744</v>
      </c>
      <c r="F149" t="s">
        <v>736</v>
      </c>
      <c r="G149" t="s">
        <v>2712</v>
      </c>
      <c r="H149" t="s">
        <v>212</v>
      </c>
      <c r="I149" s="77">
        <v>2.4900000000000002</v>
      </c>
      <c r="J149" t="s">
        <v>109</v>
      </c>
      <c r="K149" s="77">
        <v>5.59</v>
      </c>
      <c r="L149" s="77">
        <v>2.65</v>
      </c>
      <c r="M149" s="77">
        <v>39244.660000000003</v>
      </c>
      <c r="N149" s="77">
        <v>100</v>
      </c>
      <c r="O149" s="77">
        <v>143.20376433999999</v>
      </c>
      <c r="P149" s="77">
        <v>0.12</v>
      </c>
      <c r="Q149" s="77">
        <v>0.01</v>
      </c>
    </row>
    <row r="150" spans="2:17">
      <c r="B150" t="s">
        <v>2742</v>
      </c>
      <c r="C150" t="s">
        <v>2496</v>
      </c>
      <c r="D150" t="s">
        <v>2750</v>
      </c>
      <c r="E150" t="s">
        <v>2744</v>
      </c>
      <c r="F150" t="s">
        <v>736</v>
      </c>
      <c r="G150" t="s">
        <v>2751</v>
      </c>
      <c r="H150" t="s">
        <v>212</v>
      </c>
      <c r="I150" s="77">
        <v>2.4500000000000002</v>
      </c>
      <c r="J150" t="s">
        <v>109</v>
      </c>
      <c r="K150" s="77">
        <v>5.59</v>
      </c>
      <c r="L150" s="77">
        <v>6.15</v>
      </c>
      <c r="M150" s="77">
        <v>4556.8100000000004</v>
      </c>
      <c r="N150" s="77">
        <v>101.13</v>
      </c>
      <c r="O150" s="77">
        <v>16.815693826497</v>
      </c>
      <c r="P150" s="77">
        <v>0.01</v>
      </c>
      <c r="Q150" s="77">
        <v>0</v>
      </c>
    </row>
    <row r="151" spans="2:17">
      <c r="B151" t="s">
        <v>2742</v>
      </c>
      <c r="C151" t="s">
        <v>2496</v>
      </c>
      <c r="D151" t="s">
        <v>2752</v>
      </c>
      <c r="E151" t="s">
        <v>2744</v>
      </c>
      <c r="F151" t="s">
        <v>736</v>
      </c>
      <c r="G151" t="s">
        <v>2285</v>
      </c>
      <c r="H151" t="s">
        <v>212</v>
      </c>
      <c r="I151" s="77">
        <v>2.4500000000000002</v>
      </c>
      <c r="J151" t="s">
        <v>109</v>
      </c>
      <c r="K151" s="77">
        <v>5.59</v>
      </c>
      <c r="L151" s="77">
        <v>6.32</v>
      </c>
      <c r="M151" s="77">
        <v>271813.38</v>
      </c>
      <c r="N151" s="77">
        <v>101.13000000000041</v>
      </c>
      <c r="O151" s="77">
        <v>1003.05489498691</v>
      </c>
      <c r="P151" s="77">
        <v>0.83</v>
      </c>
      <c r="Q151" s="77">
        <v>0.09</v>
      </c>
    </row>
    <row r="152" spans="2:17">
      <c r="B152" t="s">
        <v>2646</v>
      </c>
      <c r="C152" t="s">
        <v>2496</v>
      </c>
      <c r="D152" t="s">
        <v>2753</v>
      </c>
      <c r="E152" t="s">
        <v>2754</v>
      </c>
      <c r="F152" t="s">
        <v>782</v>
      </c>
      <c r="G152" t="s">
        <v>921</v>
      </c>
      <c r="H152" t="s">
        <v>212</v>
      </c>
      <c r="I152" s="77">
        <v>6.62</v>
      </c>
      <c r="J152" t="s">
        <v>105</v>
      </c>
      <c r="K152" s="77">
        <v>2.9</v>
      </c>
      <c r="L152" s="77">
        <v>5.08</v>
      </c>
      <c r="M152" s="77">
        <v>1974547.76</v>
      </c>
      <c r="N152" s="77">
        <v>105.78</v>
      </c>
      <c r="O152" s="77">
        <v>2088.6766205280001</v>
      </c>
      <c r="P152" s="77">
        <v>1.74</v>
      </c>
      <c r="Q152" s="77">
        <v>0.18</v>
      </c>
    </row>
    <row r="153" spans="2:17">
      <c r="B153" t="s">
        <v>2755</v>
      </c>
      <c r="C153" t="s">
        <v>2496</v>
      </c>
      <c r="D153" t="s">
        <v>2756</v>
      </c>
      <c r="E153" t="s">
        <v>985</v>
      </c>
      <c r="F153" t="s">
        <v>2757</v>
      </c>
      <c r="G153" t="s">
        <v>2758</v>
      </c>
      <c r="H153" t="s">
        <v>154</v>
      </c>
      <c r="I153" s="77">
        <v>12.36</v>
      </c>
      <c r="J153" t="s">
        <v>105</v>
      </c>
      <c r="K153" s="77">
        <v>6.7</v>
      </c>
      <c r="L153" s="77">
        <v>3.2</v>
      </c>
      <c r="M153" s="77">
        <v>957403.99</v>
      </c>
      <c r="N153" s="77">
        <v>142.6</v>
      </c>
      <c r="O153" s="77">
        <v>1365.2580897400001</v>
      </c>
      <c r="P153" s="77">
        <v>1.1399999999999999</v>
      </c>
      <c r="Q153" s="77">
        <v>0.12</v>
      </c>
    </row>
    <row r="154" spans="2:17">
      <c r="B154" t="s">
        <v>2759</v>
      </c>
      <c r="C154" t="s">
        <v>2496</v>
      </c>
      <c r="D154" t="s">
        <v>2760</v>
      </c>
      <c r="E154" t="s">
        <v>1360</v>
      </c>
      <c r="F154" t="s">
        <v>2761</v>
      </c>
      <c r="G154" t="s">
        <v>2762</v>
      </c>
      <c r="H154" t="s">
        <v>154</v>
      </c>
      <c r="I154" s="77">
        <v>1.69</v>
      </c>
      <c r="J154" t="s">
        <v>105</v>
      </c>
      <c r="K154" s="77">
        <v>6.2</v>
      </c>
      <c r="L154" s="77">
        <v>1.1399999999999999</v>
      </c>
      <c r="M154" s="77">
        <v>1654731.3</v>
      </c>
      <c r="N154" s="77">
        <v>9.9999999999999995E-7</v>
      </c>
      <c r="O154" s="77">
        <v>1.6547312999999999E-5</v>
      </c>
      <c r="P154" s="77">
        <v>0</v>
      </c>
      <c r="Q154" s="77">
        <v>0</v>
      </c>
    </row>
    <row r="155" spans="2:17">
      <c r="B155" t="s">
        <v>2763</v>
      </c>
      <c r="C155" t="s">
        <v>2496</v>
      </c>
      <c r="D155" t="s">
        <v>2764</v>
      </c>
      <c r="E155" t="s">
        <v>2765</v>
      </c>
      <c r="F155" t="s">
        <v>257</v>
      </c>
      <c r="G155" t="s">
        <v>2402</v>
      </c>
      <c r="H155" t="s">
        <v>827</v>
      </c>
      <c r="I155" s="77">
        <v>9.2899999999999991</v>
      </c>
      <c r="J155" t="s">
        <v>105</v>
      </c>
      <c r="K155" s="77">
        <v>3.52</v>
      </c>
      <c r="L155" s="77">
        <v>3.58</v>
      </c>
      <c r="M155" s="77">
        <v>202266.78</v>
      </c>
      <c r="N155" s="77">
        <v>100.72</v>
      </c>
      <c r="O155" s="77">
        <v>203.723100816</v>
      </c>
      <c r="P155" s="77">
        <v>0.17</v>
      </c>
      <c r="Q155" s="77">
        <v>0.02</v>
      </c>
    </row>
    <row r="156" spans="2:17">
      <c r="B156" t="s">
        <v>2763</v>
      </c>
      <c r="C156" t="s">
        <v>2496</v>
      </c>
      <c r="D156" t="s">
        <v>2766</v>
      </c>
      <c r="E156" t="s">
        <v>2765</v>
      </c>
      <c r="F156" t="s">
        <v>257</v>
      </c>
      <c r="G156" t="s">
        <v>2748</v>
      </c>
      <c r="H156" t="s">
        <v>827</v>
      </c>
      <c r="I156" s="77">
        <v>9.2799999999999994</v>
      </c>
      <c r="J156" t="s">
        <v>105</v>
      </c>
      <c r="K156" s="77">
        <v>3.62</v>
      </c>
      <c r="L156" s="77">
        <v>3.66</v>
      </c>
      <c r="M156" s="77">
        <v>42504</v>
      </c>
      <c r="N156" s="77">
        <v>99.4</v>
      </c>
      <c r="O156" s="77">
        <v>42.248975999999999</v>
      </c>
      <c r="P156" s="77">
        <v>0.04</v>
      </c>
      <c r="Q156" s="77">
        <v>0</v>
      </c>
    </row>
    <row r="157" spans="2:17">
      <c r="B157" t="s">
        <v>2767</v>
      </c>
      <c r="C157" t="s">
        <v>2496</v>
      </c>
      <c r="D157" t="s">
        <v>2768</v>
      </c>
      <c r="E157" t="s">
        <v>2769</v>
      </c>
      <c r="F157" t="s">
        <v>257</v>
      </c>
      <c r="G157" t="s">
        <v>272</v>
      </c>
      <c r="H157" t="s">
        <v>827</v>
      </c>
      <c r="I157" s="77">
        <v>8.75</v>
      </c>
      <c r="J157" t="s">
        <v>105</v>
      </c>
      <c r="K157" s="77">
        <v>4.03</v>
      </c>
      <c r="L157" s="77">
        <v>1.47</v>
      </c>
      <c r="M157" s="77">
        <v>726666</v>
      </c>
      <c r="N157" s="77">
        <v>115.65</v>
      </c>
      <c r="O157" s="77">
        <v>840.389229</v>
      </c>
      <c r="P157" s="77">
        <v>0.7</v>
      </c>
      <c r="Q157" s="77">
        <v>7.0000000000000007E-2</v>
      </c>
    </row>
    <row r="158" spans="2:17">
      <c r="B158" s="78" t="s">
        <v>2770</v>
      </c>
      <c r="I158" s="79">
        <v>0.74</v>
      </c>
      <c r="L158" s="79">
        <v>1.56</v>
      </c>
      <c r="M158" s="79">
        <v>761882.77</v>
      </c>
      <c r="O158" s="79">
        <v>774.72861163899995</v>
      </c>
      <c r="P158" s="79">
        <v>0.64</v>
      </c>
      <c r="Q158" s="79">
        <v>7.0000000000000007E-2</v>
      </c>
    </row>
    <row r="159" spans="2:17">
      <c r="B159" t="s">
        <v>2771</v>
      </c>
      <c r="C159" t="s">
        <v>2496</v>
      </c>
      <c r="D159" t="s">
        <v>2772</v>
      </c>
      <c r="E159" t="s">
        <v>773</v>
      </c>
      <c r="F159" t="s">
        <v>2695</v>
      </c>
      <c r="G159" t="s">
        <v>2773</v>
      </c>
      <c r="H159" t="s">
        <v>154</v>
      </c>
      <c r="I159" s="77">
        <v>0.84</v>
      </c>
      <c r="J159" t="s">
        <v>105</v>
      </c>
      <c r="K159" s="77">
        <v>3.61</v>
      </c>
      <c r="L159" s="77">
        <v>1.52</v>
      </c>
      <c r="M159" s="77">
        <v>548721.64</v>
      </c>
      <c r="N159" s="77">
        <v>101.77</v>
      </c>
      <c r="O159" s="77">
        <v>558.43401302799998</v>
      </c>
      <c r="P159" s="77">
        <v>0.46</v>
      </c>
      <c r="Q159" s="77">
        <v>0.05</v>
      </c>
    </row>
    <row r="160" spans="2:17">
      <c r="B160" t="s">
        <v>2774</v>
      </c>
      <c r="C160" t="s">
        <v>2496</v>
      </c>
      <c r="D160" t="s">
        <v>2775</v>
      </c>
      <c r="E160" t="s">
        <v>2776</v>
      </c>
      <c r="F160" t="s">
        <v>2777</v>
      </c>
      <c r="G160" t="s">
        <v>2778</v>
      </c>
      <c r="H160" t="s">
        <v>154</v>
      </c>
      <c r="I160" s="77">
        <v>0.47</v>
      </c>
      <c r="J160" t="s">
        <v>105</v>
      </c>
      <c r="K160" s="77">
        <v>4.5</v>
      </c>
      <c r="L160" s="77">
        <v>1.68</v>
      </c>
      <c r="M160" s="77">
        <v>213161.13</v>
      </c>
      <c r="N160" s="77">
        <v>101.47</v>
      </c>
      <c r="O160" s="77">
        <v>216.294598611</v>
      </c>
      <c r="P160" s="77">
        <v>0.18</v>
      </c>
      <c r="Q160" s="77">
        <v>0.02</v>
      </c>
    </row>
    <row r="161" spans="2:17">
      <c r="B161" s="78" t="s">
        <v>2779</v>
      </c>
      <c r="I161" s="79">
        <v>0</v>
      </c>
      <c r="L161" s="79">
        <v>0</v>
      </c>
      <c r="M161" s="79">
        <v>0</v>
      </c>
      <c r="O161" s="79">
        <v>0</v>
      </c>
      <c r="P161" s="79">
        <v>0</v>
      </c>
      <c r="Q161" s="79">
        <v>0</v>
      </c>
    </row>
    <row r="162" spans="2:17">
      <c r="B162" s="78" t="s">
        <v>2780</v>
      </c>
      <c r="I162" s="79">
        <v>0</v>
      </c>
      <c r="L162" s="79">
        <v>0</v>
      </c>
      <c r="M162" s="79">
        <v>0</v>
      </c>
      <c r="O162" s="79">
        <v>0</v>
      </c>
      <c r="P162" s="79">
        <v>0</v>
      </c>
      <c r="Q162" s="79">
        <v>0</v>
      </c>
    </row>
    <row r="163" spans="2:17">
      <c r="B163" t="s">
        <v>257</v>
      </c>
      <c r="D163" t="s">
        <v>257</v>
      </c>
      <c r="F163" t="s">
        <v>257</v>
      </c>
      <c r="I163" s="77">
        <v>0</v>
      </c>
      <c r="J163" t="s">
        <v>257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</row>
    <row r="164" spans="2:17">
      <c r="B164" s="78" t="s">
        <v>2781</v>
      </c>
      <c r="I164" s="79">
        <v>0</v>
      </c>
      <c r="L164" s="79">
        <v>0</v>
      </c>
      <c r="M164" s="79">
        <v>0</v>
      </c>
      <c r="O164" s="79">
        <v>0</v>
      </c>
      <c r="P164" s="79">
        <v>0</v>
      </c>
      <c r="Q164" s="79">
        <v>0</v>
      </c>
    </row>
    <row r="165" spans="2:17">
      <c r="B165" t="s">
        <v>257</v>
      </c>
      <c r="D165" t="s">
        <v>257</v>
      </c>
      <c r="F165" t="s">
        <v>257</v>
      </c>
      <c r="I165" s="77">
        <v>0</v>
      </c>
      <c r="J165" t="s">
        <v>257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</row>
    <row r="166" spans="2:17">
      <c r="B166" s="78" t="s">
        <v>2782</v>
      </c>
      <c r="I166" s="79">
        <v>0</v>
      </c>
      <c r="L166" s="79">
        <v>0</v>
      </c>
      <c r="M166" s="79">
        <v>0</v>
      </c>
      <c r="O166" s="79">
        <v>0</v>
      </c>
      <c r="P166" s="79">
        <v>0</v>
      </c>
      <c r="Q166" s="79">
        <v>0</v>
      </c>
    </row>
    <row r="167" spans="2:17">
      <c r="B167" t="s">
        <v>257</v>
      </c>
      <c r="D167" t="s">
        <v>257</v>
      </c>
      <c r="F167" t="s">
        <v>257</v>
      </c>
      <c r="I167" s="77">
        <v>0</v>
      </c>
      <c r="J167" t="s">
        <v>257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</row>
    <row r="168" spans="2:17">
      <c r="B168" s="78" t="s">
        <v>2783</v>
      </c>
      <c r="I168" s="79">
        <v>0</v>
      </c>
      <c r="L168" s="79">
        <v>0</v>
      </c>
      <c r="M168" s="79">
        <v>0</v>
      </c>
      <c r="O168" s="79">
        <v>0</v>
      </c>
      <c r="P168" s="79">
        <v>0</v>
      </c>
      <c r="Q168" s="79">
        <v>0</v>
      </c>
    </row>
    <row r="169" spans="2:17">
      <c r="B169" t="s">
        <v>257</v>
      </c>
      <c r="D169" t="s">
        <v>257</v>
      </c>
      <c r="F169" t="s">
        <v>257</v>
      </c>
      <c r="I169" s="77">
        <v>0</v>
      </c>
      <c r="J169" t="s">
        <v>257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</row>
    <row r="170" spans="2:17">
      <c r="B170" s="78" t="s">
        <v>261</v>
      </c>
      <c r="I170" s="79">
        <v>4.99</v>
      </c>
      <c r="L170" s="79">
        <v>5.4</v>
      </c>
      <c r="M170" s="79">
        <v>3832605.94</v>
      </c>
      <c r="O170" s="79">
        <v>14775.997392305842</v>
      </c>
      <c r="P170" s="79">
        <v>12.3</v>
      </c>
      <c r="Q170" s="79">
        <v>1.26</v>
      </c>
    </row>
    <row r="171" spans="2:17">
      <c r="B171" s="78" t="s">
        <v>2784</v>
      </c>
      <c r="I171" s="79">
        <v>0</v>
      </c>
      <c r="L171" s="79">
        <v>0</v>
      </c>
      <c r="M171" s="79">
        <v>0</v>
      </c>
      <c r="O171" s="79">
        <v>0</v>
      </c>
      <c r="P171" s="79">
        <v>0</v>
      </c>
      <c r="Q171" s="79">
        <v>0</v>
      </c>
    </row>
    <row r="172" spans="2:17">
      <c r="B172" t="s">
        <v>257</v>
      </c>
      <c r="D172" t="s">
        <v>257</v>
      </c>
      <c r="F172" t="s">
        <v>257</v>
      </c>
      <c r="I172" s="77">
        <v>0</v>
      </c>
      <c r="J172" t="s">
        <v>257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</row>
    <row r="173" spans="2:17">
      <c r="B173" s="78" t="s">
        <v>2519</v>
      </c>
      <c r="I173" s="79">
        <v>0</v>
      </c>
      <c r="L173" s="79">
        <v>0</v>
      </c>
      <c r="M173" s="79">
        <v>0</v>
      </c>
      <c r="O173" s="79">
        <v>0</v>
      </c>
      <c r="P173" s="79">
        <v>0</v>
      </c>
      <c r="Q173" s="79">
        <v>0</v>
      </c>
    </row>
    <row r="174" spans="2:17">
      <c r="B174" t="s">
        <v>257</v>
      </c>
      <c r="D174" t="s">
        <v>257</v>
      </c>
      <c r="F174" t="s">
        <v>257</v>
      </c>
      <c r="I174" s="77">
        <v>0</v>
      </c>
      <c r="J174" t="s">
        <v>257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</row>
    <row r="175" spans="2:17">
      <c r="B175" s="78" t="s">
        <v>2520</v>
      </c>
      <c r="I175" s="79">
        <v>4.99</v>
      </c>
      <c r="L175" s="79">
        <v>5.4</v>
      </c>
      <c r="M175" s="79">
        <v>3832605.94</v>
      </c>
      <c r="O175" s="79">
        <v>14775.997392305842</v>
      </c>
      <c r="P175" s="79">
        <v>12.3</v>
      </c>
      <c r="Q175" s="79">
        <v>1.26</v>
      </c>
    </row>
    <row r="176" spans="2:17">
      <c r="B176" t="s">
        <v>2785</v>
      </c>
      <c r="C176" t="s">
        <v>2496</v>
      </c>
      <c r="D176" t="s">
        <v>2786</v>
      </c>
      <c r="E176" t="s">
        <v>2787</v>
      </c>
      <c r="F176" t="s">
        <v>546</v>
      </c>
      <c r="G176" t="s">
        <v>2788</v>
      </c>
      <c r="H176" t="s">
        <v>212</v>
      </c>
      <c r="I176" s="77">
        <v>8.64</v>
      </c>
      <c r="J176" t="s">
        <v>109</v>
      </c>
      <c r="K176" s="77">
        <v>4.8</v>
      </c>
      <c r="L176" s="77">
        <v>4.93</v>
      </c>
      <c r="M176" s="77">
        <v>432077</v>
      </c>
      <c r="N176" s="77">
        <v>100.26</v>
      </c>
      <c r="O176" s="77">
        <v>1580.7482603297999</v>
      </c>
      <c r="P176" s="77">
        <v>1.32</v>
      </c>
      <c r="Q176" s="77">
        <v>0.13</v>
      </c>
    </row>
    <row r="177" spans="2:17">
      <c r="B177" t="s">
        <v>2789</v>
      </c>
      <c r="C177" t="s">
        <v>2496</v>
      </c>
      <c r="D177" t="s">
        <v>2790</v>
      </c>
      <c r="E177" t="s">
        <v>2791</v>
      </c>
      <c r="F177" t="s">
        <v>2574</v>
      </c>
      <c r="G177" t="s">
        <v>2457</v>
      </c>
      <c r="H177" t="s">
        <v>154</v>
      </c>
      <c r="I177" s="77">
        <v>4.1399999999999997</v>
      </c>
      <c r="J177" t="s">
        <v>109</v>
      </c>
      <c r="K177" s="77">
        <v>2.5</v>
      </c>
      <c r="L177" s="77">
        <v>5.65</v>
      </c>
      <c r="M177" s="77">
        <v>13204</v>
      </c>
      <c r="N177" s="77">
        <v>100.73</v>
      </c>
      <c r="O177" s="77">
        <v>48.533120190799998</v>
      </c>
      <c r="P177" s="77">
        <v>0.04</v>
      </c>
      <c r="Q177" s="77">
        <v>0</v>
      </c>
    </row>
    <row r="178" spans="2:17">
      <c r="B178" t="s">
        <v>2789</v>
      </c>
      <c r="C178" t="s">
        <v>2496</v>
      </c>
      <c r="D178" t="s">
        <v>2792</v>
      </c>
      <c r="E178" t="s">
        <v>2791</v>
      </c>
      <c r="F178" t="s">
        <v>2574</v>
      </c>
      <c r="G178" t="s">
        <v>2199</v>
      </c>
      <c r="H178" t="s">
        <v>154</v>
      </c>
      <c r="I178" s="77">
        <v>4.0999999999999996</v>
      </c>
      <c r="J178" t="s">
        <v>109</v>
      </c>
      <c r="K178" s="77">
        <v>2.5</v>
      </c>
      <c r="L178" s="77">
        <v>5.61</v>
      </c>
      <c r="M178" s="77">
        <v>9842</v>
      </c>
      <c r="N178" s="77">
        <v>100.82</v>
      </c>
      <c r="O178" s="77">
        <v>36.207948355600003</v>
      </c>
      <c r="P178" s="77">
        <v>0.03</v>
      </c>
      <c r="Q178" s="77">
        <v>0</v>
      </c>
    </row>
    <row r="179" spans="2:17">
      <c r="B179" t="s">
        <v>2789</v>
      </c>
      <c r="C179" t="s">
        <v>2496</v>
      </c>
      <c r="D179" t="s">
        <v>2793</v>
      </c>
      <c r="E179" t="s">
        <v>2791</v>
      </c>
      <c r="F179" t="s">
        <v>2574</v>
      </c>
      <c r="G179" t="s">
        <v>2712</v>
      </c>
      <c r="H179" t="s">
        <v>154</v>
      </c>
      <c r="I179" s="77">
        <v>2.65</v>
      </c>
      <c r="J179" t="s">
        <v>109</v>
      </c>
      <c r="K179" s="77">
        <v>2.5</v>
      </c>
      <c r="L179" s="77">
        <v>0</v>
      </c>
      <c r="M179" s="77">
        <v>5746</v>
      </c>
      <c r="N179" s="77">
        <v>100</v>
      </c>
      <c r="O179" s="77">
        <v>20.967154000000001</v>
      </c>
      <c r="P179" s="77">
        <v>0.02</v>
      </c>
      <c r="Q179" s="77">
        <v>0</v>
      </c>
    </row>
    <row r="180" spans="2:17">
      <c r="B180" t="s">
        <v>2794</v>
      </c>
      <c r="C180" t="s">
        <v>2496</v>
      </c>
      <c r="D180" t="s">
        <v>2795</v>
      </c>
      <c r="E180" t="s">
        <v>2796</v>
      </c>
      <c r="F180" t="s">
        <v>2574</v>
      </c>
      <c r="G180" t="s">
        <v>2285</v>
      </c>
      <c r="H180" t="s">
        <v>154</v>
      </c>
      <c r="I180" s="77">
        <v>7.56</v>
      </c>
      <c r="J180" t="s">
        <v>116</v>
      </c>
      <c r="K180" s="77">
        <v>3.32</v>
      </c>
      <c r="L180" s="77">
        <v>4.1100000000000003</v>
      </c>
      <c r="M180" s="77">
        <v>394164.73</v>
      </c>
      <c r="N180" s="77">
        <v>99.690000000000268</v>
      </c>
      <c r="O180" s="77">
        <v>1876.30196233418</v>
      </c>
      <c r="P180" s="77">
        <v>1.56</v>
      </c>
      <c r="Q180" s="77">
        <v>0.16</v>
      </c>
    </row>
    <row r="181" spans="2:17">
      <c r="B181" t="s">
        <v>2797</v>
      </c>
      <c r="C181" t="s">
        <v>2496</v>
      </c>
      <c r="D181" t="s">
        <v>2798</v>
      </c>
      <c r="E181" t="s">
        <v>2799</v>
      </c>
      <c r="F181" t="s">
        <v>2142</v>
      </c>
      <c r="G181" t="s">
        <v>2800</v>
      </c>
      <c r="H181" t="s">
        <v>2143</v>
      </c>
      <c r="I181" s="77">
        <v>5.46</v>
      </c>
      <c r="J181" t="s">
        <v>109</v>
      </c>
      <c r="K181" s="77">
        <v>5.0199999999999996</v>
      </c>
      <c r="L181" s="77">
        <v>5</v>
      </c>
      <c r="M181" s="77">
        <v>246638</v>
      </c>
      <c r="N181" s="77">
        <v>101.61</v>
      </c>
      <c r="O181" s="77">
        <v>914.47177319820003</v>
      </c>
      <c r="P181" s="77">
        <v>0.76</v>
      </c>
      <c r="Q181" s="77">
        <v>0.08</v>
      </c>
    </row>
    <row r="182" spans="2:17">
      <c r="B182" t="s">
        <v>2801</v>
      </c>
      <c r="C182" t="s">
        <v>2496</v>
      </c>
      <c r="D182" t="s">
        <v>2802</v>
      </c>
      <c r="E182" t="s">
        <v>2803</v>
      </c>
      <c r="F182" t="s">
        <v>257</v>
      </c>
      <c r="G182" t="s">
        <v>2804</v>
      </c>
      <c r="H182" t="s">
        <v>827</v>
      </c>
      <c r="I182" s="77">
        <v>1.26</v>
      </c>
      <c r="J182" t="s">
        <v>109</v>
      </c>
      <c r="K182" s="77">
        <v>4.9000000000000004</v>
      </c>
      <c r="L182" s="77">
        <v>3.02</v>
      </c>
      <c r="M182" s="77">
        <v>237056.05</v>
      </c>
      <c r="N182" s="77">
        <v>99.66</v>
      </c>
      <c r="O182" s="77">
        <v>862.07646686007001</v>
      </c>
      <c r="P182" s="77">
        <v>0.72</v>
      </c>
      <c r="Q182" s="77">
        <v>7.0000000000000007E-2</v>
      </c>
    </row>
    <row r="183" spans="2:17">
      <c r="B183" t="s">
        <v>2805</v>
      </c>
      <c r="C183" t="s">
        <v>2496</v>
      </c>
      <c r="D183" t="s">
        <v>2806</v>
      </c>
      <c r="E183" t="s">
        <v>2807</v>
      </c>
      <c r="F183" t="s">
        <v>257</v>
      </c>
      <c r="G183" t="s">
        <v>2247</v>
      </c>
      <c r="H183" t="s">
        <v>827</v>
      </c>
      <c r="I183" s="77">
        <v>3.1</v>
      </c>
      <c r="J183" t="s">
        <v>109</v>
      </c>
      <c r="K183" s="77">
        <v>3.67</v>
      </c>
      <c r="L183" s="77">
        <v>6.7</v>
      </c>
      <c r="M183" s="77">
        <v>158168.67000000001</v>
      </c>
      <c r="N183" s="77">
        <v>100.12</v>
      </c>
      <c r="O183" s="77">
        <v>577.85006580219601</v>
      </c>
      <c r="P183" s="77">
        <v>0.48</v>
      </c>
      <c r="Q183" s="77">
        <v>0.05</v>
      </c>
    </row>
    <row r="184" spans="2:17">
      <c r="B184" t="s">
        <v>2805</v>
      </c>
      <c r="C184" t="s">
        <v>2496</v>
      </c>
      <c r="D184" t="s">
        <v>2808</v>
      </c>
      <c r="E184" t="s">
        <v>2807</v>
      </c>
      <c r="F184" t="s">
        <v>257</v>
      </c>
      <c r="G184" t="s">
        <v>2247</v>
      </c>
      <c r="H184" t="s">
        <v>827</v>
      </c>
      <c r="I184" s="77">
        <v>3.1</v>
      </c>
      <c r="J184" t="s">
        <v>109</v>
      </c>
      <c r="K184" s="77">
        <v>3.67</v>
      </c>
      <c r="L184" s="77">
        <v>6.7</v>
      </c>
      <c r="M184" s="77">
        <v>338228.82</v>
      </c>
      <c r="N184" s="77">
        <v>100.12000000000032</v>
      </c>
      <c r="O184" s="77">
        <v>1235.6780005370199</v>
      </c>
      <c r="P184" s="77">
        <v>1.03</v>
      </c>
      <c r="Q184" s="77">
        <v>0.11</v>
      </c>
    </row>
    <row r="185" spans="2:17">
      <c r="B185" t="s">
        <v>2809</v>
      </c>
      <c r="C185" t="s">
        <v>2496</v>
      </c>
      <c r="D185" t="s">
        <v>2810</v>
      </c>
      <c r="E185" t="s">
        <v>2811</v>
      </c>
      <c r="F185" t="s">
        <v>257</v>
      </c>
      <c r="G185" t="s">
        <v>2812</v>
      </c>
      <c r="H185" t="s">
        <v>827</v>
      </c>
      <c r="I185" s="77">
        <v>3.54</v>
      </c>
      <c r="J185" t="s">
        <v>109</v>
      </c>
      <c r="K185" s="77">
        <v>7</v>
      </c>
      <c r="L185" s="77">
        <v>8.77</v>
      </c>
      <c r="M185" s="77">
        <v>102764.53</v>
      </c>
      <c r="N185" s="77">
        <v>102.06</v>
      </c>
      <c r="O185" s="77">
        <v>382.71251803138199</v>
      </c>
      <c r="P185" s="77">
        <v>0.32</v>
      </c>
      <c r="Q185" s="77">
        <v>0.03</v>
      </c>
    </row>
    <row r="186" spans="2:17">
      <c r="B186" t="s">
        <v>2809</v>
      </c>
      <c r="C186" t="s">
        <v>2496</v>
      </c>
      <c r="D186" t="s">
        <v>2813</v>
      </c>
      <c r="E186" t="s">
        <v>2811</v>
      </c>
      <c r="F186" t="s">
        <v>257</v>
      </c>
      <c r="G186" t="s">
        <v>2814</v>
      </c>
      <c r="H186" t="s">
        <v>827</v>
      </c>
      <c r="I186" s="77">
        <v>1.95</v>
      </c>
      <c r="J186" t="s">
        <v>109</v>
      </c>
      <c r="K186" s="77">
        <v>6.51</v>
      </c>
      <c r="L186" s="77">
        <v>6.5</v>
      </c>
      <c r="M186" s="77">
        <v>308294.11</v>
      </c>
      <c r="N186" s="77">
        <v>100.84999999999955</v>
      </c>
      <c r="O186" s="77">
        <v>1134.5274116528101</v>
      </c>
      <c r="P186" s="77">
        <v>0.94</v>
      </c>
      <c r="Q186" s="77">
        <v>0.1</v>
      </c>
    </row>
    <row r="187" spans="2:17">
      <c r="B187" t="s">
        <v>2789</v>
      </c>
      <c r="C187" t="s">
        <v>2496</v>
      </c>
      <c r="D187" t="s">
        <v>2815</v>
      </c>
      <c r="E187" t="s">
        <v>2791</v>
      </c>
      <c r="F187" t="s">
        <v>257</v>
      </c>
      <c r="G187" t="s">
        <v>2816</v>
      </c>
      <c r="H187" t="s">
        <v>827</v>
      </c>
      <c r="I187" s="77">
        <v>4.0999999999999996</v>
      </c>
      <c r="J187" t="s">
        <v>109</v>
      </c>
      <c r="K187" s="77">
        <v>2.5</v>
      </c>
      <c r="L187" s="77">
        <v>5.61</v>
      </c>
      <c r="M187" s="77">
        <v>127150.04</v>
      </c>
      <c r="N187" s="77">
        <v>100.82</v>
      </c>
      <c r="O187" s="77">
        <v>467.775054026872</v>
      </c>
      <c r="P187" s="77">
        <v>0.39</v>
      </c>
      <c r="Q187" s="77">
        <v>0.04</v>
      </c>
    </row>
    <row r="188" spans="2:17">
      <c r="B188" t="s">
        <v>2817</v>
      </c>
      <c r="C188" t="s">
        <v>2496</v>
      </c>
      <c r="D188" t="s">
        <v>2818</v>
      </c>
      <c r="E188" t="s">
        <v>2819</v>
      </c>
      <c r="F188" t="s">
        <v>257</v>
      </c>
      <c r="G188" t="s">
        <v>2820</v>
      </c>
      <c r="H188" t="s">
        <v>827</v>
      </c>
      <c r="I188" s="77">
        <v>4.17</v>
      </c>
      <c r="J188" t="s">
        <v>109</v>
      </c>
      <c r="K188" s="77">
        <v>3.71</v>
      </c>
      <c r="L188" s="77">
        <v>6.07</v>
      </c>
      <c r="M188" s="77">
        <v>441487.74</v>
      </c>
      <c r="N188" s="77">
        <v>102.33000000000013</v>
      </c>
      <c r="O188" s="77">
        <v>1648.5248014439601</v>
      </c>
      <c r="P188" s="77">
        <v>1.37</v>
      </c>
      <c r="Q188" s="77">
        <v>0.14000000000000001</v>
      </c>
    </row>
    <row r="189" spans="2:17">
      <c r="B189" t="s">
        <v>2821</v>
      </c>
      <c r="C189" t="s">
        <v>2496</v>
      </c>
      <c r="D189" t="s">
        <v>2822</v>
      </c>
      <c r="E189" t="s">
        <v>2823</v>
      </c>
      <c r="F189" t="s">
        <v>257</v>
      </c>
      <c r="G189" t="s">
        <v>2824</v>
      </c>
      <c r="H189" t="s">
        <v>827</v>
      </c>
      <c r="I189" s="77">
        <v>3.61</v>
      </c>
      <c r="J189" t="s">
        <v>109</v>
      </c>
      <c r="K189" s="77">
        <v>5.34</v>
      </c>
      <c r="L189" s="77">
        <v>5.63</v>
      </c>
      <c r="M189" s="77">
        <v>371861.56</v>
      </c>
      <c r="N189" s="77">
        <v>99.820000000000149</v>
      </c>
      <c r="O189" s="77">
        <v>1354.48037134161</v>
      </c>
      <c r="P189" s="77">
        <v>1.1299999999999999</v>
      </c>
      <c r="Q189" s="77">
        <v>0.12</v>
      </c>
    </row>
    <row r="190" spans="2:17">
      <c r="B190" t="s">
        <v>2794</v>
      </c>
      <c r="C190" t="s">
        <v>2496</v>
      </c>
      <c r="D190" t="s">
        <v>2825</v>
      </c>
      <c r="E190" t="s">
        <v>2796</v>
      </c>
      <c r="F190" t="s">
        <v>257</v>
      </c>
      <c r="G190" t="s">
        <v>2826</v>
      </c>
      <c r="H190" t="s">
        <v>827</v>
      </c>
      <c r="I190" s="77">
        <v>7.86</v>
      </c>
      <c r="J190" t="s">
        <v>116</v>
      </c>
      <c r="K190" s="77">
        <v>2.67</v>
      </c>
      <c r="L190" s="77">
        <v>3.78</v>
      </c>
      <c r="M190" s="77">
        <v>230284.07</v>
      </c>
      <c r="N190" s="77">
        <v>100.66</v>
      </c>
      <c r="O190" s="77">
        <v>1106.8638367160499</v>
      </c>
      <c r="P190" s="77">
        <v>0.92</v>
      </c>
      <c r="Q190" s="77">
        <v>0.09</v>
      </c>
    </row>
    <row r="191" spans="2:17">
      <c r="B191" t="s">
        <v>2742</v>
      </c>
      <c r="C191" t="s">
        <v>2496</v>
      </c>
      <c r="D191" t="s">
        <v>2827</v>
      </c>
      <c r="E191" t="s">
        <v>2828</v>
      </c>
      <c r="F191" t="s">
        <v>257</v>
      </c>
      <c r="G191" t="s">
        <v>2829</v>
      </c>
      <c r="H191" t="s">
        <v>827</v>
      </c>
      <c r="I191" s="77">
        <v>5.28</v>
      </c>
      <c r="J191" t="s">
        <v>109</v>
      </c>
      <c r="K191" s="77">
        <v>5.78</v>
      </c>
      <c r="L191" s="77">
        <v>6.26</v>
      </c>
      <c r="M191" s="77">
        <v>79169.259999999995</v>
      </c>
      <c r="N191" s="77">
        <v>99.6</v>
      </c>
      <c r="O191" s="77">
        <v>287.73307522104</v>
      </c>
      <c r="P191" s="77">
        <v>0.24</v>
      </c>
      <c r="Q191" s="77">
        <v>0.02</v>
      </c>
    </row>
    <row r="192" spans="2:17">
      <c r="B192" t="s">
        <v>2742</v>
      </c>
      <c r="C192" t="s">
        <v>2496</v>
      </c>
      <c r="D192" t="s">
        <v>2830</v>
      </c>
      <c r="E192" t="s">
        <v>2828</v>
      </c>
      <c r="F192" t="s">
        <v>257</v>
      </c>
      <c r="G192" t="s">
        <v>2820</v>
      </c>
      <c r="H192" t="s">
        <v>827</v>
      </c>
      <c r="I192" s="77">
        <v>5.29</v>
      </c>
      <c r="J192" t="s">
        <v>109</v>
      </c>
      <c r="K192" s="77">
        <v>3.52</v>
      </c>
      <c r="L192" s="77">
        <v>6.55</v>
      </c>
      <c r="M192" s="77">
        <v>273925.64</v>
      </c>
      <c r="N192" s="77">
        <v>101.03999999999959</v>
      </c>
      <c r="O192" s="77">
        <v>1009.95002882774</v>
      </c>
      <c r="P192" s="77">
        <v>0.84</v>
      </c>
      <c r="Q192" s="77">
        <v>0.09</v>
      </c>
    </row>
    <row r="193" spans="2:17">
      <c r="B193" t="s">
        <v>2742</v>
      </c>
      <c r="C193" t="s">
        <v>2496</v>
      </c>
      <c r="D193" t="s">
        <v>2831</v>
      </c>
      <c r="E193" t="s">
        <v>2832</v>
      </c>
      <c r="F193" t="s">
        <v>257</v>
      </c>
      <c r="G193" t="s">
        <v>2833</v>
      </c>
      <c r="H193" t="s">
        <v>827</v>
      </c>
      <c r="I193" s="77">
        <v>5.29</v>
      </c>
      <c r="J193" t="s">
        <v>109</v>
      </c>
      <c r="K193" s="77">
        <v>3.52</v>
      </c>
      <c r="L193" s="77">
        <v>6.55</v>
      </c>
      <c r="M193" s="77">
        <v>8708.6200000000008</v>
      </c>
      <c r="N193" s="77">
        <v>101.04</v>
      </c>
      <c r="O193" s="77">
        <v>32.108243025551999</v>
      </c>
      <c r="P193" s="77">
        <v>0.03</v>
      </c>
      <c r="Q193" s="77">
        <v>0</v>
      </c>
    </row>
    <row r="194" spans="2:17">
      <c r="B194" t="s">
        <v>2742</v>
      </c>
      <c r="C194" t="s">
        <v>2496</v>
      </c>
      <c r="D194" t="s">
        <v>2834</v>
      </c>
      <c r="E194" t="s">
        <v>2828</v>
      </c>
      <c r="F194" t="s">
        <v>257</v>
      </c>
      <c r="G194" t="s">
        <v>2835</v>
      </c>
      <c r="H194" t="s">
        <v>827</v>
      </c>
      <c r="I194" s="77">
        <v>4.1399999999999997</v>
      </c>
      <c r="J194" t="s">
        <v>109</v>
      </c>
      <c r="K194" s="77">
        <v>3.52</v>
      </c>
      <c r="L194" s="77">
        <v>3.63</v>
      </c>
      <c r="M194" s="77">
        <v>53835.1</v>
      </c>
      <c r="N194" s="77">
        <v>101.04</v>
      </c>
      <c r="O194" s="77">
        <v>198.48730041095999</v>
      </c>
      <c r="P194" s="77">
        <v>0.17</v>
      </c>
      <c r="Q194" s="77">
        <v>0.02</v>
      </c>
    </row>
    <row r="195" spans="2:17">
      <c r="B195" s="78" t="s">
        <v>2783</v>
      </c>
      <c r="I195" s="79">
        <v>0</v>
      </c>
      <c r="L195" s="79">
        <v>0</v>
      </c>
      <c r="M195" s="79">
        <v>0</v>
      </c>
      <c r="O195" s="79">
        <v>0</v>
      </c>
      <c r="P195" s="79">
        <v>0</v>
      </c>
      <c r="Q195" s="79">
        <v>0</v>
      </c>
    </row>
    <row r="196" spans="2:17">
      <c r="B196" t="s">
        <v>257</v>
      </c>
      <c r="D196" t="s">
        <v>257</v>
      </c>
      <c r="F196" t="s">
        <v>257</v>
      </c>
      <c r="I196" s="77">
        <v>0</v>
      </c>
      <c r="J196" t="s">
        <v>257</v>
      </c>
      <c r="K196" s="77">
        <v>0</v>
      </c>
      <c r="L196" s="77">
        <v>0</v>
      </c>
      <c r="M196" s="77">
        <v>0</v>
      </c>
      <c r="N196" s="77">
        <v>0</v>
      </c>
      <c r="O196" s="77">
        <v>0</v>
      </c>
      <c r="P196" s="77">
        <v>0</v>
      </c>
      <c r="Q196" s="77">
        <v>0</v>
      </c>
    </row>
    <row r="197" spans="2:17">
      <c r="B197" t="s">
        <v>263</v>
      </c>
    </row>
    <row r="198" spans="2:17">
      <c r="B198" t="s">
        <v>350</v>
      </c>
    </row>
    <row r="199" spans="2:17">
      <c r="B199" t="s">
        <v>351</v>
      </c>
    </row>
    <row r="200" spans="2:17">
      <c r="B200" t="s">
        <v>352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43281</v>
      </c>
    </row>
    <row r="2" spans="2:64">
      <c r="B2" s="2" t="s">
        <v>1</v>
      </c>
      <c r="C2" s="12" t="s">
        <v>2867</v>
      </c>
    </row>
    <row r="3" spans="2:64">
      <c r="B3" s="2" t="s">
        <v>2</v>
      </c>
      <c r="C3" s="26" t="s">
        <v>2868</v>
      </c>
    </row>
    <row r="4" spans="2:64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0.63</v>
      </c>
      <c r="H11" s="7"/>
      <c r="I11" s="7"/>
      <c r="J11" s="76">
        <v>0.37</v>
      </c>
      <c r="K11" s="76">
        <v>47600484.020000003</v>
      </c>
      <c r="L11" s="7"/>
      <c r="M11" s="76">
        <v>55400.33618898</v>
      </c>
      <c r="N11" s="76">
        <v>100</v>
      </c>
      <c r="O11" s="76">
        <v>4.72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0.63</v>
      </c>
      <c r="J12" s="79">
        <v>0.37</v>
      </c>
      <c r="K12" s="79">
        <v>47600484.020000003</v>
      </c>
      <c r="M12" s="79">
        <v>55400.33618898</v>
      </c>
      <c r="N12" s="79">
        <v>100</v>
      </c>
      <c r="O12" s="79">
        <v>4.72</v>
      </c>
    </row>
    <row r="13" spans="2:64">
      <c r="B13" s="78" t="s">
        <v>2063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257</v>
      </c>
      <c r="C14" t="s">
        <v>257</v>
      </c>
      <c r="E14" t="s">
        <v>257</v>
      </c>
      <c r="G14" s="77">
        <v>0</v>
      </c>
      <c r="H14" t="s">
        <v>257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2064</v>
      </c>
      <c r="G15" s="79">
        <v>0.78</v>
      </c>
      <c r="J15" s="79">
        <v>0.45</v>
      </c>
      <c r="K15" s="79">
        <v>44700000</v>
      </c>
      <c r="M15" s="79">
        <v>44816.47</v>
      </c>
      <c r="N15" s="79">
        <v>80.900000000000006</v>
      </c>
      <c r="O15" s="79">
        <v>3.82</v>
      </c>
    </row>
    <row r="16" spans="2:64">
      <c r="B16" t="s">
        <v>2836</v>
      </c>
      <c r="C16" t="s">
        <v>2837</v>
      </c>
      <c r="D16" t="s">
        <v>219</v>
      </c>
      <c r="E16" t="s">
        <v>211</v>
      </c>
      <c r="F16" t="s">
        <v>212</v>
      </c>
      <c r="G16" s="77">
        <v>0.6</v>
      </c>
      <c r="H16" t="s">
        <v>105</v>
      </c>
      <c r="I16" s="77">
        <v>0.45</v>
      </c>
      <c r="J16" s="77">
        <v>0.55000000000000004</v>
      </c>
      <c r="K16" s="77">
        <v>5200000</v>
      </c>
      <c r="L16" s="77">
        <v>100.21</v>
      </c>
      <c r="M16" s="77">
        <v>5210.92</v>
      </c>
      <c r="N16" s="77">
        <v>9.41</v>
      </c>
      <c r="O16" s="77">
        <v>0.44</v>
      </c>
    </row>
    <row r="17" spans="2:15">
      <c r="B17" t="s">
        <v>2838</v>
      </c>
      <c r="C17" t="s">
        <v>2839</v>
      </c>
      <c r="D17" t="s">
        <v>210</v>
      </c>
      <c r="E17" t="s">
        <v>211</v>
      </c>
      <c r="F17" t="s">
        <v>212</v>
      </c>
      <c r="G17" s="77">
        <v>0.94</v>
      </c>
      <c r="H17" t="s">
        <v>105</v>
      </c>
      <c r="I17" s="77">
        <v>0.48</v>
      </c>
      <c r="J17" s="77">
        <v>0.42</v>
      </c>
      <c r="K17" s="77">
        <v>5000000</v>
      </c>
      <c r="L17" s="77">
        <v>100.39</v>
      </c>
      <c r="M17" s="77">
        <v>5019.5</v>
      </c>
      <c r="N17" s="77">
        <v>9.06</v>
      </c>
      <c r="O17" s="77">
        <v>0.43</v>
      </c>
    </row>
    <row r="18" spans="2:15">
      <c r="B18" t="s">
        <v>2838</v>
      </c>
      <c r="C18" t="s">
        <v>2840</v>
      </c>
      <c r="D18" t="s">
        <v>210</v>
      </c>
      <c r="E18" t="s">
        <v>211</v>
      </c>
      <c r="F18" t="s">
        <v>212</v>
      </c>
      <c r="G18" s="77">
        <v>0.77</v>
      </c>
      <c r="H18" t="s">
        <v>105</v>
      </c>
      <c r="I18" s="77">
        <v>0.47</v>
      </c>
      <c r="J18" s="77">
        <v>0.47</v>
      </c>
      <c r="K18" s="77">
        <v>8000000</v>
      </c>
      <c r="L18" s="77">
        <v>100.23</v>
      </c>
      <c r="M18" s="77">
        <v>8018.4</v>
      </c>
      <c r="N18" s="77">
        <v>14.47</v>
      </c>
      <c r="O18" s="77">
        <v>0.68</v>
      </c>
    </row>
    <row r="19" spans="2:15">
      <c r="B19" t="s">
        <v>2838</v>
      </c>
      <c r="C19" t="s">
        <v>2841</v>
      </c>
      <c r="D19" t="s">
        <v>210</v>
      </c>
      <c r="E19" t="s">
        <v>211</v>
      </c>
      <c r="F19" t="s">
        <v>212</v>
      </c>
      <c r="G19" s="77">
        <v>0.87</v>
      </c>
      <c r="H19" t="s">
        <v>105</v>
      </c>
      <c r="I19" s="77">
        <v>0.48</v>
      </c>
      <c r="J19" s="77">
        <v>0.42</v>
      </c>
      <c r="K19" s="77">
        <v>9000000</v>
      </c>
      <c r="L19" s="77">
        <v>100.21</v>
      </c>
      <c r="M19" s="77">
        <v>9018.9</v>
      </c>
      <c r="N19" s="77">
        <v>16.28</v>
      </c>
      <c r="O19" s="77">
        <v>0.77</v>
      </c>
    </row>
    <row r="20" spans="2:15">
      <c r="B20" t="s">
        <v>2842</v>
      </c>
      <c r="C20" t="s">
        <v>2843</v>
      </c>
      <c r="D20" t="s">
        <v>216</v>
      </c>
      <c r="E20" t="s">
        <v>217</v>
      </c>
      <c r="F20" t="s">
        <v>212</v>
      </c>
      <c r="G20" s="77">
        <v>0.95</v>
      </c>
      <c r="H20" t="s">
        <v>105</v>
      </c>
      <c r="I20" s="77">
        <v>0.45</v>
      </c>
      <c r="J20" s="77">
        <v>0.4</v>
      </c>
      <c r="K20" s="77">
        <v>5000000</v>
      </c>
      <c r="L20" s="77">
        <v>100.35</v>
      </c>
      <c r="M20" s="77">
        <v>5017.5</v>
      </c>
      <c r="N20" s="77">
        <v>9.06</v>
      </c>
      <c r="O20" s="77">
        <v>0.43</v>
      </c>
    </row>
    <row r="21" spans="2:15">
      <c r="B21" t="s">
        <v>2844</v>
      </c>
      <c r="C21" t="s">
        <v>2845</v>
      </c>
      <c r="D21" t="s">
        <v>216</v>
      </c>
      <c r="E21" t="s">
        <v>217</v>
      </c>
      <c r="F21" t="s">
        <v>212</v>
      </c>
      <c r="G21" s="77">
        <v>0.6</v>
      </c>
      <c r="H21" t="s">
        <v>105</v>
      </c>
      <c r="I21" s="77">
        <v>0.44</v>
      </c>
      <c r="J21" s="77">
        <v>0.47</v>
      </c>
      <c r="K21" s="77">
        <v>5000000</v>
      </c>
      <c r="L21" s="77">
        <v>100.31</v>
      </c>
      <c r="M21" s="77">
        <v>5015.5</v>
      </c>
      <c r="N21" s="77">
        <v>9.0500000000000007</v>
      </c>
      <c r="O21" s="77">
        <v>0.43</v>
      </c>
    </row>
    <row r="22" spans="2:15">
      <c r="B22" t="s">
        <v>2844</v>
      </c>
      <c r="C22" t="s">
        <v>2846</v>
      </c>
      <c r="D22" t="s">
        <v>216</v>
      </c>
      <c r="E22" t="s">
        <v>217</v>
      </c>
      <c r="F22" t="s">
        <v>212</v>
      </c>
      <c r="G22" s="77">
        <v>0.69</v>
      </c>
      <c r="H22" t="s">
        <v>105</v>
      </c>
      <c r="I22" s="77">
        <v>0.42</v>
      </c>
      <c r="J22" s="77">
        <v>0.46</v>
      </c>
      <c r="K22" s="77">
        <v>7500000</v>
      </c>
      <c r="L22" s="77">
        <v>100.21</v>
      </c>
      <c r="M22" s="77">
        <v>7515.75</v>
      </c>
      <c r="N22" s="77">
        <v>13.57</v>
      </c>
      <c r="O22" s="77">
        <v>0.64</v>
      </c>
    </row>
    <row r="23" spans="2:15">
      <c r="B23" s="78" t="s">
        <v>2847</v>
      </c>
      <c r="G23" s="79">
        <v>0.01</v>
      </c>
      <c r="J23" s="79">
        <v>0.01</v>
      </c>
      <c r="K23" s="79">
        <v>2900484.02</v>
      </c>
      <c r="M23" s="79">
        <v>10583.866188980001</v>
      </c>
      <c r="N23" s="79">
        <v>19.100000000000001</v>
      </c>
      <c r="O23" s="79">
        <v>0.9</v>
      </c>
    </row>
    <row r="24" spans="2:15">
      <c r="B24" t="s">
        <v>2848</v>
      </c>
      <c r="C24" t="s">
        <v>2849</v>
      </c>
      <c r="D24" t="s">
        <v>219</v>
      </c>
      <c r="E24" t="s">
        <v>211</v>
      </c>
      <c r="F24" t="s">
        <v>212</v>
      </c>
      <c r="G24" s="77">
        <v>0.01</v>
      </c>
      <c r="H24" t="s">
        <v>109</v>
      </c>
      <c r="I24" s="77">
        <v>0</v>
      </c>
      <c r="J24" s="77">
        <v>0.01</v>
      </c>
      <c r="K24" s="77">
        <v>640000</v>
      </c>
      <c r="L24" s="77">
        <v>100</v>
      </c>
      <c r="M24" s="77">
        <v>2335.36</v>
      </c>
      <c r="N24" s="77">
        <v>4.22</v>
      </c>
      <c r="O24" s="77">
        <v>0.2</v>
      </c>
    </row>
    <row r="25" spans="2:15">
      <c r="B25" t="s">
        <v>2850</v>
      </c>
      <c r="C25" t="s">
        <v>2851</v>
      </c>
      <c r="D25" t="s">
        <v>219</v>
      </c>
      <c r="E25" t="s">
        <v>211</v>
      </c>
      <c r="F25" t="s">
        <v>212</v>
      </c>
      <c r="G25" s="77">
        <v>0.01</v>
      </c>
      <c r="H25" t="s">
        <v>109</v>
      </c>
      <c r="I25" s="77">
        <v>0</v>
      </c>
      <c r="J25" s="77">
        <v>0.01</v>
      </c>
      <c r="K25" s="77">
        <v>2260484.02</v>
      </c>
      <c r="L25" s="77">
        <v>100</v>
      </c>
      <c r="M25" s="77">
        <v>8248.5061889799999</v>
      </c>
      <c r="N25" s="77">
        <v>14.89</v>
      </c>
      <c r="O25" s="77">
        <v>0.7</v>
      </c>
    </row>
    <row r="26" spans="2:15">
      <c r="B26" s="78" t="s">
        <v>2852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257</v>
      </c>
      <c r="C27" t="s">
        <v>257</v>
      </c>
      <c r="E27" t="s">
        <v>257</v>
      </c>
      <c r="G27" s="77">
        <v>0</v>
      </c>
      <c r="H27" t="s">
        <v>257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1061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257</v>
      </c>
      <c r="C29" t="s">
        <v>257</v>
      </c>
      <c r="E29" t="s">
        <v>257</v>
      </c>
      <c r="G29" s="77">
        <v>0</v>
      </c>
      <c r="H29" t="s">
        <v>257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261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v>0</v>
      </c>
    </row>
    <row r="31" spans="2:15">
      <c r="B31" t="s">
        <v>257</v>
      </c>
      <c r="C31" t="s">
        <v>257</v>
      </c>
      <c r="E31" t="s">
        <v>257</v>
      </c>
      <c r="G31" s="77">
        <v>0</v>
      </c>
      <c r="H31" t="s">
        <v>257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263</v>
      </c>
    </row>
    <row r="33" spans="2:2">
      <c r="B33" t="s">
        <v>350</v>
      </c>
    </row>
    <row r="34" spans="2:2">
      <c r="B34" t="s">
        <v>351</v>
      </c>
    </row>
    <row r="35" spans="2:2">
      <c r="B35" t="s">
        <v>352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43281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2867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2868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2853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257</v>
      </c>
      <c r="E14" s="77">
        <v>0</v>
      </c>
      <c r="F14" t="s">
        <v>257</v>
      </c>
      <c r="G14" s="77">
        <v>0</v>
      </c>
      <c r="H14" s="77">
        <v>0</v>
      </c>
      <c r="I14" s="77">
        <v>0</v>
      </c>
    </row>
    <row r="15" spans="2:55">
      <c r="B15" s="78" t="s">
        <v>2854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257</v>
      </c>
      <c r="E16" s="77">
        <v>0</v>
      </c>
      <c r="F16" t="s">
        <v>257</v>
      </c>
      <c r="G16" s="77">
        <v>0</v>
      </c>
      <c r="H16" s="77">
        <v>0</v>
      </c>
      <c r="I16" s="77">
        <v>0</v>
      </c>
    </row>
    <row r="17" spans="2:9">
      <c r="B17" s="78" t="s">
        <v>261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2853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257</v>
      </c>
      <c r="E19" s="77">
        <v>0</v>
      </c>
      <c r="F19" t="s">
        <v>257</v>
      </c>
      <c r="G19" s="77">
        <v>0</v>
      </c>
      <c r="H19" s="77">
        <v>0</v>
      </c>
      <c r="I19" s="77">
        <v>0</v>
      </c>
    </row>
    <row r="20" spans="2:9">
      <c r="B20" s="78" t="s">
        <v>2854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257</v>
      </c>
      <c r="E21" s="77">
        <v>0</v>
      </c>
      <c r="F21" t="s">
        <v>257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2867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2868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257</v>
      </c>
      <c r="D13" t="s">
        <v>257</v>
      </c>
      <c r="E13" s="19"/>
      <c r="F13" s="77">
        <v>0</v>
      </c>
      <c r="G13" t="s">
        <v>257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257</v>
      </c>
      <c r="D15" t="s">
        <v>257</v>
      </c>
      <c r="E15" s="19"/>
      <c r="F15" s="77">
        <v>0</v>
      </c>
      <c r="G15" t="s">
        <v>257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2867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2868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2073.5665800000002</v>
      </c>
      <c r="J11" s="76">
        <v>100</v>
      </c>
      <c r="K11" s="76">
        <v>0.18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2073.5665800000002</v>
      </c>
      <c r="J12" s="79">
        <v>100</v>
      </c>
      <c r="K12" s="79">
        <v>0.18</v>
      </c>
    </row>
    <row r="13" spans="2:60">
      <c r="B13" t="s">
        <v>2855</v>
      </c>
      <c r="C13" t="s">
        <v>2856</v>
      </c>
      <c r="D13" t="s">
        <v>257</v>
      </c>
      <c r="E13" t="s">
        <v>827</v>
      </c>
      <c r="F13" s="77">
        <v>0</v>
      </c>
      <c r="G13" t="s">
        <v>105</v>
      </c>
      <c r="H13" s="77">
        <v>0</v>
      </c>
      <c r="I13" s="77">
        <v>-601.05862000000002</v>
      </c>
      <c r="J13" s="77">
        <v>-28.99</v>
      </c>
      <c r="K13" s="77">
        <v>-0.05</v>
      </c>
    </row>
    <row r="14" spans="2:60">
      <c r="B14" t="s">
        <v>2857</v>
      </c>
      <c r="C14" t="s">
        <v>2858</v>
      </c>
      <c r="D14" t="s">
        <v>257</v>
      </c>
      <c r="E14" t="s">
        <v>827</v>
      </c>
      <c r="F14" s="77">
        <v>0</v>
      </c>
      <c r="G14" t="s">
        <v>105</v>
      </c>
      <c r="H14" s="77">
        <v>0</v>
      </c>
      <c r="I14" s="77">
        <v>-215.84172000000001</v>
      </c>
      <c r="J14" s="77">
        <v>-10.41</v>
      </c>
      <c r="K14" s="77">
        <v>-0.02</v>
      </c>
    </row>
    <row r="15" spans="2:60">
      <c r="B15" t="s">
        <v>2859</v>
      </c>
      <c r="C15" t="s">
        <v>2860</v>
      </c>
      <c r="D15" t="s">
        <v>257</v>
      </c>
      <c r="E15" t="s">
        <v>827</v>
      </c>
      <c r="F15" s="77">
        <v>0</v>
      </c>
      <c r="G15" t="s">
        <v>105</v>
      </c>
      <c r="H15" s="77">
        <v>0</v>
      </c>
      <c r="I15" s="77">
        <v>1255.40077</v>
      </c>
      <c r="J15" s="77">
        <v>60.54</v>
      </c>
      <c r="K15" s="77">
        <v>0.11</v>
      </c>
    </row>
    <row r="16" spans="2:60">
      <c r="B16" t="s">
        <v>2861</v>
      </c>
      <c r="C16" t="s">
        <v>2862</v>
      </c>
      <c r="D16" t="s">
        <v>257</v>
      </c>
      <c r="E16" t="s">
        <v>212</v>
      </c>
      <c r="F16" s="77">
        <v>0</v>
      </c>
      <c r="G16" t="s">
        <v>105</v>
      </c>
      <c r="H16" s="77">
        <v>0</v>
      </c>
      <c r="I16" s="77">
        <v>1641.6603399999999</v>
      </c>
      <c r="J16" s="77">
        <v>79.17</v>
      </c>
      <c r="K16" s="77">
        <v>0.14000000000000001</v>
      </c>
    </row>
    <row r="17" spans="2:11">
      <c r="B17" t="s">
        <v>2863</v>
      </c>
      <c r="C17" t="s">
        <v>2862</v>
      </c>
      <c r="D17" t="s">
        <v>257</v>
      </c>
      <c r="E17" t="s">
        <v>212</v>
      </c>
      <c r="F17" s="77">
        <v>0</v>
      </c>
      <c r="G17" t="s">
        <v>105</v>
      </c>
      <c r="H17" s="77">
        <v>0</v>
      </c>
      <c r="I17" s="77">
        <v>-6.59422</v>
      </c>
      <c r="J17" s="77">
        <v>-0.32</v>
      </c>
      <c r="K17" s="77">
        <v>0</v>
      </c>
    </row>
    <row r="18" spans="2:11">
      <c r="B18" t="s">
        <v>2864</v>
      </c>
      <c r="C18" t="s">
        <v>2865</v>
      </c>
      <c r="D18" t="s">
        <v>257</v>
      </c>
      <c r="E18" t="s">
        <v>827</v>
      </c>
      <c r="F18" s="77">
        <v>0</v>
      </c>
      <c r="G18" t="s">
        <v>105</v>
      </c>
      <c r="H18" s="77">
        <v>0</v>
      </c>
      <c r="I18" s="77">
        <v>1.0000000000000001E-5</v>
      </c>
      <c r="J18" s="77">
        <v>0</v>
      </c>
      <c r="K18" s="77">
        <v>0</v>
      </c>
    </row>
    <row r="19" spans="2:11">
      <c r="B19" t="s">
        <v>2866</v>
      </c>
      <c r="C19" t="s">
        <v>2865</v>
      </c>
      <c r="D19" t="s">
        <v>257</v>
      </c>
      <c r="E19" t="s">
        <v>827</v>
      </c>
      <c r="F19" s="77">
        <v>0</v>
      </c>
      <c r="G19" t="s">
        <v>105</v>
      </c>
      <c r="H19" s="77">
        <v>0</v>
      </c>
      <c r="I19" s="77">
        <v>2.0000000000000002E-5</v>
      </c>
      <c r="J19" s="77">
        <v>0</v>
      </c>
      <c r="K19" s="77">
        <v>0</v>
      </c>
    </row>
    <row r="20" spans="2:11">
      <c r="B20" s="78" t="s">
        <v>261</v>
      </c>
      <c r="D20" s="19"/>
      <c r="E20" s="19"/>
      <c r="F20" s="19"/>
      <c r="G20" s="19"/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257</v>
      </c>
      <c r="C21" t="s">
        <v>257</v>
      </c>
      <c r="D21" t="s">
        <v>257</v>
      </c>
      <c r="E21" s="19"/>
      <c r="F21" s="77">
        <v>0</v>
      </c>
      <c r="G21" t="s">
        <v>257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5"/>
  <sheetViews>
    <sheetView rightToLeft="1" workbookViewId="0">
      <selection activeCell="B11" sqref="B11:D9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43281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2867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2868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C12+C40</f>
        <v>81066.104691022003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SUM(C13:C39)</f>
        <v>23042.335153023487</v>
      </c>
    </row>
    <row r="13" spans="2:17">
      <c r="B13" t="s">
        <v>2874</v>
      </c>
      <c r="C13" s="77">
        <v>0.90154999999999952</v>
      </c>
      <c r="D13" s="83">
        <v>43343</v>
      </c>
    </row>
    <row r="14" spans="2:17">
      <c r="B14" t="s">
        <v>2875</v>
      </c>
      <c r="C14" s="77">
        <v>11.982037500000001</v>
      </c>
      <c r="D14" s="83">
        <v>43344</v>
      </c>
    </row>
    <row r="15" spans="2:17">
      <c r="B15" t="s">
        <v>2876</v>
      </c>
      <c r="C15" s="77">
        <v>20.676337499999992</v>
      </c>
      <c r="D15" s="83">
        <v>43465</v>
      </c>
    </row>
    <row r="16" spans="2:17">
      <c r="B16" t="s">
        <v>2877</v>
      </c>
      <c r="C16" s="77">
        <v>38.304189999999998</v>
      </c>
      <c r="D16" s="83">
        <v>43465</v>
      </c>
    </row>
    <row r="17" spans="2:4">
      <c r="B17" t="s">
        <v>2878</v>
      </c>
      <c r="C17" s="77">
        <v>458.49400000000003</v>
      </c>
      <c r="D17" s="83">
        <v>43800</v>
      </c>
    </row>
    <row r="18" spans="2:4">
      <c r="B18" t="s">
        <v>2879</v>
      </c>
      <c r="C18" s="77">
        <v>569.96675939555234</v>
      </c>
      <c r="D18" s="83">
        <v>43824</v>
      </c>
    </row>
    <row r="19" spans="2:4">
      <c r="B19" t="s">
        <v>2880</v>
      </c>
      <c r="C19" s="77">
        <v>1352.1056100000001</v>
      </c>
      <c r="D19" s="83">
        <v>43830</v>
      </c>
    </row>
    <row r="20" spans="2:4">
      <c r="B20" t="s">
        <v>2881</v>
      </c>
      <c r="C20" s="77">
        <v>610.28995999999995</v>
      </c>
      <c r="D20" s="83">
        <v>43908</v>
      </c>
    </row>
    <row r="21" spans="2:4">
      <c r="B21" t="s">
        <v>2882</v>
      </c>
      <c r="C21" s="77">
        <v>80.557400000000001</v>
      </c>
      <c r="D21" s="83">
        <v>43948</v>
      </c>
    </row>
    <row r="22" spans="2:4">
      <c r="B22" t="s">
        <v>2883</v>
      </c>
      <c r="C22" s="77">
        <v>1784.4437626270733</v>
      </c>
      <c r="D22" s="83">
        <v>44246</v>
      </c>
    </row>
    <row r="23" spans="2:4">
      <c r="B23" t="s">
        <v>2884</v>
      </c>
      <c r="C23" s="77">
        <v>1095.7973815390549</v>
      </c>
      <c r="D23" s="83">
        <v>44255</v>
      </c>
    </row>
    <row r="24" spans="2:4">
      <c r="B24" t="s">
        <v>2885</v>
      </c>
      <c r="C24" s="77">
        <v>77.797749999999994</v>
      </c>
      <c r="D24" s="83">
        <v>44498</v>
      </c>
    </row>
    <row r="25" spans="2:4">
      <c r="B25" t="s">
        <v>2886</v>
      </c>
      <c r="C25" s="77">
        <v>175.80900000000003</v>
      </c>
      <c r="D25" s="83">
        <v>44516</v>
      </c>
    </row>
    <row r="26" spans="2:4">
      <c r="B26" t="s">
        <v>2887</v>
      </c>
      <c r="C26" s="77">
        <v>938.7330300000001</v>
      </c>
      <c r="D26" s="83">
        <v>44727</v>
      </c>
    </row>
    <row r="27" spans="2:4">
      <c r="B27" t="s">
        <v>2888</v>
      </c>
      <c r="C27" s="77">
        <v>525.37771799142592</v>
      </c>
      <c r="D27" s="83">
        <v>44739</v>
      </c>
    </row>
    <row r="28" spans="2:4">
      <c r="B28" t="s">
        <v>2889</v>
      </c>
      <c r="C28" s="77">
        <v>1851.0225029591011</v>
      </c>
      <c r="D28" s="83">
        <v>44739</v>
      </c>
    </row>
    <row r="29" spans="2:4">
      <c r="B29" t="s">
        <v>2890</v>
      </c>
      <c r="C29" s="77">
        <v>512.04762508788747</v>
      </c>
      <c r="D29" s="83">
        <v>44926</v>
      </c>
    </row>
    <row r="30" spans="2:4">
      <c r="B30" t="s">
        <v>2891</v>
      </c>
      <c r="C30" s="77">
        <v>994.17552302325987</v>
      </c>
      <c r="D30" s="83">
        <v>45534</v>
      </c>
    </row>
    <row r="31" spans="2:4">
      <c r="B31" t="s">
        <v>2892</v>
      </c>
      <c r="C31" s="77">
        <v>27.585109999999986</v>
      </c>
      <c r="D31" s="83">
        <v>45534</v>
      </c>
    </row>
    <row r="32" spans="2:4">
      <c r="B32" t="s">
        <v>2893</v>
      </c>
      <c r="C32" s="77">
        <v>1386.2210169999998</v>
      </c>
      <c r="D32" s="83">
        <v>45640</v>
      </c>
    </row>
    <row r="33" spans="2:4">
      <c r="B33" t="s">
        <v>2894</v>
      </c>
      <c r="C33" s="77">
        <v>1618.605421</v>
      </c>
      <c r="D33" s="83">
        <v>46054</v>
      </c>
    </row>
    <row r="34" spans="2:4">
      <c r="B34" t="s">
        <v>2895</v>
      </c>
      <c r="C34" s="77">
        <v>3379.3713910993015</v>
      </c>
      <c r="D34" s="83">
        <v>46100</v>
      </c>
    </row>
    <row r="35" spans="2:4">
      <c r="B35" t="s">
        <v>2896</v>
      </c>
      <c r="C35" s="77">
        <v>811.9423431044778</v>
      </c>
      <c r="D35" s="83">
        <v>46132</v>
      </c>
    </row>
    <row r="36" spans="2:4">
      <c r="B36" t="s">
        <v>2897</v>
      </c>
      <c r="C36" s="77">
        <v>1268.8137311963555</v>
      </c>
      <c r="D36" s="83">
        <v>46631</v>
      </c>
    </row>
    <row r="37" spans="2:4">
      <c r="B37" t="s">
        <v>2898</v>
      </c>
      <c r="C37" s="77">
        <v>1532.874002</v>
      </c>
      <c r="D37" s="83">
        <v>46752</v>
      </c>
    </row>
    <row r="38" spans="2:4">
      <c r="B38" t="s">
        <v>2899</v>
      </c>
      <c r="C38" s="77">
        <v>1918.44</v>
      </c>
      <c r="D38" s="83">
        <v>47177</v>
      </c>
    </row>
    <row r="39" spans="2:4">
      <c r="B39"/>
      <c r="C39" s="77"/>
    </row>
    <row r="40" spans="2:4">
      <c r="B40" s="78" t="s">
        <v>261</v>
      </c>
      <c r="C40" s="79">
        <f>SUM(C41:C95)</f>
        <v>58023.769537998516</v>
      </c>
    </row>
    <row r="41" spans="2:4">
      <c r="B41" t="s">
        <v>2900</v>
      </c>
      <c r="C41" s="77">
        <v>56.212989999999998</v>
      </c>
      <c r="D41" s="83">
        <v>43374</v>
      </c>
    </row>
    <row r="42" spans="2:4">
      <c r="B42" t="s">
        <v>2901</v>
      </c>
      <c r="C42" s="77">
        <v>1286.1418358365654</v>
      </c>
      <c r="D42" s="83">
        <v>44044</v>
      </c>
    </row>
    <row r="43" spans="2:4">
      <c r="B43" t="s">
        <v>2902</v>
      </c>
      <c r="C43" s="77">
        <v>72.241969999999995</v>
      </c>
      <c r="D43" s="83">
        <v>44075</v>
      </c>
    </row>
    <row r="44" spans="2:4">
      <c r="B44" t="s">
        <v>2903</v>
      </c>
      <c r="C44" s="77">
        <v>1118.3737605000001</v>
      </c>
      <c r="D44" s="83">
        <v>44258</v>
      </c>
    </row>
    <row r="45" spans="2:4">
      <c r="B45" t="s">
        <v>2904</v>
      </c>
      <c r="C45" s="77">
        <v>263.10312620888266</v>
      </c>
      <c r="D45" s="83">
        <v>44335</v>
      </c>
    </row>
    <row r="46" spans="2:4">
      <c r="B46" t="s">
        <v>2905</v>
      </c>
      <c r="C46" s="77">
        <v>1324.4991235510952</v>
      </c>
      <c r="D46" s="83">
        <v>44429</v>
      </c>
    </row>
    <row r="47" spans="2:4">
      <c r="B47" t="s">
        <v>2906</v>
      </c>
      <c r="C47" s="77">
        <v>625.54802299999994</v>
      </c>
      <c r="D47" s="83">
        <v>44621</v>
      </c>
    </row>
    <row r="48" spans="2:4">
      <c r="B48" t="s">
        <v>2907</v>
      </c>
      <c r="C48" s="77">
        <v>2081.8512326031023</v>
      </c>
      <c r="D48" s="83">
        <v>44722</v>
      </c>
    </row>
    <row r="49" spans="2:4">
      <c r="B49" t="s">
        <v>2908</v>
      </c>
      <c r="C49" s="77">
        <v>999.27199749999988</v>
      </c>
      <c r="D49" s="83">
        <v>44727</v>
      </c>
    </row>
    <row r="50" spans="2:4">
      <c r="B50" t="s">
        <v>2909</v>
      </c>
      <c r="C50" s="77">
        <v>10.216203999999978</v>
      </c>
      <c r="D50" s="83">
        <v>44727</v>
      </c>
    </row>
    <row r="51" spans="2:4">
      <c r="B51" t="s">
        <v>2910</v>
      </c>
      <c r="C51" s="77">
        <v>1316.3267000000001</v>
      </c>
      <c r="D51" s="83">
        <v>44836</v>
      </c>
    </row>
    <row r="52" spans="2:4">
      <c r="B52" t="s">
        <v>2911</v>
      </c>
      <c r="C52" s="77">
        <v>1829.7445673284619</v>
      </c>
      <c r="D52" s="83">
        <v>45382</v>
      </c>
    </row>
    <row r="53" spans="2:4">
      <c r="B53" t="s">
        <v>2328</v>
      </c>
      <c r="C53" s="77">
        <v>701.62939614000004</v>
      </c>
      <c r="D53" s="83">
        <v>45383</v>
      </c>
    </row>
    <row r="54" spans="2:4">
      <c r="B54" t="s">
        <v>2912</v>
      </c>
      <c r="C54" s="77">
        <v>1602.2724148909997</v>
      </c>
      <c r="D54" s="83">
        <v>45485</v>
      </c>
    </row>
    <row r="55" spans="2:4">
      <c r="B55" t="s">
        <v>2913</v>
      </c>
      <c r="C55" s="77">
        <v>344.07484200000005</v>
      </c>
      <c r="D55" s="83">
        <v>45536</v>
      </c>
    </row>
    <row r="56" spans="2:4">
      <c r="B56" t="s">
        <v>2914</v>
      </c>
      <c r="C56" s="77">
        <v>2191.2429710000001</v>
      </c>
      <c r="D56" s="83">
        <v>45557</v>
      </c>
    </row>
    <row r="57" spans="2:4">
      <c r="B57" t="s">
        <v>2915</v>
      </c>
      <c r="C57" s="77">
        <v>1177.682154756</v>
      </c>
      <c r="D57" s="83">
        <v>45710</v>
      </c>
    </row>
    <row r="58" spans="2:4">
      <c r="B58" t="s">
        <v>2916</v>
      </c>
      <c r="C58" s="77">
        <v>1560.4265014999996</v>
      </c>
      <c r="D58" s="83">
        <v>45748</v>
      </c>
    </row>
    <row r="59" spans="2:4">
      <c r="B59" t="s">
        <v>2917</v>
      </c>
      <c r="C59" s="77">
        <v>2001.1949970749999</v>
      </c>
      <c r="D59" s="83">
        <v>45777</v>
      </c>
    </row>
    <row r="60" spans="2:4">
      <c r="B60" t="s">
        <v>2918</v>
      </c>
      <c r="C60" s="77">
        <v>1898.5864278765303</v>
      </c>
      <c r="D60" s="83">
        <v>45778</v>
      </c>
    </row>
    <row r="61" spans="2:4">
      <c r="B61" t="s">
        <v>2919</v>
      </c>
      <c r="C61" s="77">
        <v>985.83646085000009</v>
      </c>
      <c r="D61" s="83">
        <v>45806</v>
      </c>
    </row>
    <row r="62" spans="2:4">
      <c r="B62" t="s">
        <v>2920</v>
      </c>
      <c r="C62" s="77">
        <v>1116.3502071309997</v>
      </c>
      <c r="D62" s="83">
        <v>45838</v>
      </c>
    </row>
    <row r="63" spans="2:4">
      <c r="B63" t="s">
        <v>2921</v>
      </c>
      <c r="C63" s="77">
        <v>1776.363200670673</v>
      </c>
      <c r="D63" s="83">
        <v>46012</v>
      </c>
    </row>
    <row r="64" spans="2:4">
      <c r="B64" t="s">
        <v>2922</v>
      </c>
      <c r="C64" s="77">
        <v>674.17129464285711</v>
      </c>
      <c r="D64" s="83">
        <v>46054</v>
      </c>
    </row>
    <row r="65" spans="2:4">
      <c r="B65" t="s">
        <v>2923</v>
      </c>
      <c r="C65" s="77">
        <v>865.48738255100011</v>
      </c>
      <c r="D65" s="83">
        <v>46054</v>
      </c>
    </row>
    <row r="66" spans="2:4">
      <c r="B66" t="s">
        <v>2924</v>
      </c>
      <c r="C66" s="77">
        <v>1036.6179215</v>
      </c>
      <c r="D66" s="83">
        <v>46082</v>
      </c>
    </row>
    <row r="67" spans="2:4">
      <c r="B67" t="s">
        <v>2925</v>
      </c>
      <c r="C67" s="77">
        <v>133.46250549999999</v>
      </c>
      <c r="D67" s="83">
        <v>46199</v>
      </c>
    </row>
    <row r="68" spans="2:4">
      <c r="B68" t="s">
        <v>2926</v>
      </c>
      <c r="C68" s="77">
        <v>1917.4155177772082</v>
      </c>
      <c r="D68" s="83">
        <v>46201</v>
      </c>
    </row>
    <row r="69" spans="2:4">
      <c r="B69" t="s">
        <v>2927</v>
      </c>
      <c r="C69" s="77">
        <v>359.7713675663249</v>
      </c>
      <c r="D69" s="83">
        <v>46201</v>
      </c>
    </row>
    <row r="70" spans="2:4">
      <c r="B70" t="s">
        <v>2928</v>
      </c>
      <c r="C70" s="77">
        <v>408.34508585544165</v>
      </c>
      <c r="D70" s="83">
        <v>46201</v>
      </c>
    </row>
    <row r="71" spans="2:4">
      <c r="B71" t="s">
        <v>2929</v>
      </c>
      <c r="C71" s="77">
        <v>365.40704800000003</v>
      </c>
      <c r="D71" s="83">
        <v>46201</v>
      </c>
    </row>
    <row r="72" spans="2:4">
      <c r="B72" t="s">
        <v>2930</v>
      </c>
      <c r="C72" s="77">
        <v>1600.1705120000001</v>
      </c>
      <c r="D72" s="83">
        <v>46482</v>
      </c>
    </row>
    <row r="73" spans="2:4">
      <c r="B73" t="s">
        <v>2931</v>
      </c>
      <c r="C73" s="77">
        <v>538.86388099999999</v>
      </c>
      <c r="D73" s="83">
        <v>46482</v>
      </c>
    </row>
    <row r="74" spans="2:4">
      <c r="B74" t="s">
        <v>2932</v>
      </c>
      <c r="C74" s="77">
        <v>2394.7612118838265</v>
      </c>
      <c r="D74" s="83">
        <v>46601</v>
      </c>
    </row>
    <row r="75" spans="2:4">
      <c r="B75" t="s">
        <v>2933</v>
      </c>
      <c r="C75" s="77">
        <v>133.24666128351546</v>
      </c>
      <c r="D75" s="83">
        <v>46663</v>
      </c>
    </row>
    <row r="76" spans="2:4">
      <c r="B76" t="s">
        <v>2934</v>
      </c>
      <c r="C76" s="77">
        <v>897.14992946901759</v>
      </c>
      <c r="D76" s="83">
        <v>46722</v>
      </c>
    </row>
    <row r="77" spans="2:4">
      <c r="B77" t="s">
        <v>2935</v>
      </c>
      <c r="C77" s="77">
        <v>1714.3065716615044</v>
      </c>
      <c r="D77" s="83">
        <v>46742</v>
      </c>
    </row>
    <row r="78" spans="2:4">
      <c r="B78" t="s">
        <v>2936</v>
      </c>
      <c r="C78" s="77">
        <v>1714.8557811154208</v>
      </c>
      <c r="D78" s="83">
        <v>46844</v>
      </c>
    </row>
    <row r="79" spans="2:4">
      <c r="B79" t="s">
        <v>2937</v>
      </c>
      <c r="C79" s="77">
        <v>-0.10306250786051924</v>
      </c>
      <c r="D79" s="83">
        <v>46938</v>
      </c>
    </row>
    <row r="80" spans="2:4">
      <c r="B80" t="s">
        <v>2938</v>
      </c>
      <c r="C80" s="77">
        <v>-2.3946426270000036</v>
      </c>
      <c r="D80" s="83">
        <v>46938</v>
      </c>
    </row>
    <row r="81" spans="2:4">
      <c r="B81" t="s">
        <v>2939</v>
      </c>
      <c r="C81" s="77">
        <v>171.46590400000002</v>
      </c>
      <c r="D81" s="83">
        <v>46938</v>
      </c>
    </row>
    <row r="82" spans="2:4">
      <c r="B82" t="s">
        <v>2940</v>
      </c>
      <c r="C82" s="77">
        <v>1090.3733921604742</v>
      </c>
      <c r="D82" s="83">
        <v>46938</v>
      </c>
    </row>
    <row r="83" spans="2:4">
      <c r="B83" t="s">
        <v>2941</v>
      </c>
      <c r="C83" s="77">
        <v>1.9969880000000002</v>
      </c>
      <c r="D83" s="83">
        <v>46938</v>
      </c>
    </row>
    <row r="84" spans="2:4">
      <c r="B84" t="s">
        <v>2942</v>
      </c>
      <c r="C84" s="77">
        <v>1.4445213480000074</v>
      </c>
      <c r="D84" s="83">
        <v>46938</v>
      </c>
    </row>
    <row r="85" spans="2:4">
      <c r="B85" t="s">
        <v>2943</v>
      </c>
      <c r="C85" s="77">
        <v>2.2682559999999992</v>
      </c>
      <c r="D85" s="83">
        <v>46938</v>
      </c>
    </row>
    <row r="86" spans="2:4">
      <c r="B86" t="s">
        <v>2944</v>
      </c>
      <c r="C86" s="77">
        <v>1400.7774697553421</v>
      </c>
      <c r="D86" s="83">
        <v>47026</v>
      </c>
    </row>
    <row r="87" spans="2:4">
      <c r="B87" t="s">
        <v>2945</v>
      </c>
      <c r="C87" s="77">
        <v>983.65100090726503</v>
      </c>
      <c r="D87" s="83">
        <v>47031</v>
      </c>
    </row>
    <row r="88" spans="2:4">
      <c r="B88" t="s">
        <v>2946</v>
      </c>
      <c r="C88" s="77">
        <v>607.36014568260873</v>
      </c>
      <c r="D88" s="83">
        <v>47102</v>
      </c>
    </row>
    <row r="89" spans="2:4">
      <c r="B89" t="s">
        <v>2294</v>
      </c>
      <c r="C89" s="77">
        <v>1438.0994733161831</v>
      </c>
      <c r="D89" s="83">
        <v>47178</v>
      </c>
    </row>
    <row r="90" spans="2:4">
      <c r="B90" t="s">
        <v>2947</v>
      </c>
      <c r="C90" s="77">
        <v>1264.0127194882537</v>
      </c>
      <c r="D90" s="83">
        <v>47262</v>
      </c>
    </row>
    <row r="91" spans="2:4">
      <c r="B91" t="s">
        <v>2948</v>
      </c>
      <c r="C91" s="77">
        <v>448.0497213977589</v>
      </c>
      <c r="D91" s="83">
        <v>47467</v>
      </c>
    </row>
    <row r="92" spans="2:4">
      <c r="B92" t="s">
        <v>2949</v>
      </c>
      <c r="C92" s="77">
        <v>2591.6800909999997</v>
      </c>
      <c r="D92" s="83">
        <v>47992</v>
      </c>
    </row>
    <row r="93" spans="2:4">
      <c r="B93" t="s">
        <v>2950</v>
      </c>
      <c r="C93" s="77">
        <v>796.44187902408464</v>
      </c>
      <c r="D93" s="83">
        <v>48723</v>
      </c>
    </row>
    <row r="94" spans="2:4">
      <c r="B94" t="s">
        <v>2951</v>
      </c>
      <c r="C94" s="77">
        <v>2867.1878871240001</v>
      </c>
      <c r="D94" s="83">
        <v>50041</v>
      </c>
    </row>
    <row r="95" spans="2:4">
      <c r="B95" t="s">
        <v>2952</v>
      </c>
      <c r="C95" s="77">
        <v>3268.234017705</v>
      </c>
      <c r="D95" s="83">
        <v>51592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96:D1048576 B39:D4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2867</v>
      </c>
    </row>
    <row r="3" spans="2:18">
      <c r="B3" s="2" t="s">
        <v>2</v>
      </c>
      <c r="C3" s="26" t="s">
        <v>2868</v>
      </c>
    </row>
    <row r="4" spans="2:18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257</v>
      </c>
      <c r="C14" t="s">
        <v>257</v>
      </c>
      <c r="D14" t="s">
        <v>257</v>
      </c>
      <c r="E14" t="s">
        <v>257</v>
      </c>
      <c r="H14" s="77">
        <v>0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257</v>
      </c>
      <c r="C16" t="s">
        <v>257</v>
      </c>
      <c r="D16" t="s">
        <v>257</v>
      </c>
      <c r="E16" t="s">
        <v>257</v>
      </c>
      <c r="H16" s="77">
        <v>0</v>
      </c>
      <c r="I16" t="s">
        <v>257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257</v>
      </c>
      <c r="C18" t="s">
        <v>257</v>
      </c>
      <c r="D18" t="s">
        <v>257</v>
      </c>
      <c r="E18" t="s">
        <v>257</v>
      </c>
      <c r="H18" s="77">
        <v>0</v>
      </c>
      <c r="I18" t="s">
        <v>257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257</v>
      </c>
      <c r="C20" t="s">
        <v>257</v>
      </c>
      <c r="D20" t="s">
        <v>257</v>
      </c>
      <c r="E20" t="s">
        <v>257</v>
      </c>
      <c r="H20" s="77">
        <v>0</v>
      </c>
      <c r="I20" t="s">
        <v>257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257</v>
      </c>
      <c r="C23" t="s">
        <v>257</v>
      </c>
      <c r="D23" t="s">
        <v>257</v>
      </c>
      <c r="E23" t="s">
        <v>257</v>
      </c>
      <c r="H23" s="77">
        <v>0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257</v>
      </c>
      <c r="C25" t="s">
        <v>257</v>
      </c>
      <c r="D25" t="s">
        <v>257</v>
      </c>
      <c r="E25" t="s">
        <v>257</v>
      </c>
      <c r="H25" s="77">
        <v>0</v>
      </c>
      <c r="I25" t="s">
        <v>257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263</v>
      </c>
      <c r="D26" s="16"/>
    </row>
    <row r="27" spans="2:16">
      <c r="B27" t="s">
        <v>350</v>
      </c>
      <c r="D27" s="16"/>
    </row>
    <row r="28" spans="2:16">
      <c r="B28" t="s">
        <v>352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2867</v>
      </c>
    </row>
    <row r="3" spans="2:18">
      <c r="B3" s="2" t="s">
        <v>2</v>
      </c>
      <c r="C3" s="26" t="s">
        <v>2868</v>
      </c>
    </row>
    <row r="4" spans="2:18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2063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257</v>
      </c>
      <c r="C14" t="s">
        <v>257</v>
      </c>
      <c r="D14" t="s">
        <v>257</v>
      </c>
      <c r="E14" t="s">
        <v>257</v>
      </c>
      <c r="H14" s="77">
        <v>0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2064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257</v>
      </c>
      <c r="C16" t="s">
        <v>257</v>
      </c>
      <c r="D16" t="s">
        <v>257</v>
      </c>
      <c r="E16" t="s">
        <v>257</v>
      </c>
      <c r="H16" s="77">
        <v>0</v>
      </c>
      <c r="I16" t="s">
        <v>257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257</v>
      </c>
      <c r="C18" t="s">
        <v>257</v>
      </c>
      <c r="D18" t="s">
        <v>257</v>
      </c>
      <c r="E18" t="s">
        <v>257</v>
      </c>
      <c r="H18" s="77">
        <v>0</v>
      </c>
      <c r="I18" t="s">
        <v>257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257</v>
      </c>
      <c r="C20" t="s">
        <v>257</v>
      </c>
      <c r="D20" t="s">
        <v>257</v>
      </c>
      <c r="E20" t="s">
        <v>257</v>
      </c>
      <c r="H20" s="77">
        <v>0</v>
      </c>
      <c r="I20" t="s">
        <v>257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257</v>
      </c>
      <c r="C23" t="s">
        <v>257</v>
      </c>
      <c r="D23" t="s">
        <v>257</v>
      </c>
      <c r="E23" t="s">
        <v>257</v>
      </c>
      <c r="H23" s="77">
        <v>0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257</v>
      </c>
      <c r="C25" t="s">
        <v>257</v>
      </c>
      <c r="D25" t="s">
        <v>257</v>
      </c>
      <c r="E25" t="s">
        <v>257</v>
      </c>
      <c r="H25" s="77">
        <v>0</v>
      </c>
      <c r="I25" t="s">
        <v>257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263</v>
      </c>
      <c r="D26" s="16"/>
    </row>
    <row r="27" spans="2:16">
      <c r="B27" t="s">
        <v>350</v>
      </c>
      <c r="D27" s="16"/>
    </row>
    <row r="28" spans="2:16">
      <c r="B28" t="s">
        <v>352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25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43281</v>
      </c>
    </row>
    <row r="2" spans="2:53">
      <c r="B2" s="2" t="s">
        <v>1</v>
      </c>
      <c r="C2" s="12" t="s">
        <v>2867</v>
      </c>
    </row>
    <row r="3" spans="2:53">
      <c r="B3" s="2" t="s">
        <v>2</v>
      </c>
      <c r="C3" s="26" t="s">
        <v>2868</v>
      </c>
    </row>
    <row r="4" spans="2:53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4.5199999999999996</v>
      </c>
      <c r="I11" s="7"/>
      <c r="J11" s="7"/>
      <c r="K11" s="76">
        <v>0.51</v>
      </c>
      <c r="L11" s="76">
        <v>179880839</v>
      </c>
      <c r="M11" s="7"/>
      <c r="N11" s="76">
        <v>0</v>
      </c>
      <c r="O11" s="76">
        <v>204448.4496239</v>
      </c>
      <c r="P11" s="7"/>
      <c r="Q11" s="76">
        <v>100</v>
      </c>
      <c r="R11" s="76">
        <v>17.41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4.5199999999999996</v>
      </c>
      <c r="K12" s="79">
        <v>0.51</v>
      </c>
      <c r="L12" s="79">
        <v>179880839</v>
      </c>
      <c r="N12" s="79">
        <v>0</v>
      </c>
      <c r="O12" s="79">
        <v>204448.4496239</v>
      </c>
      <c r="Q12" s="79">
        <v>100</v>
      </c>
      <c r="R12" s="79">
        <v>17.41</v>
      </c>
    </row>
    <row r="13" spans="2:53">
      <c r="B13" s="78" t="s">
        <v>264</v>
      </c>
      <c r="C13" s="16"/>
      <c r="D13" s="16"/>
      <c r="H13" s="79">
        <v>5.25</v>
      </c>
      <c r="K13" s="79">
        <v>-0.25</v>
      </c>
      <c r="L13" s="79">
        <v>56542283</v>
      </c>
      <c r="N13" s="79">
        <v>0</v>
      </c>
      <c r="O13" s="79">
        <v>72990.730218199998</v>
      </c>
      <c r="Q13" s="79">
        <v>35.700000000000003</v>
      </c>
      <c r="R13" s="79">
        <v>6.21</v>
      </c>
    </row>
    <row r="14" spans="2:53">
      <c r="B14" s="78" t="s">
        <v>265</v>
      </c>
      <c r="C14" s="16"/>
      <c r="D14" s="16"/>
      <c r="H14" s="79">
        <v>5.25</v>
      </c>
      <c r="K14" s="79">
        <v>-0.25</v>
      </c>
      <c r="L14" s="79">
        <v>56542283</v>
      </c>
      <c r="N14" s="79">
        <v>0</v>
      </c>
      <c r="O14" s="79">
        <v>72990.730218199998</v>
      </c>
      <c r="Q14" s="79">
        <v>35.700000000000003</v>
      </c>
      <c r="R14" s="79">
        <v>6.21</v>
      </c>
    </row>
    <row r="15" spans="2:53">
      <c r="B15" t="s">
        <v>266</v>
      </c>
      <c r="C15" t="s">
        <v>267</v>
      </c>
      <c r="D15" t="s">
        <v>103</v>
      </c>
      <c r="E15" t="s">
        <v>268</v>
      </c>
      <c r="F15" t="s">
        <v>154</v>
      </c>
      <c r="G15" t="s">
        <v>269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10467437</v>
      </c>
      <c r="M15" s="77">
        <v>153.91</v>
      </c>
      <c r="N15" s="77">
        <v>0</v>
      </c>
      <c r="O15" s="77">
        <v>16110.432286699999</v>
      </c>
      <c r="P15" s="77">
        <v>7.0000000000000007E-2</v>
      </c>
      <c r="Q15" s="77">
        <v>7.88</v>
      </c>
      <c r="R15" s="77">
        <v>1.37</v>
      </c>
    </row>
    <row r="16" spans="2:53">
      <c r="B16" t="s">
        <v>270</v>
      </c>
      <c r="C16" t="s">
        <v>271</v>
      </c>
      <c r="D16" t="s">
        <v>103</v>
      </c>
      <c r="E16" t="s">
        <v>268</v>
      </c>
      <c r="F16" t="s">
        <v>154</v>
      </c>
      <c r="G16" t="s">
        <v>272</v>
      </c>
      <c r="H16" s="77">
        <v>5.43</v>
      </c>
      <c r="I16" t="s">
        <v>105</v>
      </c>
      <c r="J16" s="77">
        <v>4</v>
      </c>
      <c r="K16" s="77">
        <v>-0.01</v>
      </c>
      <c r="L16" s="77">
        <v>2527922</v>
      </c>
      <c r="M16" s="77">
        <v>158.29</v>
      </c>
      <c r="N16" s="77">
        <v>0</v>
      </c>
      <c r="O16" s="77">
        <v>4001.4477338000002</v>
      </c>
      <c r="P16" s="77">
        <v>0.02</v>
      </c>
      <c r="Q16" s="77">
        <v>1.96</v>
      </c>
      <c r="R16" s="77">
        <v>0.34</v>
      </c>
    </row>
    <row r="17" spans="2:18">
      <c r="B17" t="s">
        <v>273</v>
      </c>
      <c r="C17" t="s">
        <v>274</v>
      </c>
      <c r="D17" t="s">
        <v>103</v>
      </c>
      <c r="E17" t="s">
        <v>268</v>
      </c>
      <c r="F17" t="s">
        <v>154</v>
      </c>
      <c r="G17" t="s">
        <v>275</v>
      </c>
      <c r="H17" s="77">
        <v>8.66</v>
      </c>
      <c r="I17" t="s">
        <v>105</v>
      </c>
      <c r="J17" s="77">
        <v>0.75</v>
      </c>
      <c r="K17" s="77">
        <v>0.46</v>
      </c>
      <c r="L17" s="77">
        <v>764014</v>
      </c>
      <c r="M17" s="77">
        <v>103.7</v>
      </c>
      <c r="N17" s="77">
        <v>0</v>
      </c>
      <c r="O17" s="77">
        <v>792.28251799999998</v>
      </c>
      <c r="P17" s="77">
        <v>0.01</v>
      </c>
      <c r="Q17" s="77">
        <v>0.39</v>
      </c>
      <c r="R17" s="77">
        <v>7.0000000000000007E-2</v>
      </c>
    </row>
    <row r="18" spans="2:18">
      <c r="B18" t="s">
        <v>276</v>
      </c>
      <c r="C18" t="s">
        <v>277</v>
      </c>
      <c r="D18" t="s">
        <v>103</v>
      </c>
      <c r="E18" t="s">
        <v>268</v>
      </c>
      <c r="F18" t="s">
        <v>154</v>
      </c>
      <c r="G18" t="s">
        <v>278</v>
      </c>
      <c r="H18" s="77">
        <v>5.01</v>
      </c>
      <c r="I18" t="s">
        <v>105</v>
      </c>
      <c r="J18" s="77">
        <v>1.75</v>
      </c>
      <c r="K18" s="77">
        <v>-0.17</v>
      </c>
      <c r="L18" s="77">
        <v>2984609</v>
      </c>
      <c r="M18" s="77">
        <v>113.42</v>
      </c>
      <c r="N18" s="77">
        <v>0</v>
      </c>
      <c r="O18" s="77">
        <v>3385.1435277999999</v>
      </c>
      <c r="P18" s="77">
        <v>0.02</v>
      </c>
      <c r="Q18" s="77">
        <v>1.66</v>
      </c>
      <c r="R18" s="77">
        <v>0.28999999999999998</v>
      </c>
    </row>
    <row r="19" spans="2:18">
      <c r="B19" t="s">
        <v>279</v>
      </c>
      <c r="C19" t="s">
        <v>280</v>
      </c>
      <c r="D19" t="s">
        <v>103</v>
      </c>
      <c r="E19" t="s">
        <v>268</v>
      </c>
      <c r="F19" t="s">
        <v>154</v>
      </c>
      <c r="G19" t="s">
        <v>281</v>
      </c>
      <c r="H19" s="77">
        <v>1.3</v>
      </c>
      <c r="I19" t="s">
        <v>105</v>
      </c>
      <c r="J19" s="77">
        <v>3</v>
      </c>
      <c r="K19" s="77">
        <v>-0.89</v>
      </c>
      <c r="L19" s="77">
        <v>13602131</v>
      </c>
      <c r="M19" s="77">
        <v>118.19</v>
      </c>
      <c r="N19" s="77">
        <v>0</v>
      </c>
      <c r="O19" s="77">
        <v>16076.3586289</v>
      </c>
      <c r="P19" s="77">
        <v>0.09</v>
      </c>
      <c r="Q19" s="77">
        <v>7.86</v>
      </c>
      <c r="R19" s="77">
        <v>1.37</v>
      </c>
    </row>
    <row r="20" spans="2:18">
      <c r="B20" t="s">
        <v>282</v>
      </c>
      <c r="C20" t="s">
        <v>283</v>
      </c>
      <c r="D20" t="s">
        <v>103</v>
      </c>
      <c r="E20" t="s">
        <v>268</v>
      </c>
      <c r="F20" t="s">
        <v>154</v>
      </c>
      <c r="G20" t="s">
        <v>284</v>
      </c>
      <c r="H20" s="77">
        <v>2.33</v>
      </c>
      <c r="I20" t="s">
        <v>105</v>
      </c>
      <c r="J20" s="77">
        <v>0.1</v>
      </c>
      <c r="K20" s="77">
        <v>-0.7</v>
      </c>
      <c r="L20" s="77">
        <v>15908995</v>
      </c>
      <c r="M20" s="77">
        <v>102.86</v>
      </c>
      <c r="N20" s="77">
        <v>0</v>
      </c>
      <c r="O20" s="77">
        <v>16363.992257</v>
      </c>
      <c r="P20" s="77">
        <v>0.11</v>
      </c>
      <c r="Q20" s="77">
        <v>8</v>
      </c>
      <c r="R20" s="77">
        <v>1.39</v>
      </c>
    </row>
    <row r="21" spans="2:18">
      <c r="B21" t="s">
        <v>285</v>
      </c>
      <c r="C21" t="s">
        <v>286</v>
      </c>
      <c r="D21" t="s">
        <v>103</v>
      </c>
      <c r="E21" t="s">
        <v>268</v>
      </c>
      <c r="F21" t="s">
        <v>154</v>
      </c>
      <c r="G21" t="s">
        <v>287</v>
      </c>
      <c r="H21" s="77">
        <v>17.89</v>
      </c>
      <c r="I21" t="s">
        <v>105</v>
      </c>
      <c r="J21" s="77">
        <v>2.75</v>
      </c>
      <c r="K21" s="77">
        <v>1.33</v>
      </c>
      <c r="L21" s="77">
        <v>3255425</v>
      </c>
      <c r="M21" s="77">
        <v>139.80000000000001</v>
      </c>
      <c r="N21" s="77">
        <v>0</v>
      </c>
      <c r="O21" s="77">
        <v>4551.0841499999997</v>
      </c>
      <c r="P21" s="77">
        <v>0.02</v>
      </c>
      <c r="Q21" s="77">
        <v>2.23</v>
      </c>
      <c r="R21" s="77">
        <v>0.39</v>
      </c>
    </row>
    <row r="22" spans="2:18">
      <c r="B22" t="s">
        <v>288</v>
      </c>
      <c r="C22" t="s">
        <v>289</v>
      </c>
      <c r="D22" t="s">
        <v>103</v>
      </c>
      <c r="E22" t="s">
        <v>268</v>
      </c>
      <c r="F22" t="s">
        <v>154</v>
      </c>
      <c r="G22" t="s">
        <v>272</v>
      </c>
      <c r="H22" s="77">
        <v>14.04</v>
      </c>
      <c r="I22" t="s">
        <v>105</v>
      </c>
      <c r="J22" s="77">
        <v>4</v>
      </c>
      <c r="K22" s="77">
        <v>1.08</v>
      </c>
      <c r="L22" s="77">
        <v>5894585</v>
      </c>
      <c r="M22" s="77">
        <v>175.58</v>
      </c>
      <c r="N22" s="77">
        <v>0</v>
      </c>
      <c r="O22" s="77">
        <v>10349.712342999999</v>
      </c>
      <c r="P22" s="77">
        <v>0.04</v>
      </c>
      <c r="Q22" s="77">
        <v>5.0599999999999996</v>
      </c>
      <c r="R22" s="77">
        <v>0.88</v>
      </c>
    </row>
    <row r="23" spans="2:18">
      <c r="B23" t="s">
        <v>290</v>
      </c>
      <c r="C23" t="s">
        <v>291</v>
      </c>
      <c r="D23" t="s">
        <v>103</v>
      </c>
      <c r="E23" t="s">
        <v>268</v>
      </c>
      <c r="F23" t="s">
        <v>154</v>
      </c>
      <c r="G23" t="s">
        <v>292</v>
      </c>
      <c r="H23" s="77">
        <v>4.01</v>
      </c>
      <c r="I23" t="s">
        <v>105</v>
      </c>
      <c r="J23" s="77">
        <v>2.75</v>
      </c>
      <c r="K23" s="77">
        <v>-0.35</v>
      </c>
      <c r="L23" s="77">
        <v>1137165</v>
      </c>
      <c r="M23" s="77">
        <v>119.62</v>
      </c>
      <c r="N23" s="77">
        <v>0</v>
      </c>
      <c r="O23" s="77">
        <v>1360.276773</v>
      </c>
      <c r="P23" s="77">
        <v>0.01</v>
      </c>
      <c r="Q23" s="77">
        <v>0.67</v>
      </c>
      <c r="R23" s="77">
        <v>0.12</v>
      </c>
    </row>
    <row r="24" spans="2:18">
      <c r="B24" s="78" t="s">
        <v>293</v>
      </c>
      <c r="C24" s="16"/>
      <c r="D24" s="16"/>
      <c r="H24" s="79">
        <v>4.1100000000000003</v>
      </c>
      <c r="K24" s="79">
        <v>0.93</v>
      </c>
      <c r="L24" s="79">
        <v>123338556</v>
      </c>
      <c r="N24" s="79">
        <v>0</v>
      </c>
      <c r="O24" s="79">
        <v>131457.71940569999</v>
      </c>
      <c r="Q24" s="79">
        <v>64.3</v>
      </c>
      <c r="R24" s="79">
        <v>11.19</v>
      </c>
    </row>
    <row r="25" spans="2:18">
      <c r="B25" s="78" t="s">
        <v>294</v>
      </c>
      <c r="C25" s="16"/>
      <c r="D25" s="16"/>
      <c r="H25" s="79">
        <v>0.68</v>
      </c>
      <c r="K25" s="79">
        <v>0.19</v>
      </c>
      <c r="L25" s="79">
        <v>14894000</v>
      </c>
      <c r="N25" s="79">
        <v>0</v>
      </c>
      <c r="O25" s="79">
        <v>14874.6378</v>
      </c>
      <c r="Q25" s="79">
        <v>7.28</v>
      </c>
      <c r="R25" s="79">
        <v>1.27</v>
      </c>
    </row>
    <row r="26" spans="2:18">
      <c r="B26" t="s">
        <v>295</v>
      </c>
      <c r="C26" t="s">
        <v>296</v>
      </c>
      <c r="D26" t="s">
        <v>103</v>
      </c>
      <c r="E26" t="s">
        <v>268</v>
      </c>
      <c r="F26" t="s">
        <v>154</v>
      </c>
      <c r="G26" t="s">
        <v>297</v>
      </c>
      <c r="H26" s="77">
        <v>0.68</v>
      </c>
      <c r="I26" t="s">
        <v>105</v>
      </c>
      <c r="J26" s="77">
        <v>0</v>
      </c>
      <c r="K26" s="77">
        <v>0.19</v>
      </c>
      <c r="L26" s="77">
        <v>14894000</v>
      </c>
      <c r="M26" s="77">
        <v>99.87</v>
      </c>
      <c r="N26" s="77">
        <v>0</v>
      </c>
      <c r="O26" s="77">
        <v>14874.6378</v>
      </c>
      <c r="P26" s="77">
        <v>0.19</v>
      </c>
      <c r="Q26" s="77">
        <v>7.28</v>
      </c>
      <c r="R26" s="77">
        <v>1.27</v>
      </c>
    </row>
    <row r="27" spans="2:18">
      <c r="B27" s="78" t="s">
        <v>298</v>
      </c>
      <c r="C27" s="16"/>
      <c r="D27" s="16"/>
      <c r="H27" s="79">
        <v>4.83</v>
      </c>
      <c r="K27" s="79">
        <v>1.1100000000000001</v>
      </c>
      <c r="L27" s="79">
        <v>97202683</v>
      </c>
      <c r="N27" s="79">
        <v>0</v>
      </c>
      <c r="O27" s="79">
        <v>105343.4569803</v>
      </c>
      <c r="Q27" s="79">
        <v>51.53</v>
      </c>
      <c r="R27" s="79">
        <v>8.9700000000000006</v>
      </c>
    </row>
    <row r="28" spans="2:18">
      <c r="B28" t="s">
        <v>299</v>
      </c>
      <c r="C28" t="s">
        <v>300</v>
      </c>
      <c r="D28" t="s">
        <v>103</v>
      </c>
      <c r="E28" t="s">
        <v>268</v>
      </c>
      <c r="F28" t="s">
        <v>154</v>
      </c>
      <c r="G28" t="s">
        <v>301</v>
      </c>
      <c r="H28" s="77">
        <v>2.57</v>
      </c>
      <c r="I28" t="s">
        <v>105</v>
      </c>
      <c r="J28" s="77">
        <v>0.5</v>
      </c>
      <c r="K28" s="77">
        <v>0.64</v>
      </c>
      <c r="L28" s="77">
        <v>3897751</v>
      </c>
      <c r="M28" s="77">
        <v>99.86</v>
      </c>
      <c r="N28" s="77">
        <v>0</v>
      </c>
      <c r="O28" s="77">
        <v>3892.2941486</v>
      </c>
      <c r="P28" s="77">
        <v>0.06</v>
      </c>
      <c r="Q28" s="77">
        <v>1.9</v>
      </c>
      <c r="R28" s="77">
        <v>0.33</v>
      </c>
    </row>
    <row r="29" spans="2:18">
      <c r="B29" t="s">
        <v>302</v>
      </c>
      <c r="C29" t="s">
        <v>303</v>
      </c>
      <c r="D29" t="s">
        <v>103</v>
      </c>
      <c r="E29" t="s">
        <v>268</v>
      </c>
      <c r="F29" t="s">
        <v>154</v>
      </c>
      <c r="G29" t="s">
        <v>304</v>
      </c>
      <c r="H29" s="77">
        <v>3.31</v>
      </c>
      <c r="I29" t="s">
        <v>105</v>
      </c>
      <c r="J29" s="77">
        <v>5.5</v>
      </c>
      <c r="K29" s="77">
        <v>0.88</v>
      </c>
      <c r="L29" s="77">
        <v>5678269</v>
      </c>
      <c r="M29" s="77">
        <v>118.53</v>
      </c>
      <c r="N29" s="77">
        <v>0</v>
      </c>
      <c r="O29" s="77">
        <v>6730.4522457000003</v>
      </c>
      <c r="P29" s="77">
        <v>0.03</v>
      </c>
      <c r="Q29" s="77">
        <v>3.29</v>
      </c>
      <c r="R29" s="77">
        <v>0.56999999999999995</v>
      </c>
    </row>
    <row r="30" spans="2:18">
      <c r="B30" t="s">
        <v>305</v>
      </c>
      <c r="C30" t="s">
        <v>306</v>
      </c>
      <c r="D30" t="s">
        <v>103</v>
      </c>
      <c r="E30" t="s">
        <v>268</v>
      </c>
      <c r="F30" t="s">
        <v>154</v>
      </c>
      <c r="G30" t="s">
        <v>307</v>
      </c>
      <c r="H30" s="77">
        <v>0.66</v>
      </c>
      <c r="I30" t="s">
        <v>105</v>
      </c>
      <c r="J30" s="77">
        <v>6</v>
      </c>
      <c r="K30" s="77">
        <v>0.17</v>
      </c>
      <c r="L30" s="77">
        <v>10846680</v>
      </c>
      <c r="M30" s="77">
        <v>105.88</v>
      </c>
      <c r="N30" s="77">
        <v>0</v>
      </c>
      <c r="O30" s="77">
        <v>11484.464784</v>
      </c>
      <c r="P30" s="77">
        <v>0.06</v>
      </c>
      <c r="Q30" s="77">
        <v>5.62</v>
      </c>
      <c r="R30" s="77">
        <v>0.98</v>
      </c>
    </row>
    <row r="31" spans="2:18">
      <c r="B31" t="s">
        <v>308</v>
      </c>
      <c r="C31" t="s">
        <v>309</v>
      </c>
      <c r="D31" t="s">
        <v>103</v>
      </c>
      <c r="E31" t="s">
        <v>268</v>
      </c>
      <c r="F31" t="s">
        <v>154</v>
      </c>
      <c r="G31" t="s">
        <v>310</v>
      </c>
      <c r="H31" s="77">
        <v>8.08</v>
      </c>
      <c r="I31" t="s">
        <v>105</v>
      </c>
      <c r="J31" s="77">
        <v>2</v>
      </c>
      <c r="K31" s="77">
        <v>1.98</v>
      </c>
      <c r="L31" s="77">
        <v>9322382</v>
      </c>
      <c r="M31" s="77">
        <v>100.68</v>
      </c>
      <c r="N31" s="77">
        <v>0</v>
      </c>
      <c r="O31" s="77">
        <v>9385.7741975999998</v>
      </c>
      <c r="P31" s="77">
        <v>0.06</v>
      </c>
      <c r="Q31" s="77">
        <v>4.59</v>
      </c>
      <c r="R31" s="77">
        <v>0.8</v>
      </c>
    </row>
    <row r="32" spans="2:18">
      <c r="B32" t="s">
        <v>311</v>
      </c>
      <c r="C32" t="s">
        <v>312</v>
      </c>
      <c r="D32" t="s">
        <v>103</v>
      </c>
      <c r="E32" t="s">
        <v>268</v>
      </c>
      <c r="F32" t="s">
        <v>154</v>
      </c>
      <c r="G32" t="s">
        <v>313</v>
      </c>
      <c r="H32" s="77">
        <v>18.45</v>
      </c>
      <c r="I32" t="s">
        <v>105</v>
      </c>
      <c r="J32" s="77">
        <v>3.75</v>
      </c>
      <c r="K32" s="77">
        <v>3.2</v>
      </c>
      <c r="L32" s="77">
        <v>3526490</v>
      </c>
      <c r="M32" s="77">
        <v>111.1</v>
      </c>
      <c r="N32" s="77">
        <v>0</v>
      </c>
      <c r="O32" s="77">
        <v>3917.93039</v>
      </c>
      <c r="P32" s="77">
        <v>0.06</v>
      </c>
      <c r="Q32" s="77">
        <v>1.92</v>
      </c>
      <c r="R32" s="77">
        <v>0.33</v>
      </c>
    </row>
    <row r="33" spans="2:18">
      <c r="B33" t="s">
        <v>314</v>
      </c>
      <c r="C33" t="s">
        <v>315</v>
      </c>
      <c r="D33" t="s">
        <v>103</v>
      </c>
      <c r="E33" t="s">
        <v>268</v>
      </c>
      <c r="F33" t="s">
        <v>154</v>
      </c>
      <c r="G33" t="s">
        <v>316</v>
      </c>
      <c r="H33" s="77">
        <v>6.7</v>
      </c>
      <c r="I33" t="s">
        <v>105</v>
      </c>
      <c r="J33" s="77">
        <v>1.75</v>
      </c>
      <c r="K33" s="77">
        <v>1.72</v>
      </c>
      <c r="L33" s="77">
        <v>5287599</v>
      </c>
      <c r="M33" s="77">
        <v>101.68</v>
      </c>
      <c r="N33" s="77">
        <v>0</v>
      </c>
      <c r="O33" s="77">
        <v>5376.4306631999998</v>
      </c>
      <c r="P33" s="77">
        <v>0.03</v>
      </c>
      <c r="Q33" s="77">
        <v>2.63</v>
      </c>
      <c r="R33" s="77">
        <v>0.46</v>
      </c>
    </row>
    <row r="34" spans="2:18">
      <c r="B34" t="s">
        <v>317</v>
      </c>
      <c r="C34" t="s">
        <v>318</v>
      </c>
      <c r="D34" t="s">
        <v>103</v>
      </c>
      <c r="E34" t="s">
        <v>268</v>
      </c>
      <c r="F34" t="s">
        <v>154</v>
      </c>
      <c r="G34" t="s">
        <v>319</v>
      </c>
      <c r="H34" s="77">
        <v>0.33</v>
      </c>
      <c r="I34" t="s">
        <v>105</v>
      </c>
      <c r="J34" s="77">
        <v>0.5</v>
      </c>
      <c r="K34" s="77">
        <v>0.09</v>
      </c>
      <c r="L34" s="77">
        <v>4602082</v>
      </c>
      <c r="M34" s="77">
        <v>100.47</v>
      </c>
      <c r="N34" s="77">
        <v>0</v>
      </c>
      <c r="O34" s="77">
        <v>4623.7117853999998</v>
      </c>
      <c r="P34" s="77">
        <v>0.05</v>
      </c>
      <c r="Q34" s="77">
        <v>2.2599999999999998</v>
      </c>
      <c r="R34" s="77">
        <v>0.39</v>
      </c>
    </row>
    <row r="35" spans="2:18">
      <c r="B35" t="s">
        <v>320</v>
      </c>
      <c r="C35" t="s">
        <v>321</v>
      </c>
      <c r="D35" t="s">
        <v>103</v>
      </c>
      <c r="E35" t="s">
        <v>268</v>
      </c>
      <c r="F35" t="s">
        <v>154</v>
      </c>
      <c r="G35" t="s">
        <v>322</v>
      </c>
      <c r="H35" s="77">
        <v>1.54</v>
      </c>
      <c r="I35" t="s">
        <v>105</v>
      </c>
      <c r="J35" s="77">
        <v>5</v>
      </c>
      <c r="K35" s="77">
        <v>0.36</v>
      </c>
      <c r="L35" s="77">
        <v>6817766</v>
      </c>
      <c r="M35" s="77">
        <v>109.39</v>
      </c>
      <c r="N35" s="77">
        <v>0</v>
      </c>
      <c r="O35" s="77">
        <v>7457.9542273999996</v>
      </c>
      <c r="P35" s="77">
        <v>0.04</v>
      </c>
      <c r="Q35" s="77">
        <v>3.65</v>
      </c>
      <c r="R35" s="77">
        <v>0.64</v>
      </c>
    </row>
    <row r="36" spans="2:18">
      <c r="B36" t="s">
        <v>323</v>
      </c>
      <c r="C36" t="s">
        <v>324</v>
      </c>
      <c r="D36" t="s">
        <v>103</v>
      </c>
      <c r="E36" t="s">
        <v>268</v>
      </c>
      <c r="F36" t="s">
        <v>154</v>
      </c>
      <c r="G36" t="s">
        <v>292</v>
      </c>
      <c r="H36" s="77">
        <v>4.3899999999999997</v>
      </c>
      <c r="I36" t="s">
        <v>105</v>
      </c>
      <c r="J36" s="77">
        <v>4.25</v>
      </c>
      <c r="K36" s="77">
        <v>1.17</v>
      </c>
      <c r="L36" s="77">
        <v>2807998</v>
      </c>
      <c r="M36" s="77">
        <v>115.24</v>
      </c>
      <c r="N36" s="77">
        <v>0</v>
      </c>
      <c r="O36" s="77">
        <v>3235.9368952</v>
      </c>
      <c r="P36" s="77">
        <v>0.02</v>
      </c>
      <c r="Q36" s="77">
        <v>1.58</v>
      </c>
      <c r="R36" s="77">
        <v>0.28000000000000003</v>
      </c>
    </row>
    <row r="37" spans="2:18">
      <c r="B37" t="s">
        <v>325</v>
      </c>
      <c r="C37" t="s">
        <v>326</v>
      </c>
      <c r="D37" t="s">
        <v>103</v>
      </c>
      <c r="E37" t="s">
        <v>268</v>
      </c>
      <c r="F37" t="s">
        <v>154</v>
      </c>
      <c r="G37" t="s">
        <v>327</v>
      </c>
      <c r="H37" s="77">
        <v>2.8</v>
      </c>
      <c r="I37" t="s">
        <v>105</v>
      </c>
      <c r="J37" s="77">
        <v>1</v>
      </c>
      <c r="K37" s="77">
        <v>0.69</v>
      </c>
      <c r="L37" s="77">
        <v>12335441</v>
      </c>
      <c r="M37" s="77">
        <v>101.03</v>
      </c>
      <c r="N37" s="77">
        <v>0</v>
      </c>
      <c r="O37" s="77">
        <v>12462.496042299999</v>
      </c>
      <c r="P37" s="77">
        <v>0.08</v>
      </c>
      <c r="Q37" s="77">
        <v>6.1</v>
      </c>
      <c r="R37" s="77">
        <v>1.06</v>
      </c>
    </row>
    <row r="38" spans="2:18">
      <c r="B38" t="s">
        <v>328</v>
      </c>
      <c r="C38" t="s">
        <v>329</v>
      </c>
      <c r="D38" t="s">
        <v>103</v>
      </c>
      <c r="E38" t="s">
        <v>268</v>
      </c>
      <c r="F38" t="s">
        <v>154</v>
      </c>
      <c r="G38" t="s">
        <v>330</v>
      </c>
      <c r="H38" s="77">
        <v>0.91</v>
      </c>
      <c r="I38" t="s">
        <v>105</v>
      </c>
      <c r="J38" s="77">
        <v>2.25</v>
      </c>
      <c r="K38" s="77">
        <v>0.19</v>
      </c>
      <c r="L38" s="77">
        <v>10251043</v>
      </c>
      <c r="M38" s="77">
        <v>102.07</v>
      </c>
      <c r="N38" s="77">
        <v>0</v>
      </c>
      <c r="O38" s="77">
        <v>10463.2395901</v>
      </c>
      <c r="P38" s="77">
        <v>0.05</v>
      </c>
      <c r="Q38" s="77">
        <v>5.12</v>
      </c>
      <c r="R38" s="77">
        <v>0.89</v>
      </c>
    </row>
    <row r="39" spans="2:18">
      <c r="B39" t="s">
        <v>331</v>
      </c>
      <c r="C39" t="s">
        <v>332</v>
      </c>
      <c r="D39" t="s">
        <v>103</v>
      </c>
      <c r="E39" t="s">
        <v>268</v>
      </c>
      <c r="F39" t="s">
        <v>154</v>
      </c>
      <c r="G39" t="s">
        <v>333</v>
      </c>
      <c r="H39" s="77">
        <v>6.78</v>
      </c>
      <c r="I39" t="s">
        <v>105</v>
      </c>
      <c r="J39" s="77">
        <v>6.25</v>
      </c>
      <c r="K39" s="77">
        <v>1.84</v>
      </c>
      <c r="L39" s="77">
        <v>4646440</v>
      </c>
      <c r="M39" s="77">
        <v>137.97</v>
      </c>
      <c r="N39" s="77">
        <v>0</v>
      </c>
      <c r="O39" s="77">
        <v>6410.693268</v>
      </c>
      <c r="P39" s="77">
        <v>0.03</v>
      </c>
      <c r="Q39" s="77">
        <v>3.14</v>
      </c>
      <c r="R39" s="77">
        <v>0.55000000000000004</v>
      </c>
    </row>
    <row r="40" spans="2:18">
      <c r="B40" t="s">
        <v>334</v>
      </c>
      <c r="C40" t="s">
        <v>335</v>
      </c>
      <c r="D40" t="s">
        <v>103</v>
      </c>
      <c r="E40" t="s">
        <v>268</v>
      </c>
      <c r="F40" t="s">
        <v>154</v>
      </c>
      <c r="G40" t="s">
        <v>336</v>
      </c>
      <c r="H40" s="77">
        <v>5.27</v>
      </c>
      <c r="I40" t="s">
        <v>105</v>
      </c>
      <c r="J40" s="77">
        <v>3.75</v>
      </c>
      <c r="K40" s="77">
        <v>1.4</v>
      </c>
      <c r="L40" s="77">
        <v>1689144</v>
      </c>
      <c r="M40" s="77">
        <v>113.84</v>
      </c>
      <c r="N40" s="77">
        <v>0</v>
      </c>
      <c r="O40" s="77">
        <v>1922.9215296</v>
      </c>
      <c r="P40" s="77">
        <v>0.01</v>
      </c>
      <c r="Q40" s="77">
        <v>0.94</v>
      </c>
      <c r="R40" s="77">
        <v>0.16</v>
      </c>
    </row>
    <row r="41" spans="2:18">
      <c r="B41" t="s">
        <v>337</v>
      </c>
      <c r="C41" t="s">
        <v>338</v>
      </c>
      <c r="D41" t="s">
        <v>103</v>
      </c>
      <c r="E41" t="s">
        <v>268</v>
      </c>
      <c r="F41" t="s">
        <v>154</v>
      </c>
      <c r="G41" t="s">
        <v>339</v>
      </c>
      <c r="H41" s="77">
        <v>15.18</v>
      </c>
      <c r="I41" t="s">
        <v>105</v>
      </c>
      <c r="J41" s="77">
        <v>5.5</v>
      </c>
      <c r="K41" s="77">
        <v>2.95</v>
      </c>
      <c r="L41" s="77">
        <v>5206616</v>
      </c>
      <c r="M41" s="77">
        <v>145.16999999999999</v>
      </c>
      <c r="N41" s="77">
        <v>0</v>
      </c>
      <c r="O41" s="77">
        <v>7558.4444471999996</v>
      </c>
      <c r="P41" s="77">
        <v>0.03</v>
      </c>
      <c r="Q41" s="77">
        <v>3.7</v>
      </c>
      <c r="R41" s="77">
        <v>0.64</v>
      </c>
    </row>
    <row r="42" spans="2:18">
      <c r="B42" t="s">
        <v>340</v>
      </c>
      <c r="C42" t="s">
        <v>341</v>
      </c>
      <c r="D42" t="s">
        <v>103</v>
      </c>
      <c r="E42" t="s">
        <v>268</v>
      </c>
      <c r="F42" t="s">
        <v>154</v>
      </c>
      <c r="G42" t="s">
        <v>342</v>
      </c>
      <c r="H42" s="77">
        <v>4.29</v>
      </c>
      <c r="I42" t="s">
        <v>105</v>
      </c>
      <c r="J42" s="77">
        <v>1.25</v>
      </c>
      <c r="K42" s="77">
        <v>1.1200000000000001</v>
      </c>
      <c r="L42" s="77">
        <v>10286982</v>
      </c>
      <c r="M42" s="77">
        <v>101.3</v>
      </c>
      <c r="N42" s="77">
        <v>0</v>
      </c>
      <c r="O42" s="77">
        <v>10420.712766000001</v>
      </c>
      <c r="P42" s="77">
        <v>0.1</v>
      </c>
      <c r="Q42" s="77">
        <v>5.0999999999999996</v>
      </c>
      <c r="R42" s="77">
        <v>0.89</v>
      </c>
    </row>
    <row r="43" spans="2:18">
      <c r="B43" s="78" t="s">
        <v>343</v>
      </c>
      <c r="C43" s="16"/>
      <c r="D43" s="16"/>
      <c r="H43" s="79">
        <v>1.91</v>
      </c>
      <c r="K43" s="79">
        <v>0.23</v>
      </c>
      <c r="L43" s="79">
        <v>11241873</v>
      </c>
      <c r="N43" s="79">
        <v>0</v>
      </c>
      <c r="O43" s="79">
        <v>11239.6246254</v>
      </c>
      <c r="Q43" s="79">
        <v>5.5</v>
      </c>
      <c r="R43" s="79">
        <v>0.96</v>
      </c>
    </row>
    <row r="44" spans="2:18">
      <c r="B44" t="s">
        <v>344</v>
      </c>
      <c r="C44" t="s">
        <v>345</v>
      </c>
      <c r="D44" t="s">
        <v>103</v>
      </c>
      <c r="E44" t="s">
        <v>268</v>
      </c>
      <c r="F44" t="s">
        <v>154</v>
      </c>
      <c r="G44" t="s">
        <v>346</v>
      </c>
      <c r="H44" s="77">
        <v>1.91</v>
      </c>
      <c r="I44" t="s">
        <v>105</v>
      </c>
      <c r="J44" s="77">
        <v>0.18</v>
      </c>
      <c r="K44" s="77">
        <v>0.23</v>
      </c>
      <c r="L44" s="77">
        <v>11241873</v>
      </c>
      <c r="M44" s="77">
        <v>99.98</v>
      </c>
      <c r="N44" s="77">
        <v>0</v>
      </c>
      <c r="O44" s="77">
        <v>11239.6246254</v>
      </c>
      <c r="P44" s="77">
        <v>0.06</v>
      </c>
      <c r="Q44" s="77">
        <v>5.5</v>
      </c>
      <c r="R44" s="77">
        <v>0.96</v>
      </c>
    </row>
    <row r="45" spans="2:18">
      <c r="B45" s="78" t="s">
        <v>347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257</v>
      </c>
      <c r="C46" t="s">
        <v>257</v>
      </c>
      <c r="D46" s="16"/>
      <c r="E46" t="s">
        <v>257</v>
      </c>
      <c r="H46" s="77">
        <v>0</v>
      </c>
      <c r="I46" t="s">
        <v>257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261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348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257</v>
      </c>
      <c r="C49" t="s">
        <v>257</v>
      </c>
      <c r="D49" s="16"/>
      <c r="E49" t="s">
        <v>257</v>
      </c>
      <c r="H49" s="77">
        <v>0</v>
      </c>
      <c r="I49" t="s">
        <v>257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349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257</v>
      </c>
      <c r="C51" t="s">
        <v>257</v>
      </c>
      <c r="D51" s="16"/>
      <c r="E51" t="s">
        <v>257</v>
      </c>
      <c r="H51" s="77">
        <v>0</v>
      </c>
      <c r="I51" t="s">
        <v>257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350</v>
      </c>
      <c r="C52" s="16"/>
      <c r="D52" s="16"/>
    </row>
    <row r="53" spans="2:18">
      <c r="B53" t="s">
        <v>351</v>
      </c>
      <c r="C53" s="16"/>
      <c r="D53" s="16"/>
    </row>
    <row r="54" spans="2:18">
      <c r="B54" t="s">
        <v>352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43281</v>
      </c>
    </row>
    <row r="2" spans="2:23">
      <c r="B2" s="2" t="s">
        <v>1</v>
      </c>
      <c r="C2" s="12" t="s">
        <v>2867</v>
      </c>
    </row>
    <row r="3" spans="2:23">
      <c r="B3" s="2" t="s">
        <v>2</v>
      </c>
      <c r="C3" s="26" t="s">
        <v>2868</v>
      </c>
    </row>
    <row r="4" spans="2:23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2063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257</v>
      </c>
      <c r="C14" t="s">
        <v>257</v>
      </c>
      <c r="D14" t="s">
        <v>257</v>
      </c>
      <c r="E14" t="s">
        <v>257</v>
      </c>
      <c r="F14" s="15"/>
      <c r="G14" s="15"/>
      <c r="H14" s="77">
        <v>0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2064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257</v>
      </c>
      <c r="C16" t="s">
        <v>257</v>
      </c>
      <c r="D16" t="s">
        <v>257</v>
      </c>
      <c r="E16" t="s">
        <v>257</v>
      </c>
      <c r="F16" s="15"/>
      <c r="G16" s="15"/>
      <c r="H16" s="77">
        <v>0</v>
      </c>
      <c r="I16" t="s">
        <v>257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257</v>
      </c>
      <c r="C18" t="s">
        <v>257</v>
      </c>
      <c r="D18" t="s">
        <v>257</v>
      </c>
      <c r="E18" t="s">
        <v>257</v>
      </c>
      <c r="F18" s="15"/>
      <c r="G18" s="15"/>
      <c r="H18" s="77">
        <v>0</v>
      </c>
      <c r="I18" t="s">
        <v>257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1061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257</v>
      </c>
      <c r="C20" t="s">
        <v>257</v>
      </c>
      <c r="D20" t="s">
        <v>257</v>
      </c>
      <c r="E20" t="s">
        <v>257</v>
      </c>
      <c r="F20" s="15"/>
      <c r="G20" s="15"/>
      <c r="H20" s="77">
        <v>0</v>
      </c>
      <c r="I20" t="s">
        <v>257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257</v>
      </c>
      <c r="C23" t="s">
        <v>257</v>
      </c>
      <c r="D23" t="s">
        <v>257</v>
      </c>
      <c r="E23" t="s">
        <v>257</v>
      </c>
      <c r="H23" s="77">
        <v>0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257</v>
      </c>
      <c r="C25" t="s">
        <v>257</v>
      </c>
      <c r="D25" t="s">
        <v>257</v>
      </c>
      <c r="E25" t="s">
        <v>257</v>
      </c>
      <c r="H25" s="77">
        <v>0</v>
      </c>
      <c r="I25" t="s">
        <v>257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263</v>
      </c>
      <c r="D26" s="16"/>
    </row>
    <row r="27" spans="2:23">
      <c r="B27" t="s">
        <v>350</v>
      </c>
      <c r="D27" s="16"/>
    </row>
    <row r="28" spans="2:23">
      <c r="B28" t="s">
        <v>351</v>
      </c>
      <c r="D28" s="16"/>
    </row>
    <row r="29" spans="2:23">
      <c r="B29" t="s">
        <v>352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43281</v>
      </c>
      <c r="E1" s="16"/>
      <c r="F1" s="16"/>
      <c r="G1" s="16"/>
    </row>
    <row r="2" spans="2:68">
      <c r="B2" s="2" t="s">
        <v>1</v>
      </c>
      <c r="C2" s="12" t="s">
        <v>2867</v>
      </c>
      <c r="E2" s="16"/>
      <c r="F2" s="16"/>
      <c r="G2" s="16"/>
    </row>
    <row r="3" spans="2:68">
      <c r="B3" s="2" t="s">
        <v>2</v>
      </c>
      <c r="C3" s="26" t="s">
        <v>2868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257</v>
      </c>
      <c r="C14" t="s">
        <v>257</v>
      </c>
      <c r="D14" s="16"/>
      <c r="E14" s="16"/>
      <c r="F14" s="16"/>
      <c r="G14" t="s">
        <v>257</v>
      </c>
      <c r="H14" t="s">
        <v>257</v>
      </c>
      <c r="K14" s="77">
        <v>0</v>
      </c>
      <c r="L14" t="s">
        <v>257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293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257</v>
      </c>
      <c r="C16" t="s">
        <v>257</v>
      </c>
      <c r="D16" s="16"/>
      <c r="E16" s="16"/>
      <c r="F16" s="16"/>
      <c r="G16" t="s">
        <v>257</v>
      </c>
      <c r="H16" t="s">
        <v>257</v>
      </c>
      <c r="K16" s="77">
        <v>0</v>
      </c>
      <c r="L16" t="s">
        <v>257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257</v>
      </c>
      <c r="C18" t="s">
        <v>257</v>
      </c>
      <c r="D18" s="16"/>
      <c r="E18" s="16"/>
      <c r="F18" s="16"/>
      <c r="G18" t="s">
        <v>257</v>
      </c>
      <c r="H18" t="s">
        <v>257</v>
      </c>
      <c r="K18" s="77">
        <v>0</v>
      </c>
      <c r="L18" t="s">
        <v>257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257</v>
      </c>
      <c r="C21" t="s">
        <v>257</v>
      </c>
      <c r="D21" s="16"/>
      <c r="E21" s="16"/>
      <c r="F21" s="16"/>
      <c r="G21" t="s">
        <v>257</v>
      </c>
      <c r="H21" t="s">
        <v>257</v>
      </c>
      <c r="K21" s="77">
        <v>0</v>
      </c>
      <c r="L21" t="s">
        <v>257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257</v>
      </c>
      <c r="C23" t="s">
        <v>257</v>
      </c>
      <c r="D23" s="16"/>
      <c r="E23" s="16"/>
      <c r="F23" s="16"/>
      <c r="G23" t="s">
        <v>257</v>
      </c>
      <c r="H23" t="s">
        <v>257</v>
      </c>
      <c r="K23" s="77">
        <v>0</v>
      </c>
      <c r="L23" t="s">
        <v>257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263</v>
      </c>
      <c r="C24" s="16"/>
      <c r="D24" s="16"/>
      <c r="E24" s="16"/>
      <c r="F24" s="16"/>
      <c r="G24" s="16"/>
    </row>
    <row r="25" spans="2:21">
      <c r="B25" t="s">
        <v>350</v>
      </c>
      <c r="C25" s="16"/>
      <c r="D25" s="16"/>
      <c r="E25" s="16"/>
      <c r="F25" s="16"/>
      <c r="G25" s="16"/>
    </row>
    <row r="26" spans="2:21">
      <c r="B26" t="s">
        <v>351</v>
      </c>
      <c r="C26" s="16"/>
      <c r="D26" s="16"/>
      <c r="E26" s="16"/>
      <c r="F26" s="16"/>
      <c r="G26" s="16"/>
    </row>
    <row r="27" spans="2:21">
      <c r="B27" t="s">
        <v>352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3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43281</v>
      </c>
      <c r="E1" s="16"/>
      <c r="F1" s="16"/>
    </row>
    <row r="2" spans="2:66">
      <c r="B2" s="2" t="s">
        <v>1</v>
      </c>
      <c r="C2" s="12" t="s">
        <v>2867</v>
      </c>
      <c r="E2" s="16"/>
      <c r="F2" s="16"/>
    </row>
    <row r="3" spans="2:66">
      <c r="B3" s="2" t="s">
        <v>2</v>
      </c>
      <c r="C3" s="26" t="s">
        <v>2868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3.83</v>
      </c>
      <c r="L11" s="7"/>
      <c r="M11" s="7"/>
      <c r="N11" s="76">
        <v>1.1299999999999999</v>
      </c>
      <c r="O11" s="76">
        <v>179928606.00999999</v>
      </c>
      <c r="P11" s="33"/>
      <c r="Q11" s="76">
        <v>2075.1160799999998</v>
      </c>
      <c r="R11" s="76">
        <v>211572.34131570801</v>
      </c>
      <c r="S11" s="7"/>
      <c r="T11" s="76">
        <v>100</v>
      </c>
      <c r="U11" s="76">
        <v>18.010000000000002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3.83</v>
      </c>
      <c r="N12" s="79">
        <v>1.1299999999999999</v>
      </c>
      <c r="O12" s="79">
        <v>179928606.00999999</v>
      </c>
      <c r="Q12" s="79">
        <v>2075.1160799999998</v>
      </c>
      <c r="R12" s="79">
        <v>211572.34131570801</v>
      </c>
      <c r="T12" s="79">
        <v>100</v>
      </c>
      <c r="U12" s="79">
        <v>18.010000000000002</v>
      </c>
    </row>
    <row r="13" spans="2:66">
      <c r="B13" s="78" t="s">
        <v>353</v>
      </c>
      <c r="C13" s="16"/>
      <c r="D13" s="16"/>
      <c r="E13" s="16"/>
      <c r="F13" s="16"/>
      <c r="K13" s="79">
        <v>3.83</v>
      </c>
      <c r="N13" s="79">
        <v>0.71</v>
      </c>
      <c r="O13" s="79">
        <v>140644183.66</v>
      </c>
      <c r="Q13" s="79">
        <v>1809.4184600000001</v>
      </c>
      <c r="R13" s="79">
        <v>168877.97920061601</v>
      </c>
      <c r="T13" s="79">
        <v>79.819999999999993</v>
      </c>
      <c r="U13" s="79">
        <v>14.38</v>
      </c>
    </row>
    <row r="14" spans="2:66">
      <c r="B14" t="s">
        <v>357</v>
      </c>
      <c r="C14" t="s">
        <v>358</v>
      </c>
      <c r="D14" t="s">
        <v>103</v>
      </c>
      <c r="E14" t="s">
        <v>126</v>
      </c>
      <c r="F14" t="s">
        <v>359</v>
      </c>
      <c r="G14" t="s">
        <v>360</v>
      </c>
      <c r="H14" t="s">
        <v>211</v>
      </c>
      <c r="I14" t="s">
        <v>212</v>
      </c>
      <c r="J14" t="s">
        <v>275</v>
      </c>
      <c r="K14" s="77">
        <v>6.82</v>
      </c>
      <c r="L14" t="s">
        <v>105</v>
      </c>
      <c r="M14" s="77">
        <v>0.83</v>
      </c>
      <c r="N14" s="77">
        <v>0.92</v>
      </c>
      <c r="O14" s="77">
        <v>930000</v>
      </c>
      <c r="P14" s="77">
        <v>99.4</v>
      </c>
      <c r="Q14" s="77">
        <v>0</v>
      </c>
      <c r="R14" s="77">
        <v>924.42</v>
      </c>
      <c r="S14" s="77">
        <v>7.0000000000000007E-2</v>
      </c>
      <c r="T14" s="77">
        <v>0.44</v>
      </c>
      <c r="U14" s="77">
        <v>0.08</v>
      </c>
    </row>
    <row r="15" spans="2:66">
      <c r="B15" t="s">
        <v>361</v>
      </c>
      <c r="C15" t="s">
        <v>362</v>
      </c>
      <c r="D15" t="s">
        <v>103</v>
      </c>
      <c r="E15" t="s">
        <v>126</v>
      </c>
      <c r="F15" t="s">
        <v>359</v>
      </c>
      <c r="G15" t="s">
        <v>360</v>
      </c>
      <c r="H15" t="s">
        <v>211</v>
      </c>
      <c r="I15" t="s">
        <v>212</v>
      </c>
      <c r="J15" t="s">
        <v>363</v>
      </c>
      <c r="K15" s="77">
        <v>1.99</v>
      </c>
      <c r="L15" t="s">
        <v>105</v>
      </c>
      <c r="M15" s="77">
        <v>0.59</v>
      </c>
      <c r="N15" s="77">
        <v>-0.05</v>
      </c>
      <c r="O15" s="77">
        <v>5298695</v>
      </c>
      <c r="P15" s="77">
        <v>101.47</v>
      </c>
      <c r="Q15" s="77">
        <v>15.66037</v>
      </c>
      <c r="R15" s="77">
        <v>5392.2461864999996</v>
      </c>
      <c r="S15" s="77">
        <v>0.1</v>
      </c>
      <c r="T15" s="77">
        <v>2.5499999999999998</v>
      </c>
      <c r="U15" s="77">
        <v>0.46</v>
      </c>
    </row>
    <row r="16" spans="2:66">
      <c r="B16" t="s">
        <v>364</v>
      </c>
      <c r="C16" t="s">
        <v>365</v>
      </c>
      <c r="D16" t="s">
        <v>103</v>
      </c>
      <c r="E16" t="s">
        <v>126</v>
      </c>
      <c r="F16" t="s">
        <v>366</v>
      </c>
      <c r="G16" t="s">
        <v>360</v>
      </c>
      <c r="H16" t="s">
        <v>211</v>
      </c>
      <c r="I16" t="s">
        <v>212</v>
      </c>
      <c r="J16" t="s">
        <v>367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2135125</v>
      </c>
      <c r="P16" s="77">
        <v>104.37</v>
      </c>
      <c r="Q16" s="77">
        <v>0</v>
      </c>
      <c r="R16" s="77">
        <v>2228.4299624999999</v>
      </c>
      <c r="S16" s="77">
        <v>7.0000000000000007E-2</v>
      </c>
      <c r="T16" s="77">
        <v>1.05</v>
      </c>
      <c r="U16" s="77">
        <v>0.19</v>
      </c>
    </row>
    <row r="17" spans="2:21">
      <c r="B17" t="s">
        <v>368</v>
      </c>
      <c r="C17" t="s">
        <v>369</v>
      </c>
      <c r="D17" t="s">
        <v>103</v>
      </c>
      <c r="E17" t="s">
        <v>126</v>
      </c>
      <c r="F17" t="s">
        <v>366</v>
      </c>
      <c r="G17" t="s">
        <v>360</v>
      </c>
      <c r="H17" t="s">
        <v>211</v>
      </c>
      <c r="I17" t="s">
        <v>212</v>
      </c>
      <c r="J17" t="s">
        <v>370</v>
      </c>
      <c r="K17" s="77">
        <v>1.69</v>
      </c>
      <c r="L17" t="s">
        <v>105</v>
      </c>
      <c r="M17" s="77">
        <v>0.41</v>
      </c>
      <c r="N17" s="77">
        <v>0.01</v>
      </c>
      <c r="O17" s="77">
        <v>781572.21</v>
      </c>
      <c r="P17" s="77">
        <v>100.7</v>
      </c>
      <c r="Q17" s="77">
        <v>0</v>
      </c>
      <c r="R17" s="77">
        <v>787.04321546999995</v>
      </c>
      <c r="S17" s="77">
        <v>0.05</v>
      </c>
      <c r="T17" s="77">
        <v>0.37</v>
      </c>
      <c r="U17" s="77">
        <v>7.0000000000000007E-2</v>
      </c>
    </row>
    <row r="18" spans="2:21">
      <c r="B18" t="s">
        <v>371</v>
      </c>
      <c r="C18" t="s">
        <v>372</v>
      </c>
      <c r="D18" t="s">
        <v>103</v>
      </c>
      <c r="E18" t="s">
        <v>126</v>
      </c>
      <c r="F18" t="s">
        <v>366</v>
      </c>
      <c r="G18" t="s">
        <v>360</v>
      </c>
      <c r="H18" t="s">
        <v>211</v>
      </c>
      <c r="I18" t="s">
        <v>212</v>
      </c>
      <c r="J18" t="s">
        <v>373</v>
      </c>
      <c r="K18" s="77">
        <v>1.58</v>
      </c>
      <c r="L18" t="s">
        <v>105</v>
      </c>
      <c r="M18" s="77">
        <v>0.64</v>
      </c>
      <c r="N18" s="77">
        <v>-0.05</v>
      </c>
      <c r="O18" s="77">
        <v>4201709</v>
      </c>
      <c r="P18" s="77">
        <v>101.35</v>
      </c>
      <c r="Q18" s="77">
        <v>0</v>
      </c>
      <c r="R18" s="77">
        <v>4258.4320715000003</v>
      </c>
      <c r="S18" s="77">
        <v>0.13</v>
      </c>
      <c r="T18" s="77">
        <v>2.0099999999999998</v>
      </c>
      <c r="U18" s="77">
        <v>0.36</v>
      </c>
    </row>
    <row r="19" spans="2:21">
      <c r="B19" t="s">
        <v>374</v>
      </c>
      <c r="C19" t="s">
        <v>375</v>
      </c>
      <c r="D19" t="s">
        <v>103</v>
      </c>
      <c r="E19" t="s">
        <v>126</v>
      </c>
      <c r="F19" t="s">
        <v>366</v>
      </c>
      <c r="G19" t="s">
        <v>360</v>
      </c>
      <c r="H19" t="s">
        <v>211</v>
      </c>
      <c r="I19" t="s">
        <v>212</v>
      </c>
      <c r="J19" t="s">
        <v>376</v>
      </c>
      <c r="K19" s="77">
        <v>6.07</v>
      </c>
      <c r="L19" t="s">
        <v>105</v>
      </c>
      <c r="M19" s="77">
        <v>0.86</v>
      </c>
      <c r="N19" s="77">
        <v>0.8</v>
      </c>
      <c r="O19" s="77">
        <v>2099000</v>
      </c>
      <c r="P19" s="77">
        <v>102.02</v>
      </c>
      <c r="Q19" s="77">
        <v>0</v>
      </c>
      <c r="R19" s="77">
        <v>2141.3998000000001</v>
      </c>
      <c r="S19" s="77">
        <v>0.08</v>
      </c>
      <c r="T19" s="77">
        <v>1.01</v>
      </c>
      <c r="U19" s="77">
        <v>0.18</v>
      </c>
    </row>
    <row r="20" spans="2:21">
      <c r="B20" t="s">
        <v>377</v>
      </c>
      <c r="C20" t="s">
        <v>378</v>
      </c>
      <c r="D20" t="s">
        <v>103</v>
      </c>
      <c r="E20" t="s">
        <v>126</v>
      </c>
      <c r="F20" t="s">
        <v>366</v>
      </c>
      <c r="G20" t="s">
        <v>360</v>
      </c>
      <c r="H20" t="s">
        <v>211</v>
      </c>
      <c r="I20" t="s">
        <v>212</v>
      </c>
      <c r="J20" t="s">
        <v>379</v>
      </c>
      <c r="K20" s="77">
        <v>2.88</v>
      </c>
      <c r="L20" t="s">
        <v>105</v>
      </c>
      <c r="M20" s="77">
        <v>4</v>
      </c>
      <c r="N20" s="77">
        <v>0.13</v>
      </c>
      <c r="O20" s="77">
        <v>1826613</v>
      </c>
      <c r="P20" s="77">
        <v>117.3</v>
      </c>
      <c r="Q20" s="77">
        <v>0</v>
      </c>
      <c r="R20" s="77">
        <v>2142.617049</v>
      </c>
      <c r="S20" s="77">
        <v>0.09</v>
      </c>
      <c r="T20" s="77">
        <v>1.01</v>
      </c>
      <c r="U20" s="77">
        <v>0.18</v>
      </c>
    </row>
    <row r="21" spans="2:21">
      <c r="B21" t="s">
        <v>380</v>
      </c>
      <c r="C21" t="s">
        <v>381</v>
      </c>
      <c r="D21" t="s">
        <v>103</v>
      </c>
      <c r="E21" t="s">
        <v>126</v>
      </c>
      <c r="F21" t="s">
        <v>366</v>
      </c>
      <c r="G21" t="s">
        <v>360</v>
      </c>
      <c r="H21" t="s">
        <v>211</v>
      </c>
      <c r="I21" t="s">
        <v>212</v>
      </c>
      <c r="J21" t="s">
        <v>382</v>
      </c>
      <c r="K21" s="77">
        <v>0.56000000000000005</v>
      </c>
      <c r="L21" t="s">
        <v>105</v>
      </c>
      <c r="M21" s="77">
        <v>2.58</v>
      </c>
      <c r="N21" s="77">
        <v>0.22</v>
      </c>
      <c r="O21" s="77">
        <v>2043655</v>
      </c>
      <c r="P21" s="77">
        <v>105.8</v>
      </c>
      <c r="Q21" s="77">
        <v>0</v>
      </c>
      <c r="R21" s="77">
        <v>2162.1869900000002</v>
      </c>
      <c r="S21" s="77">
        <v>0.08</v>
      </c>
      <c r="T21" s="77">
        <v>1.02</v>
      </c>
      <c r="U21" s="77">
        <v>0.18</v>
      </c>
    </row>
    <row r="22" spans="2:21">
      <c r="B22" t="s">
        <v>383</v>
      </c>
      <c r="C22" t="s">
        <v>384</v>
      </c>
      <c r="D22" t="s">
        <v>103</v>
      </c>
      <c r="E22" t="s">
        <v>126</v>
      </c>
      <c r="F22" t="s">
        <v>366</v>
      </c>
      <c r="G22" t="s">
        <v>360</v>
      </c>
      <c r="H22" t="s">
        <v>211</v>
      </c>
      <c r="I22" t="s">
        <v>212</v>
      </c>
      <c r="J22" t="s">
        <v>385</v>
      </c>
      <c r="K22" s="77">
        <v>11.46</v>
      </c>
      <c r="L22" t="s">
        <v>105</v>
      </c>
      <c r="M22" s="77">
        <v>0.47</v>
      </c>
      <c r="N22" s="77">
        <v>0.85</v>
      </c>
      <c r="O22" s="77">
        <v>1369798</v>
      </c>
      <c r="P22" s="77">
        <v>100.21</v>
      </c>
      <c r="Q22" s="77">
        <v>0</v>
      </c>
      <c r="R22" s="77">
        <v>1372.6745758</v>
      </c>
      <c r="S22" s="77">
        <v>0.2</v>
      </c>
      <c r="T22" s="77">
        <v>0.65</v>
      </c>
      <c r="U22" s="77">
        <v>0.12</v>
      </c>
    </row>
    <row r="23" spans="2:21">
      <c r="B23" t="s">
        <v>386</v>
      </c>
      <c r="C23" t="s">
        <v>387</v>
      </c>
      <c r="D23" t="s">
        <v>103</v>
      </c>
      <c r="E23" t="s">
        <v>126</v>
      </c>
      <c r="F23" t="s">
        <v>388</v>
      </c>
      <c r="G23" t="s">
        <v>360</v>
      </c>
      <c r="H23" t="s">
        <v>211</v>
      </c>
      <c r="I23" t="s">
        <v>212</v>
      </c>
      <c r="J23" t="s">
        <v>389</v>
      </c>
      <c r="K23" s="77">
        <v>1.2</v>
      </c>
      <c r="L23" t="s">
        <v>105</v>
      </c>
      <c r="M23" s="77">
        <v>1.6</v>
      </c>
      <c r="N23" s="77">
        <v>-0.04</v>
      </c>
      <c r="O23" s="77">
        <v>734507</v>
      </c>
      <c r="P23" s="77">
        <v>102.93</v>
      </c>
      <c r="Q23" s="77">
        <v>0</v>
      </c>
      <c r="R23" s="77">
        <v>756.02805509999996</v>
      </c>
      <c r="S23" s="77">
        <v>0.02</v>
      </c>
      <c r="T23" s="77">
        <v>0.36</v>
      </c>
      <c r="U23" s="77">
        <v>0.06</v>
      </c>
    </row>
    <row r="24" spans="2:21">
      <c r="B24" t="s">
        <v>390</v>
      </c>
      <c r="C24" t="s">
        <v>391</v>
      </c>
      <c r="D24" t="s">
        <v>103</v>
      </c>
      <c r="E24" t="s">
        <v>126</v>
      </c>
      <c r="F24" t="s">
        <v>388</v>
      </c>
      <c r="G24" t="s">
        <v>360</v>
      </c>
      <c r="H24" t="s">
        <v>211</v>
      </c>
      <c r="I24" t="s">
        <v>212</v>
      </c>
      <c r="J24" t="s">
        <v>275</v>
      </c>
      <c r="K24" s="77">
        <v>5.23</v>
      </c>
      <c r="L24" t="s">
        <v>105</v>
      </c>
      <c r="M24" s="77">
        <v>0.6</v>
      </c>
      <c r="N24" s="77">
        <v>0.66</v>
      </c>
      <c r="O24" s="77">
        <v>32242</v>
      </c>
      <c r="P24" s="77">
        <v>100.6</v>
      </c>
      <c r="Q24" s="77">
        <v>0</v>
      </c>
      <c r="R24" s="77">
        <v>32.435451999999998</v>
      </c>
      <c r="S24" s="77">
        <v>0</v>
      </c>
      <c r="T24" s="77">
        <v>0.02</v>
      </c>
      <c r="U24" s="77">
        <v>0</v>
      </c>
    </row>
    <row r="25" spans="2:21">
      <c r="B25" t="s">
        <v>392</v>
      </c>
      <c r="C25" t="s">
        <v>393</v>
      </c>
      <c r="D25" t="s">
        <v>103</v>
      </c>
      <c r="E25" t="s">
        <v>126</v>
      </c>
      <c r="F25" t="s">
        <v>388</v>
      </c>
      <c r="G25" t="s">
        <v>360</v>
      </c>
      <c r="H25" t="s">
        <v>211</v>
      </c>
      <c r="I25" t="s">
        <v>212</v>
      </c>
      <c r="J25" t="s">
        <v>394</v>
      </c>
      <c r="K25" s="77">
        <v>3.75</v>
      </c>
      <c r="L25" t="s">
        <v>105</v>
      </c>
      <c r="M25" s="77">
        <v>5</v>
      </c>
      <c r="N25" s="77">
        <v>0.28999999999999998</v>
      </c>
      <c r="O25" s="77">
        <v>2554907</v>
      </c>
      <c r="P25" s="77">
        <v>125.14</v>
      </c>
      <c r="Q25" s="77">
        <v>0</v>
      </c>
      <c r="R25" s="77">
        <v>3197.2106198000001</v>
      </c>
      <c r="S25" s="77">
        <v>0.08</v>
      </c>
      <c r="T25" s="77">
        <v>1.51</v>
      </c>
      <c r="U25" s="77">
        <v>0.27</v>
      </c>
    </row>
    <row r="26" spans="2:21">
      <c r="B26" t="s">
        <v>395</v>
      </c>
      <c r="C26" t="s">
        <v>396</v>
      </c>
      <c r="D26" t="s">
        <v>103</v>
      </c>
      <c r="E26" t="s">
        <v>126</v>
      </c>
      <c r="F26" t="s">
        <v>388</v>
      </c>
      <c r="G26" t="s">
        <v>360</v>
      </c>
      <c r="H26" t="s">
        <v>211</v>
      </c>
      <c r="I26" t="s">
        <v>212</v>
      </c>
      <c r="J26" t="s">
        <v>272</v>
      </c>
      <c r="K26" s="77">
        <v>0.1</v>
      </c>
      <c r="L26" t="s">
        <v>105</v>
      </c>
      <c r="M26" s="77">
        <v>4.5</v>
      </c>
      <c r="N26" s="77">
        <v>2.27</v>
      </c>
      <c r="O26" s="77">
        <v>167157.76000000001</v>
      </c>
      <c r="P26" s="77">
        <v>105.35</v>
      </c>
      <c r="Q26" s="77">
        <v>0</v>
      </c>
      <c r="R26" s="77">
        <v>176.10070016</v>
      </c>
      <c r="S26" s="77">
        <v>0.1</v>
      </c>
      <c r="T26" s="77">
        <v>0.08</v>
      </c>
      <c r="U26" s="77">
        <v>0.01</v>
      </c>
    </row>
    <row r="27" spans="2:21">
      <c r="B27" t="s">
        <v>397</v>
      </c>
      <c r="C27" t="s">
        <v>398</v>
      </c>
      <c r="D27" t="s">
        <v>103</v>
      </c>
      <c r="E27" t="s">
        <v>126</v>
      </c>
      <c r="F27" t="s">
        <v>388</v>
      </c>
      <c r="G27" t="s">
        <v>360</v>
      </c>
      <c r="H27" t="s">
        <v>211</v>
      </c>
      <c r="I27" t="s">
        <v>212</v>
      </c>
      <c r="J27" t="s">
        <v>399</v>
      </c>
      <c r="K27" s="77">
        <v>2.72</v>
      </c>
      <c r="L27" t="s">
        <v>105</v>
      </c>
      <c r="M27" s="77">
        <v>0.7</v>
      </c>
      <c r="N27" s="77">
        <v>0.09</v>
      </c>
      <c r="O27" s="77">
        <v>2963494.08</v>
      </c>
      <c r="P27" s="77">
        <v>103.48</v>
      </c>
      <c r="Q27" s="77">
        <v>0</v>
      </c>
      <c r="R27" s="77">
        <v>3066.6236739840001</v>
      </c>
      <c r="S27" s="77">
        <v>0.08</v>
      </c>
      <c r="T27" s="77">
        <v>1.45</v>
      </c>
      <c r="U27" s="77">
        <v>0.26</v>
      </c>
    </row>
    <row r="28" spans="2:21">
      <c r="B28" t="s">
        <v>400</v>
      </c>
      <c r="C28" t="s">
        <v>401</v>
      </c>
      <c r="D28" t="s">
        <v>103</v>
      </c>
      <c r="E28" t="s">
        <v>126</v>
      </c>
      <c r="F28" t="s">
        <v>402</v>
      </c>
      <c r="G28" t="s">
        <v>403</v>
      </c>
      <c r="H28" t="s">
        <v>217</v>
      </c>
      <c r="I28" t="s">
        <v>212</v>
      </c>
      <c r="J28" t="s">
        <v>404</v>
      </c>
      <c r="K28" s="77">
        <v>4.83</v>
      </c>
      <c r="L28" t="s">
        <v>105</v>
      </c>
      <c r="M28" s="77">
        <v>1.64</v>
      </c>
      <c r="N28" s="77">
        <v>0.79</v>
      </c>
      <c r="O28" s="77">
        <v>1298726.1000000001</v>
      </c>
      <c r="P28" s="77">
        <v>104.14</v>
      </c>
      <c r="Q28" s="77">
        <v>156.13574</v>
      </c>
      <c r="R28" s="77">
        <v>1508.6291005400001</v>
      </c>
      <c r="S28" s="77">
        <v>0.12</v>
      </c>
      <c r="T28" s="77">
        <v>0.71</v>
      </c>
      <c r="U28" s="77">
        <v>0.13</v>
      </c>
    </row>
    <row r="29" spans="2:21">
      <c r="B29" t="s">
        <v>405</v>
      </c>
      <c r="C29" t="s">
        <v>406</v>
      </c>
      <c r="D29" t="s">
        <v>103</v>
      </c>
      <c r="E29" t="s">
        <v>126</v>
      </c>
      <c r="F29" t="s">
        <v>402</v>
      </c>
      <c r="G29" t="s">
        <v>403</v>
      </c>
      <c r="H29" t="s">
        <v>407</v>
      </c>
      <c r="I29" t="s">
        <v>153</v>
      </c>
      <c r="J29" t="s">
        <v>408</v>
      </c>
      <c r="K29" s="77">
        <v>5.96</v>
      </c>
      <c r="L29" t="s">
        <v>105</v>
      </c>
      <c r="M29" s="77">
        <v>1.34</v>
      </c>
      <c r="N29" s="77">
        <v>1.29</v>
      </c>
      <c r="O29" s="77">
        <v>3081498</v>
      </c>
      <c r="P29" s="77">
        <v>102.3</v>
      </c>
      <c r="Q29" s="77">
        <v>0</v>
      </c>
      <c r="R29" s="77">
        <v>3152.3724539999998</v>
      </c>
      <c r="S29" s="77">
        <v>7.0000000000000007E-2</v>
      </c>
      <c r="T29" s="77">
        <v>1.49</v>
      </c>
      <c r="U29" s="77">
        <v>0.27</v>
      </c>
    </row>
    <row r="30" spans="2:21">
      <c r="B30" t="s">
        <v>409</v>
      </c>
      <c r="C30" t="s">
        <v>410</v>
      </c>
      <c r="D30" t="s">
        <v>103</v>
      </c>
      <c r="E30" t="s">
        <v>126</v>
      </c>
      <c r="F30" t="s">
        <v>402</v>
      </c>
      <c r="G30" t="s">
        <v>403</v>
      </c>
      <c r="H30" t="s">
        <v>217</v>
      </c>
      <c r="I30" t="s">
        <v>212</v>
      </c>
      <c r="J30" t="s">
        <v>411</v>
      </c>
      <c r="K30" s="77">
        <v>3.7</v>
      </c>
      <c r="L30" t="s">
        <v>105</v>
      </c>
      <c r="M30" s="77">
        <v>0.65</v>
      </c>
      <c r="N30" s="77">
        <v>0.39</v>
      </c>
      <c r="O30" s="77">
        <v>895197.03</v>
      </c>
      <c r="P30" s="77">
        <v>101.13</v>
      </c>
      <c r="Q30" s="77">
        <v>0</v>
      </c>
      <c r="R30" s="77">
        <v>905.31275643900005</v>
      </c>
      <c r="S30" s="77">
        <v>0.08</v>
      </c>
      <c r="T30" s="77">
        <v>0.43</v>
      </c>
      <c r="U30" s="77">
        <v>0.08</v>
      </c>
    </row>
    <row r="31" spans="2:21">
      <c r="B31" t="s">
        <v>412</v>
      </c>
      <c r="C31" t="s">
        <v>413</v>
      </c>
      <c r="D31" t="s">
        <v>103</v>
      </c>
      <c r="E31" t="s">
        <v>126</v>
      </c>
      <c r="F31" t="s">
        <v>414</v>
      </c>
      <c r="G31" t="s">
        <v>360</v>
      </c>
      <c r="H31" t="s">
        <v>217</v>
      </c>
      <c r="I31" t="s">
        <v>212</v>
      </c>
      <c r="J31" t="s">
        <v>272</v>
      </c>
      <c r="K31" s="77">
        <v>0.08</v>
      </c>
      <c r="L31" t="s">
        <v>105</v>
      </c>
      <c r="M31" s="77">
        <v>4.2</v>
      </c>
      <c r="N31" s="77">
        <v>2.58</v>
      </c>
      <c r="O31" s="77">
        <v>57230.52</v>
      </c>
      <c r="P31" s="77">
        <v>127.99</v>
      </c>
      <c r="Q31" s="77">
        <v>0</v>
      </c>
      <c r="R31" s="77">
        <v>73.249342548000001</v>
      </c>
      <c r="S31" s="77">
        <v>0.11</v>
      </c>
      <c r="T31" s="77">
        <v>0.03</v>
      </c>
      <c r="U31" s="77">
        <v>0.01</v>
      </c>
    </row>
    <row r="32" spans="2:21">
      <c r="B32" t="s">
        <v>415</v>
      </c>
      <c r="C32" t="s">
        <v>416</v>
      </c>
      <c r="D32" t="s">
        <v>103</v>
      </c>
      <c r="E32" t="s">
        <v>126</v>
      </c>
      <c r="F32" t="s">
        <v>414</v>
      </c>
      <c r="G32" t="s">
        <v>360</v>
      </c>
      <c r="H32" t="s">
        <v>217</v>
      </c>
      <c r="I32" t="s">
        <v>212</v>
      </c>
      <c r="J32" t="s">
        <v>417</v>
      </c>
      <c r="K32" s="77">
        <v>1.74</v>
      </c>
      <c r="L32" t="s">
        <v>105</v>
      </c>
      <c r="M32" s="77">
        <v>0.8</v>
      </c>
      <c r="N32" s="77">
        <v>-0.08</v>
      </c>
      <c r="O32" s="77">
        <v>1844069</v>
      </c>
      <c r="P32" s="77">
        <v>103.38</v>
      </c>
      <c r="Q32" s="77">
        <v>0</v>
      </c>
      <c r="R32" s="77">
        <v>1906.3985322000001</v>
      </c>
      <c r="S32" s="77">
        <v>0.28999999999999998</v>
      </c>
      <c r="T32" s="77">
        <v>0.9</v>
      </c>
      <c r="U32" s="77">
        <v>0.16</v>
      </c>
    </row>
    <row r="33" spans="2:21">
      <c r="B33" t="s">
        <v>418</v>
      </c>
      <c r="C33" t="s">
        <v>419</v>
      </c>
      <c r="D33" t="s">
        <v>103</v>
      </c>
      <c r="E33" t="s">
        <v>126</v>
      </c>
      <c r="F33" t="s">
        <v>359</v>
      </c>
      <c r="G33" t="s">
        <v>360</v>
      </c>
      <c r="H33" t="s">
        <v>217</v>
      </c>
      <c r="I33" t="s">
        <v>212</v>
      </c>
      <c r="J33" t="s">
        <v>420</v>
      </c>
      <c r="K33" s="77">
        <v>2.27</v>
      </c>
      <c r="L33" t="s">
        <v>105</v>
      </c>
      <c r="M33" s="77">
        <v>3.4</v>
      </c>
      <c r="N33" s="77">
        <v>-0.01</v>
      </c>
      <c r="O33" s="77">
        <v>3158952</v>
      </c>
      <c r="P33" s="77">
        <v>113.83</v>
      </c>
      <c r="Q33" s="77">
        <v>0</v>
      </c>
      <c r="R33" s="77">
        <v>3595.8350615999998</v>
      </c>
      <c r="S33" s="77">
        <v>0.17</v>
      </c>
      <c r="T33" s="77">
        <v>1.7</v>
      </c>
      <c r="U33" s="77">
        <v>0.31</v>
      </c>
    </row>
    <row r="34" spans="2:21">
      <c r="B34" t="s">
        <v>421</v>
      </c>
      <c r="C34" t="s">
        <v>422</v>
      </c>
      <c r="D34" t="s">
        <v>103</v>
      </c>
      <c r="E34" t="s">
        <v>126</v>
      </c>
      <c r="F34" t="s">
        <v>366</v>
      </c>
      <c r="G34" t="s">
        <v>360</v>
      </c>
      <c r="H34" t="s">
        <v>217</v>
      </c>
      <c r="I34" t="s">
        <v>212</v>
      </c>
      <c r="J34" t="s">
        <v>272</v>
      </c>
      <c r="K34" s="77">
        <v>1.19</v>
      </c>
      <c r="L34" t="s">
        <v>105</v>
      </c>
      <c r="M34" s="77">
        <v>3</v>
      </c>
      <c r="N34" s="77">
        <v>-0.28999999999999998</v>
      </c>
      <c r="O34" s="77">
        <v>1163406</v>
      </c>
      <c r="P34" s="77">
        <v>113.38</v>
      </c>
      <c r="Q34" s="77">
        <v>0</v>
      </c>
      <c r="R34" s="77">
        <v>1319.0697227999999</v>
      </c>
      <c r="S34" s="77">
        <v>0.24</v>
      </c>
      <c r="T34" s="77">
        <v>0.62</v>
      </c>
      <c r="U34" s="77">
        <v>0.11</v>
      </c>
    </row>
    <row r="35" spans="2:21">
      <c r="B35" t="s">
        <v>423</v>
      </c>
      <c r="C35" t="s">
        <v>424</v>
      </c>
      <c r="D35" t="s">
        <v>103</v>
      </c>
      <c r="E35" t="s">
        <v>126</v>
      </c>
      <c r="F35" t="s">
        <v>425</v>
      </c>
      <c r="G35" t="s">
        <v>403</v>
      </c>
      <c r="H35" t="s">
        <v>407</v>
      </c>
      <c r="I35" t="s">
        <v>153</v>
      </c>
      <c r="J35" t="s">
        <v>426</v>
      </c>
      <c r="K35" s="77">
        <v>10.47</v>
      </c>
      <c r="L35" t="s">
        <v>105</v>
      </c>
      <c r="M35" s="77">
        <v>1.65</v>
      </c>
      <c r="N35" s="77">
        <v>1.88</v>
      </c>
      <c r="O35" s="77">
        <v>400000</v>
      </c>
      <c r="P35" s="77">
        <v>98.88</v>
      </c>
      <c r="Q35" s="77">
        <v>0</v>
      </c>
      <c r="R35" s="77">
        <v>395.52</v>
      </c>
      <c r="S35" s="77">
        <v>0.09</v>
      </c>
      <c r="T35" s="77">
        <v>0.19</v>
      </c>
      <c r="U35" s="77">
        <v>0.03</v>
      </c>
    </row>
    <row r="36" spans="2:21">
      <c r="B36" t="s">
        <v>427</v>
      </c>
      <c r="C36" t="s">
        <v>428</v>
      </c>
      <c r="D36" t="s">
        <v>103</v>
      </c>
      <c r="E36" t="s">
        <v>126</v>
      </c>
      <c r="F36" t="s">
        <v>425</v>
      </c>
      <c r="G36" t="s">
        <v>403</v>
      </c>
      <c r="H36" t="s">
        <v>407</v>
      </c>
      <c r="I36" t="s">
        <v>153</v>
      </c>
      <c r="J36" t="s">
        <v>426</v>
      </c>
      <c r="K36" s="77">
        <v>6.92</v>
      </c>
      <c r="L36" t="s">
        <v>105</v>
      </c>
      <c r="M36" s="77">
        <v>0.83</v>
      </c>
      <c r="N36" s="77">
        <v>1.05</v>
      </c>
      <c r="O36" s="77">
        <v>2707000</v>
      </c>
      <c r="P36" s="77">
        <v>99.55</v>
      </c>
      <c r="Q36" s="77">
        <v>0</v>
      </c>
      <c r="R36" s="77">
        <v>2694.8184999999999</v>
      </c>
      <c r="S36" s="77">
        <v>0.18</v>
      </c>
      <c r="T36" s="77">
        <v>1.27</v>
      </c>
      <c r="U36" s="77">
        <v>0.23</v>
      </c>
    </row>
    <row r="37" spans="2:21">
      <c r="B37" t="s">
        <v>429</v>
      </c>
      <c r="C37" t="s">
        <v>430</v>
      </c>
      <c r="D37" t="s">
        <v>103</v>
      </c>
      <c r="E37" t="s">
        <v>126</v>
      </c>
      <c r="F37" t="s">
        <v>388</v>
      </c>
      <c r="G37" t="s">
        <v>360</v>
      </c>
      <c r="H37" t="s">
        <v>217</v>
      </c>
      <c r="I37" t="s">
        <v>212</v>
      </c>
      <c r="J37" t="s">
        <v>431</v>
      </c>
      <c r="K37" s="77">
        <v>3.71</v>
      </c>
      <c r="L37" t="s">
        <v>105</v>
      </c>
      <c r="M37" s="77">
        <v>4.2</v>
      </c>
      <c r="N37" s="77">
        <v>0.31</v>
      </c>
      <c r="O37" s="77">
        <v>197846</v>
      </c>
      <c r="P37" s="77">
        <v>117.76</v>
      </c>
      <c r="Q37" s="77">
        <v>0</v>
      </c>
      <c r="R37" s="77">
        <v>232.9834496</v>
      </c>
      <c r="S37" s="77">
        <v>0.02</v>
      </c>
      <c r="T37" s="77">
        <v>0.11</v>
      </c>
      <c r="U37" s="77">
        <v>0.02</v>
      </c>
    </row>
    <row r="38" spans="2:21">
      <c r="B38" t="s">
        <v>432</v>
      </c>
      <c r="C38" t="s">
        <v>433</v>
      </c>
      <c r="D38" t="s">
        <v>103</v>
      </c>
      <c r="E38" t="s">
        <v>126</v>
      </c>
      <c r="F38" t="s">
        <v>388</v>
      </c>
      <c r="G38" t="s">
        <v>360</v>
      </c>
      <c r="H38" t="s">
        <v>217</v>
      </c>
      <c r="I38" t="s">
        <v>212</v>
      </c>
      <c r="J38" t="s">
        <v>434</v>
      </c>
      <c r="K38" s="77">
        <v>1.71</v>
      </c>
      <c r="L38" t="s">
        <v>105</v>
      </c>
      <c r="M38" s="77">
        <v>4.0999999999999996</v>
      </c>
      <c r="N38" s="77">
        <v>0.19</v>
      </c>
      <c r="O38" s="77">
        <v>1876284</v>
      </c>
      <c r="P38" s="77">
        <v>130.86000000000001</v>
      </c>
      <c r="Q38" s="77">
        <v>0</v>
      </c>
      <c r="R38" s="77">
        <v>2455.3052424000002</v>
      </c>
      <c r="S38" s="77">
        <v>0.08</v>
      </c>
      <c r="T38" s="77">
        <v>1.1599999999999999</v>
      </c>
      <c r="U38" s="77">
        <v>0.21</v>
      </c>
    </row>
    <row r="39" spans="2:21">
      <c r="B39" t="s">
        <v>435</v>
      </c>
      <c r="C39" t="s">
        <v>436</v>
      </c>
      <c r="D39" t="s">
        <v>103</v>
      </c>
      <c r="E39" t="s">
        <v>126</v>
      </c>
      <c r="F39" t="s">
        <v>388</v>
      </c>
      <c r="G39" t="s">
        <v>360</v>
      </c>
      <c r="H39" t="s">
        <v>217</v>
      </c>
      <c r="I39" t="s">
        <v>212</v>
      </c>
      <c r="J39" t="s">
        <v>272</v>
      </c>
      <c r="K39" s="77">
        <v>2.82</v>
      </c>
      <c r="L39" t="s">
        <v>105</v>
      </c>
      <c r="M39" s="77">
        <v>4</v>
      </c>
      <c r="N39" s="77">
        <v>0.12</v>
      </c>
      <c r="O39" s="77">
        <v>1927664</v>
      </c>
      <c r="P39" s="77">
        <v>118.31</v>
      </c>
      <c r="Q39" s="77">
        <v>0</v>
      </c>
      <c r="R39" s="77">
        <v>2280.6192784</v>
      </c>
      <c r="S39" s="77">
        <v>7.0000000000000007E-2</v>
      </c>
      <c r="T39" s="77">
        <v>1.08</v>
      </c>
      <c r="U39" s="77">
        <v>0.19</v>
      </c>
    </row>
    <row r="40" spans="2:21">
      <c r="B40" t="s">
        <v>437</v>
      </c>
      <c r="C40" t="s">
        <v>438</v>
      </c>
      <c r="D40" t="s">
        <v>103</v>
      </c>
      <c r="E40" t="s">
        <v>126</v>
      </c>
      <c r="F40" t="s">
        <v>439</v>
      </c>
      <c r="G40" t="s">
        <v>403</v>
      </c>
      <c r="H40" t="s">
        <v>440</v>
      </c>
      <c r="I40" t="s">
        <v>212</v>
      </c>
      <c r="J40" t="s">
        <v>441</v>
      </c>
      <c r="K40" s="77">
        <v>5.68</v>
      </c>
      <c r="L40" t="s">
        <v>105</v>
      </c>
      <c r="M40" s="77">
        <v>2.34</v>
      </c>
      <c r="N40" s="77">
        <v>1.35</v>
      </c>
      <c r="O40" s="77">
        <v>1639342.22</v>
      </c>
      <c r="P40" s="77">
        <v>106.21</v>
      </c>
      <c r="Q40" s="77">
        <v>0</v>
      </c>
      <c r="R40" s="77">
        <v>1741.145371862</v>
      </c>
      <c r="S40" s="77">
        <v>0.08</v>
      </c>
      <c r="T40" s="77">
        <v>0.82</v>
      </c>
      <c r="U40" s="77">
        <v>0.15</v>
      </c>
    </row>
    <row r="41" spans="2:21">
      <c r="B41" t="s">
        <v>442</v>
      </c>
      <c r="C41" t="s">
        <v>443</v>
      </c>
      <c r="D41" t="s">
        <v>103</v>
      </c>
      <c r="E41" t="s">
        <v>126</v>
      </c>
      <c r="F41" t="s">
        <v>444</v>
      </c>
      <c r="G41" t="s">
        <v>403</v>
      </c>
      <c r="H41" t="s">
        <v>440</v>
      </c>
      <c r="I41" t="s">
        <v>212</v>
      </c>
      <c r="J41" t="s">
        <v>445</v>
      </c>
      <c r="K41" s="77">
        <v>1.01</v>
      </c>
      <c r="L41" t="s">
        <v>105</v>
      </c>
      <c r="M41" s="77">
        <v>4.95</v>
      </c>
      <c r="N41" s="77">
        <v>0.13</v>
      </c>
      <c r="O41" s="77">
        <v>53880.82</v>
      </c>
      <c r="P41" s="77">
        <v>124.68</v>
      </c>
      <c r="Q41" s="77">
        <v>70.440730000000002</v>
      </c>
      <c r="R41" s="77">
        <v>137.61933637600001</v>
      </c>
      <c r="S41" s="77">
        <v>0.04</v>
      </c>
      <c r="T41" s="77">
        <v>7.0000000000000007E-2</v>
      </c>
      <c r="U41" s="77">
        <v>0.01</v>
      </c>
    </row>
    <row r="42" spans="2:21">
      <c r="B42" t="s">
        <v>446</v>
      </c>
      <c r="C42" t="s">
        <v>447</v>
      </c>
      <c r="D42" t="s">
        <v>103</v>
      </c>
      <c r="E42" t="s">
        <v>126</v>
      </c>
      <c r="F42" t="s">
        <v>444</v>
      </c>
      <c r="G42" t="s">
        <v>403</v>
      </c>
      <c r="H42" t="s">
        <v>440</v>
      </c>
      <c r="I42" t="s">
        <v>212</v>
      </c>
      <c r="J42" t="s">
        <v>448</v>
      </c>
      <c r="K42" s="77">
        <v>2.71</v>
      </c>
      <c r="L42" t="s">
        <v>105</v>
      </c>
      <c r="M42" s="77">
        <v>4.8</v>
      </c>
      <c r="N42" s="77">
        <v>0.42</v>
      </c>
      <c r="O42" s="77">
        <v>2990606</v>
      </c>
      <c r="P42" s="77">
        <v>114.4</v>
      </c>
      <c r="Q42" s="77">
        <v>146.40799999999999</v>
      </c>
      <c r="R42" s="77">
        <v>3567.6612639999998</v>
      </c>
      <c r="S42" s="77">
        <v>0.22</v>
      </c>
      <c r="T42" s="77">
        <v>1.69</v>
      </c>
      <c r="U42" s="77">
        <v>0.3</v>
      </c>
    </row>
    <row r="43" spans="2:21">
      <c r="B43" t="s">
        <v>449</v>
      </c>
      <c r="C43" t="s">
        <v>450</v>
      </c>
      <c r="D43" t="s">
        <v>103</v>
      </c>
      <c r="E43" t="s">
        <v>126</v>
      </c>
      <c r="F43" t="s">
        <v>444</v>
      </c>
      <c r="G43" t="s">
        <v>403</v>
      </c>
      <c r="H43" t="s">
        <v>440</v>
      </c>
      <c r="I43" t="s">
        <v>212</v>
      </c>
      <c r="J43" t="s">
        <v>272</v>
      </c>
      <c r="K43" s="77">
        <v>1.47</v>
      </c>
      <c r="L43" t="s">
        <v>105</v>
      </c>
      <c r="M43" s="77">
        <v>4.9000000000000004</v>
      </c>
      <c r="N43" s="77">
        <v>-0.2</v>
      </c>
      <c r="O43" s="77">
        <v>495837.13</v>
      </c>
      <c r="P43" s="77">
        <v>119.28</v>
      </c>
      <c r="Q43" s="77">
        <v>0</v>
      </c>
      <c r="R43" s="77">
        <v>591.43452866400003</v>
      </c>
      <c r="S43" s="77">
        <v>0.17</v>
      </c>
      <c r="T43" s="77">
        <v>0.28000000000000003</v>
      </c>
      <c r="U43" s="77">
        <v>0.05</v>
      </c>
    </row>
    <row r="44" spans="2:21">
      <c r="B44" t="s">
        <v>451</v>
      </c>
      <c r="C44" t="s">
        <v>452</v>
      </c>
      <c r="D44" t="s">
        <v>103</v>
      </c>
      <c r="E44" t="s">
        <v>126</v>
      </c>
      <c r="F44" t="s">
        <v>444</v>
      </c>
      <c r="G44" t="s">
        <v>403</v>
      </c>
      <c r="H44" t="s">
        <v>440</v>
      </c>
      <c r="I44" t="s">
        <v>212</v>
      </c>
      <c r="J44" t="s">
        <v>453</v>
      </c>
      <c r="K44" s="77">
        <v>6.67</v>
      </c>
      <c r="L44" t="s">
        <v>105</v>
      </c>
      <c r="M44" s="77">
        <v>3.2</v>
      </c>
      <c r="N44" s="77">
        <v>1.61</v>
      </c>
      <c r="O44" s="77">
        <v>1769361</v>
      </c>
      <c r="P44" s="77">
        <v>110.62</v>
      </c>
      <c r="Q44" s="77">
        <v>56.619549999999997</v>
      </c>
      <c r="R44" s="77">
        <v>2013.8866882</v>
      </c>
      <c r="S44" s="77">
        <v>0.11</v>
      </c>
      <c r="T44" s="77">
        <v>0.95</v>
      </c>
      <c r="U44" s="77">
        <v>0.17</v>
      </c>
    </row>
    <row r="45" spans="2:21">
      <c r="B45" t="s">
        <v>454</v>
      </c>
      <c r="C45" t="s">
        <v>455</v>
      </c>
      <c r="D45" t="s">
        <v>103</v>
      </c>
      <c r="E45" t="s">
        <v>126</v>
      </c>
      <c r="F45" t="s">
        <v>439</v>
      </c>
      <c r="G45" t="s">
        <v>403</v>
      </c>
      <c r="H45" t="s">
        <v>440</v>
      </c>
      <c r="I45" t="s">
        <v>212</v>
      </c>
      <c r="J45" t="s">
        <v>456</v>
      </c>
      <c r="K45" s="77">
        <v>2.2999999999999998</v>
      </c>
      <c r="L45" t="s">
        <v>105</v>
      </c>
      <c r="M45" s="77">
        <v>3</v>
      </c>
      <c r="N45" s="77">
        <v>0.26</v>
      </c>
      <c r="O45" s="77">
        <v>1217378.82</v>
      </c>
      <c r="P45" s="77">
        <v>108.9</v>
      </c>
      <c r="Q45" s="77">
        <v>0</v>
      </c>
      <c r="R45" s="77">
        <v>1325.72553498</v>
      </c>
      <c r="S45" s="77">
        <v>0.2</v>
      </c>
      <c r="T45" s="77">
        <v>0.63</v>
      </c>
      <c r="U45" s="77">
        <v>0.11</v>
      </c>
    </row>
    <row r="46" spans="2:21">
      <c r="B46" t="s">
        <v>457</v>
      </c>
      <c r="C46" t="s">
        <v>458</v>
      </c>
      <c r="D46" t="s">
        <v>103</v>
      </c>
      <c r="E46" t="s">
        <v>126</v>
      </c>
      <c r="F46" t="s">
        <v>439</v>
      </c>
      <c r="G46" t="s">
        <v>403</v>
      </c>
      <c r="H46" t="s">
        <v>440</v>
      </c>
      <c r="I46" t="s">
        <v>212</v>
      </c>
      <c r="J46" t="s">
        <v>459</v>
      </c>
      <c r="K46" s="77">
        <v>1.49</v>
      </c>
      <c r="L46" t="s">
        <v>105</v>
      </c>
      <c r="M46" s="77">
        <v>1.64</v>
      </c>
      <c r="N46" s="77">
        <v>0.14000000000000001</v>
      </c>
      <c r="O46" s="77">
        <v>417074.71</v>
      </c>
      <c r="P46" s="77">
        <v>102.6</v>
      </c>
      <c r="Q46" s="77">
        <v>0</v>
      </c>
      <c r="R46" s="77">
        <v>427.91865245999998</v>
      </c>
      <c r="S46" s="77">
        <v>0.08</v>
      </c>
      <c r="T46" s="77">
        <v>0.2</v>
      </c>
      <c r="U46" s="77">
        <v>0.04</v>
      </c>
    </row>
    <row r="47" spans="2:21">
      <c r="B47" t="s">
        <v>460</v>
      </c>
      <c r="C47" t="s">
        <v>461</v>
      </c>
      <c r="D47" t="s">
        <v>103</v>
      </c>
      <c r="E47" t="s">
        <v>126</v>
      </c>
      <c r="F47" t="s">
        <v>462</v>
      </c>
      <c r="G47" t="s">
        <v>403</v>
      </c>
      <c r="H47" t="s">
        <v>440</v>
      </c>
      <c r="I47" t="s">
        <v>212</v>
      </c>
      <c r="J47" t="s">
        <v>463</v>
      </c>
      <c r="K47" s="77">
        <v>3.28</v>
      </c>
      <c r="L47" t="s">
        <v>105</v>
      </c>
      <c r="M47" s="77">
        <v>2.5499999999999998</v>
      </c>
      <c r="N47" s="77">
        <v>0.4</v>
      </c>
      <c r="O47" s="77">
        <v>1636829.12</v>
      </c>
      <c r="P47" s="77">
        <v>108.47</v>
      </c>
      <c r="Q47" s="77">
        <v>39.751220000000004</v>
      </c>
      <c r="R47" s="77">
        <v>1815.219766464</v>
      </c>
      <c r="S47" s="77">
        <v>0.19</v>
      </c>
      <c r="T47" s="77">
        <v>0.86</v>
      </c>
      <c r="U47" s="77">
        <v>0.15</v>
      </c>
    </row>
    <row r="48" spans="2:21">
      <c r="B48" t="s">
        <v>464</v>
      </c>
      <c r="C48" t="s">
        <v>465</v>
      </c>
      <c r="D48" t="s">
        <v>103</v>
      </c>
      <c r="E48" t="s">
        <v>126</v>
      </c>
      <c r="F48" t="s">
        <v>462</v>
      </c>
      <c r="G48" t="s">
        <v>403</v>
      </c>
      <c r="H48" t="s">
        <v>440</v>
      </c>
      <c r="I48" t="s">
        <v>212</v>
      </c>
      <c r="J48" t="s">
        <v>272</v>
      </c>
      <c r="K48" s="77">
        <v>1.92</v>
      </c>
      <c r="L48" t="s">
        <v>105</v>
      </c>
      <c r="M48" s="77">
        <v>5.0999999999999996</v>
      </c>
      <c r="N48" s="77">
        <v>-0.04</v>
      </c>
      <c r="O48" s="77">
        <v>581928</v>
      </c>
      <c r="P48" s="77">
        <v>122.39</v>
      </c>
      <c r="Q48" s="77">
        <v>24.587009999999999</v>
      </c>
      <c r="R48" s="77">
        <v>736.8086892</v>
      </c>
      <c r="S48" s="77">
        <v>0.13</v>
      </c>
      <c r="T48" s="77">
        <v>0.35</v>
      </c>
      <c r="U48" s="77">
        <v>0.06</v>
      </c>
    </row>
    <row r="49" spans="2:21">
      <c r="B49" t="s">
        <v>466</v>
      </c>
      <c r="C49" t="s">
        <v>467</v>
      </c>
      <c r="D49" t="s">
        <v>103</v>
      </c>
      <c r="E49" t="s">
        <v>126</v>
      </c>
      <c r="F49" t="s">
        <v>462</v>
      </c>
      <c r="G49" t="s">
        <v>403</v>
      </c>
      <c r="H49" t="s">
        <v>440</v>
      </c>
      <c r="I49" t="s">
        <v>212</v>
      </c>
      <c r="J49" t="s">
        <v>272</v>
      </c>
      <c r="K49" s="77">
        <v>2.19</v>
      </c>
      <c r="L49" t="s">
        <v>105</v>
      </c>
      <c r="M49" s="77">
        <v>3.4</v>
      </c>
      <c r="N49" s="77">
        <v>0.26</v>
      </c>
      <c r="O49" s="77">
        <v>18.760000000000002</v>
      </c>
      <c r="P49" s="77">
        <v>110.04</v>
      </c>
      <c r="Q49" s="77">
        <v>0</v>
      </c>
      <c r="R49" s="77">
        <v>2.0643504E-2</v>
      </c>
      <c r="S49" s="77">
        <v>0</v>
      </c>
      <c r="T49" s="77">
        <v>0</v>
      </c>
      <c r="U49" s="77">
        <v>0</v>
      </c>
    </row>
    <row r="50" spans="2:21">
      <c r="B50" t="s">
        <v>468</v>
      </c>
      <c r="C50" t="s">
        <v>469</v>
      </c>
      <c r="D50" t="s">
        <v>103</v>
      </c>
      <c r="E50" t="s">
        <v>126</v>
      </c>
      <c r="F50" t="s">
        <v>462</v>
      </c>
      <c r="G50" t="s">
        <v>403</v>
      </c>
      <c r="H50" t="s">
        <v>440</v>
      </c>
      <c r="I50" t="s">
        <v>212</v>
      </c>
      <c r="J50" t="s">
        <v>470</v>
      </c>
      <c r="K50" s="77">
        <v>6.68</v>
      </c>
      <c r="L50" t="s">
        <v>105</v>
      </c>
      <c r="M50" s="77">
        <v>2.15</v>
      </c>
      <c r="N50" s="77">
        <v>1.63</v>
      </c>
      <c r="O50" s="77">
        <v>1831972</v>
      </c>
      <c r="P50" s="77">
        <v>105.84</v>
      </c>
      <c r="Q50" s="77">
        <v>0</v>
      </c>
      <c r="R50" s="77">
        <v>1938.9591648000001</v>
      </c>
      <c r="S50" s="77">
        <v>0.23</v>
      </c>
      <c r="T50" s="77">
        <v>0.92</v>
      </c>
      <c r="U50" s="77">
        <v>0.17</v>
      </c>
    </row>
    <row r="51" spans="2:21">
      <c r="B51" t="s">
        <v>471</v>
      </c>
      <c r="C51" t="s">
        <v>472</v>
      </c>
      <c r="D51" t="s">
        <v>103</v>
      </c>
      <c r="E51" t="s">
        <v>126</v>
      </c>
      <c r="F51" t="s">
        <v>462</v>
      </c>
      <c r="G51" t="s">
        <v>403</v>
      </c>
      <c r="H51" t="s">
        <v>440</v>
      </c>
      <c r="I51" t="s">
        <v>212</v>
      </c>
      <c r="J51" t="s">
        <v>473</v>
      </c>
      <c r="K51" s="77">
        <v>7.26</v>
      </c>
      <c r="L51" t="s">
        <v>105</v>
      </c>
      <c r="M51" s="77">
        <v>2.35</v>
      </c>
      <c r="N51" s="77">
        <v>1.88</v>
      </c>
      <c r="O51" s="77">
        <v>648930</v>
      </c>
      <c r="P51" s="77">
        <v>105.36</v>
      </c>
      <c r="Q51" s="77">
        <v>0</v>
      </c>
      <c r="R51" s="77">
        <v>683.71264799999994</v>
      </c>
      <c r="S51" s="77">
        <v>0.18</v>
      </c>
      <c r="T51" s="77">
        <v>0.32</v>
      </c>
      <c r="U51" s="77">
        <v>0.06</v>
      </c>
    </row>
    <row r="52" spans="2:21">
      <c r="B52" t="s">
        <v>474</v>
      </c>
      <c r="C52" t="s">
        <v>475</v>
      </c>
      <c r="D52" t="s">
        <v>103</v>
      </c>
      <c r="E52" t="s">
        <v>126</v>
      </c>
      <c r="F52" t="s">
        <v>462</v>
      </c>
      <c r="G52" t="s">
        <v>403</v>
      </c>
      <c r="H52" t="s">
        <v>440</v>
      </c>
      <c r="I52" t="s">
        <v>212</v>
      </c>
      <c r="J52" t="s">
        <v>476</v>
      </c>
      <c r="K52" s="77">
        <v>6.21</v>
      </c>
      <c r="L52" t="s">
        <v>105</v>
      </c>
      <c r="M52" s="77">
        <v>1.76</v>
      </c>
      <c r="N52" s="77">
        <v>1.47</v>
      </c>
      <c r="O52" s="77">
        <v>1822666.5</v>
      </c>
      <c r="P52" s="77">
        <v>103.43</v>
      </c>
      <c r="Q52" s="77">
        <v>36.173650000000002</v>
      </c>
      <c r="R52" s="77">
        <v>1921.35761095</v>
      </c>
      <c r="S52" s="77">
        <v>0.16</v>
      </c>
      <c r="T52" s="77">
        <v>0.91</v>
      </c>
      <c r="U52" s="77">
        <v>0.16</v>
      </c>
    </row>
    <row r="53" spans="2:21">
      <c r="B53" t="s">
        <v>477</v>
      </c>
      <c r="C53" t="s">
        <v>478</v>
      </c>
      <c r="D53" t="s">
        <v>103</v>
      </c>
      <c r="E53" t="s">
        <v>126</v>
      </c>
      <c r="F53" t="s">
        <v>479</v>
      </c>
      <c r="G53" t="s">
        <v>403</v>
      </c>
      <c r="H53" t="s">
        <v>440</v>
      </c>
      <c r="I53" t="s">
        <v>212</v>
      </c>
      <c r="J53" t="s">
        <v>480</v>
      </c>
      <c r="K53" s="77">
        <v>4.17</v>
      </c>
      <c r="L53" t="s">
        <v>105</v>
      </c>
      <c r="M53" s="77">
        <v>4</v>
      </c>
      <c r="N53" s="77">
        <v>0.6</v>
      </c>
      <c r="O53" s="77">
        <v>1153083.6299999999</v>
      </c>
      <c r="P53" s="77">
        <v>115.9</v>
      </c>
      <c r="Q53" s="77">
        <v>0</v>
      </c>
      <c r="R53" s="77">
        <v>1336.4239271700001</v>
      </c>
      <c r="S53" s="77">
        <v>0.16</v>
      </c>
      <c r="T53" s="77">
        <v>0.63</v>
      </c>
      <c r="U53" s="77">
        <v>0.11</v>
      </c>
    </row>
    <row r="54" spans="2:21">
      <c r="B54" t="s">
        <v>481</v>
      </c>
      <c r="C54" t="s">
        <v>482</v>
      </c>
      <c r="D54" t="s">
        <v>103</v>
      </c>
      <c r="E54" t="s">
        <v>126</v>
      </c>
      <c r="F54" t="s">
        <v>479</v>
      </c>
      <c r="G54" t="s">
        <v>403</v>
      </c>
      <c r="H54" t="s">
        <v>440</v>
      </c>
      <c r="I54" t="s">
        <v>212</v>
      </c>
      <c r="J54" t="s">
        <v>483</v>
      </c>
      <c r="K54" s="77">
        <v>8.2799999999999994</v>
      </c>
      <c r="L54" t="s">
        <v>105</v>
      </c>
      <c r="M54" s="77">
        <v>3.5</v>
      </c>
      <c r="N54" s="77">
        <v>2.0299999999999998</v>
      </c>
      <c r="O54" s="77">
        <v>110970.8</v>
      </c>
      <c r="P54" s="77">
        <v>115.62</v>
      </c>
      <c r="Q54" s="77">
        <v>0</v>
      </c>
      <c r="R54" s="77">
        <v>128.30443896</v>
      </c>
      <c r="S54" s="77">
        <v>0.04</v>
      </c>
      <c r="T54" s="77">
        <v>0.06</v>
      </c>
      <c r="U54" s="77">
        <v>0.01</v>
      </c>
    </row>
    <row r="55" spans="2:21">
      <c r="B55" t="s">
        <v>484</v>
      </c>
      <c r="C55" t="s">
        <v>485</v>
      </c>
      <c r="D55" t="s">
        <v>103</v>
      </c>
      <c r="E55" t="s">
        <v>126</v>
      </c>
      <c r="F55" t="s">
        <v>479</v>
      </c>
      <c r="G55" t="s">
        <v>403</v>
      </c>
      <c r="H55" t="s">
        <v>440</v>
      </c>
      <c r="I55" t="s">
        <v>212</v>
      </c>
      <c r="J55" t="s">
        <v>486</v>
      </c>
      <c r="K55" s="77">
        <v>6.94</v>
      </c>
      <c r="L55" t="s">
        <v>105</v>
      </c>
      <c r="M55" s="77">
        <v>4</v>
      </c>
      <c r="N55" s="77">
        <v>1.52</v>
      </c>
      <c r="O55" s="77">
        <v>1453066.03</v>
      </c>
      <c r="P55" s="77">
        <v>120.32</v>
      </c>
      <c r="Q55" s="77">
        <v>0</v>
      </c>
      <c r="R55" s="77">
        <v>1748.329047296</v>
      </c>
      <c r="S55" s="77">
        <v>0.2</v>
      </c>
      <c r="T55" s="77">
        <v>0.83</v>
      </c>
      <c r="U55" s="77">
        <v>0.15</v>
      </c>
    </row>
    <row r="56" spans="2:21">
      <c r="B56" t="s">
        <v>487</v>
      </c>
      <c r="C56" t="s">
        <v>488</v>
      </c>
      <c r="D56" t="s">
        <v>103</v>
      </c>
      <c r="E56" t="s">
        <v>126</v>
      </c>
      <c r="F56" t="s">
        <v>489</v>
      </c>
      <c r="G56" t="s">
        <v>135</v>
      </c>
      <c r="H56" t="s">
        <v>440</v>
      </c>
      <c r="I56" t="s">
        <v>212</v>
      </c>
      <c r="J56" t="s">
        <v>490</v>
      </c>
      <c r="K56" s="77">
        <v>5.84</v>
      </c>
      <c r="L56" t="s">
        <v>105</v>
      </c>
      <c r="M56" s="77">
        <v>2.2000000000000002</v>
      </c>
      <c r="N56" s="77">
        <v>1.56</v>
      </c>
      <c r="O56" s="77">
        <v>1091807</v>
      </c>
      <c r="P56" s="77">
        <v>104.18</v>
      </c>
      <c r="Q56" s="77">
        <v>0</v>
      </c>
      <c r="R56" s="77">
        <v>1137.4445326</v>
      </c>
      <c r="S56" s="77">
        <v>0.12</v>
      </c>
      <c r="T56" s="77">
        <v>0.54</v>
      </c>
      <c r="U56" s="77">
        <v>0.1</v>
      </c>
    </row>
    <row r="57" spans="2:21">
      <c r="B57" t="s">
        <v>491</v>
      </c>
      <c r="C57" t="s">
        <v>492</v>
      </c>
      <c r="D57" t="s">
        <v>103</v>
      </c>
      <c r="E57" t="s">
        <v>126</v>
      </c>
      <c r="F57" t="s">
        <v>489</v>
      </c>
      <c r="G57" t="s">
        <v>135</v>
      </c>
      <c r="H57" t="s">
        <v>440</v>
      </c>
      <c r="I57" t="s">
        <v>212</v>
      </c>
      <c r="J57" t="s">
        <v>493</v>
      </c>
      <c r="K57" s="77">
        <v>2.36</v>
      </c>
      <c r="L57" t="s">
        <v>105</v>
      </c>
      <c r="M57" s="77">
        <v>3.7</v>
      </c>
      <c r="N57" s="77">
        <v>0.28999999999999998</v>
      </c>
      <c r="O57" s="77">
        <v>4480577</v>
      </c>
      <c r="P57" s="77">
        <v>112.47</v>
      </c>
      <c r="Q57" s="77">
        <v>0</v>
      </c>
      <c r="R57" s="77">
        <v>5039.3049518999997</v>
      </c>
      <c r="S57" s="77">
        <v>0.15</v>
      </c>
      <c r="T57" s="77">
        <v>2.38</v>
      </c>
      <c r="U57" s="77">
        <v>0.43</v>
      </c>
    </row>
    <row r="58" spans="2:21">
      <c r="B58" t="s">
        <v>494</v>
      </c>
      <c r="C58" t="s">
        <v>495</v>
      </c>
      <c r="D58" t="s">
        <v>103</v>
      </c>
      <c r="E58" t="s">
        <v>126</v>
      </c>
      <c r="F58" t="s">
        <v>414</v>
      </c>
      <c r="G58" t="s">
        <v>360</v>
      </c>
      <c r="H58" t="s">
        <v>440</v>
      </c>
      <c r="I58" t="s">
        <v>212</v>
      </c>
      <c r="J58" t="s">
        <v>272</v>
      </c>
      <c r="K58" s="77">
        <v>1.02</v>
      </c>
      <c r="L58" t="s">
        <v>105</v>
      </c>
      <c r="M58" s="77">
        <v>2.8</v>
      </c>
      <c r="N58" s="77">
        <v>-0.12</v>
      </c>
      <c r="O58" s="77">
        <v>1048683</v>
      </c>
      <c r="P58" s="77">
        <v>104.98</v>
      </c>
      <c r="Q58" s="77">
        <v>29.94792</v>
      </c>
      <c r="R58" s="77">
        <v>1130.8553334000001</v>
      </c>
      <c r="S58" s="77">
        <v>0.11</v>
      </c>
      <c r="T58" s="77">
        <v>0.53</v>
      </c>
      <c r="U58" s="77">
        <v>0.1</v>
      </c>
    </row>
    <row r="59" spans="2:21">
      <c r="B59" t="s">
        <v>496</v>
      </c>
      <c r="C59" t="s">
        <v>497</v>
      </c>
      <c r="D59" t="s">
        <v>103</v>
      </c>
      <c r="E59" t="s">
        <v>126</v>
      </c>
      <c r="F59" t="s">
        <v>414</v>
      </c>
      <c r="G59" t="s">
        <v>360</v>
      </c>
      <c r="H59" t="s">
        <v>440</v>
      </c>
      <c r="I59" t="s">
        <v>212</v>
      </c>
      <c r="J59" t="s">
        <v>272</v>
      </c>
      <c r="K59" s="77">
        <v>1.67</v>
      </c>
      <c r="L59" t="s">
        <v>105</v>
      </c>
      <c r="M59" s="77">
        <v>4.2</v>
      </c>
      <c r="N59" s="77">
        <v>0.15</v>
      </c>
      <c r="O59" s="77">
        <v>1.99</v>
      </c>
      <c r="P59" s="77">
        <v>131.19999999999999</v>
      </c>
      <c r="Q59" s="77">
        <v>0</v>
      </c>
      <c r="R59" s="77">
        <v>2.6108799999999999E-3</v>
      </c>
      <c r="S59" s="77">
        <v>0</v>
      </c>
      <c r="T59" s="77">
        <v>0</v>
      </c>
      <c r="U59" s="77">
        <v>0</v>
      </c>
    </row>
    <row r="60" spans="2:21">
      <c r="B60" t="s">
        <v>498</v>
      </c>
      <c r="C60" t="s">
        <v>499</v>
      </c>
      <c r="D60" t="s">
        <v>103</v>
      </c>
      <c r="E60" t="s">
        <v>126</v>
      </c>
      <c r="F60" t="s">
        <v>414</v>
      </c>
      <c r="G60" t="s">
        <v>360</v>
      </c>
      <c r="H60" t="s">
        <v>440</v>
      </c>
      <c r="I60" t="s">
        <v>212</v>
      </c>
      <c r="J60" t="s">
        <v>389</v>
      </c>
      <c r="K60" s="77">
        <v>1.56</v>
      </c>
      <c r="L60" t="s">
        <v>105</v>
      </c>
      <c r="M60" s="77">
        <v>3.1</v>
      </c>
      <c r="N60" s="77">
        <v>-0.17</v>
      </c>
      <c r="O60" s="77">
        <v>705180</v>
      </c>
      <c r="P60" s="77">
        <v>112.76</v>
      </c>
      <c r="Q60" s="77">
        <v>0</v>
      </c>
      <c r="R60" s="77">
        <v>795.16096800000003</v>
      </c>
      <c r="S60" s="77">
        <v>0.14000000000000001</v>
      </c>
      <c r="T60" s="77">
        <v>0.38</v>
      </c>
      <c r="U60" s="77">
        <v>7.0000000000000007E-2</v>
      </c>
    </row>
    <row r="61" spans="2:21">
      <c r="B61" t="s">
        <v>500</v>
      </c>
      <c r="C61" t="s">
        <v>501</v>
      </c>
      <c r="D61" t="s">
        <v>103</v>
      </c>
      <c r="E61" t="s">
        <v>126</v>
      </c>
      <c r="F61" t="s">
        <v>359</v>
      </c>
      <c r="G61" t="s">
        <v>360</v>
      </c>
      <c r="H61" t="s">
        <v>440</v>
      </c>
      <c r="I61" t="s">
        <v>212</v>
      </c>
      <c r="J61" t="s">
        <v>502</v>
      </c>
      <c r="K61" s="77">
        <v>2.4700000000000002</v>
      </c>
      <c r="L61" t="s">
        <v>105</v>
      </c>
      <c r="M61" s="77">
        <v>4</v>
      </c>
      <c r="N61" s="77">
        <v>0.16</v>
      </c>
      <c r="O61" s="77">
        <v>3321303</v>
      </c>
      <c r="P61" s="77">
        <v>119.75</v>
      </c>
      <c r="Q61" s="77">
        <v>0</v>
      </c>
      <c r="R61" s="77">
        <v>3977.2603425000002</v>
      </c>
      <c r="S61" s="77">
        <v>0.25</v>
      </c>
      <c r="T61" s="77">
        <v>1.88</v>
      </c>
      <c r="U61" s="77">
        <v>0.34</v>
      </c>
    </row>
    <row r="62" spans="2:21">
      <c r="B62" t="s">
        <v>503</v>
      </c>
      <c r="C62" t="s">
        <v>504</v>
      </c>
      <c r="D62" t="s">
        <v>103</v>
      </c>
      <c r="E62" t="s">
        <v>126</v>
      </c>
      <c r="F62" t="s">
        <v>505</v>
      </c>
      <c r="G62" t="s">
        <v>360</v>
      </c>
      <c r="H62" t="s">
        <v>440</v>
      </c>
      <c r="I62" t="s">
        <v>212</v>
      </c>
      <c r="J62" t="s">
        <v>434</v>
      </c>
      <c r="K62" s="77">
        <v>2.25</v>
      </c>
      <c r="L62" t="s">
        <v>105</v>
      </c>
      <c r="M62" s="77">
        <v>4.75</v>
      </c>
      <c r="N62" s="77">
        <v>-0.05</v>
      </c>
      <c r="O62" s="77">
        <v>457777.55</v>
      </c>
      <c r="P62" s="77">
        <v>135.1</v>
      </c>
      <c r="Q62" s="77">
        <v>0</v>
      </c>
      <c r="R62" s="77">
        <v>618.45747004999998</v>
      </c>
      <c r="S62" s="77">
        <v>0.13</v>
      </c>
      <c r="T62" s="77">
        <v>0.28999999999999998</v>
      </c>
      <c r="U62" s="77">
        <v>0.05</v>
      </c>
    </row>
    <row r="63" spans="2:21">
      <c r="B63" t="s">
        <v>506</v>
      </c>
      <c r="C63" t="s">
        <v>507</v>
      </c>
      <c r="D63" t="s">
        <v>103</v>
      </c>
      <c r="E63" t="s">
        <v>126</v>
      </c>
      <c r="F63" t="s">
        <v>505</v>
      </c>
      <c r="G63" t="s">
        <v>360</v>
      </c>
      <c r="H63" t="s">
        <v>440</v>
      </c>
      <c r="I63" t="s">
        <v>212</v>
      </c>
      <c r="J63" t="s">
        <v>272</v>
      </c>
      <c r="K63" s="77">
        <v>0.9</v>
      </c>
      <c r="L63" t="s">
        <v>105</v>
      </c>
      <c r="M63" s="77">
        <v>5.25</v>
      </c>
      <c r="N63" s="77">
        <v>-0.52</v>
      </c>
      <c r="O63" s="77">
        <v>205000.01</v>
      </c>
      <c r="P63" s="77">
        <v>133.93</v>
      </c>
      <c r="Q63" s="77">
        <v>0</v>
      </c>
      <c r="R63" s="77">
        <v>274.55651339299999</v>
      </c>
      <c r="S63" s="77">
        <v>0.09</v>
      </c>
      <c r="T63" s="77">
        <v>0.13</v>
      </c>
      <c r="U63" s="77">
        <v>0.02</v>
      </c>
    </row>
    <row r="64" spans="2:21">
      <c r="B64" t="s">
        <v>508</v>
      </c>
      <c r="C64" t="s">
        <v>509</v>
      </c>
      <c r="D64" t="s">
        <v>103</v>
      </c>
      <c r="E64" t="s">
        <v>126</v>
      </c>
      <c r="F64" t="s">
        <v>510</v>
      </c>
      <c r="G64" t="s">
        <v>360</v>
      </c>
      <c r="H64" t="s">
        <v>440</v>
      </c>
      <c r="I64" t="s">
        <v>212</v>
      </c>
      <c r="J64" t="s">
        <v>511</v>
      </c>
      <c r="K64" s="77">
        <v>5.83</v>
      </c>
      <c r="L64" t="s">
        <v>105</v>
      </c>
      <c r="M64" s="77">
        <v>1.5</v>
      </c>
      <c r="N64" s="77">
        <v>0.82</v>
      </c>
      <c r="O64" s="77">
        <v>1198222.32</v>
      </c>
      <c r="P64" s="77">
        <v>104.59</v>
      </c>
      <c r="Q64" s="77">
        <v>0</v>
      </c>
      <c r="R64" s="77">
        <v>1253.2207244880001</v>
      </c>
      <c r="S64" s="77">
        <v>0.21</v>
      </c>
      <c r="T64" s="77">
        <v>0.59</v>
      </c>
      <c r="U64" s="77">
        <v>0.11</v>
      </c>
    </row>
    <row r="65" spans="2:21">
      <c r="B65" t="s">
        <v>512</v>
      </c>
      <c r="C65" t="s">
        <v>513</v>
      </c>
      <c r="D65" t="s">
        <v>103</v>
      </c>
      <c r="E65" t="s">
        <v>126</v>
      </c>
      <c r="F65" t="s">
        <v>510</v>
      </c>
      <c r="G65" t="s">
        <v>360</v>
      </c>
      <c r="H65" t="s">
        <v>440</v>
      </c>
      <c r="I65" t="s">
        <v>212</v>
      </c>
      <c r="J65" t="s">
        <v>272</v>
      </c>
      <c r="K65" s="77">
        <v>2.4900000000000002</v>
      </c>
      <c r="L65" t="s">
        <v>105</v>
      </c>
      <c r="M65" s="77">
        <v>3.55</v>
      </c>
      <c r="N65" s="77">
        <v>0.08</v>
      </c>
      <c r="O65" s="77">
        <v>1348941.98</v>
      </c>
      <c r="P65" s="77">
        <v>121.06</v>
      </c>
      <c r="Q65" s="77">
        <v>0</v>
      </c>
      <c r="R65" s="77">
        <v>1633.0291609880001</v>
      </c>
      <c r="S65" s="77">
        <v>0.32</v>
      </c>
      <c r="T65" s="77">
        <v>0.77</v>
      </c>
      <c r="U65" s="77">
        <v>0.14000000000000001</v>
      </c>
    </row>
    <row r="66" spans="2:21">
      <c r="B66" t="s">
        <v>514</v>
      </c>
      <c r="C66" t="s">
        <v>515</v>
      </c>
      <c r="D66" t="s">
        <v>103</v>
      </c>
      <c r="E66" t="s">
        <v>126</v>
      </c>
      <c r="F66" t="s">
        <v>510</v>
      </c>
      <c r="G66" t="s">
        <v>360</v>
      </c>
      <c r="H66" t="s">
        <v>440</v>
      </c>
      <c r="I66" t="s">
        <v>212</v>
      </c>
      <c r="J66" t="s">
        <v>272</v>
      </c>
      <c r="K66" s="77">
        <v>1.41</v>
      </c>
      <c r="L66" t="s">
        <v>105</v>
      </c>
      <c r="M66" s="77">
        <v>4.6500000000000004</v>
      </c>
      <c r="N66" s="77">
        <v>-0.31</v>
      </c>
      <c r="O66" s="77">
        <v>886339.85</v>
      </c>
      <c r="P66" s="77">
        <v>132.11000000000001</v>
      </c>
      <c r="Q66" s="77">
        <v>0</v>
      </c>
      <c r="R66" s="77">
        <v>1170.943575835</v>
      </c>
      <c r="S66" s="77">
        <v>0.27</v>
      </c>
      <c r="T66" s="77">
        <v>0.55000000000000004</v>
      </c>
      <c r="U66" s="77">
        <v>0.1</v>
      </c>
    </row>
    <row r="67" spans="2:21">
      <c r="B67" t="s">
        <v>516</v>
      </c>
      <c r="C67" t="s">
        <v>517</v>
      </c>
      <c r="D67" t="s">
        <v>103</v>
      </c>
      <c r="E67" t="s">
        <v>126</v>
      </c>
      <c r="F67" t="s">
        <v>518</v>
      </c>
      <c r="G67" t="s">
        <v>519</v>
      </c>
      <c r="H67" t="s">
        <v>440</v>
      </c>
      <c r="I67" t="s">
        <v>212</v>
      </c>
      <c r="J67" t="s">
        <v>272</v>
      </c>
      <c r="K67" s="77">
        <v>1.95</v>
      </c>
      <c r="L67" t="s">
        <v>105</v>
      </c>
      <c r="M67" s="77">
        <v>4.6500000000000004</v>
      </c>
      <c r="N67" s="77">
        <v>0.15</v>
      </c>
      <c r="O67" s="77">
        <v>23538.59</v>
      </c>
      <c r="P67" s="77">
        <v>134.21</v>
      </c>
      <c r="Q67" s="77">
        <v>0</v>
      </c>
      <c r="R67" s="77">
        <v>31.591141639</v>
      </c>
      <c r="S67" s="77">
        <v>0.02</v>
      </c>
      <c r="T67" s="77">
        <v>0.01</v>
      </c>
      <c r="U67" s="77">
        <v>0</v>
      </c>
    </row>
    <row r="68" spans="2:21">
      <c r="B68" t="s">
        <v>520</v>
      </c>
      <c r="C68" t="s">
        <v>521</v>
      </c>
      <c r="D68" t="s">
        <v>103</v>
      </c>
      <c r="E68" t="s">
        <v>126</v>
      </c>
      <c r="F68" t="s">
        <v>522</v>
      </c>
      <c r="G68" t="s">
        <v>403</v>
      </c>
      <c r="H68" t="s">
        <v>440</v>
      </c>
      <c r="I68" t="s">
        <v>212</v>
      </c>
      <c r="J68" t="s">
        <v>272</v>
      </c>
      <c r="K68" s="77">
        <v>2.12</v>
      </c>
      <c r="L68" t="s">
        <v>105</v>
      </c>
      <c r="M68" s="77">
        <v>3.64</v>
      </c>
      <c r="N68" s="77">
        <v>0.09</v>
      </c>
      <c r="O68" s="77">
        <v>182576.27</v>
      </c>
      <c r="P68" s="77">
        <v>118.73</v>
      </c>
      <c r="Q68" s="77">
        <v>0</v>
      </c>
      <c r="R68" s="77">
        <v>216.772805371</v>
      </c>
      <c r="S68" s="77">
        <v>0.2</v>
      </c>
      <c r="T68" s="77">
        <v>0.1</v>
      </c>
      <c r="U68" s="77">
        <v>0.02</v>
      </c>
    </row>
    <row r="69" spans="2:21">
      <c r="B69" t="s">
        <v>523</v>
      </c>
      <c r="C69" t="s">
        <v>524</v>
      </c>
      <c r="D69" t="s">
        <v>103</v>
      </c>
      <c r="E69" t="s">
        <v>126</v>
      </c>
      <c r="F69" t="s">
        <v>525</v>
      </c>
      <c r="G69" t="s">
        <v>526</v>
      </c>
      <c r="H69" t="s">
        <v>527</v>
      </c>
      <c r="I69" t="s">
        <v>153</v>
      </c>
      <c r="J69" t="s">
        <v>528</v>
      </c>
      <c r="K69" s="77">
        <v>6.24</v>
      </c>
      <c r="L69" t="s">
        <v>105</v>
      </c>
      <c r="M69" s="77">
        <v>4.5</v>
      </c>
      <c r="N69" s="77">
        <v>1.27</v>
      </c>
      <c r="O69" s="77">
        <v>5830420</v>
      </c>
      <c r="P69" s="77">
        <v>125.35</v>
      </c>
      <c r="Q69" s="77">
        <v>0</v>
      </c>
      <c r="R69" s="77">
        <v>7308.4314700000004</v>
      </c>
      <c r="S69" s="77">
        <v>0.2</v>
      </c>
      <c r="T69" s="77">
        <v>3.45</v>
      </c>
      <c r="U69" s="77">
        <v>0.62</v>
      </c>
    </row>
    <row r="70" spans="2:21">
      <c r="B70" t="s">
        <v>529</v>
      </c>
      <c r="C70" t="s">
        <v>530</v>
      </c>
      <c r="D70" t="s">
        <v>103</v>
      </c>
      <c r="E70" t="s">
        <v>126</v>
      </c>
      <c r="F70" t="s">
        <v>525</v>
      </c>
      <c r="G70" t="s">
        <v>526</v>
      </c>
      <c r="H70" t="s">
        <v>527</v>
      </c>
      <c r="I70" t="s">
        <v>153</v>
      </c>
      <c r="J70" t="s">
        <v>531</v>
      </c>
      <c r="K70" s="77">
        <v>8.14</v>
      </c>
      <c r="L70" t="s">
        <v>105</v>
      </c>
      <c r="M70" s="77">
        <v>3.85</v>
      </c>
      <c r="N70" s="77">
        <v>1.61</v>
      </c>
      <c r="O70" s="77">
        <v>2293337.9500000002</v>
      </c>
      <c r="P70" s="77">
        <v>121.31</v>
      </c>
      <c r="Q70" s="77">
        <v>0</v>
      </c>
      <c r="R70" s="77">
        <v>2782.048267145</v>
      </c>
      <c r="S70" s="77">
        <v>0.08</v>
      </c>
      <c r="T70" s="77">
        <v>1.31</v>
      </c>
      <c r="U70" s="77">
        <v>0.24</v>
      </c>
    </row>
    <row r="71" spans="2:21">
      <c r="B71" t="s">
        <v>532</v>
      </c>
      <c r="C71" t="s">
        <v>533</v>
      </c>
      <c r="D71" t="s">
        <v>103</v>
      </c>
      <c r="E71" t="s">
        <v>126</v>
      </c>
      <c r="F71" t="s">
        <v>359</v>
      </c>
      <c r="G71" t="s">
        <v>360</v>
      </c>
      <c r="H71" t="s">
        <v>440</v>
      </c>
      <c r="I71" t="s">
        <v>212</v>
      </c>
      <c r="J71" t="s">
        <v>420</v>
      </c>
      <c r="K71" s="77">
        <v>2.0099999999999998</v>
      </c>
      <c r="L71" t="s">
        <v>105</v>
      </c>
      <c r="M71" s="77">
        <v>5</v>
      </c>
      <c r="N71" s="77">
        <v>0.06</v>
      </c>
      <c r="O71" s="77">
        <v>3486080</v>
      </c>
      <c r="P71" s="77">
        <v>122.46</v>
      </c>
      <c r="Q71" s="77">
        <v>0</v>
      </c>
      <c r="R71" s="77">
        <v>4269.0535680000003</v>
      </c>
      <c r="S71" s="77">
        <v>0.35</v>
      </c>
      <c r="T71" s="77">
        <v>2.02</v>
      </c>
      <c r="U71" s="77">
        <v>0.36</v>
      </c>
    </row>
    <row r="72" spans="2:21">
      <c r="B72" t="s">
        <v>534</v>
      </c>
      <c r="C72" t="s">
        <v>535</v>
      </c>
      <c r="D72" t="s">
        <v>103</v>
      </c>
      <c r="E72" t="s">
        <v>126</v>
      </c>
      <c r="F72" t="s">
        <v>388</v>
      </c>
      <c r="G72" t="s">
        <v>360</v>
      </c>
      <c r="H72" t="s">
        <v>440</v>
      </c>
      <c r="I72" t="s">
        <v>212</v>
      </c>
      <c r="J72" t="s">
        <v>536</v>
      </c>
      <c r="K72" s="77">
        <v>1.9</v>
      </c>
      <c r="L72" t="s">
        <v>105</v>
      </c>
      <c r="M72" s="77">
        <v>6.5</v>
      </c>
      <c r="N72" s="77">
        <v>0.13</v>
      </c>
      <c r="O72" s="77">
        <v>2359400</v>
      </c>
      <c r="P72" s="77">
        <v>125.3</v>
      </c>
      <c r="Q72" s="77">
        <v>42.622529999999998</v>
      </c>
      <c r="R72" s="77">
        <v>2998.95073</v>
      </c>
      <c r="S72" s="77">
        <v>0.15</v>
      </c>
      <c r="T72" s="77">
        <v>1.42</v>
      </c>
      <c r="U72" s="77">
        <v>0.26</v>
      </c>
    </row>
    <row r="73" spans="2:21">
      <c r="B73" t="s">
        <v>537</v>
      </c>
      <c r="C73" t="s">
        <v>538</v>
      </c>
      <c r="D73" t="s">
        <v>103</v>
      </c>
      <c r="E73" t="s">
        <v>126</v>
      </c>
      <c r="F73" t="s">
        <v>539</v>
      </c>
      <c r="G73" t="s">
        <v>519</v>
      </c>
      <c r="H73" t="s">
        <v>440</v>
      </c>
      <c r="I73" t="s">
        <v>212</v>
      </c>
      <c r="J73" t="s">
        <v>272</v>
      </c>
      <c r="K73" s="77">
        <v>0.17</v>
      </c>
      <c r="L73" t="s">
        <v>105</v>
      </c>
      <c r="M73" s="77">
        <v>4.4000000000000004</v>
      </c>
      <c r="N73" s="77">
        <v>1.28</v>
      </c>
      <c r="O73" s="77">
        <v>2224</v>
      </c>
      <c r="P73" s="77">
        <v>111.2</v>
      </c>
      <c r="Q73" s="77">
        <v>0</v>
      </c>
      <c r="R73" s="77">
        <v>2.4730880000000002</v>
      </c>
      <c r="S73" s="77">
        <v>0</v>
      </c>
      <c r="T73" s="77">
        <v>0</v>
      </c>
      <c r="U73" s="77">
        <v>0</v>
      </c>
    </row>
    <row r="74" spans="2:21">
      <c r="B74" t="s">
        <v>540</v>
      </c>
      <c r="C74" t="s">
        <v>541</v>
      </c>
      <c r="D74" t="s">
        <v>103</v>
      </c>
      <c r="E74" t="s">
        <v>126</v>
      </c>
      <c r="F74" t="s">
        <v>542</v>
      </c>
      <c r="G74" t="s">
        <v>403</v>
      </c>
      <c r="H74" t="s">
        <v>543</v>
      </c>
      <c r="I74" t="s">
        <v>153</v>
      </c>
      <c r="J74" t="s">
        <v>272</v>
      </c>
      <c r="K74" s="77">
        <v>4.75</v>
      </c>
      <c r="L74" t="s">
        <v>105</v>
      </c>
      <c r="M74" s="77">
        <v>4.75</v>
      </c>
      <c r="N74" s="77">
        <v>1.04</v>
      </c>
      <c r="O74" s="77">
        <v>3585815</v>
      </c>
      <c r="P74" s="77">
        <v>145.69999999999999</v>
      </c>
      <c r="Q74" s="77">
        <v>0</v>
      </c>
      <c r="R74" s="77">
        <v>5224.5324549999996</v>
      </c>
      <c r="S74" s="77">
        <v>0.19</v>
      </c>
      <c r="T74" s="77">
        <v>2.4700000000000002</v>
      </c>
      <c r="U74" s="77">
        <v>0.44</v>
      </c>
    </row>
    <row r="75" spans="2:21">
      <c r="B75" t="s">
        <v>544</v>
      </c>
      <c r="C75" t="s">
        <v>545</v>
      </c>
      <c r="D75" t="s">
        <v>103</v>
      </c>
      <c r="E75" t="s">
        <v>126</v>
      </c>
      <c r="F75" t="s">
        <v>462</v>
      </c>
      <c r="G75" t="s">
        <v>403</v>
      </c>
      <c r="H75" t="s">
        <v>546</v>
      </c>
      <c r="I75" t="s">
        <v>212</v>
      </c>
      <c r="J75" t="s">
        <v>547</v>
      </c>
      <c r="K75" s="77">
        <v>2.5499999999999998</v>
      </c>
      <c r="L75" t="s">
        <v>105</v>
      </c>
      <c r="M75" s="77">
        <v>5.85</v>
      </c>
      <c r="N75" s="77">
        <v>0.6</v>
      </c>
      <c r="O75" s="77">
        <v>405628.71</v>
      </c>
      <c r="P75" s="77">
        <v>123.86</v>
      </c>
      <c r="Q75" s="77">
        <v>0</v>
      </c>
      <c r="R75" s="77">
        <v>502.41172020599998</v>
      </c>
      <c r="S75" s="77">
        <v>0.03</v>
      </c>
      <c r="T75" s="77">
        <v>0.24</v>
      </c>
      <c r="U75" s="77">
        <v>0.04</v>
      </c>
    </row>
    <row r="76" spans="2:21">
      <c r="B76" t="s">
        <v>548</v>
      </c>
      <c r="C76" t="s">
        <v>549</v>
      </c>
      <c r="D76" t="s">
        <v>103</v>
      </c>
      <c r="E76" t="s">
        <v>126</v>
      </c>
      <c r="F76" t="s">
        <v>462</v>
      </c>
      <c r="G76" t="s">
        <v>403</v>
      </c>
      <c r="H76" t="s">
        <v>546</v>
      </c>
      <c r="I76" t="s">
        <v>212</v>
      </c>
      <c r="J76" t="s">
        <v>272</v>
      </c>
      <c r="K76" s="77">
        <v>2.66</v>
      </c>
      <c r="L76" t="s">
        <v>105</v>
      </c>
      <c r="M76" s="77">
        <v>4.9000000000000004</v>
      </c>
      <c r="N76" s="77">
        <v>0.66</v>
      </c>
      <c r="O76" s="77">
        <v>1985594.03</v>
      </c>
      <c r="P76" s="77">
        <v>116.15</v>
      </c>
      <c r="Q76" s="77">
        <v>0</v>
      </c>
      <c r="R76" s="77">
        <v>2306.2674658450001</v>
      </c>
      <c r="S76" s="77">
        <v>0.25</v>
      </c>
      <c r="T76" s="77">
        <v>1.0900000000000001</v>
      </c>
      <c r="U76" s="77">
        <v>0.2</v>
      </c>
    </row>
    <row r="77" spans="2:21">
      <c r="B77" t="s">
        <v>550</v>
      </c>
      <c r="C77" t="s">
        <v>551</v>
      </c>
      <c r="D77" t="s">
        <v>103</v>
      </c>
      <c r="E77" t="s">
        <v>126</v>
      </c>
      <c r="F77" t="s">
        <v>462</v>
      </c>
      <c r="G77" t="s">
        <v>403</v>
      </c>
      <c r="H77" t="s">
        <v>546</v>
      </c>
      <c r="I77" t="s">
        <v>212</v>
      </c>
      <c r="J77" t="s">
        <v>476</v>
      </c>
      <c r="K77" s="77">
        <v>6.11</v>
      </c>
      <c r="L77" t="s">
        <v>105</v>
      </c>
      <c r="M77" s="77">
        <v>2.2999999999999998</v>
      </c>
      <c r="N77" s="77">
        <v>1.99</v>
      </c>
      <c r="O77" s="77">
        <v>126859.84</v>
      </c>
      <c r="P77" s="77">
        <v>103.53</v>
      </c>
      <c r="Q77" s="77">
        <v>2.8694700000000002</v>
      </c>
      <c r="R77" s="77">
        <v>134.20746235199999</v>
      </c>
      <c r="S77" s="77">
        <v>0.01</v>
      </c>
      <c r="T77" s="77">
        <v>0.06</v>
      </c>
      <c r="U77" s="77">
        <v>0.01</v>
      </c>
    </row>
    <row r="78" spans="2:21">
      <c r="B78" t="s">
        <v>552</v>
      </c>
      <c r="C78" t="s">
        <v>553</v>
      </c>
      <c r="D78" t="s">
        <v>103</v>
      </c>
      <c r="E78" t="s">
        <v>126</v>
      </c>
      <c r="F78" t="s">
        <v>462</v>
      </c>
      <c r="G78" t="s">
        <v>403</v>
      </c>
      <c r="H78" t="s">
        <v>546</v>
      </c>
      <c r="I78" t="s">
        <v>212</v>
      </c>
      <c r="J78" t="s">
        <v>297</v>
      </c>
      <c r="K78" s="77">
        <v>7.54</v>
      </c>
      <c r="L78" t="s">
        <v>105</v>
      </c>
      <c r="M78" s="77">
        <v>2.25</v>
      </c>
      <c r="N78" s="77">
        <v>2.2000000000000002</v>
      </c>
      <c r="O78" s="77">
        <v>423000</v>
      </c>
      <c r="P78" s="77">
        <v>101.73</v>
      </c>
      <c r="Q78" s="77">
        <v>3.0905</v>
      </c>
      <c r="R78" s="77">
        <v>433.40839999999997</v>
      </c>
      <c r="S78" s="77">
        <v>0.22</v>
      </c>
      <c r="T78" s="77">
        <v>0.2</v>
      </c>
      <c r="U78" s="77">
        <v>0.04</v>
      </c>
    </row>
    <row r="79" spans="2:21">
      <c r="B79" t="s">
        <v>554</v>
      </c>
      <c r="C79" t="s">
        <v>555</v>
      </c>
      <c r="D79" t="s">
        <v>103</v>
      </c>
      <c r="E79" t="s">
        <v>126</v>
      </c>
      <c r="F79" t="s">
        <v>556</v>
      </c>
      <c r="G79" t="s">
        <v>526</v>
      </c>
      <c r="H79" t="s">
        <v>546</v>
      </c>
      <c r="I79" t="s">
        <v>212</v>
      </c>
      <c r="J79" t="s">
        <v>557</v>
      </c>
      <c r="K79" s="77">
        <v>5.16</v>
      </c>
      <c r="L79" t="s">
        <v>105</v>
      </c>
      <c r="M79" s="77">
        <v>1.94</v>
      </c>
      <c r="N79" s="77">
        <v>1.04</v>
      </c>
      <c r="O79" s="77">
        <v>902811.99</v>
      </c>
      <c r="P79" s="77">
        <v>105.68</v>
      </c>
      <c r="Q79" s="77">
        <v>0</v>
      </c>
      <c r="R79" s="77">
        <v>954.09171103200003</v>
      </c>
      <c r="S79" s="77">
        <v>0.14000000000000001</v>
      </c>
      <c r="T79" s="77">
        <v>0.45</v>
      </c>
      <c r="U79" s="77">
        <v>0.08</v>
      </c>
    </row>
    <row r="80" spans="2:21">
      <c r="B80" t="s">
        <v>558</v>
      </c>
      <c r="C80" t="s">
        <v>559</v>
      </c>
      <c r="D80" t="s">
        <v>103</v>
      </c>
      <c r="E80" t="s">
        <v>126</v>
      </c>
      <c r="F80" t="s">
        <v>556</v>
      </c>
      <c r="G80" t="s">
        <v>526</v>
      </c>
      <c r="H80" t="s">
        <v>546</v>
      </c>
      <c r="I80" t="s">
        <v>212</v>
      </c>
      <c r="J80" t="s">
        <v>560</v>
      </c>
      <c r="K80" s="77">
        <v>7.04</v>
      </c>
      <c r="L80" t="s">
        <v>105</v>
      </c>
      <c r="M80" s="77">
        <v>1.23</v>
      </c>
      <c r="N80" s="77">
        <v>1.71</v>
      </c>
      <c r="O80" s="77">
        <v>203</v>
      </c>
      <c r="P80" s="77">
        <v>97.38</v>
      </c>
      <c r="Q80" s="77">
        <v>0</v>
      </c>
      <c r="R80" s="77">
        <v>0.19768140000000001</v>
      </c>
      <c r="S80" s="77">
        <v>0</v>
      </c>
      <c r="T80" s="77">
        <v>0</v>
      </c>
      <c r="U80" s="77">
        <v>0</v>
      </c>
    </row>
    <row r="81" spans="2:21">
      <c r="B81" t="s">
        <v>561</v>
      </c>
      <c r="C81" t="s">
        <v>562</v>
      </c>
      <c r="D81" t="s">
        <v>103</v>
      </c>
      <c r="E81" t="s">
        <v>126</v>
      </c>
      <c r="F81" t="s">
        <v>563</v>
      </c>
      <c r="G81" t="s">
        <v>564</v>
      </c>
      <c r="H81" t="s">
        <v>546</v>
      </c>
      <c r="I81" t="s">
        <v>212</v>
      </c>
      <c r="J81" t="s">
        <v>272</v>
      </c>
      <c r="K81" s="77">
        <v>8.43</v>
      </c>
      <c r="L81" t="s">
        <v>105</v>
      </c>
      <c r="M81" s="77">
        <v>5.15</v>
      </c>
      <c r="N81" s="77">
        <v>2.5299999999999998</v>
      </c>
      <c r="O81" s="77">
        <v>3135518</v>
      </c>
      <c r="P81" s="77">
        <v>149.30000000000001</v>
      </c>
      <c r="Q81" s="77">
        <v>0</v>
      </c>
      <c r="R81" s="77">
        <v>4681.3283739999997</v>
      </c>
      <c r="S81" s="77">
        <v>0.09</v>
      </c>
      <c r="T81" s="77">
        <v>2.21</v>
      </c>
      <c r="U81" s="77">
        <v>0.4</v>
      </c>
    </row>
    <row r="82" spans="2:21">
      <c r="B82" t="s">
        <v>565</v>
      </c>
      <c r="C82" t="s">
        <v>566</v>
      </c>
      <c r="D82" t="s">
        <v>103</v>
      </c>
      <c r="E82" t="s">
        <v>126</v>
      </c>
      <c r="F82" t="s">
        <v>567</v>
      </c>
      <c r="G82" t="s">
        <v>403</v>
      </c>
      <c r="H82" t="s">
        <v>543</v>
      </c>
      <c r="I82" t="s">
        <v>153</v>
      </c>
      <c r="J82" t="s">
        <v>568</v>
      </c>
      <c r="K82" s="77">
        <v>5.93</v>
      </c>
      <c r="L82" t="s">
        <v>105</v>
      </c>
      <c r="M82" s="77">
        <v>1.34</v>
      </c>
      <c r="N82" s="77">
        <v>1.54</v>
      </c>
      <c r="O82" s="77">
        <v>73763.100000000006</v>
      </c>
      <c r="P82" s="77">
        <v>100.12</v>
      </c>
      <c r="Q82" s="77">
        <v>0</v>
      </c>
      <c r="R82" s="77">
        <v>73.851615719999998</v>
      </c>
      <c r="S82" s="77">
        <v>0.02</v>
      </c>
      <c r="T82" s="77">
        <v>0.03</v>
      </c>
      <c r="U82" s="77">
        <v>0.01</v>
      </c>
    </row>
    <row r="83" spans="2:21">
      <c r="B83" t="s">
        <v>569</v>
      </c>
      <c r="C83" t="s">
        <v>570</v>
      </c>
      <c r="D83" t="s">
        <v>103</v>
      </c>
      <c r="E83" t="s">
        <v>126</v>
      </c>
      <c r="F83" t="s">
        <v>567</v>
      </c>
      <c r="G83" t="s">
        <v>403</v>
      </c>
      <c r="H83" t="s">
        <v>543</v>
      </c>
      <c r="I83" t="s">
        <v>153</v>
      </c>
      <c r="J83" t="s">
        <v>571</v>
      </c>
      <c r="K83" s="77">
        <v>5.91</v>
      </c>
      <c r="L83" t="s">
        <v>105</v>
      </c>
      <c r="M83" s="77">
        <v>1.95</v>
      </c>
      <c r="N83" s="77">
        <v>1.93</v>
      </c>
      <c r="O83" s="77">
        <v>217348</v>
      </c>
      <c r="P83" s="77">
        <v>101.1</v>
      </c>
      <c r="Q83" s="77">
        <v>0</v>
      </c>
      <c r="R83" s="77">
        <v>219.73882800000001</v>
      </c>
      <c r="S83" s="77">
        <v>0.03</v>
      </c>
      <c r="T83" s="77">
        <v>0.1</v>
      </c>
      <c r="U83" s="77">
        <v>0.02</v>
      </c>
    </row>
    <row r="84" spans="2:21">
      <c r="B84" t="s">
        <v>572</v>
      </c>
      <c r="C84" t="s">
        <v>573</v>
      </c>
      <c r="D84" t="s">
        <v>103</v>
      </c>
      <c r="E84" t="s">
        <v>126</v>
      </c>
      <c r="F84" t="s">
        <v>567</v>
      </c>
      <c r="G84" t="s">
        <v>403</v>
      </c>
      <c r="H84" t="s">
        <v>546</v>
      </c>
      <c r="I84" t="s">
        <v>212</v>
      </c>
      <c r="J84" t="s">
        <v>574</v>
      </c>
      <c r="K84" s="77">
        <v>0.73</v>
      </c>
      <c r="L84" t="s">
        <v>105</v>
      </c>
      <c r="M84" s="77">
        <v>4.8499999999999996</v>
      </c>
      <c r="N84" s="77">
        <v>1.37</v>
      </c>
      <c r="O84" s="77">
        <v>12053.1</v>
      </c>
      <c r="P84" s="77">
        <v>125.96</v>
      </c>
      <c r="Q84" s="77">
        <v>0</v>
      </c>
      <c r="R84" s="77">
        <v>15.18208476</v>
      </c>
      <c r="S84" s="77">
        <v>0.01</v>
      </c>
      <c r="T84" s="77">
        <v>0.01</v>
      </c>
      <c r="U84" s="77">
        <v>0</v>
      </c>
    </row>
    <row r="85" spans="2:21">
      <c r="B85" t="s">
        <v>575</v>
      </c>
      <c r="C85" t="s">
        <v>576</v>
      </c>
      <c r="D85" t="s">
        <v>103</v>
      </c>
      <c r="E85" t="s">
        <v>126</v>
      </c>
      <c r="F85" t="s">
        <v>567</v>
      </c>
      <c r="G85" t="s">
        <v>403</v>
      </c>
      <c r="H85" t="s">
        <v>546</v>
      </c>
      <c r="I85" t="s">
        <v>212</v>
      </c>
      <c r="J85" t="s">
        <v>577</v>
      </c>
      <c r="K85" s="77">
        <v>1.44</v>
      </c>
      <c r="L85" t="s">
        <v>105</v>
      </c>
      <c r="M85" s="77">
        <v>3.77</v>
      </c>
      <c r="N85" s="77">
        <v>0.23</v>
      </c>
      <c r="O85" s="77">
        <v>0.32</v>
      </c>
      <c r="P85" s="77">
        <v>114.58</v>
      </c>
      <c r="Q85" s="77">
        <v>1.0000000000000001E-5</v>
      </c>
      <c r="R85" s="77">
        <v>3.7665600000000001E-4</v>
      </c>
      <c r="S85" s="77">
        <v>0</v>
      </c>
      <c r="T85" s="77">
        <v>0</v>
      </c>
      <c r="U85" s="77">
        <v>0</v>
      </c>
    </row>
    <row r="86" spans="2:21">
      <c r="B86" t="s">
        <v>578</v>
      </c>
      <c r="C86" t="s">
        <v>579</v>
      </c>
      <c r="D86" t="s">
        <v>103</v>
      </c>
      <c r="E86" t="s">
        <v>126</v>
      </c>
      <c r="F86" t="s">
        <v>567</v>
      </c>
      <c r="G86" t="s">
        <v>403</v>
      </c>
      <c r="H86" t="s">
        <v>543</v>
      </c>
      <c r="I86" t="s">
        <v>153</v>
      </c>
      <c r="J86" t="s">
        <v>580</v>
      </c>
      <c r="K86" s="77">
        <v>5.07</v>
      </c>
      <c r="L86" t="s">
        <v>105</v>
      </c>
      <c r="M86" s="77">
        <v>2.5</v>
      </c>
      <c r="N86" s="77">
        <v>1.46</v>
      </c>
      <c r="O86" s="77">
        <v>768663.84</v>
      </c>
      <c r="P86" s="77">
        <v>105.93</v>
      </c>
      <c r="Q86" s="77">
        <v>0</v>
      </c>
      <c r="R86" s="77">
        <v>814.24560571200004</v>
      </c>
      <c r="S86" s="77">
        <v>0.16</v>
      </c>
      <c r="T86" s="77">
        <v>0.38</v>
      </c>
      <c r="U86" s="77">
        <v>7.0000000000000007E-2</v>
      </c>
    </row>
    <row r="87" spans="2:21">
      <c r="B87" t="s">
        <v>581</v>
      </c>
      <c r="C87" t="s">
        <v>582</v>
      </c>
      <c r="D87" t="s">
        <v>103</v>
      </c>
      <c r="E87" t="s">
        <v>126</v>
      </c>
      <c r="F87" t="s">
        <v>567</v>
      </c>
      <c r="G87" t="s">
        <v>403</v>
      </c>
      <c r="H87" t="s">
        <v>546</v>
      </c>
      <c r="I87" t="s">
        <v>212</v>
      </c>
      <c r="J87" t="s">
        <v>583</v>
      </c>
      <c r="K87" s="77">
        <v>3.01</v>
      </c>
      <c r="L87" t="s">
        <v>105</v>
      </c>
      <c r="M87" s="77">
        <v>2.85</v>
      </c>
      <c r="N87" s="77">
        <v>0.79</v>
      </c>
      <c r="O87" s="77">
        <v>567401.11</v>
      </c>
      <c r="P87" s="77">
        <v>108.65</v>
      </c>
      <c r="Q87" s="77">
        <v>0</v>
      </c>
      <c r="R87" s="77">
        <v>616.48130601499997</v>
      </c>
      <c r="S87" s="77">
        <v>0.12</v>
      </c>
      <c r="T87" s="77">
        <v>0.28999999999999998</v>
      </c>
      <c r="U87" s="77">
        <v>0.05</v>
      </c>
    </row>
    <row r="88" spans="2:21">
      <c r="B88" t="s">
        <v>584</v>
      </c>
      <c r="C88" t="s">
        <v>585</v>
      </c>
      <c r="D88" t="s">
        <v>103</v>
      </c>
      <c r="E88" t="s">
        <v>126</v>
      </c>
      <c r="F88" t="s">
        <v>586</v>
      </c>
      <c r="G88" t="s">
        <v>403</v>
      </c>
      <c r="H88" t="s">
        <v>546</v>
      </c>
      <c r="I88" t="s">
        <v>212</v>
      </c>
      <c r="J88" t="s">
        <v>587</v>
      </c>
      <c r="K88" s="77">
        <v>1.02</v>
      </c>
      <c r="L88" t="s">
        <v>105</v>
      </c>
      <c r="M88" s="77">
        <v>4.8</v>
      </c>
      <c r="N88" s="77">
        <v>0.02</v>
      </c>
      <c r="O88" s="77">
        <v>0.6</v>
      </c>
      <c r="P88" s="77">
        <v>112.85</v>
      </c>
      <c r="Q88" s="77">
        <v>0</v>
      </c>
      <c r="R88" s="77">
        <v>6.7710000000000003E-4</v>
      </c>
      <c r="S88" s="77">
        <v>0</v>
      </c>
      <c r="T88" s="77">
        <v>0</v>
      </c>
      <c r="U88" s="77">
        <v>0</v>
      </c>
    </row>
    <row r="89" spans="2:21">
      <c r="B89" t="s">
        <v>588</v>
      </c>
      <c r="C89" t="s">
        <v>589</v>
      </c>
      <c r="D89" t="s">
        <v>103</v>
      </c>
      <c r="E89" t="s">
        <v>126</v>
      </c>
      <c r="F89" t="s">
        <v>586</v>
      </c>
      <c r="G89" t="s">
        <v>403</v>
      </c>
      <c r="H89" t="s">
        <v>546</v>
      </c>
      <c r="I89" t="s">
        <v>212</v>
      </c>
      <c r="J89" t="s">
        <v>590</v>
      </c>
      <c r="K89" s="77">
        <v>3.95</v>
      </c>
      <c r="L89" t="s">
        <v>105</v>
      </c>
      <c r="M89" s="77">
        <v>3.29</v>
      </c>
      <c r="N89" s="77">
        <v>0.8</v>
      </c>
      <c r="O89" s="77">
        <v>0.22</v>
      </c>
      <c r="P89" s="77">
        <v>111.43</v>
      </c>
      <c r="Q89" s="77">
        <v>0</v>
      </c>
      <c r="R89" s="77">
        <v>2.4514600000000001E-4</v>
      </c>
      <c r="S89" s="77">
        <v>0</v>
      </c>
      <c r="T89" s="77">
        <v>0</v>
      </c>
      <c r="U89" s="77">
        <v>0</v>
      </c>
    </row>
    <row r="90" spans="2:21">
      <c r="B90" t="s">
        <v>591</v>
      </c>
      <c r="C90" t="s">
        <v>592</v>
      </c>
      <c r="D90" t="s">
        <v>103</v>
      </c>
      <c r="E90" t="s">
        <v>126</v>
      </c>
      <c r="F90" t="s">
        <v>593</v>
      </c>
      <c r="G90" t="s">
        <v>403</v>
      </c>
      <c r="H90" t="s">
        <v>543</v>
      </c>
      <c r="I90" t="s">
        <v>153</v>
      </c>
      <c r="J90" t="s">
        <v>272</v>
      </c>
      <c r="K90" s="77">
        <v>0.01</v>
      </c>
      <c r="L90" t="s">
        <v>105</v>
      </c>
      <c r="M90" s="77">
        <v>4.95</v>
      </c>
      <c r="N90" s="77">
        <v>0.01</v>
      </c>
      <c r="O90" s="77">
        <v>0.11</v>
      </c>
      <c r="P90" s="77">
        <v>127.36</v>
      </c>
      <c r="Q90" s="77">
        <v>0</v>
      </c>
      <c r="R90" s="77">
        <v>1.3999999999999999E-4</v>
      </c>
      <c r="S90" s="77">
        <v>0</v>
      </c>
      <c r="T90" s="77">
        <v>0</v>
      </c>
      <c r="U90" s="77">
        <v>0</v>
      </c>
    </row>
    <row r="91" spans="2:21">
      <c r="B91" t="s">
        <v>594</v>
      </c>
      <c r="C91" t="s">
        <v>595</v>
      </c>
      <c r="D91" t="s">
        <v>103</v>
      </c>
      <c r="E91" t="s">
        <v>126</v>
      </c>
      <c r="F91" t="s">
        <v>593</v>
      </c>
      <c r="G91" t="s">
        <v>403</v>
      </c>
      <c r="H91" t="s">
        <v>543</v>
      </c>
      <c r="I91" t="s">
        <v>153</v>
      </c>
      <c r="J91" t="s">
        <v>596</v>
      </c>
      <c r="K91" s="77">
        <v>1.8</v>
      </c>
      <c r="L91" t="s">
        <v>105</v>
      </c>
      <c r="M91" s="77">
        <v>5.0999999999999996</v>
      </c>
      <c r="N91" s="77">
        <v>0.85</v>
      </c>
      <c r="O91" s="77">
        <v>64229</v>
      </c>
      <c r="P91" s="77">
        <v>129.46</v>
      </c>
      <c r="Q91" s="77">
        <v>0</v>
      </c>
      <c r="R91" s="77">
        <v>83.150863400000006</v>
      </c>
      <c r="S91" s="77">
        <v>0</v>
      </c>
      <c r="T91" s="77">
        <v>0.04</v>
      </c>
      <c r="U91" s="77">
        <v>0.01</v>
      </c>
    </row>
    <row r="92" spans="2:21">
      <c r="B92" t="s">
        <v>597</v>
      </c>
      <c r="C92" t="s">
        <v>598</v>
      </c>
      <c r="D92" t="s">
        <v>103</v>
      </c>
      <c r="E92" t="s">
        <v>126</v>
      </c>
      <c r="F92" t="s">
        <v>593</v>
      </c>
      <c r="G92" t="s">
        <v>403</v>
      </c>
      <c r="H92" t="s">
        <v>543</v>
      </c>
      <c r="I92" t="s">
        <v>153</v>
      </c>
      <c r="J92" t="s">
        <v>272</v>
      </c>
      <c r="K92" s="77">
        <v>0.01</v>
      </c>
      <c r="L92" t="s">
        <v>105</v>
      </c>
      <c r="M92" s="77">
        <v>5.3</v>
      </c>
      <c r="N92" s="77">
        <v>0.01</v>
      </c>
      <c r="O92" s="77">
        <v>3.15</v>
      </c>
      <c r="P92" s="77">
        <v>120.59</v>
      </c>
      <c r="Q92" s="77">
        <v>0</v>
      </c>
      <c r="R92" s="77">
        <v>3.7000000000000002E-3</v>
      </c>
      <c r="S92" s="77">
        <v>0</v>
      </c>
      <c r="T92" s="77">
        <v>0</v>
      </c>
      <c r="U92" s="77">
        <v>0</v>
      </c>
    </row>
    <row r="93" spans="2:21">
      <c r="B93" t="s">
        <v>599</v>
      </c>
      <c r="C93" t="s">
        <v>598</v>
      </c>
      <c r="D93" t="s">
        <v>103</v>
      </c>
      <c r="E93" t="s">
        <v>126</v>
      </c>
      <c r="F93" t="s">
        <v>593</v>
      </c>
      <c r="G93" t="s">
        <v>403</v>
      </c>
      <c r="H93" t="s">
        <v>543</v>
      </c>
      <c r="I93" t="s">
        <v>153</v>
      </c>
      <c r="J93" t="s">
        <v>600</v>
      </c>
      <c r="K93" s="77">
        <v>0.01</v>
      </c>
      <c r="L93" t="s">
        <v>105</v>
      </c>
      <c r="M93" s="77">
        <v>5.3</v>
      </c>
      <c r="N93" s="77">
        <v>0.01</v>
      </c>
      <c r="O93" s="77">
        <v>0</v>
      </c>
      <c r="P93" s="77">
        <v>0</v>
      </c>
      <c r="Q93" s="77">
        <v>0</v>
      </c>
      <c r="R93" s="77">
        <v>1E-4</v>
      </c>
      <c r="S93" s="77">
        <v>0</v>
      </c>
      <c r="T93" s="77">
        <v>0</v>
      </c>
      <c r="U93" s="77">
        <v>0</v>
      </c>
    </row>
    <row r="94" spans="2:21">
      <c r="B94" t="s">
        <v>601</v>
      </c>
      <c r="C94" t="s">
        <v>602</v>
      </c>
      <c r="D94" t="s">
        <v>103</v>
      </c>
      <c r="E94" t="s">
        <v>126</v>
      </c>
      <c r="F94" t="s">
        <v>593</v>
      </c>
      <c r="G94" t="s">
        <v>403</v>
      </c>
      <c r="H94" t="s">
        <v>543</v>
      </c>
      <c r="I94" t="s">
        <v>153</v>
      </c>
      <c r="J94" t="s">
        <v>603</v>
      </c>
      <c r="K94" s="77">
        <v>1.19</v>
      </c>
      <c r="L94" t="s">
        <v>105</v>
      </c>
      <c r="M94" s="77">
        <v>6.5</v>
      </c>
      <c r="N94" s="77">
        <v>-0.1</v>
      </c>
      <c r="O94" s="77">
        <v>1030508.92</v>
      </c>
      <c r="P94" s="77">
        <v>124.22</v>
      </c>
      <c r="Q94" s="77">
        <v>0</v>
      </c>
      <c r="R94" s="77">
        <v>1280.098180424</v>
      </c>
      <c r="S94" s="77">
        <v>0.16</v>
      </c>
      <c r="T94" s="77">
        <v>0.61</v>
      </c>
      <c r="U94" s="77">
        <v>0.11</v>
      </c>
    </row>
    <row r="95" spans="2:21">
      <c r="B95" t="s">
        <v>604</v>
      </c>
      <c r="C95" t="s">
        <v>605</v>
      </c>
      <c r="D95" t="s">
        <v>103</v>
      </c>
      <c r="E95" t="s">
        <v>126</v>
      </c>
      <c r="F95" t="s">
        <v>593</v>
      </c>
      <c r="G95" t="s">
        <v>403</v>
      </c>
      <c r="H95" t="s">
        <v>543</v>
      </c>
      <c r="I95" t="s">
        <v>153</v>
      </c>
      <c r="J95" t="s">
        <v>606</v>
      </c>
      <c r="K95" s="77">
        <v>6.64</v>
      </c>
      <c r="L95" t="s">
        <v>105</v>
      </c>
      <c r="M95" s="77">
        <v>4</v>
      </c>
      <c r="N95" s="77">
        <v>2.56</v>
      </c>
      <c r="O95" s="77">
        <v>450538</v>
      </c>
      <c r="P95" s="77">
        <v>109.7</v>
      </c>
      <c r="Q95" s="77">
        <v>9.0107599999999994</v>
      </c>
      <c r="R95" s="77">
        <v>503.250946</v>
      </c>
      <c r="S95" s="77">
        <v>0.02</v>
      </c>
      <c r="T95" s="77">
        <v>0.24</v>
      </c>
      <c r="U95" s="77">
        <v>0.04</v>
      </c>
    </row>
    <row r="96" spans="2:21">
      <c r="B96" t="s">
        <v>607</v>
      </c>
      <c r="C96" t="s">
        <v>608</v>
      </c>
      <c r="D96" t="s">
        <v>103</v>
      </c>
      <c r="E96" t="s">
        <v>126</v>
      </c>
      <c r="F96" t="s">
        <v>593</v>
      </c>
      <c r="G96" t="s">
        <v>403</v>
      </c>
      <c r="H96" t="s">
        <v>546</v>
      </c>
      <c r="I96" t="s">
        <v>212</v>
      </c>
      <c r="J96" t="s">
        <v>609</v>
      </c>
      <c r="K96" s="77">
        <v>6.93</v>
      </c>
      <c r="L96" t="s">
        <v>105</v>
      </c>
      <c r="M96" s="77">
        <v>2.78</v>
      </c>
      <c r="N96" s="77">
        <v>2.73</v>
      </c>
      <c r="O96" s="77">
        <v>816492</v>
      </c>
      <c r="P96" s="77">
        <v>101.78</v>
      </c>
      <c r="Q96" s="77">
        <v>8.2529699999999995</v>
      </c>
      <c r="R96" s="77">
        <v>839.27852759999996</v>
      </c>
      <c r="S96" s="77">
        <v>0.09</v>
      </c>
      <c r="T96" s="77">
        <v>0.4</v>
      </c>
      <c r="U96" s="77">
        <v>7.0000000000000007E-2</v>
      </c>
    </row>
    <row r="97" spans="2:21">
      <c r="B97" t="s">
        <v>610</v>
      </c>
      <c r="C97" t="s">
        <v>611</v>
      </c>
      <c r="D97" t="s">
        <v>103</v>
      </c>
      <c r="E97" t="s">
        <v>126</v>
      </c>
      <c r="F97" t="s">
        <v>518</v>
      </c>
      <c r="G97" t="s">
        <v>519</v>
      </c>
      <c r="H97" t="s">
        <v>546</v>
      </c>
      <c r="I97" t="s">
        <v>212</v>
      </c>
      <c r="J97" t="s">
        <v>612</v>
      </c>
      <c r="K97" s="77">
        <v>4.54</v>
      </c>
      <c r="L97" t="s">
        <v>105</v>
      </c>
      <c r="M97" s="77">
        <v>3.85</v>
      </c>
      <c r="N97" s="77">
        <v>0.71</v>
      </c>
      <c r="O97" s="77">
        <v>632532</v>
      </c>
      <c r="P97" s="77">
        <v>119.27</v>
      </c>
      <c r="Q97" s="77">
        <v>0</v>
      </c>
      <c r="R97" s="77">
        <v>754.42091640000001</v>
      </c>
      <c r="S97" s="77">
        <v>0.26</v>
      </c>
      <c r="T97" s="77">
        <v>0.36</v>
      </c>
      <c r="U97" s="77">
        <v>0.06</v>
      </c>
    </row>
    <row r="98" spans="2:21">
      <c r="B98" t="s">
        <v>613</v>
      </c>
      <c r="C98" t="s">
        <v>614</v>
      </c>
      <c r="D98" t="s">
        <v>103</v>
      </c>
      <c r="E98" t="s">
        <v>126</v>
      </c>
      <c r="F98" t="s">
        <v>518</v>
      </c>
      <c r="G98" t="s">
        <v>519</v>
      </c>
      <c r="H98" t="s">
        <v>546</v>
      </c>
      <c r="I98" t="s">
        <v>212</v>
      </c>
      <c r="J98" t="s">
        <v>612</v>
      </c>
      <c r="K98" s="77">
        <v>5.38</v>
      </c>
      <c r="L98" t="s">
        <v>105</v>
      </c>
      <c r="M98" s="77">
        <v>3.85</v>
      </c>
      <c r="N98" s="77">
        <v>1.04</v>
      </c>
      <c r="O98" s="77">
        <v>440991</v>
      </c>
      <c r="P98" s="77">
        <v>120.25</v>
      </c>
      <c r="Q98" s="77">
        <v>0</v>
      </c>
      <c r="R98" s="77">
        <v>530.29167749999999</v>
      </c>
      <c r="S98" s="77">
        <v>0.18</v>
      </c>
      <c r="T98" s="77">
        <v>0.25</v>
      </c>
      <c r="U98" s="77">
        <v>0.05</v>
      </c>
    </row>
    <row r="99" spans="2:21">
      <c r="B99" t="s">
        <v>615</v>
      </c>
      <c r="C99" t="s">
        <v>616</v>
      </c>
      <c r="D99" t="s">
        <v>103</v>
      </c>
      <c r="E99" t="s">
        <v>126</v>
      </c>
      <c r="F99" t="s">
        <v>518</v>
      </c>
      <c r="G99" t="s">
        <v>519</v>
      </c>
      <c r="H99" t="s">
        <v>546</v>
      </c>
      <c r="I99" t="s">
        <v>212</v>
      </c>
      <c r="J99" t="s">
        <v>272</v>
      </c>
      <c r="K99" s="77">
        <v>1.86</v>
      </c>
      <c r="L99" t="s">
        <v>105</v>
      </c>
      <c r="M99" s="77">
        <v>3.9</v>
      </c>
      <c r="N99" s="77">
        <v>0.03</v>
      </c>
      <c r="O99" s="77">
        <v>534168</v>
      </c>
      <c r="P99" s="77">
        <v>116.7</v>
      </c>
      <c r="Q99" s="77">
        <v>0</v>
      </c>
      <c r="R99" s="77">
        <v>623.374056</v>
      </c>
      <c r="S99" s="77">
        <v>0.27</v>
      </c>
      <c r="T99" s="77">
        <v>0.28999999999999998</v>
      </c>
      <c r="U99" s="77">
        <v>0.05</v>
      </c>
    </row>
    <row r="100" spans="2:21">
      <c r="B100" t="s">
        <v>617</v>
      </c>
      <c r="C100" t="s">
        <v>618</v>
      </c>
      <c r="D100" t="s">
        <v>103</v>
      </c>
      <c r="E100" t="s">
        <v>126</v>
      </c>
      <c r="F100" t="s">
        <v>518</v>
      </c>
      <c r="G100" t="s">
        <v>519</v>
      </c>
      <c r="H100" t="s">
        <v>546</v>
      </c>
      <c r="I100" t="s">
        <v>212</v>
      </c>
      <c r="J100" t="s">
        <v>272</v>
      </c>
      <c r="K100" s="77">
        <v>2.78</v>
      </c>
      <c r="L100" t="s">
        <v>105</v>
      </c>
      <c r="M100" s="77">
        <v>3.9</v>
      </c>
      <c r="N100" s="77">
        <v>0.24</v>
      </c>
      <c r="O100" s="77">
        <v>978000</v>
      </c>
      <c r="P100" s="77">
        <v>120.18</v>
      </c>
      <c r="Q100" s="77">
        <v>0</v>
      </c>
      <c r="R100" s="77">
        <v>1175.3604</v>
      </c>
      <c r="S100" s="77">
        <v>0.25</v>
      </c>
      <c r="T100" s="77">
        <v>0.56000000000000005</v>
      </c>
      <c r="U100" s="77">
        <v>0.1</v>
      </c>
    </row>
    <row r="101" spans="2:21">
      <c r="B101" t="s">
        <v>619</v>
      </c>
      <c r="C101" t="s">
        <v>620</v>
      </c>
      <c r="D101" t="s">
        <v>103</v>
      </c>
      <c r="E101" t="s">
        <v>126</v>
      </c>
      <c r="F101" t="s">
        <v>621</v>
      </c>
      <c r="G101" t="s">
        <v>519</v>
      </c>
      <c r="H101" t="s">
        <v>546</v>
      </c>
      <c r="I101" t="s">
        <v>212</v>
      </c>
      <c r="J101" t="s">
        <v>622</v>
      </c>
      <c r="K101" s="77">
        <v>2.91</v>
      </c>
      <c r="L101" t="s">
        <v>105</v>
      </c>
      <c r="M101" s="77">
        <v>3.75</v>
      </c>
      <c r="N101" s="77">
        <v>0.39</v>
      </c>
      <c r="O101" s="77">
        <v>4133644</v>
      </c>
      <c r="P101" s="77">
        <v>120.35</v>
      </c>
      <c r="Q101" s="77">
        <v>0</v>
      </c>
      <c r="R101" s="77">
        <v>4974.8405540000003</v>
      </c>
      <c r="S101" s="77">
        <v>0.53</v>
      </c>
      <c r="T101" s="77">
        <v>2.35</v>
      </c>
      <c r="U101" s="77">
        <v>0.42</v>
      </c>
    </row>
    <row r="102" spans="2:21">
      <c r="B102" t="s">
        <v>623</v>
      </c>
      <c r="C102" t="s">
        <v>624</v>
      </c>
      <c r="D102" t="s">
        <v>103</v>
      </c>
      <c r="E102" t="s">
        <v>126</v>
      </c>
      <c r="F102" t="s">
        <v>621</v>
      </c>
      <c r="G102" t="s">
        <v>519</v>
      </c>
      <c r="H102" t="s">
        <v>543</v>
      </c>
      <c r="I102" t="s">
        <v>153</v>
      </c>
      <c r="J102" t="s">
        <v>625</v>
      </c>
      <c r="K102" s="77">
        <v>6.51</v>
      </c>
      <c r="L102" t="s">
        <v>105</v>
      </c>
      <c r="M102" s="77">
        <v>2.48</v>
      </c>
      <c r="N102" s="77">
        <v>1.23</v>
      </c>
      <c r="O102" s="77">
        <v>575325</v>
      </c>
      <c r="P102" s="77">
        <v>109.72</v>
      </c>
      <c r="Q102" s="77">
        <v>0</v>
      </c>
      <c r="R102" s="77">
        <v>631.24658999999997</v>
      </c>
      <c r="S102" s="77">
        <v>0.14000000000000001</v>
      </c>
      <c r="T102" s="77">
        <v>0.3</v>
      </c>
      <c r="U102" s="77">
        <v>0.05</v>
      </c>
    </row>
    <row r="103" spans="2:21">
      <c r="B103" t="s">
        <v>626</v>
      </c>
      <c r="C103" t="s">
        <v>627</v>
      </c>
      <c r="D103" t="s">
        <v>103</v>
      </c>
      <c r="E103" t="s">
        <v>126</v>
      </c>
      <c r="F103" t="s">
        <v>628</v>
      </c>
      <c r="G103" t="s">
        <v>403</v>
      </c>
      <c r="H103" t="s">
        <v>546</v>
      </c>
      <c r="I103" t="s">
        <v>212</v>
      </c>
      <c r="J103" t="s">
        <v>629</v>
      </c>
      <c r="K103" s="77">
        <v>5.13</v>
      </c>
      <c r="L103" t="s">
        <v>105</v>
      </c>
      <c r="M103" s="77">
        <v>2.85</v>
      </c>
      <c r="N103" s="77">
        <v>1.28</v>
      </c>
      <c r="O103" s="77">
        <v>1388233</v>
      </c>
      <c r="P103" s="77">
        <v>111.01</v>
      </c>
      <c r="Q103" s="77">
        <v>0</v>
      </c>
      <c r="R103" s="77">
        <v>1541.0774532999999</v>
      </c>
      <c r="S103" s="77">
        <v>0.2</v>
      </c>
      <c r="T103" s="77">
        <v>0.73</v>
      </c>
      <c r="U103" s="77">
        <v>0.13</v>
      </c>
    </row>
    <row r="104" spans="2:21">
      <c r="B104" t="s">
        <v>630</v>
      </c>
      <c r="C104" t="s">
        <v>631</v>
      </c>
      <c r="D104" t="s">
        <v>103</v>
      </c>
      <c r="E104" t="s">
        <v>126</v>
      </c>
      <c r="F104" t="s">
        <v>632</v>
      </c>
      <c r="G104" t="s">
        <v>403</v>
      </c>
      <c r="H104" t="s">
        <v>546</v>
      </c>
      <c r="I104" t="s">
        <v>212</v>
      </c>
      <c r="J104" t="s">
        <v>633</v>
      </c>
      <c r="K104" s="77">
        <v>7.17</v>
      </c>
      <c r="L104" t="s">
        <v>105</v>
      </c>
      <c r="M104" s="77">
        <v>1.4</v>
      </c>
      <c r="N104" s="77">
        <v>1.57</v>
      </c>
      <c r="O104" s="77">
        <v>573000</v>
      </c>
      <c r="P104" s="77">
        <v>99.41</v>
      </c>
      <c r="Q104" s="77">
        <v>0</v>
      </c>
      <c r="R104" s="77">
        <v>569.61929999999995</v>
      </c>
      <c r="S104" s="77">
        <v>0.23</v>
      </c>
      <c r="T104" s="77">
        <v>0.27</v>
      </c>
      <c r="U104" s="77">
        <v>0.05</v>
      </c>
    </row>
    <row r="105" spans="2:21">
      <c r="B105" t="s">
        <v>634</v>
      </c>
      <c r="C105" t="s">
        <v>635</v>
      </c>
      <c r="D105" t="s">
        <v>103</v>
      </c>
      <c r="E105" t="s">
        <v>126</v>
      </c>
      <c r="F105" t="s">
        <v>366</v>
      </c>
      <c r="G105" t="s">
        <v>360</v>
      </c>
      <c r="H105" t="s">
        <v>546</v>
      </c>
      <c r="I105" t="s">
        <v>212</v>
      </c>
      <c r="J105" t="s">
        <v>636</v>
      </c>
      <c r="K105" s="77">
        <v>4.3600000000000003</v>
      </c>
      <c r="L105" t="s">
        <v>105</v>
      </c>
      <c r="M105" s="77">
        <v>1.06</v>
      </c>
      <c r="N105" s="77">
        <v>1.39</v>
      </c>
      <c r="O105" s="77">
        <v>22</v>
      </c>
      <c r="P105" s="77">
        <v>5001994</v>
      </c>
      <c r="Q105" s="77">
        <v>0</v>
      </c>
      <c r="R105" s="77">
        <v>1100.43868</v>
      </c>
      <c r="S105" s="77">
        <v>0</v>
      </c>
      <c r="T105" s="77">
        <v>0.52</v>
      </c>
      <c r="U105" s="77">
        <v>0.09</v>
      </c>
    </row>
    <row r="106" spans="2:21">
      <c r="B106" t="s">
        <v>637</v>
      </c>
      <c r="C106" t="s">
        <v>638</v>
      </c>
      <c r="D106" t="s">
        <v>103</v>
      </c>
      <c r="E106" t="s">
        <v>126</v>
      </c>
      <c r="F106" t="s">
        <v>639</v>
      </c>
      <c r="G106" t="s">
        <v>519</v>
      </c>
      <c r="H106" t="s">
        <v>543</v>
      </c>
      <c r="I106" t="s">
        <v>153</v>
      </c>
      <c r="J106" t="s">
        <v>272</v>
      </c>
      <c r="K106" s="77">
        <v>2.4500000000000002</v>
      </c>
      <c r="L106" t="s">
        <v>105</v>
      </c>
      <c r="M106" s="77">
        <v>4.05</v>
      </c>
      <c r="N106" s="77">
        <v>0.16</v>
      </c>
      <c r="O106" s="77">
        <v>345455.28</v>
      </c>
      <c r="P106" s="77">
        <v>132.18</v>
      </c>
      <c r="Q106" s="77">
        <v>125.12388</v>
      </c>
      <c r="R106" s="77">
        <v>581.74666910400003</v>
      </c>
      <c r="S106" s="77">
        <v>0.24</v>
      </c>
      <c r="T106" s="77">
        <v>0.27</v>
      </c>
      <c r="U106" s="77">
        <v>0.05</v>
      </c>
    </row>
    <row r="107" spans="2:21">
      <c r="B107" t="s">
        <v>640</v>
      </c>
      <c r="C107" t="s">
        <v>641</v>
      </c>
      <c r="D107" t="s">
        <v>103</v>
      </c>
      <c r="E107" t="s">
        <v>126</v>
      </c>
      <c r="F107" t="s">
        <v>642</v>
      </c>
      <c r="G107" t="s">
        <v>519</v>
      </c>
      <c r="H107" t="s">
        <v>543</v>
      </c>
      <c r="I107" t="s">
        <v>153</v>
      </c>
      <c r="J107" t="s">
        <v>643</v>
      </c>
      <c r="K107" s="77">
        <v>0.52</v>
      </c>
      <c r="L107" t="s">
        <v>105</v>
      </c>
      <c r="M107" s="77">
        <v>4.28</v>
      </c>
      <c r="N107" s="77">
        <v>0.36</v>
      </c>
      <c r="O107" s="77">
        <v>568898.68999999994</v>
      </c>
      <c r="P107" s="77">
        <v>127.98</v>
      </c>
      <c r="Q107" s="77">
        <v>0</v>
      </c>
      <c r="R107" s="77">
        <v>728.07654346200002</v>
      </c>
      <c r="S107" s="77">
        <v>0.4</v>
      </c>
      <c r="T107" s="77">
        <v>0.34</v>
      </c>
      <c r="U107" s="77">
        <v>0.06</v>
      </c>
    </row>
    <row r="108" spans="2:21">
      <c r="B108" t="s">
        <v>644</v>
      </c>
      <c r="C108" t="s">
        <v>645</v>
      </c>
      <c r="D108" t="s">
        <v>103</v>
      </c>
      <c r="E108" t="s">
        <v>126</v>
      </c>
      <c r="F108" t="s">
        <v>646</v>
      </c>
      <c r="G108" t="s">
        <v>403</v>
      </c>
      <c r="H108" t="s">
        <v>543</v>
      </c>
      <c r="I108" t="s">
        <v>153</v>
      </c>
      <c r="J108" t="s">
        <v>647</v>
      </c>
      <c r="K108" s="77">
        <v>4.3600000000000003</v>
      </c>
      <c r="L108" t="s">
        <v>105</v>
      </c>
      <c r="M108" s="77">
        <v>2.74</v>
      </c>
      <c r="N108" s="77">
        <v>0.86</v>
      </c>
      <c r="O108" s="77">
        <v>279500.01</v>
      </c>
      <c r="P108" s="77">
        <v>109.31</v>
      </c>
      <c r="Q108" s="77">
        <v>0</v>
      </c>
      <c r="R108" s="77">
        <v>305.52146093099998</v>
      </c>
      <c r="S108" s="77">
        <v>0.06</v>
      </c>
      <c r="T108" s="77">
        <v>0.14000000000000001</v>
      </c>
      <c r="U108" s="77">
        <v>0.03</v>
      </c>
    </row>
    <row r="109" spans="2:21">
      <c r="B109" t="s">
        <v>648</v>
      </c>
      <c r="C109" t="s">
        <v>649</v>
      </c>
      <c r="D109" t="s">
        <v>103</v>
      </c>
      <c r="E109" t="s">
        <v>126</v>
      </c>
      <c r="F109" t="s">
        <v>646</v>
      </c>
      <c r="G109" t="s">
        <v>403</v>
      </c>
      <c r="H109" t="s">
        <v>543</v>
      </c>
      <c r="I109" t="s">
        <v>153</v>
      </c>
      <c r="J109" t="s">
        <v>650</v>
      </c>
      <c r="K109" s="77">
        <v>7.14</v>
      </c>
      <c r="L109" t="s">
        <v>105</v>
      </c>
      <c r="M109" s="77">
        <v>1.96</v>
      </c>
      <c r="N109" s="77">
        <v>1.89</v>
      </c>
      <c r="O109" s="77">
        <v>499269</v>
      </c>
      <c r="P109" s="77">
        <v>101.58</v>
      </c>
      <c r="Q109" s="77">
        <v>0</v>
      </c>
      <c r="R109" s="77">
        <v>507.15745020000003</v>
      </c>
      <c r="S109" s="77">
        <v>0.08</v>
      </c>
      <c r="T109" s="77">
        <v>0.24</v>
      </c>
      <c r="U109" s="77">
        <v>0.04</v>
      </c>
    </row>
    <row r="110" spans="2:21">
      <c r="B110" t="s">
        <v>651</v>
      </c>
      <c r="C110" t="s">
        <v>652</v>
      </c>
      <c r="D110" t="s">
        <v>103</v>
      </c>
      <c r="E110" t="s">
        <v>126</v>
      </c>
      <c r="F110" t="s">
        <v>388</v>
      </c>
      <c r="G110" t="s">
        <v>360</v>
      </c>
      <c r="H110" t="s">
        <v>543</v>
      </c>
      <c r="I110" t="s">
        <v>153</v>
      </c>
      <c r="J110" t="s">
        <v>275</v>
      </c>
      <c r="K110" s="77">
        <v>4.7</v>
      </c>
      <c r="L110" t="s">
        <v>105</v>
      </c>
      <c r="M110" s="77">
        <v>1.42</v>
      </c>
      <c r="N110" s="77">
        <v>1.42</v>
      </c>
      <c r="O110" s="77">
        <v>34</v>
      </c>
      <c r="P110" s="77">
        <v>5046567</v>
      </c>
      <c r="Q110" s="77">
        <v>0</v>
      </c>
      <c r="R110" s="77">
        <v>1715.83278</v>
      </c>
      <c r="S110" s="77">
        <v>0</v>
      </c>
      <c r="T110" s="77">
        <v>0.81</v>
      </c>
      <c r="U110" s="77">
        <v>0.15</v>
      </c>
    </row>
    <row r="111" spans="2:21">
      <c r="B111" t="s">
        <v>653</v>
      </c>
      <c r="C111" t="s">
        <v>654</v>
      </c>
      <c r="D111" t="s">
        <v>103</v>
      </c>
      <c r="E111" t="s">
        <v>126</v>
      </c>
      <c r="F111" t="s">
        <v>388</v>
      </c>
      <c r="G111" t="s">
        <v>360</v>
      </c>
      <c r="H111" t="s">
        <v>543</v>
      </c>
      <c r="I111" t="s">
        <v>153</v>
      </c>
      <c r="J111" t="s">
        <v>275</v>
      </c>
      <c r="K111" s="77">
        <v>5.31</v>
      </c>
      <c r="L111" t="s">
        <v>105</v>
      </c>
      <c r="M111" s="77">
        <v>1.59</v>
      </c>
      <c r="N111" s="77">
        <v>1.62</v>
      </c>
      <c r="O111" s="77">
        <v>22</v>
      </c>
      <c r="P111" s="77">
        <v>4995000</v>
      </c>
      <c r="Q111" s="77">
        <v>0</v>
      </c>
      <c r="R111" s="77">
        <v>1098.9000000000001</v>
      </c>
      <c r="S111" s="77">
        <v>0</v>
      </c>
      <c r="T111" s="77">
        <v>0.52</v>
      </c>
      <c r="U111" s="77">
        <v>0.09</v>
      </c>
    </row>
    <row r="112" spans="2:21">
      <c r="B112" t="s">
        <v>655</v>
      </c>
      <c r="C112" t="s">
        <v>656</v>
      </c>
      <c r="D112" t="s">
        <v>103</v>
      </c>
      <c r="E112" t="s">
        <v>126</v>
      </c>
      <c r="F112" t="s">
        <v>539</v>
      </c>
      <c r="G112" t="s">
        <v>519</v>
      </c>
      <c r="H112" t="s">
        <v>546</v>
      </c>
      <c r="I112" t="s">
        <v>212</v>
      </c>
      <c r="J112" t="s">
        <v>272</v>
      </c>
      <c r="K112" s="77">
        <v>1.23</v>
      </c>
      <c r="L112" t="s">
        <v>105</v>
      </c>
      <c r="M112" s="77">
        <v>3.6</v>
      </c>
      <c r="N112" s="77">
        <v>-0.22</v>
      </c>
      <c r="O112" s="77">
        <v>770000</v>
      </c>
      <c r="P112" s="77">
        <v>112.66</v>
      </c>
      <c r="Q112" s="77">
        <v>0</v>
      </c>
      <c r="R112" s="77">
        <v>867.48199999999997</v>
      </c>
      <c r="S112" s="77">
        <v>0.19</v>
      </c>
      <c r="T112" s="77">
        <v>0.41</v>
      </c>
      <c r="U112" s="77">
        <v>7.0000000000000007E-2</v>
      </c>
    </row>
    <row r="113" spans="2:21">
      <c r="B113" t="s">
        <v>657</v>
      </c>
      <c r="C113" t="s">
        <v>658</v>
      </c>
      <c r="D113" t="s">
        <v>103</v>
      </c>
      <c r="E113" t="s">
        <v>126</v>
      </c>
      <c r="F113" t="s">
        <v>539</v>
      </c>
      <c r="G113" t="s">
        <v>519</v>
      </c>
      <c r="H113" t="s">
        <v>543</v>
      </c>
      <c r="I113" t="s">
        <v>153</v>
      </c>
      <c r="J113" t="s">
        <v>659</v>
      </c>
      <c r="K113" s="77">
        <v>7.65</v>
      </c>
      <c r="L113" t="s">
        <v>105</v>
      </c>
      <c r="M113" s="77">
        <v>2.25</v>
      </c>
      <c r="N113" s="77">
        <v>1.47</v>
      </c>
      <c r="O113" s="77">
        <v>194541</v>
      </c>
      <c r="P113" s="77">
        <v>107.89</v>
      </c>
      <c r="Q113" s="77">
        <v>0</v>
      </c>
      <c r="R113" s="77">
        <v>209.89028490000001</v>
      </c>
      <c r="S113" s="77">
        <v>0.05</v>
      </c>
      <c r="T113" s="77">
        <v>0.1</v>
      </c>
      <c r="U113" s="77">
        <v>0.02</v>
      </c>
    </row>
    <row r="114" spans="2:21">
      <c r="B114" t="s">
        <v>660</v>
      </c>
      <c r="C114" t="s">
        <v>661</v>
      </c>
      <c r="D114" t="s">
        <v>103</v>
      </c>
      <c r="E114" t="s">
        <v>126</v>
      </c>
      <c r="F114" t="s">
        <v>662</v>
      </c>
      <c r="G114" t="s">
        <v>360</v>
      </c>
      <c r="H114" t="s">
        <v>663</v>
      </c>
      <c r="I114" t="s">
        <v>153</v>
      </c>
      <c r="J114" t="s">
        <v>272</v>
      </c>
      <c r="K114" s="77">
        <v>1.98</v>
      </c>
      <c r="L114" t="s">
        <v>105</v>
      </c>
      <c r="M114" s="77">
        <v>4.1500000000000004</v>
      </c>
      <c r="N114" s="77">
        <v>-0.01</v>
      </c>
      <c r="O114" s="77">
        <v>2539</v>
      </c>
      <c r="P114" s="77">
        <v>112.3</v>
      </c>
      <c r="Q114" s="77">
        <v>0.10922999999999999</v>
      </c>
      <c r="R114" s="77">
        <v>2.9605269999999999</v>
      </c>
      <c r="S114" s="77">
        <v>0</v>
      </c>
      <c r="T114" s="77">
        <v>0</v>
      </c>
      <c r="U114" s="77">
        <v>0</v>
      </c>
    </row>
    <row r="115" spans="2:21">
      <c r="B115" t="s">
        <v>664</v>
      </c>
      <c r="C115" t="s">
        <v>665</v>
      </c>
      <c r="D115" t="s">
        <v>103</v>
      </c>
      <c r="E115" t="s">
        <v>126</v>
      </c>
      <c r="F115" t="s">
        <v>414</v>
      </c>
      <c r="G115" t="s">
        <v>360</v>
      </c>
      <c r="H115" t="s">
        <v>666</v>
      </c>
      <c r="I115" t="s">
        <v>212</v>
      </c>
      <c r="J115" t="s">
        <v>667</v>
      </c>
      <c r="K115" s="77">
        <v>2.91</v>
      </c>
      <c r="L115" t="s">
        <v>105</v>
      </c>
      <c r="M115" s="77">
        <v>2.8</v>
      </c>
      <c r="N115" s="77">
        <v>1.03</v>
      </c>
      <c r="O115" s="77">
        <v>32</v>
      </c>
      <c r="P115" s="77">
        <v>5329167</v>
      </c>
      <c r="Q115" s="77">
        <v>0</v>
      </c>
      <c r="R115" s="77">
        <v>1705.3334400000001</v>
      </c>
      <c r="S115" s="77">
        <v>0</v>
      </c>
      <c r="T115" s="77">
        <v>0.81</v>
      </c>
      <c r="U115" s="77">
        <v>0.15</v>
      </c>
    </row>
    <row r="116" spans="2:21">
      <c r="B116" t="s">
        <v>668</v>
      </c>
      <c r="C116" t="s">
        <v>669</v>
      </c>
      <c r="D116" t="s">
        <v>103</v>
      </c>
      <c r="E116" t="s">
        <v>126</v>
      </c>
      <c r="F116" t="s">
        <v>414</v>
      </c>
      <c r="G116" t="s">
        <v>360</v>
      </c>
      <c r="H116" t="s">
        <v>666</v>
      </c>
      <c r="I116" t="s">
        <v>212</v>
      </c>
      <c r="J116" t="s">
        <v>670</v>
      </c>
      <c r="K116" s="77">
        <v>4.1100000000000003</v>
      </c>
      <c r="L116" t="s">
        <v>105</v>
      </c>
      <c r="M116" s="77">
        <v>1.49</v>
      </c>
      <c r="N116" s="77">
        <v>1.28</v>
      </c>
      <c r="O116" s="77">
        <v>1</v>
      </c>
      <c r="P116" s="77">
        <v>5150500</v>
      </c>
      <c r="Q116" s="77">
        <v>0</v>
      </c>
      <c r="R116" s="77">
        <v>51.505000000000003</v>
      </c>
      <c r="S116" s="77">
        <v>0</v>
      </c>
      <c r="T116" s="77">
        <v>0.02</v>
      </c>
      <c r="U116" s="77">
        <v>0</v>
      </c>
    </row>
    <row r="117" spans="2:21">
      <c r="B117" t="s">
        <v>671</v>
      </c>
      <c r="C117" t="s">
        <v>672</v>
      </c>
      <c r="D117" t="s">
        <v>103</v>
      </c>
      <c r="E117" t="s">
        <v>126</v>
      </c>
      <c r="F117" t="s">
        <v>673</v>
      </c>
      <c r="G117" t="s">
        <v>403</v>
      </c>
      <c r="H117" t="s">
        <v>663</v>
      </c>
      <c r="I117" t="s">
        <v>153</v>
      </c>
      <c r="J117" t="s">
        <v>272</v>
      </c>
      <c r="K117" s="77">
        <v>1.98</v>
      </c>
      <c r="L117" t="s">
        <v>105</v>
      </c>
      <c r="M117" s="77">
        <v>4.5999999999999996</v>
      </c>
      <c r="N117" s="77">
        <v>0.23</v>
      </c>
      <c r="O117" s="77">
        <v>249261.35</v>
      </c>
      <c r="P117" s="77">
        <v>130.97999999999999</v>
      </c>
      <c r="Q117" s="77">
        <v>118.52495999999999</v>
      </c>
      <c r="R117" s="77">
        <v>445.00747623000001</v>
      </c>
      <c r="S117" s="77">
        <v>0.09</v>
      </c>
      <c r="T117" s="77">
        <v>0.21</v>
      </c>
      <c r="U117" s="77">
        <v>0.04</v>
      </c>
    </row>
    <row r="118" spans="2:21">
      <c r="B118" t="s">
        <v>674</v>
      </c>
      <c r="C118" t="s">
        <v>675</v>
      </c>
      <c r="D118" t="s">
        <v>103</v>
      </c>
      <c r="E118" t="s">
        <v>126</v>
      </c>
      <c r="F118" t="s">
        <v>676</v>
      </c>
      <c r="G118" t="s">
        <v>519</v>
      </c>
      <c r="H118" t="s">
        <v>666</v>
      </c>
      <c r="I118" t="s">
        <v>212</v>
      </c>
      <c r="J118" t="s">
        <v>272</v>
      </c>
      <c r="K118" s="77">
        <v>0.73</v>
      </c>
      <c r="L118" t="s">
        <v>105</v>
      </c>
      <c r="M118" s="77">
        <v>4.5</v>
      </c>
      <c r="N118" s="77">
        <v>0.89</v>
      </c>
      <c r="O118" s="77">
        <v>156669.82</v>
      </c>
      <c r="P118" s="77">
        <v>125.98</v>
      </c>
      <c r="Q118" s="77">
        <v>0</v>
      </c>
      <c r="R118" s="77">
        <v>197.372639236</v>
      </c>
      <c r="S118" s="77">
        <v>0.3</v>
      </c>
      <c r="T118" s="77">
        <v>0.09</v>
      </c>
      <c r="U118" s="77">
        <v>0.02</v>
      </c>
    </row>
    <row r="119" spans="2:21">
      <c r="B119" t="s">
        <v>677</v>
      </c>
      <c r="C119" t="s">
        <v>678</v>
      </c>
      <c r="D119" t="s">
        <v>103</v>
      </c>
      <c r="E119" t="s">
        <v>126</v>
      </c>
      <c r="F119" t="s">
        <v>679</v>
      </c>
      <c r="G119" t="s">
        <v>360</v>
      </c>
      <c r="H119" t="s">
        <v>666</v>
      </c>
      <c r="I119" t="s">
        <v>212</v>
      </c>
      <c r="J119" t="s">
        <v>680</v>
      </c>
      <c r="K119" s="77">
        <v>1.98</v>
      </c>
      <c r="L119" t="s">
        <v>105</v>
      </c>
      <c r="M119" s="77">
        <v>2</v>
      </c>
      <c r="N119" s="77">
        <v>0.01</v>
      </c>
      <c r="O119" s="77">
        <v>1082508</v>
      </c>
      <c r="P119" s="77">
        <v>106.86</v>
      </c>
      <c r="Q119" s="77">
        <v>0</v>
      </c>
      <c r="R119" s="77">
        <v>1156.7680488000001</v>
      </c>
      <c r="S119" s="77">
        <v>0.19</v>
      </c>
      <c r="T119" s="77">
        <v>0.55000000000000004</v>
      </c>
      <c r="U119" s="77">
        <v>0.1</v>
      </c>
    </row>
    <row r="120" spans="2:21">
      <c r="B120" t="s">
        <v>681</v>
      </c>
      <c r="C120" t="s">
        <v>682</v>
      </c>
      <c r="D120" t="s">
        <v>103</v>
      </c>
      <c r="E120" t="s">
        <v>126</v>
      </c>
      <c r="F120" t="s">
        <v>683</v>
      </c>
      <c r="G120" t="s">
        <v>403</v>
      </c>
      <c r="H120" t="s">
        <v>663</v>
      </c>
      <c r="I120" t="s">
        <v>153</v>
      </c>
      <c r="J120" t="s">
        <v>684</v>
      </c>
      <c r="K120" s="77">
        <v>6.5</v>
      </c>
      <c r="L120" t="s">
        <v>105</v>
      </c>
      <c r="M120" s="77">
        <v>1.58</v>
      </c>
      <c r="N120" s="77">
        <v>1.34</v>
      </c>
      <c r="O120" s="77">
        <v>713819.04</v>
      </c>
      <c r="P120" s="77">
        <v>102.81</v>
      </c>
      <c r="Q120" s="77">
        <v>0</v>
      </c>
      <c r="R120" s="77">
        <v>733.87735502400005</v>
      </c>
      <c r="S120" s="77">
        <v>0.18</v>
      </c>
      <c r="T120" s="77">
        <v>0.35</v>
      </c>
      <c r="U120" s="77">
        <v>0.06</v>
      </c>
    </row>
    <row r="121" spans="2:21">
      <c r="B121" t="s">
        <v>685</v>
      </c>
      <c r="C121" t="s">
        <v>686</v>
      </c>
      <c r="D121" t="s">
        <v>103</v>
      </c>
      <c r="E121" t="s">
        <v>126</v>
      </c>
      <c r="F121" t="s">
        <v>683</v>
      </c>
      <c r="G121" t="s">
        <v>403</v>
      </c>
      <c r="H121" t="s">
        <v>666</v>
      </c>
      <c r="I121" t="s">
        <v>212</v>
      </c>
      <c r="J121" t="s">
        <v>687</v>
      </c>
      <c r="K121" s="77">
        <v>7.36</v>
      </c>
      <c r="L121" t="s">
        <v>105</v>
      </c>
      <c r="M121" s="77">
        <v>2.4</v>
      </c>
      <c r="N121" s="77">
        <v>1.96</v>
      </c>
      <c r="O121" s="77">
        <v>916500</v>
      </c>
      <c r="P121" s="77">
        <v>105.27</v>
      </c>
      <c r="Q121" s="77">
        <v>0</v>
      </c>
      <c r="R121" s="77">
        <v>964.79954999999995</v>
      </c>
      <c r="S121" s="77">
        <v>0.2</v>
      </c>
      <c r="T121" s="77">
        <v>0.46</v>
      </c>
      <c r="U121" s="77">
        <v>0.08</v>
      </c>
    </row>
    <row r="122" spans="2:21">
      <c r="B122" t="s">
        <v>688</v>
      </c>
      <c r="C122" t="s">
        <v>689</v>
      </c>
      <c r="D122" t="s">
        <v>103</v>
      </c>
      <c r="E122" t="s">
        <v>126</v>
      </c>
      <c r="F122" t="s">
        <v>628</v>
      </c>
      <c r="G122" t="s">
        <v>403</v>
      </c>
      <c r="H122" t="s">
        <v>666</v>
      </c>
      <c r="I122" t="s">
        <v>212</v>
      </c>
      <c r="J122" t="s">
        <v>690</v>
      </c>
      <c r="K122" s="77">
        <v>7.3</v>
      </c>
      <c r="L122" t="s">
        <v>105</v>
      </c>
      <c r="M122" s="77">
        <v>2.81</v>
      </c>
      <c r="N122" s="77">
        <v>2.54</v>
      </c>
      <c r="O122" s="77">
        <v>15421</v>
      </c>
      <c r="P122" s="77">
        <v>103.3</v>
      </c>
      <c r="Q122" s="77">
        <v>0.21926999999999999</v>
      </c>
      <c r="R122" s="77">
        <v>16.149163000000001</v>
      </c>
      <c r="S122" s="77">
        <v>0</v>
      </c>
      <c r="T122" s="77">
        <v>0.01</v>
      </c>
      <c r="U122" s="77">
        <v>0</v>
      </c>
    </row>
    <row r="123" spans="2:21">
      <c r="B123" t="s">
        <v>691</v>
      </c>
      <c r="C123" t="s">
        <v>692</v>
      </c>
      <c r="D123" t="s">
        <v>103</v>
      </c>
      <c r="E123" t="s">
        <v>126</v>
      </c>
      <c r="F123" t="s">
        <v>628</v>
      </c>
      <c r="G123" t="s">
        <v>403</v>
      </c>
      <c r="H123" t="s">
        <v>666</v>
      </c>
      <c r="I123" t="s">
        <v>212</v>
      </c>
      <c r="J123" t="s">
        <v>693</v>
      </c>
      <c r="K123" s="77">
        <v>0.16</v>
      </c>
      <c r="L123" t="s">
        <v>105</v>
      </c>
      <c r="M123" s="77">
        <v>4.6500000000000004</v>
      </c>
      <c r="N123" s="77">
        <v>1.29</v>
      </c>
      <c r="O123" s="77">
        <v>221985.81</v>
      </c>
      <c r="P123" s="77">
        <v>124.2</v>
      </c>
      <c r="Q123" s="77">
        <v>0</v>
      </c>
      <c r="R123" s="77">
        <v>275.70637601999999</v>
      </c>
      <c r="S123" s="77">
        <v>0.19</v>
      </c>
      <c r="T123" s="77">
        <v>0.13</v>
      </c>
      <c r="U123" s="77">
        <v>0.02</v>
      </c>
    </row>
    <row r="124" spans="2:21">
      <c r="B124" t="s">
        <v>694</v>
      </c>
      <c r="C124" t="s">
        <v>695</v>
      </c>
      <c r="D124" t="s">
        <v>103</v>
      </c>
      <c r="E124" t="s">
        <v>126</v>
      </c>
      <c r="F124" t="s">
        <v>628</v>
      </c>
      <c r="G124" t="s">
        <v>403</v>
      </c>
      <c r="H124" t="s">
        <v>666</v>
      </c>
      <c r="I124" t="s">
        <v>212</v>
      </c>
      <c r="J124" t="s">
        <v>696</v>
      </c>
      <c r="K124" s="77">
        <v>5.42</v>
      </c>
      <c r="L124" t="s">
        <v>105</v>
      </c>
      <c r="M124" s="77">
        <v>3.7</v>
      </c>
      <c r="N124" s="77">
        <v>1.85</v>
      </c>
      <c r="O124" s="77">
        <v>731506.55</v>
      </c>
      <c r="P124" s="77">
        <v>110.38</v>
      </c>
      <c r="Q124" s="77">
        <v>65.867050000000006</v>
      </c>
      <c r="R124" s="77">
        <v>873.30397989000005</v>
      </c>
      <c r="S124" s="77">
        <v>0.11</v>
      </c>
      <c r="T124" s="77">
        <v>0.41</v>
      </c>
      <c r="U124" s="77">
        <v>7.0000000000000007E-2</v>
      </c>
    </row>
    <row r="125" spans="2:21">
      <c r="B125" t="s">
        <v>697</v>
      </c>
      <c r="C125" t="s">
        <v>698</v>
      </c>
      <c r="D125" t="s">
        <v>103</v>
      </c>
      <c r="E125" t="s">
        <v>126</v>
      </c>
      <c r="F125" t="s">
        <v>699</v>
      </c>
      <c r="G125" t="s">
        <v>360</v>
      </c>
      <c r="H125" t="s">
        <v>666</v>
      </c>
      <c r="I125" t="s">
        <v>212</v>
      </c>
      <c r="J125" t="s">
        <v>502</v>
      </c>
      <c r="K125" s="77">
        <v>3.28</v>
      </c>
      <c r="L125" t="s">
        <v>105</v>
      </c>
      <c r="M125" s="77">
        <v>4.5</v>
      </c>
      <c r="N125" s="77">
        <v>0.89</v>
      </c>
      <c r="O125" s="77">
        <v>2775563</v>
      </c>
      <c r="P125" s="77">
        <v>135.58000000000001</v>
      </c>
      <c r="Q125" s="77">
        <v>37.648969999999998</v>
      </c>
      <c r="R125" s="77">
        <v>3800.7572854</v>
      </c>
      <c r="S125" s="77">
        <v>0.16</v>
      </c>
      <c r="T125" s="77">
        <v>1.8</v>
      </c>
      <c r="U125" s="77">
        <v>0.32</v>
      </c>
    </row>
    <row r="126" spans="2:21">
      <c r="B126" t="s">
        <v>700</v>
      </c>
      <c r="C126" t="s">
        <v>701</v>
      </c>
      <c r="D126" t="s">
        <v>103</v>
      </c>
      <c r="E126" t="s">
        <v>126</v>
      </c>
      <c r="F126" t="s">
        <v>702</v>
      </c>
      <c r="G126" t="s">
        <v>403</v>
      </c>
      <c r="H126" t="s">
        <v>663</v>
      </c>
      <c r="I126" t="s">
        <v>153</v>
      </c>
      <c r="J126" t="s">
        <v>272</v>
      </c>
      <c r="K126" s="77">
        <v>2.88</v>
      </c>
      <c r="L126" t="s">
        <v>105</v>
      </c>
      <c r="M126" s="77">
        <v>4.95</v>
      </c>
      <c r="N126" s="77">
        <v>0.87</v>
      </c>
      <c r="O126" s="77">
        <v>9842.81</v>
      </c>
      <c r="P126" s="77">
        <v>114.04</v>
      </c>
      <c r="Q126" s="77">
        <v>3.22234</v>
      </c>
      <c r="R126" s="77">
        <v>14.447080524</v>
      </c>
      <c r="S126" s="77">
        <v>0</v>
      </c>
      <c r="T126" s="77">
        <v>0.01</v>
      </c>
      <c r="U126" s="77">
        <v>0</v>
      </c>
    </row>
    <row r="127" spans="2:21">
      <c r="B127" t="s">
        <v>703</v>
      </c>
      <c r="C127" t="s">
        <v>704</v>
      </c>
      <c r="D127" t="s">
        <v>103</v>
      </c>
      <c r="E127" t="s">
        <v>126</v>
      </c>
      <c r="F127" t="s">
        <v>705</v>
      </c>
      <c r="G127" t="s">
        <v>135</v>
      </c>
      <c r="H127" t="s">
        <v>666</v>
      </c>
      <c r="I127" t="s">
        <v>212</v>
      </c>
      <c r="J127" t="s">
        <v>706</v>
      </c>
      <c r="K127" s="77">
        <v>1.01</v>
      </c>
      <c r="L127" t="s">
        <v>105</v>
      </c>
      <c r="M127" s="77">
        <v>4.5999999999999996</v>
      </c>
      <c r="N127" s="77">
        <v>-0.17</v>
      </c>
      <c r="O127" s="77">
        <v>38247.599999999999</v>
      </c>
      <c r="P127" s="77">
        <v>108.2</v>
      </c>
      <c r="Q127" s="77">
        <v>0.90842999999999996</v>
      </c>
      <c r="R127" s="77">
        <v>42.292333200000002</v>
      </c>
      <c r="S127" s="77">
        <v>0.01</v>
      </c>
      <c r="T127" s="77">
        <v>0.02</v>
      </c>
      <c r="U127" s="77">
        <v>0</v>
      </c>
    </row>
    <row r="128" spans="2:21">
      <c r="B128" t="s">
        <v>707</v>
      </c>
      <c r="C128" t="s">
        <v>708</v>
      </c>
      <c r="D128" t="s">
        <v>103</v>
      </c>
      <c r="E128" t="s">
        <v>126</v>
      </c>
      <c r="F128" t="s">
        <v>705</v>
      </c>
      <c r="G128" t="s">
        <v>135</v>
      </c>
      <c r="H128" t="s">
        <v>666</v>
      </c>
      <c r="I128" t="s">
        <v>212</v>
      </c>
      <c r="J128" t="s">
        <v>709</v>
      </c>
      <c r="K128" s="77">
        <v>3.58</v>
      </c>
      <c r="L128" t="s">
        <v>105</v>
      </c>
      <c r="M128" s="77">
        <v>1.98</v>
      </c>
      <c r="N128" s="77">
        <v>0.96</v>
      </c>
      <c r="O128" s="77">
        <v>1575254.56</v>
      </c>
      <c r="P128" s="77">
        <v>103.74</v>
      </c>
      <c r="Q128" s="77">
        <v>232.73088999999999</v>
      </c>
      <c r="R128" s="77">
        <v>1866.8999705440001</v>
      </c>
      <c r="S128" s="77">
        <v>0.19</v>
      </c>
      <c r="T128" s="77">
        <v>0.88</v>
      </c>
      <c r="U128" s="77">
        <v>0.16</v>
      </c>
    </row>
    <row r="129" spans="2:21">
      <c r="B129" t="s">
        <v>710</v>
      </c>
      <c r="C129" t="s">
        <v>711</v>
      </c>
      <c r="D129" t="s">
        <v>103</v>
      </c>
      <c r="E129" t="s">
        <v>126</v>
      </c>
      <c r="F129" t="s">
        <v>712</v>
      </c>
      <c r="G129" t="s">
        <v>135</v>
      </c>
      <c r="H129" t="s">
        <v>666</v>
      </c>
      <c r="I129" t="s">
        <v>212</v>
      </c>
      <c r="J129" t="s">
        <v>272</v>
      </c>
      <c r="K129" s="77">
        <v>0.5</v>
      </c>
      <c r="L129" t="s">
        <v>105</v>
      </c>
      <c r="M129" s="77">
        <v>3.35</v>
      </c>
      <c r="N129" s="77">
        <v>-0.54</v>
      </c>
      <c r="O129" s="77">
        <v>236985.06</v>
      </c>
      <c r="P129" s="77">
        <v>111.38</v>
      </c>
      <c r="Q129" s="77">
        <v>4.3367000000000004</v>
      </c>
      <c r="R129" s="77">
        <v>268.290659828</v>
      </c>
      <c r="S129" s="77">
        <v>0.12</v>
      </c>
      <c r="T129" s="77">
        <v>0.13</v>
      </c>
      <c r="U129" s="77">
        <v>0.02</v>
      </c>
    </row>
    <row r="130" spans="2:21">
      <c r="B130" t="s">
        <v>713</v>
      </c>
      <c r="C130" t="s">
        <v>714</v>
      </c>
      <c r="D130" t="s">
        <v>103</v>
      </c>
      <c r="E130" t="s">
        <v>126</v>
      </c>
      <c r="F130" t="s">
        <v>715</v>
      </c>
      <c r="G130" t="s">
        <v>403</v>
      </c>
      <c r="H130" t="s">
        <v>666</v>
      </c>
      <c r="I130" t="s">
        <v>212</v>
      </c>
      <c r="J130" t="s">
        <v>272</v>
      </c>
      <c r="K130" s="77">
        <v>0.33</v>
      </c>
      <c r="L130" t="s">
        <v>105</v>
      </c>
      <c r="M130" s="77">
        <v>4.2</v>
      </c>
      <c r="N130" s="77">
        <v>0.52</v>
      </c>
      <c r="O130" s="77">
        <v>87533.49</v>
      </c>
      <c r="P130" s="77">
        <v>110.61</v>
      </c>
      <c r="Q130" s="77">
        <v>0</v>
      </c>
      <c r="R130" s="77">
        <v>96.820793288999994</v>
      </c>
      <c r="S130" s="77">
        <v>0.11</v>
      </c>
      <c r="T130" s="77">
        <v>0.05</v>
      </c>
      <c r="U130" s="77">
        <v>0.01</v>
      </c>
    </row>
    <row r="131" spans="2:21">
      <c r="B131" t="s">
        <v>716</v>
      </c>
      <c r="C131" t="s">
        <v>717</v>
      </c>
      <c r="D131" t="s">
        <v>103</v>
      </c>
      <c r="E131" t="s">
        <v>126</v>
      </c>
      <c r="F131" t="s">
        <v>715</v>
      </c>
      <c r="G131" t="s">
        <v>403</v>
      </c>
      <c r="H131" t="s">
        <v>663</v>
      </c>
      <c r="I131" t="s">
        <v>153</v>
      </c>
      <c r="J131" t="s">
        <v>272</v>
      </c>
      <c r="K131" s="77">
        <v>1.47</v>
      </c>
      <c r="L131" t="s">
        <v>105</v>
      </c>
      <c r="M131" s="77">
        <v>4.5</v>
      </c>
      <c r="N131" s="77">
        <v>-0.18</v>
      </c>
      <c r="O131" s="77">
        <v>455292.52</v>
      </c>
      <c r="P131" s="77">
        <v>115.5</v>
      </c>
      <c r="Q131" s="77">
        <v>262.22404999999998</v>
      </c>
      <c r="R131" s="77">
        <v>788.08691060000001</v>
      </c>
      <c r="S131" s="77">
        <v>0.13</v>
      </c>
      <c r="T131" s="77">
        <v>0.37</v>
      </c>
      <c r="U131" s="77">
        <v>7.0000000000000007E-2</v>
      </c>
    </row>
    <row r="132" spans="2:21">
      <c r="B132" t="s">
        <v>718</v>
      </c>
      <c r="C132" t="s">
        <v>719</v>
      </c>
      <c r="D132" t="s">
        <v>103</v>
      </c>
      <c r="E132" t="s">
        <v>126</v>
      </c>
      <c r="F132" t="s">
        <v>715</v>
      </c>
      <c r="G132" t="s">
        <v>403</v>
      </c>
      <c r="H132" t="s">
        <v>663</v>
      </c>
      <c r="I132" t="s">
        <v>153</v>
      </c>
      <c r="J132" t="s">
        <v>382</v>
      </c>
      <c r="K132" s="77">
        <v>3.62</v>
      </c>
      <c r="L132" t="s">
        <v>105</v>
      </c>
      <c r="M132" s="77">
        <v>3.3</v>
      </c>
      <c r="N132" s="77">
        <v>0.97</v>
      </c>
      <c r="O132" s="77">
        <v>1007.06</v>
      </c>
      <c r="P132" s="77">
        <v>108.75</v>
      </c>
      <c r="Q132" s="77">
        <v>0</v>
      </c>
      <c r="R132" s="77">
        <v>1.0951777499999999</v>
      </c>
      <c r="S132" s="77">
        <v>0</v>
      </c>
      <c r="T132" s="77">
        <v>0</v>
      </c>
      <c r="U132" s="77">
        <v>0</v>
      </c>
    </row>
    <row r="133" spans="2:21">
      <c r="B133" t="s">
        <v>720</v>
      </c>
      <c r="C133" t="s">
        <v>721</v>
      </c>
      <c r="D133" t="s">
        <v>103</v>
      </c>
      <c r="E133" t="s">
        <v>126</v>
      </c>
      <c r="F133" t="s">
        <v>715</v>
      </c>
      <c r="G133" t="s">
        <v>403</v>
      </c>
      <c r="H133" t="s">
        <v>663</v>
      </c>
      <c r="I133" t="s">
        <v>153</v>
      </c>
      <c r="J133" t="s">
        <v>722</v>
      </c>
      <c r="K133" s="77">
        <v>5.66</v>
      </c>
      <c r="L133" t="s">
        <v>105</v>
      </c>
      <c r="M133" s="77">
        <v>1.6</v>
      </c>
      <c r="N133" s="77">
        <v>1.27</v>
      </c>
      <c r="O133" s="77">
        <v>253145</v>
      </c>
      <c r="P133" s="77">
        <v>103.44</v>
      </c>
      <c r="Q133" s="77">
        <v>0</v>
      </c>
      <c r="R133" s="77">
        <v>261.85318799999999</v>
      </c>
      <c r="S133" s="77">
        <v>0.19</v>
      </c>
      <c r="T133" s="77">
        <v>0.12</v>
      </c>
      <c r="U133" s="77">
        <v>0.02</v>
      </c>
    </row>
    <row r="134" spans="2:21">
      <c r="B134" t="s">
        <v>723</v>
      </c>
      <c r="C134" t="s">
        <v>724</v>
      </c>
      <c r="D134" t="s">
        <v>103</v>
      </c>
      <c r="E134" t="s">
        <v>126</v>
      </c>
      <c r="F134" t="s">
        <v>505</v>
      </c>
      <c r="G134" t="s">
        <v>360</v>
      </c>
      <c r="H134" t="s">
        <v>666</v>
      </c>
      <c r="I134" t="s">
        <v>212</v>
      </c>
      <c r="J134" t="s">
        <v>725</v>
      </c>
      <c r="K134" s="77">
        <v>1.7</v>
      </c>
      <c r="L134" t="s">
        <v>105</v>
      </c>
      <c r="M134" s="77">
        <v>6.4</v>
      </c>
      <c r="N134" s="77">
        <v>0.15</v>
      </c>
      <c r="O134" s="77">
        <v>3483192</v>
      </c>
      <c r="P134" s="77">
        <v>127.45</v>
      </c>
      <c r="Q134" s="77">
        <v>0</v>
      </c>
      <c r="R134" s="77">
        <v>4439.3282040000004</v>
      </c>
      <c r="S134" s="77">
        <v>0.28000000000000003</v>
      </c>
      <c r="T134" s="77">
        <v>2.1</v>
      </c>
      <c r="U134" s="77">
        <v>0.38</v>
      </c>
    </row>
    <row r="135" spans="2:21">
      <c r="B135" t="s">
        <v>726</v>
      </c>
      <c r="C135" t="s">
        <v>727</v>
      </c>
      <c r="D135" t="s">
        <v>103</v>
      </c>
      <c r="E135" t="s">
        <v>126</v>
      </c>
      <c r="F135" t="s">
        <v>662</v>
      </c>
      <c r="G135" t="s">
        <v>360</v>
      </c>
      <c r="H135" t="s">
        <v>728</v>
      </c>
      <c r="I135" t="s">
        <v>153</v>
      </c>
      <c r="J135" t="s">
        <v>272</v>
      </c>
      <c r="K135" s="77">
        <v>2.09</v>
      </c>
      <c r="L135" t="s">
        <v>105</v>
      </c>
      <c r="M135" s="77">
        <v>5.3</v>
      </c>
      <c r="N135" s="77">
        <v>-0.05</v>
      </c>
      <c r="O135" s="77">
        <v>426000</v>
      </c>
      <c r="P135" s="77">
        <v>122.16</v>
      </c>
      <c r="Q135" s="77">
        <v>0</v>
      </c>
      <c r="R135" s="77">
        <v>520.40160000000003</v>
      </c>
      <c r="S135" s="77">
        <v>0.16</v>
      </c>
      <c r="T135" s="77">
        <v>0.25</v>
      </c>
      <c r="U135" s="77">
        <v>0.04</v>
      </c>
    </row>
    <row r="136" spans="2:21">
      <c r="B136" t="s">
        <v>729</v>
      </c>
      <c r="C136" t="s">
        <v>730</v>
      </c>
      <c r="D136" t="s">
        <v>103</v>
      </c>
      <c r="E136" t="s">
        <v>126</v>
      </c>
      <c r="F136" t="s">
        <v>731</v>
      </c>
      <c r="G136" t="s">
        <v>403</v>
      </c>
      <c r="H136" t="s">
        <v>728</v>
      </c>
      <c r="I136" t="s">
        <v>153</v>
      </c>
      <c r="J136" t="s">
        <v>732</v>
      </c>
      <c r="K136" s="77">
        <v>1.95</v>
      </c>
      <c r="L136" t="s">
        <v>105</v>
      </c>
      <c r="M136" s="77">
        <v>5.35</v>
      </c>
      <c r="N136" s="77">
        <v>0.88</v>
      </c>
      <c r="O136" s="77">
        <v>8631.65</v>
      </c>
      <c r="P136" s="77">
        <v>110.76</v>
      </c>
      <c r="Q136" s="77">
        <v>0.23501</v>
      </c>
      <c r="R136" s="77">
        <v>9.7954255400000001</v>
      </c>
      <c r="S136" s="77">
        <v>0</v>
      </c>
      <c r="T136" s="77">
        <v>0</v>
      </c>
      <c r="U136" s="77">
        <v>0</v>
      </c>
    </row>
    <row r="137" spans="2:21">
      <c r="B137" t="s">
        <v>733</v>
      </c>
      <c r="C137" t="s">
        <v>734</v>
      </c>
      <c r="D137" t="s">
        <v>103</v>
      </c>
      <c r="E137" t="s">
        <v>126</v>
      </c>
      <c r="F137" t="s">
        <v>735</v>
      </c>
      <c r="G137" t="s">
        <v>403</v>
      </c>
      <c r="H137" t="s">
        <v>736</v>
      </c>
      <c r="I137" t="s">
        <v>212</v>
      </c>
      <c r="J137" t="s">
        <v>737</v>
      </c>
      <c r="K137" s="77">
        <v>4.26</v>
      </c>
      <c r="L137" t="s">
        <v>105</v>
      </c>
      <c r="M137" s="77">
        <v>4.34</v>
      </c>
      <c r="N137" s="77">
        <v>2.92</v>
      </c>
      <c r="O137" s="77">
        <v>80.400000000000006</v>
      </c>
      <c r="P137" s="77">
        <v>107.32</v>
      </c>
      <c r="Q137" s="77">
        <v>0</v>
      </c>
      <c r="R137" s="77">
        <v>8.6285280000000006E-2</v>
      </c>
      <c r="S137" s="77">
        <v>0</v>
      </c>
      <c r="T137" s="77">
        <v>0</v>
      </c>
      <c r="U137" s="77">
        <v>0</v>
      </c>
    </row>
    <row r="138" spans="2:21">
      <c r="B138" t="s">
        <v>738</v>
      </c>
      <c r="C138" t="s">
        <v>739</v>
      </c>
      <c r="D138" t="s">
        <v>103</v>
      </c>
      <c r="E138" t="s">
        <v>126</v>
      </c>
      <c r="F138" t="s">
        <v>740</v>
      </c>
      <c r="G138" t="s">
        <v>403</v>
      </c>
      <c r="H138" t="s">
        <v>736</v>
      </c>
      <c r="I138" t="s">
        <v>212</v>
      </c>
      <c r="J138" t="s">
        <v>272</v>
      </c>
      <c r="K138" s="77">
        <v>1.72</v>
      </c>
      <c r="L138" t="s">
        <v>105</v>
      </c>
      <c r="M138" s="77">
        <v>4.25</v>
      </c>
      <c r="N138" s="77">
        <v>0.43</v>
      </c>
      <c r="O138" s="77">
        <v>15291.22</v>
      </c>
      <c r="P138" s="77">
        <v>114.75</v>
      </c>
      <c r="Q138" s="77">
        <v>3.1501299999999999</v>
      </c>
      <c r="R138" s="77">
        <v>20.696804950000001</v>
      </c>
      <c r="S138" s="77">
        <v>0.01</v>
      </c>
      <c r="T138" s="77">
        <v>0.01</v>
      </c>
      <c r="U138" s="77">
        <v>0</v>
      </c>
    </row>
    <row r="139" spans="2:21">
      <c r="B139" t="s">
        <v>741</v>
      </c>
      <c r="C139" t="s">
        <v>742</v>
      </c>
      <c r="D139" t="s">
        <v>103</v>
      </c>
      <c r="E139" t="s">
        <v>126</v>
      </c>
      <c r="F139" t="s">
        <v>740</v>
      </c>
      <c r="G139" t="s">
        <v>403</v>
      </c>
      <c r="H139" t="s">
        <v>736</v>
      </c>
      <c r="I139" t="s">
        <v>212</v>
      </c>
      <c r="J139" t="s">
        <v>272</v>
      </c>
      <c r="K139" s="77">
        <v>2.34</v>
      </c>
      <c r="L139" t="s">
        <v>105</v>
      </c>
      <c r="M139" s="77">
        <v>4.5999999999999996</v>
      </c>
      <c r="N139" s="77">
        <v>0.52</v>
      </c>
      <c r="O139" s="77">
        <v>1.08</v>
      </c>
      <c r="P139" s="77">
        <v>111.6</v>
      </c>
      <c r="Q139" s="77">
        <v>0</v>
      </c>
      <c r="R139" s="77">
        <v>1.20528E-3</v>
      </c>
      <c r="S139" s="77">
        <v>0</v>
      </c>
      <c r="T139" s="77">
        <v>0</v>
      </c>
      <c r="U139" s="77">
        <v>0</v>
      </c>
    </row>
    <row r="140" spans="2:21">
      <c r="B140" t="s">
        <v>743</v>
      </c>
      <c r="C140" t="s">
        <v>744</v>
      </c>
      <c r="D140" t="s">
        <v>103</v>
      </c>
      <c r="E140" t="s">
        <v>126</v>
      </c>
      <c r="F140" t="s">
        <v>745</v>
      </c>
      <c r="G140" t="s">
        <v>403</v>
      </c>
      <c r="H140" t="s">
        <v>728</v>
      </c>
      <c r="I140" t="s">
        <v>153</v>
      </c>
      <c r="J140" t="s">
        <v>636</v>
      </c>
      <c r="K140" s="77">
        <v>7.47</v>
      </c>
      <c r="L140" t="s">
        <v>105</v>
      </c>
      <c r="M140" s="77">
        <v>1.9</v>
      </c>
      <c r="N140" s="77">
        <v>2.2200000000000002</v>
      </c>
      <c r="O140" s="77">
        <v>472000</v>
      </c>
      <c r="P140" s="77">
        <v>98.3</v>
      </c>
      <c r="Q140" s="77">
        <v>4.7702799999999996</v>
      </c>
      <c r="R140" s="77">
        <v>468.74628000000001</v>
      </c>
      <c r="S140" s="77">
        <v>0.18</v>
      </c>
      <c r="T140" s="77">
        <v>0.22</v>
      </c>
      <c r="U140" s="77">
        <v>0.04</v>
      </c>
    </row>
    <row r="141" spans="2:21">
      <c r="B141" t="s">
        <v>746</v>
      </c>
      <c r="C141" t="s">
        <v>747</v>
      </c>
      <c r="D141" t="s">
        <v>103</v>
      </c>
      <c r="E141" t="s">
        <v>126</v>
      </c>
      <c r="F141" t="s">
        <v>748</v>
      </c>
      <c r="G141" t="s">
        <v>360</v>
      </c>
      <c r="H141" t="s">
        <v>736</v>
      </c>
      <c r="I141" t="s">
        <v>212</v>
      </c>
      <c r="J141" t="s">
        <v>272</v>
      </c>
      <c r="K141" s="77">
        <v>3.26</v>
      </c>
      <c r="L141" t="s">
        <v>105</v>
      </c>
      <c r="M141" s="77">
        <v>5.0999999999999996</v>
      </c>
      <c r="N141" s="77">
        <v>0.88</v>
      </c>
      <c r="O141" s="77">
        <v>3233775</v>
      </c>
      <c r="P141" s="77">
        <v>138.36000000000001</v>
      </c>
      <c r="Q141" s="77">
        <v>49.809570000000001</v>
      </c>
      <c r="R141" s="77">
        <v>4524.0606600000001</v>
      </c>
      <c r="S141" s="77">
        <v>0.28000000000000003</v>
      </c>
      <c r="T141" s="77">
        <v>2.14</v>
      </c>
      <c r="U141" s="77">
        <v>0.39</v>
      </c>
    </row>
    <row r="142" spans="2:21">
      <c r="B142" t="s">
        <v>749</v>
      </c>
      <c r="C142" t="s">
        <v>750</v>
      </c>
      <c r="D142" t="s">
        <v>103</v>
      </c>
      <c r="E142" t="s">
        <v>126</v>
      </c>
      <c r="F142" t="s">
        <v>751</v>
      </c>
      <c r="G142" t="s">
        <v>752</v>
      </c>
      <c r="H142" t="s">
        <v>736</v>
      </c>
      <c r="I142" t="s">
        <v>212</v>
      </c>
      <c r="J142" t="s">
        <v>753</v>
      </c>
      <c r="K142" s="77">
        <v>1.92</v>
      </c>
      <c r="L142" t="s">
        <v>105</v>
      </c>
      <c r="M142" s="77">
        <v>4.5999999999999996</v>
      </c>
      <c r="N142" s="77">
        <v>1.04</v>
      </c>
      <c r="O142" s="77">
        <v>0.27</v>
      </c>
      <c r="P142" s="77">
        <v>131.25</v>
      </c>
      <c r="Q142" s="77">
        <v>0</v>
      </c>
      <c r="R142" s="77">
        <v>3.5437499999999998E-4</v>
      </c>
      <c r="S142" s="77">
        <v>0</v>
      </c>
      <c r="T142" s="77">
        <v>0</v>
      </c>
      <c r="U142" s="77">
        <v>0</v>
      </c>
    </row>
    <row r="143" spans="2:21">
      <c r="B143" t="s">
        <v>754</v>
      </c>
      <c r="C143" t="s">
        <v>755</v>
      </c>
      <c r="D143" t="s">
        <v>103</v>
      </c>
      <c r="E143" t="s">
        <v>126</v>
      </c>
      <c r="F143" t="s">
        <v>751</v>
      </c>
      <c r="G143" t="s">
        <v>752</v>
      </c>
      <c r="H143" t="s">
        <v>736</v>
      </c>
      <c r="I143" t="s">
        <v>212</v>
      </c>
      <c r="J143" t="s">
        <v>272</v>
      </c>
      <c r="K143" s="77">
        <v>2.17</v>
      </c>
      <c r="L143" t="s">
        <v>105</v>
      </c>
      <c r="M143" s="77">
        <v>4.5</v>
      </c>
      <c r="N143" s="77">
        <v>1.1200000000000001</v>
      </c>
      <c r="O143" s="77">
        <v>0.56999999999999995</v>
      </c>
      <c r="P143" s="77">
        <v>129.49</v>
      </c>
      <c r="Q143" s="77">
        <v>2.0000000000000002E-5</v>
      </c>
      <c r="R143" s="77">
        <v>7.5809300000000005E-4</v>
      </c>
      <c r="S143" s="77">
        <v>0</v>
      </c>
      <c r="T143" s="77">
        <v>0</v>
      </c>
      <c r="U143" s="77">
        <v>0</v>
      </c>
    </row>
    <row r="144" spans="2:21">
      <c r="B144" t="s">
        <v>756</v>
      </c>
      <c r="C144" t="s">
        <v>757</v>
      </c>
      <c r="D144" t="s">
        <v>103</v>
      </c>
      <c r="E144" t="s">
        <v>126</v>
      </c>
      <c r="F144" t="s">
        <v>758</v>
      </c>
      <c r="G144" t="s">
        <v>403</v>
      </c>
      <c r="H144" t="s">
        <v>736</v>
      </c>
      <c r="I144" t="s">
        <v>212</v>
      </c>
      <c r="J144" t="s">
        <v>759</v>
      </c>
      <c r="K144" s="77">
        <v>1.49</v>
      </c>
      <c r="L144" t="s">
        <v>105</v>
      </c>
      <c r="M144" s="77">
        <v>5.4</v>
      </c>
      <c r="N144" s="77">
        <v>0.02</v>
      </c>
      <c r="O144" s="77">
        <v>262095.73</v>
      </c>
      <c r="P144" s="77">
        <v>130.16999999999999</v>
      </c>
      <c r="Q144" s="77">
        <v>8.5241699999999998</v>
      </c>
      <c r="R144" s="77">
        <v>349.69418174100002</v>
      </c>
      <c r="S144" s="77">
        <v>0.17</v>
      </c>
      <c r="T144" s="77">
        <v>0.17</v>
      </c>
      <c r="U144" s="77">
        <v>0.03</v>
      </c>
    </row>
    <row r="145" spans="2:21">
      <c r="B145" t="s">
        <v>760</v>
      </c>
      <c r="C145" t="s">
        <v>761</v>
      </c>
      <c r="D145" t="s">
        <v>103</v>
      </c>
      <c r="E145" t="s">
        <v>126</v>
      </c>
      <c r="F145" t="s">
        <v>762</v>
      </c>
      <c r="G145" t="s">
        <v>403</v>
      </c>
      <c r="H145" t="s">
        <v>728</v>
      </c>
      <c r="I145" t="s">
        <v>153</v>
      </c>
      <c r="J145" t="s">
        <v>763</v>
      </c>
      <c r="K145" s="77">
        <v>7.27</v>
      </c>
      <c r="L145" t="s">
        <v>105</v>
      </c>
      <c r="M145" s="77">
        <v>2.6</v>
      </c>
      <c r="N145" s="77">
        <v>2.46</v>
      </c>
      <c r="O145" s="77">
        <v>990000</v>
      </c>
      <c r="P145" s="77">
        <v>101.64</v>
      </c>
      <c r="Q145" s="77">
        <v>12.9339</v>
      </c>
      <c r="R145" s="77">
        <v>1019.1699</v>
      </c>
      <c r="S145" s="77">
        <v>0.16</v>
      </c>
      <c r="T145" s="77">
        <v>0.48</v>
      </c>
      <c r="U145" s="77">
        <v>0.09</v>
      </c>
    </row>
    <row r="146" spans="2:21">
      <c r="B146" t="s">
        <v>764</v>
      </c>
      <c r="C146" t="s">
        <v>765</v>
      </c>
      <c r="D146" t="s">
        <v>103</v>
      </c>
      <c r="E146" t="s">
        <v>126</v>
      </c>
      <c r="F146" t="s">
        <v>762</v>
      </c>
      <c r="G146" t="s">
        <v>403</v>
      </c>
      <c r="H146" t="s">
        <v>728</v>
      </c>
      <c r="I146" t="s">
        <v>153</v>
      </c>
      <c r="J146" t="s">
        <v>766</v>
      </c>
      <c r="K146" s="77">
        <v>4.0999999999999996</v>
      </c>
      <c r="L146" t="s">
        <v>105</v>
      </c>
      <c r="M146" s="77">
        <v>4.4000000000000004</v>
      </c>
      <c r="N146" s="77">
        <v>1.68</v>
      </c>
      <c r="O146" s="77">
        <v>1315.2</v>
      </c>
      <c r="P146" s="77">
        <v>111.6</v>
      </c>
      <c r="Q146" s="77">
        <v>0</v>
      </c>
      <c r="R146" s="77">
        <v>1.4677632</v>
      </c>
      <c r="S146" s="77">
        <v>0</v>
      </c>
      <c r="T146" s="77">
        <v>0</v>
      </c>
      <c r="U146" s="77">
        <v>0</v>
      </c>
    </row>
    <row r="147" spans="2:21">
      <c r="B147" t="s">
        <v>767</v>
      </c>
      <c r="C147" t="s">
        <v>768</v>
      </c>
      <c r="D147" t="s">
        <v>103</v>
      </c>
      <c r="E147" t="s">
        <v>126</v>
      </c>
      <c r="F147" t="s">
        <v>769</v>
      </c>
      <c r="G147" t="s">
        <v>403</v>
      </c>
      <c r="H147" t="s">
        <v>770</v>
      </c>
      <c r="I147" t="s">
        <v>153</v>
      </c>
      <c r="J147" t="s">
        <v>272</v>
      </c>
      <c r="K147" s="77">
        <v>0.99</v>
      </c>
      <c r="L147" t="s">
        <v>105</v>
      </c>
      <c r="M147" s="77">
        <v>5.6</v>
      </c>
      <c r="N147" s="77">
        <v>0.31</v>
      </c>
      <c r="O147" s="77">
        <v>197874.05</v>
      </c>
      <c r="P147" s="77">
        <v>111.49</v>
      </c>
      <c r="Q147" s="77">
        <v>5.8673599999999997</v>
      </c>
      <c r="R147" s="77">
        <v>226.47713834499999</v>
      </c>
      <c r="S147" s="77">
        <v>0.16</v>
      </c>
      <c r="T147" s="77">
        <v>0.11</v>
      </c>
      <c r="U147" s="77">
        <v>0.02</v>
      </c>
    </row>
    <row r="148" spans="2:21">
      <c r="B148" t="s">
        <v>771</v>
      </c>
      <c r="C148" t="s">
        <v>772</v>
      </c>
      <c r="D148" t="s">
        <v>103</v>
      </c>
      <c r="E148" t="s">
        <v>126</v>
      </c>
      <c r="F148" t="s">
        <v>773</v>
      </c>
      <c r="G148" t="s">
        <v>130</v>
      </c>
      <c r="H148" t="s">
        <v>770</v>
      </c>
      <c r="I148" t="s">
        <v>153</v>
      </c>
      <c r="J148" t="s">
        <v>774</v>
      </c>
      <c r="K148" s="77">
        <v>0.53</v>
      </c>
      <c r="L148" t="s">
        <v>105</v>
      </c>
      <c r="M148" s="77">
        <v>4.2</v>
      </c>
      <c r="N148" s="77">
        <v>1.45</v>
      </c>
      <c r="O148" s="77">
        <v>47751.18</v>
      </c>
      <c r="P148" s="77">
        <v>104.02</v>
      </c>
      <c r="Q148" s="77">
        <v>0</v>
      </c>
      <c r="R148" s="77">
        <v>49.670777436000002</v>
      </c>
      <c r="S148" s="77">
        <v>0.04</v>
      </c>
      <c r="T148" s="77">
        <v>0.02</v>
      </c>
      <c r="U148" s="77">
        <v>0</v>
      </c>
    </row>
    <row r="149" spans="2:21">
      <c r="B149" t="s">
        <v>775</v>
      </c>
      <c r="C149" t="s">
        <v>776</v>
      </c>
      <c r="D149" t="s">
        <v>103</v>
      </c>
      <c r="E149" t="s">
        <v>126</v>
      </c>
      <c r="F149" t="s">
        <v>777</v>
      </c>
      <c r="G149" t="s">
        <v>403</v>
      </c>
      <c r="H149" t="s">
        <v>770</v>
      </c>
      <c r="I149" t="s">
        <v>153</v>
      </c>
      <c r="J149" t="s">
        <v>778</v>
      </c>
      <c r="K149" s="77">
        <v>1.57</v>
      </c>
      <c r="L149" t="s">
        <v>105</v>
      </c>
      <c r="M149" s="77">
        <v>4.8</v>
      </c>
      <c r="N149" s="77">
        <v>0.11</v>
      </c>
      <c r="O149" s="77">
        <v>301600.01</v>
      </c>
      <c r="P149" s="77">
        <v>107.37</v>
      </c>
      <c r="Q149" s="77">
        <v>7.2384000000000004</v>
      </c>
      <c r="R149" s="77">
        <v>331.06633073699999</v>
      </c>
      <c r="S149" s="77">
        <v>0.15</v>
      </c>
      <c r="T149" s="77">
        <v>0.16</v>
      </c>
      <c r="U149" s="77">
        <v>0.03</v>
      </c>
    </row>
    <row r="150" spans="2:21">
      <c r="B150" t="s">
        <v>779</v>
      </c>
      <c r="C150" t="s">
        <v>780</v>
      </c>
      <c r="D150" t="s">
        <v>103</v>
      </c>
      <c r="E150" t="s">
        <v>126</v>
      </c>
      <c r="F150" t="s">
        <v>781</v>
      </c>
      <c r="G150" t="s">
        <v>526</v>
      </c>
      <c r="H150" t="s">
        <v>782</v>
      </c>
      <c r="I150" t="s">
        <v>212</v>
      </c>
      <c r="J150" t="s">
        <v>272</v>
      </c>
      <c r="K150" s="77">
        <v>1.23</v>
      </c>
      <c r="L150" t="s">
        <v>105</v>
      </c>
      <c r="M150" s="77">
        <v>4.8</v>
      </c>
      <c r="N150" s="77">
        <v>0.31</v>
      </c>
      <c r="O150" s="77">
        <v>674669.8</v>
      </c>
      <c r="P150" s="77">
        <v>124.59</v>
      </c>
      <c r="Q150" s="77">
        <v>222.89103</v>
      </c>
      <c r="R150" s="77">
        <v>1063.46213382</v>
      </c>
      <c r="S150" s="77">
        <v>0.16</v>
      </c>
      <c r="T150" s="77">
        <v>0.5</v>
      </c>
      <c r="U150" s="77">
        <v>0.09</v>
      </c>
    </row>
    <row r="151" spans="2:21">
      <c r="B151" t="s">
        <v>783</v>
      </c>
      <c r="C151" t="s">
        <v>784</v>
      </c>
      <c r="D151" t="s">
        <v>103</v>
      </c>
      <c r="E151" t="s">
        <v>126</v>
      </c>
      <c r="F151" t="s">
        <v>785</v>
      </c>
      <c r="G151" t="s">
        <v>403</v>
      </c>
      <c r="H151" t="s">
        <v>782</v>
      </c>
      <c r="I151" t="s">
        <v>212</v>
      </c>
      <c r="J151" t="s">
        <v>272</v>
      </c>
      <c r="K151" s="77">
        <v>0.91</v>
      </c>
      <c r="L151" t="s">
        <v>105</v>
      </c>
      <c r="M151" s="77">
        <v>6.4</v>
      </c>
      <c r="N151" s="77">
        <v>1.97</v>
      </c>
      <c r="O151" s="77">
        <v>85468.62</v>
      </c>
      <c r="P151" s="77">
        <v>114.3</v>
      </c>
      <c r="Q151" s="77">
        <v>0</v>
      </c>
      <c r="R151" s="77">
        <v>97.690632660000006</v>
      </c>
      <c r="S151" s="77">
        <v>0.25</v>
      </c>
      <c r="T151" s="77">
        <v>0.05</v>
      </c>
      <c r="U151" s="77">
        <v>0.01</v>
      </c>
    </row>
    <row r="152" spans="2:21">
      <c r="B152" t="s">
        <v>786</v>
      </c>
      <c r="C152" t="s">
        <v>787</v>
      </c>
      <c r="D152" t="s">
        <v>103</v>
      </c>
      <c r="E152" t="s">
        <v>126</v>
      </c>
      <c r="F152" t="s">
        <v>785</v>
      </c>
      <c r="G152" t="s">
        <v>403</v>
      </c>
      <c r="H152" t="s">
        <v>782</v>
      </c>
      <c r="I152" t="s">
        <v>212</v>
      </c>
      <c r="J152" t="s">
        <v>272</v>
      </c>
      <c r="K152" s="77">
        <v>1.43</v>
      </c>
      <c r="L152" t="s">
        <v>105</v>
      </c>
      <c r="M152" s="77">
        <v>5.4</v>
      </c>
      <c r="N152" s="77">
        <v>2.5299999999999998</v>
      </c>
      <c r="O152" s="77">
        <v>194630.26</v>
      </c>
      <c r="P152" s="77">
        <v>107.54</v>
      </c>
      <c r="Q152" s="77">
        <v>0</v>
      </c>
      <c r="R152" s="77">
        <v>209.30538160399999</v>
      </c>
      <c r="S152" s="77">
        <v>0.31</v>
      </c>
      <c r="T152" s="77">
        <v>0.1</v>
      </c>
      <c r="U152" s="77">
        <v>0.02</v>
      </c>
    </row>
    <row r="153" spans="2:21">
      <c r="B153" t="s">
        <v>788</v>
      </c>
      <c r="C153" t="s">
        <v>789</v>
      </c>
      <c r="D153" t="s">
        <v>103</v>
      </c>
      <c r="E153" t="s">
        <v>126</v>
      </c>
      <c r="F153" t="s">
        <v>785</v>
      </c>
      <c r="G153" t="s">
        <v>403</v>
      </c>
      <c r="H153" t="s">
        <v>782</v>
      </c>
      <c r="I153" t="s">
        <v>212</v>
      </c>
      <c r="J153" t="s">
        <v>790</v>
      </c>
      <c r="K153" s="77">
        <v>2.69</v>
      </c>
      <c r="L153" t="s">
        <v>105</v>
      </c>
      <c r="M153" s="77">
        <v>2.5</v>
      </c>
      <c r="N153" s="77">
        <v>4.03</v>
      </c>
      <c r="O153" s="77">
        <v>377612.49</v>
      </c>
      <c r="P153" s="77">
        <v>96.8</v>
      </c>
      <c r="Q153" s="77">
        <v>0</v>
      </c>
      <c r="R153" s="77">
        <v>365.52889032000002</v>
      </c>
      <c r="S153" s="77">
        <v>0.08</v>
      </c>
      <c r="T153" s="77">
        <v>0.17</v>
      </c>
      <c r="U153" s="77">
        <v>0.03</v>
      </c>
    </row>
    <row r="154" spans="2:21">
      <c r="B154" t="s">
        <v>791</v>
      </c>
      <c r="C154" t="s">
        <v>792</v>
      </c>
      <c r="D154" t="s">
        <v>103</v>
      </c>
      <c r="E154" t="s">
        <v>126</v>
      </c>
      <c r="F154" t="s">
        <v>793</v>
      </c>
      <c r="G154" t="s">
        <v>752</v>
      </c>
      <c r="H154" t="s">
        <v>782</v>
      </c>
      <c r="I154" t="s">
        <v>212</v>
      </c>
      <c r="J154" t="s">
        <v>794</v>
      </c>
      <c r="K154" s="77">
        <v>1.7</v>
      </c>
      <c r="L154" t="s">
        <v>105</v>
      </c>
      <c r="M154" s="77">
        <v>5</v>
      </c>
      <c r="N154" s="77">
        <v>0.76</v>
      </c>
      <c r="O154" s="77">
        <v>219</v>
      </c>
      <c r="P154" s="77">
        <v>107.25</v>
      </c>
      <c r="Q154" s="77">
        <v>2.7399999999999998E-3</v>
      </c>
      <c r="R154" s="77">
        <v>0.23761750000000001</v>
      </c>
      <c r="S154" s="77">
        <v>0</v>
      </c>
      <c r="T154" s="77">
        <v>0</v>
      </c>
      <c r="U154" s="77">
        <v>0</v>
      </c>
    </row>
    <row r="155" spans="2:21">
      <c r="B155" t="s">
        <v>795</v>
      </c>
      <c r="C155" t="s">
        <v>796</v>
      </c>
      <c r="D155" t="s">
        <v>103</v>
      </c>
      <c r="E155" t="s">
        <v>126</v>
      </c>
      <c r="F155" t="s">
        <v>679</v>
      </c>
      <c r="G155" t="s">
        <v>360</v>
      </c>
      <c r="H155" t="s">
        <v>782</v>
      </c>
      <c r="I155" t="s">
        <v>212</v>
      </c>
      <c r="J155" t="s">
        <v>797</v>
      </c>
      <c r="K155" s="77">
        <v>1.97</v>
      </c>
      <c r="L155" t="s">
        <v>105</v>
      </c>
      <c r="M155" s="77">
        <v>2.4</v>
      </c>
      <c r="N155" s="77">
        <v>0.03</v>
      </c>
      <c r="O155" s="77">
        <v>123192</v>
      </c>
      <c r="P155" s="77">
        <v>106.63</v>
      </c>
      <c r="Q155" s="77">
        <v>1.5096499999999999</v>
      </c>
      <c r="R155" s="77">
        <v>132.8692796</v>
      </c>
      <c r="S155" s="77">
        <v>0.09</v>
      </c>
      <c r="T155" s="77">
        <v>0.06</v>
      </c>
      <c r="U155" s="77">
        <v>0.01</v>
      </c>
    </row>
    <row r="156" spans="2:21">
      <c r="B156" t="s">
        <v>798</v>
      </c>
      <c r="C156" t="s">
        <v>799</v>
      </c>
      <c r="D156" t="s">
        <v>103</v>
      </c>
      <c r="E156" t="s">
        <v>126</v>
      </c>
      <c r="F156" t="s">
        <v>800</v>
      </c>
      <c r="G156" t="s">
        <v>130</v>
      </c>
      <c r="H156" t="s">
        <v>801</v>
      </c>
      <c r="I156" t="s">
        <v>153</v>
      </c>
      <c r="J156" t="s">
        <v>802</v>
      </c>
      <c r="K156" s="77">
        <v>2.2400000000000002</v>
      </c>
      <c r="L156" t="s">
        <v>105</v>
      </c>
      <c r="M156" s="77">
        <v>2.85</v>
      </c>
      <c r="N156" s="77">
        <v>2.69</v>
      </c>
      <c r="O156" s="77">
        <v>314000</v>
      </c>
      <c r="P156" s="77">
        <v>101.98</v>
      </c>
      <c r="Q156" s="77">
        <v>0</v>
      </c>
      <c r="R156" s="77">
        <v>320.21719999999999</v>
      </c>
      <c r="S156" s="77">
        <v>0.09</v>
      </c>
      <c r="T156" s="77">
        <v>0.15</v>
      </c>
      <c r="U156" s="77">
        <v>0.03</v>
      </c>
    </row>
    <row r="157" spans="2:21">
      <c r="B157" t="s">
        <v>803</v>
      </c>
      <c r="C157" t="s">
        <v>804</v>
      </c>
      <c r="D157" t="s">
        <v>103</v>
      </c>
      <c r="E157" t="s">
        <v>126</v>
      </c>
      <c r="F157" t="s">
        <v>805</v>
      </c>
      <c r="G157" t="s">
        <v>752</v>
      </c>
      <c r="H157" t="s">
        <v>806</v>
      </c>
      <c r="I157" t="s">
        <v>212</v>
      </c>
      <c r="J157" t="s">
        <v>807</v>
      </c>
      <c r="K157" s="77">
        <v>0.99</v>
      </c>
      <c r="L157" t="s">
        <v>105</v>
      </c>
      <c r="M157" s="77">
        <v>4.45</v>
      </c>
      <c r="N157" s="77">
        <v>1.01</v>
      </c>
      <c r="O157" s="77">
        <v>0.28999999999999998</v>
      </c>
      <c r="P157" s="77">
        <v>124.6</v>
      </c>
      <c r="Q157" s="77">
        <v>0</v>
      </c>
      <c r="R157" s="77">
        <v>3.6133999999999998E-4</v>
      </c>
      <c r="S157" s="77">
        <v>0</v>
      </c>
      <c r="T157" s="77">
        <v>0</v>
      </c>
      <c r="U157" s="77">
        <v>0</v>
      </c>
    </row>
    <row r="158" spans="2:21">
      <c r="B158" t="s">
        <v>808</v>
      </c>
      <c r="C158" t="s">
        <v>809</v>
      </c>
      <c r="D158" t="s">
        <v>103</v>
      </c>
      <c r="E158" t="s">
        <v>126</v>
      </c>
      <c r="F158" t="s">
        <v>810</v>
      </c>
      <c r="G158" t="s">
        <v>519</v>
      </c>
      <c r="H158" t="s">
        <v>811</v>
      </c>
      <c r="I158" t="s">
        <v>153</v>
      </c>
      <c r="J158" t="s">
        <v>812</v>
      </c>
      <c r="K158" s="77">
        <v>0.66</v>
      </c>
      <c r="L158" t="s">
        <v>105</v>
      </c>
      <c r="M158" s="77">
        <v>3.59</v>
      </c>
      <c r="N158" s="77">
        <v>2.71</v>
      </c>
      <c r="O158" s="77">
        <v>28578</v>
      </c>
      <c r="P158" s="77">
        <v>102.08</v>
      </c>
      <c r="Q158" s="77">
        <v>0</v>
      </c>
      <c r="R158" s="77">
        <v>29.172422399999999</v>
      </c>
      <c r="S158" s="77">
        <v>7.0000000000000007E-2</v>
      </c>
      <c r="T158" s="77">
        <v>0.01</v>
      </c>
      <c r="U158" s="77">
        <v>0</v>
      </c>
    </row>
    <row r="159" spans="2:21">
      <c r="B159" t="s">
        <v>813</v>
      </c>
      <c r="C159" t="s">
        <v>814</v>
      </c>
      <c r="D159" t="s">
        <v>103</v>
      </c>
      <c r="E159" t="s">
        <v>126</v>
      </c>
      <c r="F159" t="s">
        <v>815</v>
      </c>
      <c r="G159" t="s">
        <v>403</v>
      </c>
      <c r="H159" t="s">
        <v>816</v>
      </c>
      <c r="I159" t="s">
        <v>212</v>
      </c>
      <c r="J159" t="s">
        <v>272</v>
      </c>
      <c r="K159" s="77">
        <v>0.02</v>
      </c>
      <c r="L159" t="s">
        <v>105</v>
      </c>
      <c r="M159" s="77">
        <v>8</v>
      </c>
      <c r="N159" s="77">
        <v>3.56</v>
      </c>
      <c r="O159" s="77">
        <v>201488.26</v>
      </c>
      <c r="P159" s="77">
        <v>107</v>
      </c>
      <c r="Q159" s="77">
        <v>0</v>
      </c>
      <c r="R159" s="77">
        <v>215.5924382</v>
      </c>
      <c r="S159" s="77">
        <v>0.23</v>
      </c>
      <c r="T159" s="77">
        <v>0.1</v>
      </c>
      <c r="U159" s="77">
        <v>0.02</v>
      </c>
    </row>
    <row r="160" spans="2:21">
      <c r="B160" t="s">
        <v>817</v>
      </c>
      <c r="C160" t="s">
        <v>818</v>
      </c>
      <c r="D160" t="s">
        <v>103</v>
      </c>
      <c r="E160" t="s">
        <v>126</v>
      </c>
      <c r="F160" t="s">
        <v>819</v>
      </c>
      <c r="G160" t="s">
        <v>752</v>
      </c>
      <c r="H160" t="s">
        <v>820</v>
      </c>
      <c r="I160" t="s">
        <v>212</v>
      </c>
      <c r="J160" t="s">
        <v>272</v>
      </c>
      <c r="K160" s="77">
        <v>0.01</v>
      </c>
      <c r="L160" t="s">
        <v>105</v>
      </c>
      <c r="M160" s="77">
        <v>7.14</v>
      </c>
      <c r="N160" s="77">
        <v>0.01</v>
      </c>
      <c r="O160" s="77">
        <v>0.61</v>
      </c>
      <c r="P160" s="77">
        <v>39.04</v>
      </c>
      <c r="Q160" s="77">
        <v>0</v>
      </c>
      <c r="R160" s="77">
        <v>2.38144E-4</v>
      </c>
      <c r="S160" s="77">
        <v>0</v>
      </c>
      <c r="T160" s="77">
        <v>0</v>
      </c>
      <c r="U160" s="77">
        <v>0</v>
      </c>
    </row>
    <row r="161" spans="2:21">
      <c r="B161" t="s">
        <v>821</v>
      </c>
      <c r="C161" t="s">
        <v>822</v>
      </c>
      <c r="D161" t="s">
        <v>103</v>
      </c>
      <c r="E161" t="s">
        <v>126</v>
      </c>
      <c r="F161" t="s">
        <v>819</v>
      </c>
      <c r="G161" t="s">
        <v>752</v>
      </c>
      <c r="H161" t="s">
        <v>820</v>
      </c>
      <c r="I161" t="s">
        <v>212</v>
      </c>
      <c r="J161" t="s">
        <v>823</v>
      </c>
      <c r="K161" s="77">
        <v>0.87</v>
      </c>
      <c r="L161" t="s">
        <v>105</v>
      </c>
      <c r="M161" s="77">
        <v>6.78</v>
      </c>
      <c r="N161" s="77">
        <v>0.01</v>
      </c>
      <c r="O161" s="77">
        <v>710829.37</v>
      </c>
      <c r="P161" s="77">
        <v>57.8</v>
      </c>
      <c r="Q161" s="77">
        <v>0</v>
      </c>
      <c r="R161" s="77">
        <v>410.85937586</v>
      </c>
      <c r="S161" s="77">
        <v>0.09</v>
      </c>
      <c r="T161" s="77">
        <v>0.19</v>
      </c>
      <c r="U161" s="77">
        <v>0.03</v>
      </c>
    </row>
    <row r="162" spans="2:21">
      <c r="B162" t="s">
        <v>824</v>
      </c>
      <c r="C162" t="s">
        <v>825</v>
      </c>
      <c r="D162" t="s">
        <v>103</v>
      </c>
      <c r="E162" t="s">
        <v>126</v>
      </c>
      <c r="F162" t="s">
        <v>826</v>
      </c>
      <c r="G162" t="s">
        <v>752</v>
      </c>
      <c r="H162" t="s">
        <v>257</v>
      </c>
      <c r="I162" t="s">
        <v>827</v>
      </c>
      <c r="J162" t="s">
        <v>828</v>
      </c>
      <c r="K162" s="77">
        <v>1.42</v>
      </c>
      <c r="L162" t="s">
        <v>105</v>
      </c>
      <c r="M162" s="77">
        <v>6</v>
      </c>
      <c r="N162" s="77">
        <v>16.97</v>
      </c>
      <c r="O162" s="77">
        <v>0.39</v>
      </c>
      <c r="P162" s="77">
        <v>113.65</v>
      </c>
      <c r="Q162" s="77">
        <v>0</v>
      </c>
      <c r="R162" s="77">
        <v>4.4323499999999999E-4</v>
      </c>
      <c r="S162" s="77">
        <v>0</v>
      </c>
      <c r="T162" s="77">
        <v>0</v>
      </c>
      <c r="U162" s="77">
        <v>0</v>
      </c>
    </row>
    <row r="163" spans="2:21">
      <c r="B163" t="s">
        <v>829</v>
      </c>
      <c r="C163" t="s">
        <v>830</v>
      </c>
      <c r="D163" t="s">
        <v>103</v>
      </c>
      <c r="E163" t="s">
        <v>126</v>
      </c>
      <c r="F163" t="s">
        <v>831</v>
      </c>
      <c r="G163" t="s">
        <v>752</v>
      </c>
      <c r="H163" t="s">
        <v>257</v>
      </c>
      <c r="I163" t="s">
        <v>827</v>
      </c>
      <c r="J163" t="s">
        <v>832</v>
      </c>
      <c r="K163" s="77">
        <v>2.0699999999999998</v>
      </c>
      <c r="L163" t="s">
        <v>105</v>
      </c>
      <c r="M163" s="77">
        <v>7.4</v>
      </c>
      <c r="N163" s="77">
        <v>4.16</v>
      </c>
      <c r="O163" s="77">
        <v>0.02</v>
      </c>
      <c r="P163" s="77">
        <v>109.15</v>
      </c>
      <c r="Q163" s="77">
        <v>0</v>
      </c>
      <c r="R163" s="77">
        <v>2.1829999999999999E-5</v>
      </c>
      <c r="S163" s="77">
        <v>0</v>
      </c>
      <c r="T163" s="77">
        <v>0</v>
      </c>
      <c r="U163" s="77">
        <v>0</v>
      </c>
    </row>
    <row r="164" spans="2:21">
      <c r="B164" t="s">
        <v>833</v>
      </c>
      <c r="C164" t="s">
        <v>834</v>
      </c>
      <c r="D164" t="s">
        <v>103</v>
      </c>
      <c r="E164" t="s">
        <v>126</v>
      </c>
      <c r="F164" t="s">
        <v>835</v>
      </c>
      <c r="G164" t="s">
        <v>403</v>
      </c>
      <c r="H164" t="s">
        <v>257</v>
      </c>
      <c r="I164" t="s">
        <v>827</v>
      </c>
      <c r="J164" t="s">
        <v>836</v>
      </c>
      <c r="K164" s="77">
        <v>2.91</v>
      </c>
      <c r="L164" t="s">
        <v>105</v>
      </c>
      <c r="M164" s="77">
        <v>6.7</v>
      </c>
      <c r="N164" s="77">
        <v>27.49</v>
      </c>
      <c r="O164" s="77">
        <v>0.34</v>
      </c>
      <c r="P164" s="77">
        <v>59.4</v>
      </c>
      <c r="Q164" s="77">
        <v>0</v>
      </c>
      <c r="R164" s="77">
        <v>2.0196E-4</v>
      </c>
      <c r="S164" s="77">
        <v>0</v>
      </c>
      <c r="T164" s="77">
        <v>0</v>
      </c>
      <c r="U164" s="77">
        <v>0</v>
      </c>
    </row>
    <row r="165" spans="2:21">
      <c r="B165" t="s">
        <v>837</v>
      </c>
      <c r="C165" t="s">
        <v>838</v>
      </c>
      <c r="D165" t="s">
        <v>103</v>
      </c>
      <c r="E165" t="s">
        <v>126</v>
      </c>
      <c r="F165" t="s">
        <v>839</v>
      </c>
      <c r="G165" t="s">
        <v>403</v>
      </c>
      <c r="H165" t="s">
        <v>257</v>
      </c>
      <c r="I165" t="s">
        <v>827</v>
      </c>
      <c r="J165" t="s">
        <v>840</v>
      </c>
      <c r="K165" s="77">
        <v>1.1000000000000001</v>
      </c>
      <c r="L165" t="s">
        <v>105</v>
      </c>
      <c r="M165" s="77">
        <v>6.9</v>
      </c>
      <c r="N165" s="77">
        <v>61.33</v>
      </c>
      <c r="O165" s="77">
        <v>0.41</v>
      </c>
      <c r="P165" s="77">
        <v>72.5</v>
      </c>
      <c r="Q165" s="77">
        <v>0</v>
      </c>
      <c r="R165" s="77">
        <v>2.9724999999999999E-4</v>
      </c>
      <c r="S165" s="77">
        <v>0</v>
      </c>
      <c r="T165" s="77">
        <v>0</v>
      </c>
      <c r="U165" s="77">
        <v>0</v>
      </c>
    </row>
    <row r="166" spans="2:21">
      <c r="B166" s="78" t="s">
        <v>293</v>
      </c>
      <c r="C166" s="16"/>
      <c r="D166" s="16"/>
      <c r="E166" s="16"/>
      <c r="F166" s="16"/>
      <c r="K166" s="79">
        <v>3.7</v>
      </c>
      <c r="N166" s="79">
        <v>2.36</v>
      </c>
      <c r="O166" s="79">
        <v>33598581.780000001</v>
      </c>
      <c r="Q166" s="79">
        <v>252.53728000000001</v>
      </c>
      <c r="R166" s="79">
        <v>37111.796002648996</v>
      </c>
      <c r="T166" s="79">
        <v>17.54</v>
      </c>
      <c r="U166" s="79">
        <v>3.16</v>
      </c>
    </row>
    <row r="167" spans="2:21">
      <c r="B167" t="s">
        <v>841</v>
      </c>
      <c r="C167" t="s">
        <v>842</v>
      </c>
      <c r="D167" t="s">
        <v>103</v>
      </c>
      <c r="E167" t="s">
        <v>126</v>
      </c>
      <c r="F167" t="s">
        <v>359</v>
      </c>
      <c r="G167" t="s">
        <v>360</v>
      </c>
      <c r="H167" t="s">
        <v>211</v>
      </c>
      <c r="I167" t="s">
        <v>212</v>
      </c>
      <c r="J167" t="s">
        <v>625</v>
      </c>
      <c r="K167" s="77">
        <v>5.3</v>
      </c>
      <c r="L167" t="s">
        <v>105</v>
      </c>
      <c r="M167" s="77">
        <v>3.01</v>
      </c>
      <c r="N167" s="77">
        <v>2.08</v>
      </c>
      <c r="O167" s="77">
        <v>413472</v>
      </c>
      <c r="P167" s="77">
        <v>105.83</v>
      </c>
      <c r="Q167" s="77">
        <v>0</v>
      </c>
      <c r="R167" s="77">
        <v>437.57741759999999</v>
      </c>
      <c r="S167" s="77">
        <v>0.04</v>
      </c>
      <c r="T167" s="77">
        <v>0.21</v>
      </c>
      <c r="U167" s="77">
        <v>0.04</v>
      </c>
    </row>
    <row r="168" spans="2:21">
      <c r="B168" t="s">
        <v>843</v>
      </c>
      <c r="C168" t="s">
        <v>844</v>
      </c>
      <c r="D168" t="s">
        <v>103</v>
      </c>
      <c r="E168" t="s">
        <v>126</v>
      </c>
      <c r="F168" t="s">
        <v>366</v>
      </c>
      <c r="G168" t="s">
        <v>360</v>
      </c>
      <c r="H168" t="s">
        <v>211</v>
      </c>
      <c r="I168" t="s">
        <v>212</v>
      </c>
      <c r="J168" t="s">
        <v>845</v>
      </c>
      <c r="K168" s="77">
        <v>3.79</v>
      </c>
      <c r="L168" t="s">
        <v>105</v>
      </c>
      <c r="M168" s="77">
        <v>2.4700000000000002</v>
      </c>
      <c r="N168" s="77">
        <v>1.66</v>
      </c>
      <c r="O168" s="77">
        <v>180165</v>
      </c>
      <c r="P168" s="77">
        <v>103.24</v>
      </c>
      <c r="Q168" s="77">
        <v>0</v>
      </c>
      <c r="R168" s="77">
        <v>186.00234599999999</v>
      </c>
      <c r="S168" s="77">
        <v>0.01</v>
      </c>
      <c r="T168" s="77">
        <v>0.09</v>
      </c>
      <c r="U168" s="77">
        <v>0.02</v>
      </c>
    </row>
    <row r="169" spans="2:21">
      <c r="B169" t="s">
        <v>846</v>
      </c>
      <c r="C169" t="s">
        <v>847</v>
      </c>
      <c r="D169" t="s">
        <v>103</v>
      </c>
      <c r="E169" t="s">
        <v>126</v>
      </c>
      <c r="F169" t="s">
        <v>848</v>
      </c>
      <c r="G169" t="s">
        <v>403</v>
      </c>
      <c r="H169" t="s">
        <v>211</v>
      </c>
      <c r="I169" t="s">
        <v>212</v>
      </c>
      <c r="J169" t="s">
        <v>849</v>
      </c>
      <c r="K169" s="77">
        <v>4.7300000000000004</v>
      </c>
      <c r="L169" t="s">
        <v>105</v>
      </c>
      <c r="M169" s="77">
        <v>1.44</v>
      </c>
      <c r="N169" s="77">
        <v>1.88</v>
      </c>
      <c r="O169" s="77">
        <v>806316</v>
      </c>
      <c r="P169" s="77">
        <v>98.4</v>
      </c>
      <c r="Q169" s="77">
        <v>0</v>
      </c>
      <c r="R169" s="77">
        <v>793.41494399999999</v>
      </c>
      <c r="S169" s="77">
        <v>0.08</v>
      </c>
      <c r="T169" s="77">
        <v>0.38</v>
      </c>
      <c r="U169" s="77">
        <v>7.0000000000000007E-2</v>
      </c>
    </row>
    <row r="170" spans="2:21">
      <c r="B170" t="s">
        <v>850</v>
      </c>
      <c r="C170" t="s">
        <v>851</v>
      </c>
      <c r="D170" t="s">
        <v>103</v>
      </c>
      <c r="E170" t="s">
        <v>126</v>
      </c>
      <c r="F170" t="s">
        <v>388</v>
      </c>
      <c r="G170" t="s">
        <v>360</v>
      </c>
      <c r="H170" t="s">
        <v>211</v>
      </c>
      <c r="I170" t="s">
        <v>212</v>
      </c>
      <c r="J170" t="s">
        <v>272</v>
      </c>
      <c r="K170" s="77">
        <v>0.41</v>
      </c>
      <c r="L170" t="s">
        <v>105</v>
      </c>
      <c r="M170" s="77">
        <v>1.81</v>
      </c>
      <c r="N170" s="77">
        <v>0.19</v>
      </c>
      <c r="O170" s="77">
        <v>54250</v>
      </c>
      <c r="P170" s="77">
        <v>100.87</v>
      </c>
      <c r="Q170" s="77">
        <v>0</v>
      </c>
      <c r="R170" s="77">
        <v>54.721975</v>
      </c>
      <c r="S170" s="77">
        <v>0.01</v>
      </c>
      <c r="T170" s="77">
        <v>0.03</v>
      </c>
      <c r="U170" s="77">
        <v>0</v>
      </c>
    </row>
    <row r="171" spans="2:21">
      <c r="B171" t="s">
        <v>852</v>
      </c>
      <c r="C171" t="s">
        <v>853</v>
      </c>
      <c r="D171" t="s">
        <v>103</v>
      </c>
      <c r="E171" t="s">
        <v>126</v>
      </c>
      <c r="F171" t="s">
        <v>388</v>
      </c>
      <c r="G171" t="s">
        <v>360</v>
      </c>
      <c r="H171" t="s">
        <v>211</v>
      </c>
      <c r="I171" t="s">
        <v>212</v>
      </c>
      <c r="J171" t="s">
        <v>272</v>
      </c>
      <c r="K171" s="77">
        <v>0.9</v>
      </c>
      <c r="L171" t="s">
        <v>105</v>
      </c>
      <c r="M171" s="77">
        <v>5.9</v>
      </c>
      <c r="N171" s="77">
        <v>0.43</v>
      </c>
      <c r="O171" s="77">
        <v>511196.79</v>
      </c>
      <c r="P171" s="77">
        <v>105.49</v>
      </c>
      <c r="Q171" s="77">
        <v>0</v>
      </c>
      <c r="R171" s="77">
        <v>539.261493771</v>
      </c>
      <c r="S171" s="77">
        <v>0.09</v>
      </c>
      <c r="T171" s="77">
        <v>0.25</v>
      </c>
      <c r="U171" s="77">
        <v>0.05</v>
      </c>
    </row>
    <row r="172" spans="2:21">
      <c r="B172" t="s">
        <v>854</v>
      </c>
      <c r="C172" t="s">
        <v>855</v>
      </c>
      <c r="D172" t="s">
        <v>103</v>
      </c>
      <c r="E172" t="s">
        <v>126</v>
      </c>
      <c r="F172" t="s">
        <v>414</v>
      </c>
      <c r="G172" t="s">
        <v>360</v>
      </c>
      <c r="H172" t="s">
        <v>217</v>
      </c>
      <c r="I172" t="s">
        <v>212</v>
      </c>
      <c r="J172" t="s">
        <v>856</v>
      </c>
      <c r="K172" s="77">
        <v>1.52</v>
      </c>
      <c r="L172" t="s">
        <v>105</v>
      </c>
      <c r="M172" s="77">
        <v>1.95</v>
      </c>
      <c r="N172" s="77">
        <v>0.84</v>
      </c>
      <c r="O172" s="77">
        <v>287966</v>
      </c>
      <c r="P172" s="77">
        <v>102.59</v>
      </c>
      <c r="Q172" s="77">
        <v>0</v>
      </c>
      <c r="R172" s="77">
        <v>295.4243194</v>
      </c>
      <c r="S172" s="77">
        <v>0.04</v>
      </c>
      <c r="T172" s="77">
        <v>0.14000000000000001</v>
      </c>
      <c r="U172" s="77">
        <v>0.03</v>
      </c>
    </row>
    <row r="173" spans="2:21">
      <c r="B173" t="s">
        <v>857</v>
      </c>
      <c r="C173" t="s">
        <v>858</v>
      </c>
      <c r="D173" t="s">
        <v>103</v>
      </c>
      <c r="E173" t="s">
        <v>126</v>
      </c>
      <c r="F173" t="s">
        <v>425</v>
      </c>
      <c r="G173" t="s">
        <v>403</v>
      </c>
      <c r="H173" t="s">
        <v>407</v>
      </c>
      <c r="I173" t="s">
        <v>153</v>
      </c>
      <c r="J173" t="s">
        <v>426</v>
      </c>
      <c r="K173" s="77">
        <v>4.8</v>
      </c>
      <c r="L173" t="s">
        <v>105</v>
      </c>
      <c r="M173" s="77">
        <v>1.63</v>
      </c>
      <c r="N173" s="77">
        <v>1.9</v>
      </c>
      <c r="O173" s="77">
        <v>955000</v>
      </c>
      <c r="P173" s="77">
        <v>99.02</v>
      </c>
      <c r="Q173" s="77">
        <v>0</v>
      </c>
      <c r="R173" s="77">
        <v>945.64099999999996</v>
      </c>
      <c r="S173" s="77">
        <v>0.18</v>
      </c>
      <c r="T173" s="77">
        <v>0.45</v>
      </c>
      <c r="U173" s="77">
        <v>0.08</v>
      </c>
    </row>
    <row r="174" spans="2:21">
      <c r="B174" t="s">
        <v>859</v>
      </c>
      <c r="C174" t="s">
        <v>860</v>
      </c>
      <c r="D174" t="s">
        <v>103</v>
      </c>
      <c r="E174" t="s">
        <v>126</v>
      </c>
      <c r="F174" t="s">
        <v>444</v>
      </c>
      <c r="G174" t="s">
        <v>403</v>
      </c>
      <c r="H174" t="s">
        <v>440</v>
      </c>
      <c r="I174" t="s">
        <v>212</v>
      </c>
      <c r="J174" t="s">
        <v>861</v>
      </c>
      <c r="K174" s="77">
        <v>4.95</v>
      </c>
      <c r="L174" t="s">
        <v>105</v>
      </c>
      <c r="M174" s="77">
        <v>3.39</v>
      </c>
      <c r="N174" s="77">
        <v>2.66</v>
      </c>
      <c r="O174" s="77">
        <v>900237</v>
      </c>
      <c r="P174" s="77">
        <v>105.24</v>
      </c>
      <c r="Q174" s="77">
        <v>0</v>
      </c>
      <c r="R174" s="77">
        <v>947.40941880000003</v>
      </c>
      <c r="S174" s="77">
        <v>0.08</v>
      </c>
      <c r="T174" s="77">
        <v>0.45</v>
      </c>
      <c r="U174" s="77">
        <v>0.08</v>
      </c>
    </row>
    <row r="175" spans="2:21">
      <c r="B175" t="s">
        <v>862</v>
      </c>
      <c r="C175" t="s">
        <v>863</v>
      </c>
      <c r="D175" t="s">
        <v>103</v>
      </c>
      <c r="E175" t="s">
        <v>126</v>
      </c>
      <c r="F175" t="s">
        <v>542</v>
      </c>
      <c r="G175" t="s">
        <v>403</v>
      </c>
      <c r="H175" t="s">
        <v>440</v>
      </c>
      <c r="I175" t="s">
        <v>212</v>
      </c>
      <c r="J175" t="s">
        <v>864</v>
      </c>
      <c r="K175" s="77">
        <v>6.24</v>
      </c>
      <c r="L175" t="s">
        <v>105</v>
      </c>
      <c r="M175" s="77">
        <v>2.5499999999999998</v>
      </c>
      <c r="N175" s="77">
        <v>3.01</v>
      </c>
      <c r="O175" s="77">
        <v>962000</v>
      </c>
      <c r="P175" s="77">
        <v>97.3</v>
      </c>
      <c r="Q175" s="77">
        <v>12.265499999999999</v>
      </c>
      <c r="R175" s="77">
        <v>948.29150000000004</v>
      </c>
      <c r="S175" s="77">
        <v>0.23</v>
      </c>
      <c r="T175" s="77">
        <v>0.45</v>
      </c>
      <c r="U175" s="77">
        <v>0.08</v>
      </c>
    </row>
    <row r="176" spans="2:21">
      <c r="B176" t="s">
        <v>865</v>
      </c>
      <c r="C176" t="s">
        <v>866</v>
      </c>
      <c r="D176" t="s">
        <v>103</v>
      </c>
      <c r="E176" t="s">
        <v>126</v>
      </c>
      <c r="F176" t="s">
        <v>867</v>
      </c>
      <c r="G176" t="s">
        <v>868</v>
      </c>
      <c r="H176" t="s">
        <v>527</v>
      </c>
      <c r="I176" t="s">
        <v>153</v>
      </c>
      <c r="J176" t="s">
        <v>869</v>
      </c>
      <c r="K176" s="77">
        <v>6.16</v>
      </c>
      <c r="L176" t="s">
        <v>105</v>
      </c>
      <c r="M176" s="77">
        <v>2.61</v>
      </c>
      <c r="N176" s="77">
        <v>2.34</v>
      </c>
      <c r="O176" s="77">
        <v>751000</v>
      </c>
      <c r="P176" s="77">
        <v>101.72</v>
      </c>
      <c r="Q176" s="77">
        <v>9.8005499999999994</v>
      </c>
      <c r="R176" s="77">
        <v>773.71775000000002</v>
      </c>
      <c r="S176" s="77">
        <v>0.19</v>
      </c>
      <c r="T176" s="77">
        <v>0.37</v>
      </c>
      <c r="U176" s="77">
        <v>7.0000000000000007E-2</v>
      </c>
    </row>
    <row r="177" spans="2:21">
      <c r="B177" t="s">
        <v>870</v>
      </c>
      <c r="C177" t="s">
        <v>871</v>
      </c>
      <c r="D177" t="s">
        <v>103</v>
      </c>
      <c r="E177" t="s">
        <v>126</v>
      </c>
      <c r="F177" t="s">
        <v>489</v>
      </c>
      <c r="G177" t="s">
        <v>135</v>
      </c>
      <c r="H177" t="s">
        <v>440</v>
      </c>
      <c r="I177" t="s">
        <v>212</v>
      </c>
      <c r="J177" t="s">
        <v>490</v>
      </c>
      <c r="K177" s="77">
        <v>5.61</v>
      </c>
      <c r="L177" t="s">
        <v>105</v>
      </c>
      <c r="M177" s="77">
        <v>3.65</v>
      </c>
      <c r="N177" s="77">
        <v>3.02</v>
      </c>
      <c r="O177" s="77">
        <v>655742</v>
      </c>
      <c r="P177" s="77">
        <v>103.95</v>
      </c>
      <c r="Q177" s="77">
        <v>0</v>
      </c>
      <c r="R177" s="77">
        <v>681.64380900000003</v>
      </c>
      <c r="S177" s="77">
        <v>0.04</v>
      </c>
      <c r="T177" s="77">
        <v>0.32</v>
      </c>
      <c r="U177" s="77">
        <v>0.06</v>
      </c>
    </row>
    <row r="178" spans="2:21">
      <c r="B178" t="s">
        <v>872</v>
      </c>
      <c r="C178" t="s">
        <v>873</v>
      </c>
      <c r="D178" t="s">
        <v>103</v>
      </c>
      <c r="E178" t="s">
        <v>126</v>
      </c>
      <c r="F178" t="s">
        <v>359</v>
      </c>
      <c r="G178" t="s">
        <v>360</v>
      </c>
      <c r="H178" t="s">
        <v>440</v>
      </c>
      <c r="I178" t="s">
        <v>212</v>
      </c>
      <c r="J178" t="s">
        <v>272</v>
      </c>
      <c r="K178" s="77">
        <v>2.54</v>
      </c>
      <c r="L178" t="s">
        <v>105</v>
      </c>
      <c r="M178" s="77">
        <v>3.49</v>
      </c>
      <c r="N178" s="77">
        <v>0.9</v>
      </c>
      <c r="O178" s="77">
        <v>1990556</v>
      </c>
      <c r="P178" s="77">
        <v>102.06</v>
      </c>
      <c r="Q178" s="77">
        <v>0</v>
      </c>
      <c r="R178" s="77">
        <v>2031.5614536</v>
      </c>
      <c r="S178" s="77">
        <v>0.21</v>
      </c>
      <c r="T178" s="77">
        <v>0.96</v>
      </c>
      <c r="U178" s="77">
        <v>0.17</v>
      </c>
    </row>
    <row r="179" spans="2:21">
      <c r="B179" t="s">
        <v>874</v>
      </c>
      <c r="C179" t="s">
        <v>875</v>
      </c>
      <c r="D179" t="s">
        <v>103</v>
      </c>
      <c r="E179" t="s">
        <v>126</v>
      </c>
      <c r="F179" t="s">
        <v>876</v>
      </c>
      <c r="G179" t="s">
        <v>403</v>
      </c>
      <c r="H179" t="s">
        <v>440</v>
      </c>
      <c r="I179" t="s">
        <v>212</v>
      </c>
      <c r="J179" t="s">
        <v>877</v>
      </c>
      <c r="K179" s="77">
        <v>5.0999999999999996</v>
      </c>
      <c r="L179" t="s">
        <v>105</v>
      </c>
      <c r="M179" s="77">
        <v>3.15</v>
      </c>
      <c r="N179" s="77">
        <v>3.43</v>
      </c>
      <c r="O179" s="77">
        <v>102000</v>
      </c>
      <c r="P179" s="77">
        <v>99.05</v>
      </c>
      <c r="Q179" s="77">
        <v>0</v>
      </c>
      <c r="R179" s="77">
        <v>101.03100000000001</v>
      </c>
      <c r="S179" s="77">
        <v>0.04</v>
      </c>
      <c r="T179" s="77">
        <v>0.05</v>
      </c>
      <c r="U179" s="77">
        <v>0.01</v>
      </c>
    </row>
    <row r="180" spans="2:21">
      <c r="B180" t="s">
        <v>878</v>
      </c>
      <c r="C180" t="s">
        <v>879</v>
      </c>
      <c r="D180" t="s">
        <v>103</v>
      </c>
      <c r="E180" t="s">
        <v>126</v>
      </c>
      <c r="F180" t="s">
        <v>510</v>
      </c>
      <c r="G180" t="s">
        <v>360</v>
      </c>
      <c r="H180" t="s">
        <v>440</v>
      </c>
      <c r="I180" t="s">
        <v>212</v>
      </c>
      <c r="J180" t="s">
        <v>511</v>
      </c>
      <c r="K180" s="77">
        <v>1.74</v>
      </c>
      <c r="L180" t="s">
        <v>105</v>
      </c>
      <c r="M180" s="77">
        <v>1.05</v>
      </c>
      <c r="N180" s="77">
        <v>0.71</v>
      </c>
      <c r="O180" s="77">
        <v>309700</v>
      </c>
      <c r="P180" s="77">
        <v>100.6</v>
      </c>
      <c r="Q180" s="77">
        <v>0.81072999999999995</v>
      </c>
      <c r="R180" s="77">
        <v>312.36892999999998</v>
      </c>
      <c r="S180" s="77">
        <v>0.1</v>
      </c>
      <c r="T180" s="77">
        <v>0.15</v>
      </c>
      <c r="U180" s="77">
        <v>0.03</v>
      </c>
    </row>
    <row r="181" spans="2:21">
      <c r="B181" t="s">
        <v>880</v>
      </c>
      <c r="C181" t="s">
        <v>881</v>
      </c>
      <c r="D181" t="s">
        <v>103</v>
      </c>
      <c r="E181" t="s">
        <v>126</v>
      </c>
      <c r="F181" t="s">
        <v>525</v>
      </c>
      <c r="G181" t="s">
        <v>526</v>
      </c>
      <c r="H181" t="s">
        <v>527</v>
      </c>
      <c r="I181" t="s">
        <v>153</v>
      </c>
      <c r="J181" t="s">
        <v>531</v>
      </c>
      <c r="K181" s="77">
        <v>3.72</v>
      </c>
      <c r="L181" t="s">
        <v>105</v>
      </c>
      <c r="M181" s="77">
        <v>4.8</v>
      </c>
      <c r="N181" s="77">
        <v>1.82</v>
      </c>
      <c r="O181" s="77">
        <v>1153631.67</v>
      </c>
      <c r="P181" s="77">
        <v>112.63</v>
      </c>
      <c r="Q181" s="77">
        <v>0</v>
      </c>
      <c r="R181" s="77">
        <v>1299.335349921</v>
      </c>
      <c r="S181" s="77">
        <v>0.05</v>
      </c>
      <c r="T181" s="77">
        <v>0.61</v>
      </c>
      <c r="U181" s="77">
        <v>0.11</v>
      </c>
    </row>
    <row r="182" spans="2:21">
      <c r="B182" t="s">
        <v>882</v>
      </c>
      <c r="C182" t="s">
        <v>883</v>
      </c>
      <c r="D182" t="s">
        <v>103</v>
      </c>
      <c r="E182" t="s">
        <v>126</v>
      </c>
      <c r="F182" t="s">
        <v>884</v>
      </c>
      <c r="G182" t="s">
        <v>564</v>
      </c>
      <c r="H182" t="s">
        <v>440</v>
      </c>
      <c r="I182" t="s">
        <v>212</v>
      </c>
      <c r="J182" t="s">
        <v>560</v>
      </c>
      <c r="K182" s="77">
        <v>4.03</v>
      </c>
      <c r="L182" t="s">
        <v>105</v>
      </c>
      <c r="M182" s="77">
        <v>2.4500000000000002</v>
      </c>
      <c r="N182" s="77">
        <v>2.17</v>
      </c>
      <c r="O182" s="77">
        <v>92587</v>
      </c>
      <c r="P182" s="77">
        <v>101.81</v>
      </c>
      <c r="Q182" s="77">
        <v>0</v>
      </c>
      <c r="R182" s="77">
        <v>94.262824699999996</v>
      </c>
      <c r="S182" s="77">
        <v>0.01</v>
      </c>
      <c r="T182" s="77">
        <v>0.04</v>
      </c>
      <c r="U182" s="77">
        <v>0.01</v>
      </c>
    </row>
    <row r="183" spans="2:21">
      <c r="B183" t="s">
        <v>885</v>
      </c>
      <c r="C183" t="s">
        <v>886</v>
      </c>
      <c r="D183" t="s">
        <v>103</v>
      </c>
      <c r="E183" t="s">
        <v>126</v>
      </c>
      <c r="F183" t="s">
        <v>359</v>
      </c>
      <c r="G183" t="s">
        <v>360</v>
      </c>
      <c r="H183" t="s">
        <v>440</v>
      </c>
      <c r="I183" t="s">
        <v>212</v>
      </c>
      <c r="J183" t="s">
        <v>887</v>
      </c>
      <c r="K183" s="77">
        <v>2.4700000000000002</v>
      </c>
      <c r="L183" t="s">
        <v>105</v>
      </c>
      <c r="M183" s="77">
        <v>3.25</v>
      </c>
      <c r="N183" s="77">
        <v>1.92</v>
      </c>
      <c r="O183" s="77">
        <v>22</v>
      </c>
      <c r="P183" s="77">
        <v>5166998</v>
      </c>
      <c r="Q183" s="77">
        <v>8.9375</v>
      </c>
      <c r="R183" s="77">
        <v>1145.67706</v>
      </c>
      <c r="S183" s="77">
        <v>0</v>
      </c>
      <c r="T183" s="77">
        <v>0.54</v>
      </c>
      <c r="U183" s="77">
        <v>0.1</v>
      </c>
    </row>
    <row r="184" spans="2:21">
      <c r="B184" t="s">
        <v>888</v>
      </c>
      <c r="C184" t="s">
        <v>889</v>
      </c>
      <c r="D184" t="s">
        <v>103</v>
      </c>
      <c r="E184" t="s">
        <v>126</v>
      </c>
      <c r="F184" t="s">
        <v>359</v>
      </c>
      <c r="G184" t="s">
        <v>360</v>
      </c>
      <c r="H184" t="s">
        <v>440</v>
      </c>
      <c r="I184" t="s">
        <v>212</v>
      </c>
      <c r="J184" t="s">
        <v>420</v>
      </c>
      <c r="K184" s="77">
        <v>2.06</v>
      </c>
      <c r="L184" t="s">
        <v>105</v>
      </c>
      <c r="M184" s="77">
        <v>2.1</v>
      </c>
      <c r="N184" s="77">
        <v>0.87</v>
      </c>
      <c r="O184" s="77">
        <v>125624</v>
      </c>
      <c r="P184" s="77">
        <v>103.1</v>
      </c>
      <c r="Q184" s="77">
        <v>0</v>
      </c>
      <c r="R184" s="77">
        <v>129.51834400000001</v>
      </c>
      <c r="S184" s="77">
        <v>0.01</v>
      </c>
      <c r="T184" s="77">
        <v>0.06</v>
      </c>
      <c r="U184" s="77">
        <v>0.01</v>
      </c>
    </row>
    <row r="185" spans="2:21">
      <c r="B185" t="s">
        <v>890</v>
      </c>
      <c r="C185" t="s">
        <v>891</v>
      </c>
      <c r="D185" t="s">
        <v>103</v>
      </c>
      <c r="E185" t="s">
        <v>126</v>
      </c>
      <c r="F185" t="s">
        <v>892</v>
      </c>
      <c r="G185" t="s">
        <v>403</v>
      </c>
      <c r="H185" t="s">
        <v>440</v>
      </c>
      <c r="I185" t="s">
        <v>212</v>
      </c>
      <c r="J185" t="s">
        <v>893</v>
      </c>
      <c r="K185" s="77">
        <v>4.5999999999999996</v>
      </c>
      <c r="L185" t="s">
        <v>105</v>
      </c>
      <c r="M185" s="77">
        <v>3.38</v>
      </c>
      <c r="N185" s="77">
        <v>3.46</v>
      </c>
      <c r="O185" s="77">
        <v>386403</v>
      </c>
      <c r="P185" s="77">
        <v>100.27</v>
      </c>
      <c r="Q185" s="77">
        <v>0</v>
      </c>
      <c r="R185" s="77">
        <v>387.4462881</v>
      </c>
      <c r="S185" s="77">
        <v>0.06</v>
      </c>
      <c r="T185" s="77">
        <v>0.18</v>
      </c>
      <c r="U185" s="77">
        <v>0.03</v>
      </c>
    </row>
    <row r="186" spans="2:21">
      <c r="B186" t="s">
        <v>894</v>
      </c>
      <c r="C186" t="s">
        <v>895</v>
      </c>
      <c r="D186" t="s">
        <v>103</v>
      </c>
      <c r="E186" t="s">
        <v>126</v>
      </c>
      <c r="F186" t="s">
        <v>896</v>
      </c>
      <c r="G186" t="s">
        <v>897</v>
      </c>
      <c r="H186" t="s">
        <v>440</v>
      </c>
      <c r="I186" t="s">
        <v>212</v>
      </c>
      <c r="J186" t="s">
        <v>898</v>
      </c>
      <c r="K186" s="77">
        <v>4.32</v>
      </c>
      <c r="L186" t="s">
        <v>105</v>
      </c>
      <c r="M186" s="77">
        <v>1.05</v>
      </c>
      <c r="N186" s="77">
        <v>0.86</v>
      </c>
      <c r="O186" s="77">
        <v>567519</v>
      </c>
      <c r="P186" s="77">
        <v>100.91</v>
      </c>
      <c r="Q186" s="77">
        <v>0</v>
      </c>
      <c r="R186" s="77">
        <v>572.68342289999998</v>
      </c>
      <c r="S186" s="77">
        <v>0.12</v>
      </c>
      <c r="T186" s="77">
        <v>0.27</v>
      </c>
      <c r="U186" s="77">
        <v>0.05</v>
      </c>
    </row>
    <row r="187" spans="2:21">
      <c r="B187" t="s">
        <v>899</v>
      </c>
      <c r="C187" t="s">
        <v>900</v>
      </c>
      <c r="D187" t="s">
        <v>103</v>
      </c>
      <c r="E187" t="s">
        <v>126</v>
      </c>
      <c r="F187" t="s">
        <v>556</v>
      </c>
      <c r="G187" t="s">
        <v>526</v>
      </c>
      <c r="H187" t="s">
        <v>546</v>
      </c>
      <c r="I187" t="s">
        <v>212</v>
      </c>
      <c r="J187" t="s">
        <v>557</v>
      </c>
      <c r="K187" s="77">
        <v>4.17</v>
      </c>
      <c r="L187" t="s">
        <v>105</v>
      </c>
      <c r="M187" s="77">
        <v>2.95</v>
      </c>
      <c r="N187" s="77">
        <v>2.11</v>
      </c>
      <c r="O187" s="77">
        <v>871000</v>
      </c>
      <c r="P187" s="77">
        <v>103.88</v>
      </c>
      <c r="Q187" s="77">
        <v>0</v>
      </c>
      <c r="R187" s="77">
        <v>904.79480000000001</v>
      </c>
      <c r="S187" s="77">
        <v>0.21</v>
      </c>
      <c r="T187" s="77">
        <v>0.43</v>
      </c>
      <c r="U187" s="77">
        <v>0.08</v>
      </c>
    </row>
    <row r="188" spans="2:21">
      <c r="B188" t="s">
        <v>901</v>
      </c>
      <c r="C188" t="s">
        <v>902</v>
      </c>
      <c r="D188" t="s">
        <v>103</v>
      </c>
      <c r="E188" t="s">
        <v>126</v>
      </c>
      <c r="F188" t="s">
        <v>556</v>
      </c>
      <c r="G188" t="s">
        <v>526</v>
      </c>
      <c r="H188" t="s">
        <v>546</v>
      </c>
      <c r="I188" t="s">
        <v>212</v>
      </c>
      <c r="J188" t="s">
        <v>903</v>
      </c>
      <c r="K188" s="77">
        <v>0.89</v>
      </c>
      <c r="L188" t="s">
        <v>105</v>
      </c>
      <c r="M188" s="77">
        <v>2.2999999999999998</v>
      </c>
      <c r="N188" s="77">
        <v>0.79</v>
      </c>
      <c r="O188" s="77">
        <v>1859253</v>
      </c>
      <c r="P188" s="77">
        <v>101.35</v>
      </c>
      <c r="Q188" s="77">
        <v>10.69163</v>
      </c>
      <c r="R188" s="77">
        <v>1895.0445454999999</v>
      </c>
      <c r="S188" s="77">
        <v>0.06</v>
      </c>
      <c r="T188" s="77">
        <v>0.9</v>
      </c>
      <c r="U188" s="77">
        <v>0.16</v>
      </c>
    </row>
    <row r="189" spans="2:21">
      <c r="B189" t="s">
        <v>904</v>
      </c>
      <c r="C189" t="s">
        <v>905</v>
      </c>
      <c r="D189" t="s">
        <v>103</v>
      </c>
      <c r="E189" t="s">
        <v>126</v>
      </c>
      <c r="F189" t="s">
        <v>556</v>
      </c>
      <c r="G189" t="s">
        <v>526</v>
      </c>
      <c r="H189" t="s">
        <v>546</v>
      </c>
      <c r="I189" t="s">
        <v>212</v>
      </c>
      <c r="J189" t="s">
        <v>906</v>
      </c>
      <c r="K189" s="77">
        <v>5.63</v>
      </c>
      <c r="L189" t="s">
        <v>105</v>
      </c>
      <c r="M189" s="77">
        <v>1.75</v>
      </c>
      <c r="N189" s="77">
        <v>1.41</v>
      </c>
      <c r="O189" s="77">
        <v>653868</v>
      </c>
      <c r="P189" s="77">
        <v>102.1</v>
      </c>
      <c r="Q189" s="77">
        <v>0</v>
      </c>
      <c r="R189" s="77">
        <v>667.59922800000004</v>
      </c>
      <c r="S189" s="77">
        <v>0.05</v>
      </c>
      <c r="T189" s="77">
        <v>0.32</v>
      </c>
      <c r="U189" s="77">
        <v>0.06</v>
      </c>
    </row>
    <row r="190" spans="2:21">
      <c r="B190" t="s">
        <v>907</v>
      </c>
      <c r="C190" t="s">
        <v>908</v>
      </c>
      <c r="D190" t="s">
        <v>103</v>
      </c>
      <c r="E190" t="s">
        <v>126</v>
      </c>
      <c r="F190" t="s">
        <v>567</v>
      </c>
      <c r="G190" t="s">
        <v>403</v>
      </c>
      <c r="H190" t="s">
        <v>546</v>
      </c>
      <c r="I190" t="s">
        <v>212</v>
      </c>
      <c r="J190" t="s">
        <v>909</v>
      </c>
      <c r="K190" s="77">
        <v>4.0999999999999996</v>
      </c>
      <c r="L190" t="s">
        <v>105</v>
      </c>
      <c r="M190" s="77">
        <v>3.5</v>
      </c>
      <c r="N190" s="77">
        <v>2.16</v>
      </c>
      <c r="O190" s="77">
        <v>264000.05</v>
      </c>
      <c r="P190" s="77">
        <v>105.6</v>
      </c>
      <c r="Q190" s="77">
        <v>21.408740000000002</v>
      </c>
      <c r="R190" s="77">
        <v>300.19279280000001</v>
      </c>
      <c r="S190" s="77">
        <v>0.17</v>
      </c>
      <c r="T190" s="77">
        <v>0.14000000000000001</v>
      </c>
      <c r="U190" s="77">
        <v>0.03</v>
      </c>
    </row>
    <row r="191" spans="2:21">
      <c r="B191" t="s">
        <v>910</v>
      </c>
      <c r="C191" t="s">
        <v>911</v>
      </c>
      <c r="D191" t="s">
        <v>103</v>
      </c>
      <c r="E191" t="s">
        <v>126</v>
      </c>
      <c r="F191" t="s">
        <v>876</v>
      </c>
      <c r="G191" t="s">
        <v>403</v>
      </c>
      <c r="H191" t="s">
        <v>543</v>
      </c>
      <c r="I191" t="s">
        <v>153</v>
      </c>
      <c r="J191" t="s">
        <v>912</v>
      </c>
      <c r="K191" s="77">
        <v>4.54</v>
      </c>
      <c r="L191" t="s">
        <v>105</v>
      </c>
      <c r="M191" s="77">
        <v>4.3499999999999996</v>
      </c>
      <c r="N191" s="77">
        <v>3.85</v>
      </c>
      <c r="O191" s="77">
        <v>728480</v>
      </c>
      <c r="P191" s="77">
        <v>102.97</v>
      </c>
      <c r="Q191" s="77">
        <v>0</v>
      </c>
      <c r="R191" s="77">
        <v>750.11585600000001</v>
      </c>
      <c r="S191" s="77">
        <v>0.04</v>
      </c>
      <c r="T191" s="77">
        <v>0.35</v>
      </c>
      <c r="U191" s="77">
        <v>0.06</v>
      </c>
    </row>
    <row r="192" spans="2:21">
      <c r="B192" t="s">
        <v>913</v>
      </c>
      <c r="C192" t="s">
        <v>914</v>
      </c>
      <c r="D192" t="s">
        <v>103</v>
      </c>
      <c r="E192" t="s">
        <v>126</v>
      </c>
      <c r="F192" t="s">
        <v>518</v>
      </c>
      <c r="G192" t="s">
        <v>519</v>
      </c>
      <c r="H192" t="s">
        <v>546</v>
      </c>
      <c r="I192" t="s">
        <v>212</v>
      </c>
      <c r="J192" t="s">
        <v>915</v>
      </c>
      <c r="K192" s="77">
        <v>8.75</v>
      </c>
      <c r="L192" t="s">
        <v>105</v>
      </c>
      <c r="M192" s="77">
        <v>3.95</v>
      </c>
      <c r="N192" s="77">
        <v>3.45</v>
      </c>
      <c r="O192" s="77">
        <v>448807</v>
      </c>
      <c r="P192" s="77">
        <v>104.66</v>
      </c>
      <c r="Q192" s="77">
        <v>8.8639399999999995</v>
      </c>
      <c r="R192" s="77">
        <v>478.5853462</v>
      </c>
      <c r="S192" s="77">
        <v>0.19</v>
      </c>
      <c r="T192" s="77">
        <v>0.23</v>
      </c>
      <c r="U192" s="77">
        <v>0.04</v>
      </c>
    </row>
    <row r="193" spans="2:21">
      <c r="B193" t="s">
        <v>916</v>
      </c>
      <c r="C193" t="s">
        <v>917</v>
      </c>
      <c r="D193" t="s">
        <v>103</v>
      </c>
      <c r="E193" t="s">
        <v>126</v>
      </c>
      <c r="F193" t="s">
        <v>518</v>
      </c>
      <c r="G193" t="s">
        <v>519</v>
      </c>
      <c r="H193" t="s">
        <v>546</v>
      </c>
      <c r="I193" t="s">
        <v>212</v>
      </c>
      <c r="J193" t="s">
        <v>915</v>
      </c>
      <c r="K193" s="77">
        <v>9.41</v>
      </c>
      <c r="L193" t="s">
        <v>105</v>
      </c>
      <c r="M193" s="77">
        <v>3.95</v>
      </c>
      <c r="N193" s="77">
        <v>3.53</v>
      </c>
      <c r="O193" s="77">
        <v>80543</v>
      </c>
      <c r="P193" s="77">
        <v>104.21</v>
      </c>
      <c r="Q193" s="77">
        <v>1.5907199999999999</v>
      </c>
      <c r="R193" s="77">
        <v>85.524580299999997</v>
      </c>
      <c r="S193" s="77">
        <v>0.03</v>
      </c>
      <c r="T193" s="77">
        <v>0.04</v>
      </c>
      <c r="U193" s="77">
        <v>0.01</v>
      </c>
    </row>
    <row r="194" spans="2:21">
      <c r="B194" t="s">
        <v>918</v>
      </c>
      <c r="C194" t="s">
        <v>919</v>
      </c>
      <c r="D194" t="s">
        <v>103</v>
      </c>
      <c r="E194" t="s">
        <v>126</v>
      </c>
      <c r="F194" t="s">
        <v>920</v>
      </c>
      <c r="G194" t="s">
        <v>403</v>
      </c>
      <c r="H194" t="s">
        <v>546</v>
      </c>
      <c r="I194" t="s">
        <v>212</v>
      </c>
      <c r="J194" t="s">
        <v>921</v>
      </c>
      <c r="K194" s="77">
        <v>3.35</v>
      </c>
      <c r="L194" t="s">
        <v>105</v>
      </c>
      <c r="M194" s="77">
        <v>3.9</v>
      </c>
      <c r="N194" s="77">
        <v>4.3099999999999996</v>
      </c>
      <c r="O194" s="77">
        <v>794381</v>
      </c>
      <c r="P194" s="77">
        <v>99.2</v>
      </c>
      <c r="Q194" s="77">
        <v>0</v>
      </c>
      <c r="R194" s="77">
        <v>788.02595199999996</v>
      </c>
      <c r="S194" s="77">
        <v>0.09</v>
      </c>
      <c r="T194" s="77">
        <v>0.37</v>
      </c>
      <c r="U194" s="77">
        <v>7.0000000000000007E-2</v>
      </c>
    </row>
    <row r="195" spans="2:21">
      <c r="B195" t="s">
        <v>922</v>
      </c>
      <c r="C195" t="s">
        <v>923</v>
      </c>
      <c r="D195" t="s">
        <v>103</v>
      </c>
      <c r="E195" t="s">
        <v>126</v>
      </c>
      <c r="F195" t="s">
        <v>621</v>
      </c>
      <c r="G195" t="s">
        <v>519</v>
      </c>
      <c r="H195" t="s">
        <v>543</v>
      </c>
      <c r="I195" t="s">
        <v>153</v>
      </c>
      <c r="J195" t="s">
        <v>625</v>
      </c>
      <c r="K195" s="77">
        <v>5.42</v>
      </c>
      <c r="L195" t="s">
        <v>105</v>
      </c>
      <c r="M195" s="77">
        <v>3.92</v>
      </c>
      <c r="N195" s="77">
        <v>2.65</v>
      </c>
      <c r="O195" s="77">
        <v>812083.78</v>
      </c>
      <c r="P195" s="77">
        <v>108.81</v>
      </c>
      <c r="Q195" s="77">
        <v>0</v>
      </c>
      <c r="R195" s="77">
        <v>883.62836101799996</v>
      </c>
      <c r="S195" s="77">
        <v>0.08</v>
      </c>
      <c r="T195" s="77">
        <v>0.42</v>
      </c>
      <c r="U195" s="77">
        <v>0.08</v>
      </c>
    </row>
    <row r="196" spans="2:21">
      <c r="B196" t="s">
        <v>924</v>
      </c>
      <c r="C196" t="s">
        <v>925</v>
      </c>
      <c r="D196" t="s">
        <v>103</v>
      </c>
      <c r="E196" t="s">
        <v>126</v>
      </c>
      <c r="F196" t="s">
        <v>539</v>
      </c>
      <c r="G196" t="s">
        <v>519</v>
      </c>
      <c r="H196" t="s">
        <v>543</v>
      </c>
      <c r="I196" t="s">
        <v>153</v>
      </c>
      <c r="J196" t="s">
        <v>473</v>
      </c>
      <c r="K196" s="77">
        <v>6.25</v>
      </c>
      <c r="L196" t="s">
        <v>105</v>
      </c>
      <c r="M196" s="77">
        <v>3.61</v>
      </c>
      <c r="N196" s="77">
        <v>2.85</v>
      </c>
      <c r="O196" s="77">
        <v>1357849</v>
      </c>
      <c r="P196" s="77">
        <v>106.5</v>
      </c>
      <c r="Q196" s="77">
        <v>0</v>
      </c>
      <c r="R196" s="77">
        <v>1446.109185</v>
      </c>
      <c r="S196" s="77">
        <v>0.18</v>
      </c>
      <c r="T196" s="77">
        <v>0.68</v>
      </c>
      <c r="U196" s="77">
        <v>0.12</v>
      </c>
    </row>
    <row r="197" spans="2:21">
      <c r="B197" t="s">
        <v>926</v>
      </c>
      <c r="C197" t="s">
        <v>927</v>
      </c>
      <c r="D197" t="s">
        <v>103</v>
      </c>
      <c r="E197" t="s">
        <v>126</v>
      </c>
      <c r="F197" t="s">
        <v>928</v>
      </c>
      <c r="G197" t="s">
        <v>929</v>
      </c>
      <c r="H197" t="s">
        <v>543</v>
      </c>
      <c r="I197" t="s">
        <v>153</v>
      </c>
      <c r="J197" t="s">
        <v>476</v>
      </c>
      <c r="K197" s="77">
        <v>3.88</v>
      </c>
      <c r="L197" t="s">
        <v>105</v>
      </c>
      <c r="M197" s="77">
        <v>2.75</v>
      </c>
      <c r="N197" s="77">
        <v>2.5099999999999998</v>
      </c>
      <c r="O197" s="77">
        <v>529385.35</v>
      </c>
      <c r="P197" s="77">
        <v>101.9</v>
      </c>
      <c r="Q197" s="77">
        <v>0</v>
      </c>
      <c r="R197" s="77">
        <v>539.44367165000006</v>
      </c>
      <c r="S197" s="77">
        <v>0.11</v>
      </c>
      <c r="T197" s="77">
        <v>0.25</v>
      </c>
      <c r="U197" s="77">
        <v>0.05</v>
      </c>
    </row>
    <row r="198" spans="2:21">
      <c r="B198" t="s">
        <v>930</v>
      </c>
      <c r="C198" t="s">
        <v>931</v>
      </c>
      <c r="D198" t="s">
        <v>103</v>
      </c>
      <c r="E198" t="s">
        <v>126</v>
      </c>
      <c r="F198" t="s">
        <v>662</v>
      </c>
      <c r="G198" t="s">
        <v>360</v>
      </c>
      <c r="H198" t="s">
        <v>663</v>
      </c>
      <c r="I198" t="s">
        <v>153</v>
      </c>
      <c r="J198" t="s">
        <v>272</v>
      </c>
      <c r="K198" s="77">
        <v>1.4</v>
      </c>
      <c r="L198" t="s">
        <v>105</v>
      </c>
      <c r="M198" s="77">
        <v>1.5</v>
      </c>
      <c r="N198" s="77">
        <v>0.81</v>
      </c>
      <c r="O198" s="77">
        <v>1400097</v>
      </c>
      <c r="P198" s="77">
        <v>101.26</v>
      </c>
      <c r="Q198" s="77">
        <v>0</v>
      </c>
      <c r="R198" s="77">
        <v>1417.7382222000001</v>
      </c>
      <c r="S198" s="77">
        <v>0.27</v>
      </c>
      <c r="T198" s="77">
        <v>0.67</v>
      </c>
      <c r="U198" s="77">
        <v>0.12</v>
      </c>
    </row>
    <row r="199" spans="2:21">
      <c r="B199" t="s">
        <v>932</v>
      </c>
      <c r="C199" t="s">
        <v>933</v>
      </c>
      <c r="D199" t="s">
        <v>103</v>
      </c>
      <c r="E199" t="s">
        <v>126</v>
      </c>
      <c r="F199" t="s">
        <v>748</v>
      </c>
      <c r="G199" t="s">
        <v>360</v>
      </c>
      <c r="H199" t="s">
        <v>666</v>
      </c>
      <c r="I199" t="s">
        <v>212</v>
      </c>
      <c r="J199" t="s">
        <v>934</v>
      </c>
      <c r="K199" s="77">
        <v>3.33</v>
      </c>
      <c r="L199" t="s">
        <v>105</v>
      </c>
      <c r="M199" s="77">
        <v>3.6</v>
      </c>
      <c r="N199" s="77">
        <v>2.6</v>
      </c>
      <c r="O199" s="77">
        <v>24</v>
      </c>
      <c r="P199" s="77">
        <v>5250001</v>
      </c>
      <c r="Q199" s="77">
        <v>0</v>
      </c>
      <c r="R199" s="77">
        <v>1260.0002400000001</v>
      </c>
      <c r="S199" s="77">
        <v>0</v>
      </c>
      <c r="T199" s="77">
        <v>0.6</v>
      </c>
      <c r="U199" s="77">
        <v>0.11</v>
      </c>
    </row>
    <row r="200" spans="2:21">
      <c r="B200" t="s">
        <v>935</v>
      </c>
      <c r="C200" t="s">
        <v>936</v>
      </c>
      <c r="D200" t="s">
        <v>103</v>
      </c>
      <c r="E200" t="s">
        <v>126</v>
      </c>
      <c r="F200" t="s">
        <v>937</v>
      </c>
      <c r="G200" t="s">
        <v>135</v>
      </c>
      <c r="H200" t="s">
        <v>663</v>
      </c>
      <c r="I200" t="s">
        <v>153</v>
      </c>
      <c r="J200" t="s">
        <v>272</v>
      </c>
      <c r="K200" s="77">
        <v>0.25</v>
      </c>
      <c r="L200" t="s">
        <v>105</v>
      </c>
      <c r="M200" s="77">
        <v>6.9</v>
      </c>
      <c r="N200" s="77">
        <v>2.39</v>
      </c>
      <c r="O200" s="77">
        <v>0.14000000000000001</v>
      </c>
      <c r="P200" s="77">
        <v>102.85</v>
      </c>
      <c r="Q200" s="77">
        <v>0</v>
      </c>
      <c r="R200" s="77">
        <v>1.4399000000000001E-4</v>
      </c>
      <c r="S200" s="77">
        <v>0</v>
      </c>
      <c r="T200" s="77">
        <v>0</v>
      </c>
      <c r="U200" s="77">
        <v>0</v>
      </c>
    </row>
    <row r="201" spans="2:21">
      <c r="B201" t="s">
        <v>938</v>
      </c>
      <c r="C201" t="s">
        <v>939</v>
      </c>
      <c r="D201" t="s">
        <v>103</v>
      </c>
      <c r="E201" t="s">
        <v>126</v>
      </c>
      <c r="F201" t="s">
        <v>940</v>
      </c>
      <c r="G201" t="s">
        <v>868</v>
      </c>
      <c r="H201" t="s">
        <v>663</v>
      </c>
      <c r="I201" t="s">
        <v>153</v>
      </c>
      <c r="J201" t="s">
        <v>272</v>
      </c>
      <c r="K201" s="77">
        <v>1.1399999999999999</v>
      </c>
      <c r="L201" t="s">
        <v>105</v>
      </c>
      <c r="M201" s="77">
        <v>5.55</v>
      </c>
      <c r="N201" s="77">
        <v>1.35</v>
      </c>
      <c r="O201" s="77">
        <v>45000.01</v>
      </c>
      <c r="P201" s="77">
        <v>106.68</v>
      </c>
      <c r="Q201" s="77">
        <v>0</v>
      </c>
      <c r="R201" s="77">
        <v>48.006010668000002</v>
      </c>
      <c r="S201" s="77">
        <v>0.19</v>
      </c>
      <c r="T201" s="77">
        <v>0.02</v>
      </c>
      <c r="U201" s="77">
        <v>0</v>
      </c>
    </row>
    <row r="202" spans="2:21">
      <c r="B202" t="s">
        <v>941</v>
      </c>
      <c r="C202" t="s">
        <v>942</v>
      </c>
      <c r="D202" t="s">
        <v>103</v>
      </c>
      <c r="E202" t="s">
        <v>126</v>
      </c>
      <c r="F202" t="s">
        <v>943</v>
      </c>
      <c r="G202" t="s">
        <v>403</v>
      </c>
      <c r="H202" t="s">
        <v>666</v>
      </c>
      <c r="I202" t="s">
        <v>212</v>
      </c>
      <c r="J202" t="s">
        <v>944</v>
      </c>
      <c r="K202" s="77">
        <v>3.08</v>
      </c>
      <c r="L202" t="s">
        <v>105</v>
      </c>
      <c r="M202" s="77">
        <v>6.05</v>
      </c>
      <c r="N202" s="77">
        <v>4.3499999999999996</v>
      </c>
      <c r="O202" s="77">
        <v>559108.68999999994</v>
      </c>
      <c r="P202" s="77">
        <v>107.05</v>
      </c>
      <c r="Q202" s="77">
        <v>0</v>
      </c>
      <c r="R202" s="77">
        <v>598.52585264499999</v>
      </c>
      <c r="S202" s="77">
        <v>7.0000000000000007E-2</v>
      </c>
      <c r="T202" s="77">
        <v>0.28000000000000003</v>
      </c>
      <c r="U202" s="77">
        <v>0.05</v>
      </c>
    </row>
    <row r="203" spans="2:21">
      <c r="B203" t="s">
        <v>945</v>
      </c>
      <c r="C203" t="s">
        <v>946</v>
      </c>
      <c r="D203" t="s">
        <v>103</v>
      </c>
      <c r="E203" t="s">
        <v>126</v>
      </c>
      <c r="F203" t="s">
        <v>628</v>
      </c>
      <c r="G203" t="s">
        <v>403</v>
      </c>
      <c r="H203" t="s">
        <v>666</v>
      </c>
      <c r="I203" t="s">
        <v>212</v>
      </c>
      <c r="J203" t="s">
        <v>947</v>
      </c>
      <c r="K203" s="77">
        <v>3</v>
      </c>
      <c r="L203" t="s">
        <v>105</v>
      </c>
      <c r="M203" s="77">
        <v>5.74</v>
      </c>
      <c r="N203" s="77">
        <v>2.2200000000000002</v>
      </c>
      <c r="O203" s="77">
        <v>0.91</v>
      </c>
      <c r="P203" s="77">
        <v>112.35</v>
      </c>
      <c r="Q203" s="77">
        <v>0</v>
      </c>
      <c r="R203" s="77">
        <v>1.022385E-3</v>
      </c>
      <c r="S203" s="77">
        <v>0</v>
      </c>
      <c r="T203" s="77">
        <v>0</v>
      </c>
      <c r="U203" s="77">
        <v>0</v>
      </c>
    </row>
    <row r="204" spans="2:21">
      <c r="B204" t="s">
        <v>948</v>
      </c>
      <c r="C204" t="s">
        <v>949</v>
      </c>
      <c r="D204" t="s">
        <v>103</v>
      </c>
      <c r="E204" t="s">
        <v>126</v>
      </c>
      <c r="F204" t="s">
        <v>632</v>
      </c>
      <c r="G204" t="s">
        <v>403</v>
      </c>
      <c r="H204" t="s">
        <v>666</v>
      </c>
      <c r="I204" t="s">
        <v>212</v>
      </c>
      <c r="J204" t="s">
        <v>950</v>
      </c>
      <c r="K204" s="77">
        <v>3.82</v>
      </c>
      <c r="L204" t="s">
        <v>105</v>
      </c>
      <c r="M204" s="77">
        <v>3.7</v>
      </c>
      <c r="N204" s="77">
        <v>2.21</v>
      </c>
      <c r="O204" s="77">
        <v>166581.15</v>
      </c>
      <c r="P204" s="77">
        <v>105.79</v>
      </c>
      <c r="Q204" s="77">
        <v>3.08175</v>
      </c>
      <c r="R204" s="77">
        <v>179.30794858499999</v>
      </c>
      <c r="S204" s="77">
        <v>7.0000000000000007E-2</v>
      </c>
      <c r="T204" s="77">
        <v>0.08</v>
      </c>
      <c r="U204" s="77">
        <v>0.02</v>
      </c>
    </row>
    <row r="205" spans="2:21">
      <c r="B205" t="s">
        <v>951</v>
      </c>
      <c r="C205" t="s">
        <v>952</v>
      </c>
      <c r="D205" t="s">
        <v>103</v>
      </c>
      <c r="E205" t="s">
        <v>126</v>
      </c>
      <c r="F205" t="s">
        <v>953</v>
      </c>
      <c r="G205" t="s">
        <v>403</v>
      </c>
      <c r="H205" t="s">
        <v>663</v>
      </c>
      <c r="I205" t="s">
        <v>153</v>
      </c>
      <c r="J205" t="s">
        <v>954</v>
      </c>
      <c r="K205" s="77">
        <v>2.5299999999999998</v>
      </c>
      <c r="L205" t="s">
        <v>105</v>
      </c>
      <c r="M205" s="77">
        <v>4.2</v>
      </c>
      <c r="N205" s="77">
        <v>3.69</v>
      </c>
      <c r="O205" s="77">
        <v>91917.3</v>
      </c>
      <c r="P205" s="77">
        <v>101.99</v>
      </c>
      <c r="Q205" s="77">
        <v>28.15136</v>
      </c>
      <c r="R205" s="77">
        <v>121.89781427</v>
      </c>
      <c r="S205" s="77">
        <v>0.01</v>
      </c>
      <c r="T205" s="77">
        <v>0.06</v>
      </c>
      <c r="U205" s="77">
        <v>0.01</v>
      </c>
    </row>
    <row r="206" spans="2:21">
      <c r="B206" t="s">
        <v>955</v>
      </c>
      <c r="C206" t="s">
        <v>956</v>
      </c>
      <c r="D206" t="s">
        <v>103</v>
      </c>
      <c r="E206" t="s">
        <v>126</v>
      </c>
      <c r="F206" t="s">
        <v>957</v>
      </c>
      <c r="G206" t="s">
        <v>130</v>
      </c>
      <c r="H206" t="s">
        <v>666</v>
      </c>
      <c r="I206" t="s">
        <v>212</v>
      </c>
      <c r="J206" t="s">
        <v>453</v>
      </c>
      <c r="K206" s="77">
        <v>3.33</v>
      </c>
      <c r="L206" t="s">
        <v>105</v>
      </c>
      <c r="M206" s="77">
        <v>2.95</v>
      </c>
      <c r="N206" s="77">
        <v>2.1800000000000002</v>
      </c>
      <c r="O206" s="77">
        <v>532999.98</v>
      </c>
      <c r="P206" s="77">
        <v>102.58</v>
      </c>
      <c r="Q206" s="77">
        <v>49.466520000000003</v>
      </c>
      <c r="R206" s="77">
        <v>596.21789948399999</v>
      </c>
      <c r="S206" s="77">
        <v>0.23</v>
      </c>
      <c r="T206" s="77">
        <v>0.28000000000000003</v>
      </c>
      <c r="U206" s="77">
        <v>0.05</v>
      </c>
    </row>
    <row r="207" spans="2:21">
      <c r="B207" t="s">
        <v>958</v>
      </c>
      <c r="C207" t="s">
        <v>959</v>
      </c>
      <c r="D207" t="s">
        <v>103</v>
      </c>
      <c r="E207" t="s">
        <v>126</v>
      </c>
      <c r="F207" t="s">
        <v>639</v>
      </c>
      <c r="G207" t="s">
        <v>519</v>
      </c>
      <c r="H207" t="s">
        <v>666</v>
      </c>
      <c r="I207" t="s">
        <v>212</v>
      </c>
      <c r="J207" t="s">
        <v>960</v>
      </c>
      <c r="K207" s="77">
        <v>9.24</v>
      </c>
      <c r="L207" t="s">
        <v>105</v>
      </c>
      <c r="M207" s="77">
        <v>1.72</v>
      </c>
      <c r="N207" s="77">
        <v>3.66</v>
      </c>
      <c r="O207" s="77">
        <v>543954</v>
      </c>
      <c r="P207" s="77">
        <v>98.23</v>
      </c>
      <c r="Q207" s="77">
        <v>5.1144499999999997</v>
      </c>
      <c r="R207" s="77">
        <v>539.44046419999995</v>
      </c>
      <c r="S207" s="77">
        <v>0.21</v>
      </c>
      <c r="T207" s="77">
        <v>0.25</v>
      </c>
      <c r="U207" s="77">
        <v>0.05</v>
      </c>
    </row>
    <row r="208" spans="2:21">
      <c r="B208" t="s">
        <v>961</v>
      </c>
      <c r="C208" t="s">
        <v>962</v>
      </c>
      <c r="D208" t="s">
        <v>103</v>
      </c>
      <c r="E208" t="s">
        <v>126</v>
      </c>
      <c r="F208" t="s">
        <v>702</v>
      </c>
      <c r="G208" t="s">
        <v>403</v>
      </c>
      <c r="H208" t="s">
        <v>663</v>
      </c>
      <c r="I208" t="s">
        <v>153</v>
      </c>
      <c r="J208" t="s">
        <v>272</v>
      </c>
      <c r="K208" s="77">
        <v>3.63</v>
      </c>
      <c r="L208" t="s">
        <v>105</v>
      </c>
      <c r="M208" s="77">
        <v>7.05</v>
      </c>
      <c r="N208" s="77">
        <v>2.61</v>
      </c>
      <c r="O208" s="77">
        <v>352.71</v>
      </c>
      <c r="P208" s="77">
        <v>116.57</v>
      </c>
      <c r="Q208" s="77">
        <v>1.243E-2</v>
      </c>
      <c r="R208" s="77">
        <v>0.42358404700000002</v>
      </c>
      <c r="S208" s="77">
        <v>0</v>
      </c>
      <c r="T208" s="77">
        <v>0</v>
      </c>
      <c r="U208" s="77">
        <v>0</v>
      </c>
    </row>
    <row r="209" spans="2:21">
      <c r="B209" t="s">
        <v>963</v>
      </c>
      <c r="C209" t="s">
        <v>964</v>
      </c>
      <c r="D209" t="s">
        <v>103</v>
      </c>
      <c r="E209" t="s">
        <v>126</v>
      </c>
      <c r="F209" t="s">
        <v>705</v>
      </c>
      <c r="G209" t="s">
        <v>135</v>
      </c>
      <c r="H209" t="s">
        <v>666</v>
      </c>
      <c r="I209" t="s">
        <v>212</v>
      </c>
      <c r="J209" t="s">
        <v>709</v>
      </c>
      <c r="K209" s="77">
        <v>3.92</v>
      </c>
      <c r="L209" t="s">
        <v>105</v>
      </c>
      <c r="M209" s="77">
        <v>4.1399999999999997</v>
      </c>
      <c r="N209" s="77">
        <v>2.62</v>
      </c>
      <c r="O209" s="77">
        <v>134327.07999999999</v>
      </c>
      <c r="P209" s="77">
        <v>105.99</v>
      </c>
      <c r="Q209" s="77">
        <v>18.014749999999999</v>
      </c>
      <c r="R209" s="77">
        <v>160.388022092</v>
      </c>
      <c r="S209" s="77">
        <v>0.02</v>
      </c>
      <c r="T209" s="77">
        <v>0.08</v>
      </c>
      <c r="U209" s="77">
        <v>0.01</v>
      </c>
    </row>
    <row r="210" spans="2:21">
      <c r="B210" t="s">
        <v>965</v>
      </c>
      <c r="C210" t="s">
        <v>966</v>
      </c>
      <c r="D210" t="s">
        <v>103</v>
      </c>
      <c r="E210" t="s">
        <v>126</v>
      </c>
      <c r="F210" t="s">
        <v>705</v>
      </c>
      <c r="G210" t="s">
        <v>135</v>
      </c>
      <c r="H210" t="s">
        <v>666</v>
      </c>
      <c r="I210" t="s">
        <v>212</v>
      </c>
      <c r="J210" t="s">
        <v>560</v>
      </c>
      <c r="K210" s="77">
        <v>5.2</v>
      </c>
      <c r="L210" t="s">
        <v>105</v>
      </c>
      <c r="M210" s="77">
        <v>3.55</v>
      </c>
      <c r="N210" s="77">
        <v>3.13</v>
      </c>
      <c r="O210" s="77">
        <v>108788</v>
      </c>
      <c r="P210" s="77">
        <v>104.03</v>
      </c>
      <c r="Q210" s="77">
        <v>0</v>
      </c>
      <c r="R210" s="77">
        <v>113.17215640000001</v>
      </c>
      <c r="S210" s="77">
        <v>0.04</v>
      </c>
      <c r="T210" s="77">
        <v>0.05</v>
      </c>
      <c r="U210" s="77">
        <v>0.01</v>
      </c>
    </row>
    <row r="211" spans="2:21">
      <c r="B211" t="s">
        <v>967</v>
      </c>
      <c r="C211" t="s">
        <v>968</v>
      </c>
      <c r="D211" t="s">
        <v>103</v>
      </c>
      <c r="E211" t="s">
        <v>126</v>
      </c>
      <c r="F211" t="s">
        <v>969</v>
      </c>
      <c r="G211" t="s">
        <v>403</v>
      </c>
      <c r="H211" t="s">
        <v>666</v>
      </c>
      <c r="I211" t="s">
        <v>212</v>
      </c>
      <c r="J211" t="s">
        <v>970</v>
      </c>
      <c r="K211" s="77">
        <v>5.59</v>
      </c>
      <c r="L211" t="s">
        <v>105</v>
      </c>
      <c r="M211" s="77">
        <v>3.9</v>
      </c>
      <c r="N211" s="77">
        <v>3.99</v>
      </c>
      <c r="O211" s="77">
        <v>559000</v>
      </c>
      <c r="P211" s="77">
        <v>100</v>
      </c>
      <c r="Q211" s="77">
        <v>0</v>
      </c>
      <c r="R211" s="77">
        <v>559</v>
      </c>
      <c r="S211" s="77">
        <v>0.13</v>
      </c>
      <c r="T211" s="77">
        <v>0.26</v>
      </c>
      <c r="U211" s="77">
        <v>0.05</v>
      </c>
    </row>
    <row r="212" spans="2:21">
      <c r="B212" t="s">
        <v>971</v>
      </c>
      <c r="C212" t="s">
        <v>972</v>
      </c>
      <c r="D212" t="s">
        <v>103</v>
      </c>
      <c r="E212" t="s">
        <v>126</v>
      </c>
      <c r="F212" t="s">
        <v>712</v>
      </c>
      <c r="G212" t="s">
        <v>135</v>
      </c>
      <c r="H212" t="s">
        <v>666</v>
      </c>
      <c r="I212" t="s">
        <v>212</v>
      </c>
      <c r="J212" t="s">
        <v>272</v>
      </c>
      <c r="K212" s="77">
        <v>1.97</v>
      </c>
      <c r="L212" t="s">
        <v>105</v>
      </c>
      <c r="M212" s="77">
        <v>1.31</v>
      </c>
      <c r="N212" s="77">
        <v>0.96</v>
      </c>
      <c r="O212" s="77">
        <v>2307235.4</v>
      </c>
      <c r="P212" s="77">
        <v>100.89</v>
      </c>
      <c r="Q212" s="77">
        <v>7.6600200000000003</v>
      </c>
      <c r="R212" s="77">
        <v>2335.4298150599998</v>
      </c>
      <c r="S212" s="77">
        <v>0.53</v>
      </c>
      <c r="T212" s="77">
        <v>1.1000000000000001</v>
      </c>
      <c r="U212" s="77">
        <v>0.2</v>
      </c>
    </row>
    <row r="213" spans="2:21">
      <c r="B213" t="s">
        <v>973</v>
      </c>
      <c r="C213" t="s">
        <v>974</v>
      </c>
      <c r="D213" t="s">
        <v>103</v>
      </c>
      <c r="E213" t="s">
        <v>126</v>
      </c>
      <c r="F213" t="s">
        <v>712</v>
      </c>
      <c r="G213" t="s">
        <v>135</v>
      </c>
      <c r="H213" t="s">
        <v>666</v>
      </c>
      <c r="I213" t="s">
        <v>212</v>
      </c>
      <c r="J213" t="s">
        <v>975</v>
      </c>
      <c r="K213" s="77">
        <v>3.81</v>
      </c>
      <c r="L213" t="s">
        <v>105</v>
      </c>
      <c r="M213" s="77">
        <v>2.16</v>
      </c>
      <c r="N213" s="77">
        <v>2.58</v>
      </c>
      <c r="O213" s="77">
        <v>78173</v>
      </c>
      <c r="P213" s="77">
        <v>98.51</v>
      </c>
      <c r="Q213" s="77">
        <v>0</v>
      </c>
      <c r="R213" s="77">
        <v>77.0082223</v>
      </c>
      <c r="S213" s="77">
        <v>0.01</v>
      </c>
      <c r="T213" s="77">
        <v>0.04</v>
      </c>
      <c r="U213" s="77">
        <v>0.01</v>
      </c>
    </row>
    <row r="214" spans="2:21">
      <c r="B214" t="s">
        <v>976</v>
      </c>
      <c r="C214" t="s">
        <v>977</v>
      </c>
      <c r="D214" t="s">
        <v>103</v>
      </c>
      <c r="E214" t="s">
        <v>126</v>
      </c>
      <c r="F214" t="s">
        <v>928</v>
      </c>
      <c r="G214" t="s">
        <v>929</v>
      </c>
      <c r="H214" t="s">
        <v>663</v>
      </c>
      <c r="I214" t="s">
        <v>153</v>
      </c>
      <c r="J214" t="s">
        <v>978</v>
      </c>
      <c r="K214" s="77">
        <v>2.92</v>
      </c>
      <c r="L214" t="s">
        <v>105</v>
      </c>
      <c r="M214" s="77">
        <v>2.4</v>
      </c>
      <c r="N214" s="77">
        <v>2.11</v>
      </c>
      <c r="O214" s="77">
        <v>284184.12</v>
      </c>
      <c r="P214" s="77">
        <v>101.09</v>
      </c>
      <c r="Q214" s="77">
        <v>0</v>
      </c>
      <c r="R214" s="77">
        <v>287.281726908</v>
      </c>
      <c r="S214" s="77">
        <v>0.08</v>
      </c>
      <c r="T214" s="77">
        <v>0.14000000000000001</v>
      </c>
      <c r="U214" s="77">
        <v>0.02</v>
      </c>
    </row>
    <row r="215" spans="2:21">
      <c r="B215" t="s">
        <v>979</v>
      </c>
      <c r="C215" t="s">
        <v>980</v>
      </c>
      <c r="D215" t="s">
        <v>103</v>
      </c>
      <c r="E215" t="s">
        <v>126</v>
      </c>
      <c r="F215" t="s">
        <v>981</v>
      </c>
      <c r="G215" t="s">
        <v>403</v>
      </c>
      <c r="H215" t="s">
        <v>666</v>
      </c>
      <c r="I215" t="s">
        <v>212</v>
      </c>
      <c r="J215" t="s">
        <v>982</v>
      </c>
      <c r="K215" s="77">
        <v>1.91</v>
      </c>
      <c r="L215" t="s">
        <v>105</v>
      </c>
      <c r="M215" s="77">
        <v>4</v>
      </c>
      <c r="N215" s="77">
        <v>2.61</v>
      </c>
      <c r="O215" s="77">
        <v>1317890</v>
      </c>
      <c r="P215" s="77">
        <v>106.11</v>
      </c>
      <c r="Q215" s="77">
        <v>0</v>
      </c>
      <c r="R215" s="77">
        <v>1398.4130789999999</v>
      </c>
      <c r="S215" s="77">
        <v>0.16</v>
      </c>
      <c r="T215" s="77">
        <v>0.66</v>
      </c>
      <c r="U215" s="77">
        <v>0.12</v>
      </c>
    </row>
    <row r="216" spans="2:21">
      <c r="B216" t="s">
        <v>983</v>
      </c>
      <c r="C216" t="s">
        <v>984</v>
      </c>
      <c r="D216" t="s">
        <v>103</v>
      </c>
      <c r="E216" t="s">
        <v>126</v>
      </c>
      <c r="F216" t="s">
        <v>985</v>
      </c>
      <c r="G216" t="s">
        <v>986</v>
      </c>
      <c r="H216" t="s">
        <v>666</v>
      </c>
      <c r="I216" t="s">
        <v>212</v>
      </c>
      <c r="J216" t="s">
        <v>987</v>
      </c>
      <c r="K216" s="77">
        <v>3.51</v>
      </c>
      <c r="L216" t="s">
        <v>105</v>
      </c>
      <c r="M216" s="77">
        <v>3.35</v>
      </c>
      <c r="N216" s="77">
        <v>2.25</v>
      </c>
      <c r="O216" s="77">
        <v>504854.01</v>
      </c>
      <c r="P216" s="77">
        <v>104.76</v>
      </c>
      <c r="Q216" s="77">
        <v>0</v>
      </c>
      <c r="R216" s="77">
        <v>528.88506087600001</v>
      </c>
      <c r="S216" s="77">
        <v>0.09</v>
      </c>
      <c r="T216" s="77">
        <v>0.25</v>
      </c>
      <c r="U216" s="77">
        <v>0.05</v>
      </c>
    </row>
    <row r="217" spans="2:21">
      <c r="B217" t="s">
        <v>988</v>
      </c>
      <c r="C217" t="s">
        <v>989</v>
      </c>
      <c r="D217" t="s">
        <v>103</v>
      </c>
      <c r="E217" t="s">
        <v>126</v>
      </c>
      <c r="F217" t="s">
        <v>990</v>
      </c>
      <c r="G217" t="s">
        <v>991</v>
      </c>
      <c r="H217" t="s">
        <v>736</v>
      </c>
      <c r="I217" t="s">
        <v>212</v>
      </c>
      <c r="J217" t="s">
        <v>272</v>
      </c>
      <c r="K217" s="77">
        <v>0.5</v>
      </c>
      <c r="L217" t="s">
        <v>105</v>
      </c>
      <c r="M217" s="77">
        <v>6.3</v>
      </c>
      <c r="N217" s="77">
        <v>1.22</v>
      </c>
      <c r="O217" s="77">
        <v>217500.01</v>
      </c>
      <c r="P217" s="77">
        <v>102.53</v>
      </c>
      <c r="Q217" s="77">
        <v>6.8512500000000003</v>
      </c>
      <c r="R217" s="77">
        <v>229.85401025300001</v>
      </c>
      <c r="S217" s="77">
        <v>0.23</v>
      </c>
      <c r="T217" s="77">
        <v>0.11</v>
      </c>
      <c r="U217" s="77">
        <v>0.02</v>
      </c>
    </row>
    <row r="218" spans="2:21">
      <c r="B218" t="s">
        <v>992</v>
      </c>
      <c r="C218" t="s">
        <v>993</v>
      </c>
      <c r="D218" t="s">
        <v>103</v>
      </c>
      <c r="E218" t="s">
        <v>126</v>
      </c>
      <c r="F218" t="s">
        <v>662</v>
      </c>
      <c r="G218" t="s">
        <v>360</v>
      </c>
      <c r="H218" t="s">
        <v>728</v>
      </c>
      <c r="I218" t="s">
        <v>153</v>
      </c>
      <c r="J218" t="s">
        <v>272</v>
      </c>
      <c r="K218" s="77">
        <v>2.14</v>
      </c>
      <c r="L218" t="s">
        <v>105</v>
      </c>
      <c r="M218" s="77">
        <v>3.76</v>
      </c>
      <c r="N218" s="77">
        <v>1.34</v>
      </c>
      <c r="O218" s="77">
        <v>568274</v>
      </c>
      <c r="P218" s="77">
        <v>103.11</v>
      </c>
      <c r="Q218" s="77">
        <v>0</v>
      </c>
      <c r="R218" s="77">
        <v>585.94732139999996</v>
      </c>
      <c r="S218" s="77">
        <v>0.59</v>
      </c>
      <c r="T218" s="77">
        <v>0.28000000000000003</v>
      </c>
      <c r="U218" s="77">
        <v>0.05</v>
      </c>
    </row>
    <row r="219" spans="2:21">
      <c r="B219" t="s">
        <v>994</v>
      </c>
      <c r="C219" t="s">
        <v>995</v>
      </c>
      <c r="D219" t="s">
        <v>103</v>
      </c>
      <c r="E219" t="s">
        <v>126</v>
      </c>
      <c r="F219" t="s">
        <v>731</v>
      </c>
      <c r="G219" t="s">
        <v>403</v>
      </c>
      <c r="H219" t="s">
        <v>728</v>
      </c>
      <c r="I219" t="s">
        <v>153</v>
      </c>
      <c r="J219" t="s">
        <v>996</v>
      </c>
      <c r="K219" s="77">
        <v>1.9</v>
      </c>
      <c r="L219" t="s">
        <v>105</v>
      </c>
      <c r="M219" s="77">
        <v>5</v>
      </c>
      <c r="N219" s="77">
        <v>2.2999999999999998</v>
      </c>
      <c r="O219" s="77">
        <v>0.36</v>
      </c>
      <c r="P219" s="77">
        <v>105.16</v>
      </c>
      <c r="Q219" s="77">
        <v>1.0000000000000001E-5</v>
      </c>
      <c r="R219" s="77">
        <v>3.8857600000000001E-4</v>
      </c>
      <c r="S219" s="77">
        <v>0</v>
      </c>
      <c r="T219" s="77">
        <v>0</v>
      </c>
      <c r="U219" s="77">
        <v>0</v>
      </c>
    </row>
    <row r="220" spans="2:21">
      <c r="B220" t="s">
        <v>997</v>
      </c>
      <c r="C220" t="s">
        <v>998</v>
      </c>
      <c r="D220" t="s">
        <v>103</v>
      </c>
      <c r="E220" t="s">
        <v>126</v>
      </c>
      <c r="F220" t="s">
        <v>731</v>
      </c>
      <c r="G220" t="s">
        <v>403</v>
      </c>
      <c r="H220" t="s">
        <v>728</v>
      </c>
      <c r="I220" t="s">
        <v>153</v>
      </c>
      <c r="J220" t="s">
        <v>999</v>
      </c>
      <c r="K220" s="77">
        <v>2.79</v>
      </c>
      <c r="L220" t="s">
        <v>105</v>
      </c>
      <c r="M220" s="77">
        <v>4.6500000000000004</v>
      </c>
      <c r="N220" s="77">
        <v>2.48</v>
      </c>
      <c r="O220" s="77">
        <v>28.22</v>
      </c>
      <c r="P220" s="77">
        <v>106.15</v>
      </c>
      <c r="Q220" s="77">
        <v>6.5700000000000003E-3</v>
      </c>
      <c r="R220" s="77">
        <v>3.652553E-2</v>
      </c>
      <c r="S220" s="77">
        <v>0</v>
      </c>
      <c r="T220" s="77">
        <v>0</v>
      </c>
      <c r="U220" s="77">
        <v>0</v>
      </c>
    </row>
    <row r="221" spans="2:21">
      <c r="B221" t="s">
        <v>1000</v>
      </c>
      <c r="C221" t="s">
        <v>1001</v>
      </c>
      <c r="D221" t="s">
        <v>103</v>
      </c>
      <c r="E221" t="s">
        <v>126</v>
      </c>
      <c r="F221" t="s">
        <v>1002</v>
      </c>
      <c r="G221" t="s">
        <v>403</v>
      </c>
      <c r="H221" t="s">
        <v>728</v>
      </c>
      <c r="I221" t="s">
        <v>153</v>
      </c>
      <c r="J221" t="s">
        <v>1003</v>
      </c>
      <c r="K221" s="77">
        <v>4.7</v>
      </c>
      <c r="L221" t="s">
        <v>105</v>
      </c>
      <c r="M221" s="77">
        <v>3.95</v>
      </c>
      <c r="N221" s="77">
        <v>4.21</v>
      </c>
      <c r="O221" s="77">
        <v>486483</v>
      </c>
      <c r="P221" s="77">
        <v>100.3</v>
      </c>
      <c r="Q221" s="77">
        <v>0</v>
      </c>
      <c r="R221" s="77">
        <v>487.94244900000001</v>
      </c>
      <c r="S221" s="77">
        <v>0.08</v>
      </c>
      <c r="T221" s="77">
        <v>0.23</v>
      </c>
      <c r="U221" s="77">
        <v>0.04</v>
      </c>
    </row>
    <row r="222" spans="2:21">
      <c r="B222" t="s">
        <v>1004</v>
      </c>
      <c r="C222" t="s">
        <v>1005</v>
      </c>
      <c r="D222" t="s">
        <v>103</v>
      </c>
      <c r="E222" t="s">
        <v>126</v>
      </c>
      <c r="F222" t="s">
        <v>1002</v>
      </c>
      <c r="G222" t="s">
        <v>403</v>
      </c>
      <c r="H222" t="s">
        <v>728</v>
      </c>
      <c r="I222" t="s">
        <v>153</v>
      </c>
      <c r="J222" t="s">
        <v>687</v>
      </c>
      <c r="K222" s="77">
        <v>5.38</v>
      </c>
      <c r="L222" t="s">
        <v>105</v>
      </c>
      <c r="M222" s="77">
        <v>3</v>
      </c>
      <c r="N222" s="77">
        <v>4.0999999999999996</v>
      </c>
      <c r="O222" s="77">
        <v>764536</v>
      </c>
      <c r="P222" s="77">
        <v>95.68</v>
      </c>
      <c r="Q222" s="77">
        <v>0</v>
      </c>
      <c r="R222" s="77">
        <v>731.50804479999999</v>
      </c>
      <c r="S222" s="77">
        <v>0.12</v>
      </c>
      <c r="T222" s="77">
        <v>0.35</v>
      </c>
      <c r="U222" s="77">
        <v>0.06</v>
      </c>
    </row>
    <row r="223" spans="2:21">
      <c r="B223" t="s">
        <v>1006</v>
      </c>
      <c r="C223" t="s">
        <v>1007</v>
      </c>
      <c r="D223" t="s">
        <v>103</v>
      </c>
      <c r="E223" t="s">
        <v>126</v>
      </c>
      <c r="F223" t="s">
        <v>1008</v>
      </c>
      <c r="G223" t="s">
        <v>929</v>
      </c>
      <c r="H223" t="s">
        <v>736</v>
      </c>
      <c r="I223" t="s">
        <v>212</v>
      </c>
      <c r="J223" t="s">
        <v>1009</v>
      </c>
      <c r="K223" s="77">
        <v>2.48</v>
      </c>
      <c r="L223" t="s">
        <v>105</v>
      </c>
      <c r="M223" s="77">
        <v>3.4</v>
      </c>
      <c r="N223" s="77">
        <v>2.7</v>
      </c>
      <c r="O223" s="77">
        <v>113740.22</v>
      </c>
      <c r="P223" s="77">
        <v>102.28</v>
      </c>
      <c r="Q223" s="77">
        <v>0</v>
      </c>
      <c r="R223" s="77">
        <v>116.333497016</v>
      </c>
      <c r="S223" s="77">
        <v>0.02</v>
      </c>
      <c r="T223" s="77">
        <v>0.05</v>
      </c>
      <c r="U223" s="77">
        <v>0.01</v>
      </c>
    </row>
    <row r="224" spans="2:21">
      <c r="B224" t="s">
        <v>1010</v>
      </c>
      <c r="C224" t="s">
        <v>1011</v>
      </c>
      <c r="D224" t="s">
        <v>103</v>
      </c>
      <c r="E224" t="s">
        <v>126</v>
      </c>
      <c r="F224" t="s">
        <v>1012</v>
      </c>
      <c r="G224" t="s">
        <v>526</v>
      </c>
      <c r="H224" t="s">
        <v>782</v>
      </c>
      <c r="I224" t="s">
        <v>212</v>
      </c>
      <c r="J224" t="s">
        <v>1013</v>
      </c>
      <c r="K224" s="77">
        <v>6.04</v>
      </c>
      <c r="L224" t="s">
        <v>105</v>
      </c>
      <c r="M224" s="77">
        <v>4.95</v>
      </c>
      <c r="N224" s="77">
        <v>3.54</v>
      </c>
      <c r="O224" s="77">
        <v>591545</v>
      </c>
      <c r="P224" s="77">
        <v>105.64</v>
      </c>
      <c r="Q224" s="77">
        <v>52.73639</v>
      </c>
      <c r="R224" s="77">
        <v>677.64452800000004</v>
      </c>
      <c r="S224" s="77">
        <v>0.19</v>
      </c>
      <c r="T224" s="77">
        <v>0.32</v>
      </c>
      <c r="U224" s="77">
        <v>0.06</v>
      </c>
    </row>
    <row r="225" spans="2:21">
      <c r="B225" t="s">
        <v>1014</v>
      </c>
      <c r="C225" t="s">
        <v>1015</v>
      </c>
      <c r="D225" t="s">
        <v>103</v>
      </c>
      <c r="E225" t="s">
        <v>126</v>
      </c>
      <c r="F225" t="s">
        <v>773</v>
      </c>
      <c r="G225" t="s">
        <v>130</v>
      </c>
      <c r="H225" t="s">
        <v>770</v>
      </c>
      <c r="I225" t="s">
        <v>153</v>
      </c>
      <c r="J225" t="s">
        <v>1016</v>
      </c>
      <c r="K225" s="77">
        <v>1.69</v>
      </c>
      <c r="L225" t="s">
        <v>105</v>
      </c>
      <c r="M225" s="77">
        <v>3.3</v>
      </c>
      <c r="N225" s="77">
        <v>2.76</v>
      </c>
      <c r="O225" s="77">
        <v>129285.18</v>
      </c>
      <c r="P225" s="77">
        <v>101.37</v>
      </c>
      <c r="Q225" s="77">
        <v>0</v>
      </c>
      <c r="R225" s="77">
        <v>131.05638696599999</v>
      </c>
      <c r="S225" s="77">
        <v>0.02</v>
      </c>
      <c r="T225" s="77">
        <v>0.06</v>
      </c>
      <c r="U225" s="77">
        <v>0.01</v>
      </c>
    </row>
    <row r="226" spans="2:21">
      <c r="B226" t="s">
        <v>1017</v>
      </c>
      <c r="C226" t="s">
        <v>1018</v>
      </c>
      <c r="D226" t="s">
        <v>103</v>
      </c>
      <c r="E226" t="s">
        <v>126</v>
      </c>
      <c r="F226" t="s">
        <v>781</v>
      </c>
      <c r="G226" t="s">
        <v>526</v>
      </c>
      <c r="H226" t="s">
        <v>782</v>
      </c>
      <c r="I226" t="s">
        <v>212</v>
      </c>
      <c r="J226" t="s">
        <v>370</v>
      </c>
      <c r="K226" s="77">
        <v>1.92</v>
      </c>
      <c r="L226" t="s">
        <v>105</v>
      </c>
      <c r="M226" s="77">
        <v>6</v>
      </c>
      <c r="N226" s="77">
        <v>2.31</v>
      </c>
      <c r="O226" s="77">
        <v>227838.85</v>
      </c>
      <c r="P226" s="77">
        <v>107.14</v>
      </c>
      <c r="Q226" s="77">
        <v>6.8351699999999997</v>
      </c>
      <c r="R226" s="77">
        <v>250.94171388999999</v>
      </c>
      <c r="S226" s="77">
        <v>0.04</v>
      </c>
      <c r="T226" s="77">
        <v>0.12</v>
      </c>
      <c r="U226" s="77">
        <v>0.02</v>
      </c>
    </row>
    <row r="227" spans="2:21">
      <c r="B227" t="s">
        <v>1019</v>
      </c>
      <c r="C227" t="s">
        <v>1020</v>
      </c>
      <c r="D227" t="s">
        <v>103</v>
      </c>
      <c r="E227" t="s">
        <v>126</v>
      </c>
      <c r="F227" t="s">
        <v>781</v>
      </c>
      <c r="G227" t="s">
        <v>526</v>
      </c>
      <c r="H227" t="s">
        <v>782</v>
      </c>
      <c r="I227" t="s">
        <v>212</v>
      </c>
      <c r="J227" t="s">
        <v>1021</v>
      </c>
      <c r="K227" s="77">
        <v>3.87</v>
      </c>
      <c r="L227" t="s">
        <v>105</v>
      </c>
      <c r="M227" s="77">
        <v>5.9</v>
      </c>
      <c r="N227" s="77">
        <v>3.44</v>
      </c>
      <c r="O227" s="77">
        <v>8044</v>
      </c>
      <c r="P227" s="77">
        <v>109.81</v>
      </c>
      <c r="Q227" s="77">
        <v>0.23730000000000001</v>
      </c>
      <c r="R227" s="77">
        <v>9.0704163999999992</v>
      </c>
      <c r="S227" s="77">
        <v>0</v>
      </c>
      <c r="T227" s="77">
        <v>0</v>
      </c>
      <c r="U227" s="77">
        <v>0</v>
      </c>
    </row>
    <row r="228" spans="2:21">
      <c r="B228" t="s">
        <v>1022</v>
      </c>
      <c r="C228" t="s">
        <v>1023</v>
      </c>
      <c r="D228" t="s">
        <v>103</v>
      </c>
      <c r="E228" t="s">
        <v>126</v>
      </c>
      <c r="F228" t="s">
        <v>785</v>
      </c>
      <c r="G228" t="s">
        <v>403</v>
      </c>
      <c r="H228" t="s">
        <v>782</v>
      </c>
      <c r="I228" t="s">
        <v>212</v>
      </c>
      <c r="J228" t="s">
        <v>1024</v>
      </c>
      <c r="K228" s="77">
        <v>4.3899999999999997</v>
      </c>
      <c r="L228" t="s">
        <v>105</v>
      </c>
      <c r="M228" s="77">
        <v>6.9</v>
      </c>
      <c r="N228" s="77">
        <v>7.25</v>
      </c>
      <c r="O228" s="77">
        <v>605890</v>
      </c>
      <c r="P228" s="77">
        <v>99.9</v>
      </c>
      <c r="Q228" s="77">
        <v>0</v>
      </c>
      <c r="R228" s="77">
        <v>605.28411000000006</v>
      </c>
      <c r="S228" s="77">
        <v>0.09</v>
      </c>
      <c r="T228" s="77">
        <v>0.28999999999999998</v>
      </c>
      <c r="U228" s="77">
        <v>0.05</v>
      </c>
    </row>
    <row r="229" spans="2:21">
      <c r="B229" t="s">
        <v>1025</v>
      </c>
      <c r="C229" t="s">
        <v>1026</v>
      </c>
      <c r="D229" t="s">
        <v>103</v>
      </c>
      <c r="E229" t="s">
        <v>126</v>
      </c>
      <c r="F229" t="s">
        <v>1027</v>
      </c>
      <c r="G229" t="s">
        <v>403</v>
      </c>
      <c r="H229" t="s">
        <v>770</v>
      </c>
      <c r="I229" t="s">
        <v>153</v>
      </c>
      <c r="J229" t="s">
        <v>1028</v>
      </c>
      <c r="K229" s="77">
        <v>3.96</v>
      </c>
      <c r="L229" t="s">
        <v>105</v>
      </c>
      <c r="M229" s="77">
        <v>4.5999999999999996</v>
      </c>
      <c r="N229" s="77">
        <v>5.83</v>
      </c>
      <c r="O229" s="77">
        <v>295950.15000000002</v>
      </c>
      <c r="P229" s="77">
        <v>96.74</v>
      </c>
      <c r="Q229" s="77">
        <v>0</v>
      </c>
      <c r="R229" s="77">
        <v>286.30217511000001</v>
      </c>
      <c r="S229" s="77">
        <v>0.12</v>
      </c>
      <c r="T229" s="77">
        <v>0.14000000000000001</v>
      </c>
      <c r="U229" s="77">
        <v>0.02</v>
      </c>
    </row>
    <row r="230" spans="2:21">
      <c r="B230" t="s">
        <v>1029</v>
      </c>
      <c r="C230" t="s">
        <v>1030</v>
      </c>
      <c r="D230" t="s">
        <v>103</v>
      </c>
      <c r="E230" t="s">
        <v>126</v>
      </c>
      <c r="F230" t="s">
        <v>800</v>
      </c>
      <c r="G230" t="s">
        <v>130</v>
      </c>
      <c r="H230" t="s">
        <v>801</v>
      </c>
      <c r="I230" t="s">
        <v>153</v>
      </c>
      <c r="J230" t="s">
        <v>1031</v>
      </c>
      <c r="K230" s="77">
        <v>1.37</v>
      </c>
      <c r="L230" t="s">
        <v>105</v>
      </c>
      <c r="M230" s="77">
        <v>4.3</v>
      </c>
      <c r="N230" s="77">
        <v>3.64</v>
      </c>
      <c r="O230" s="77">
        <v>380331.62</v>
      </c>
      <c r="P230" s="77">
        <v>101.32</v>
      </c>
      <c r="Q230" s="77">
        <v>0</v>
      </c>
      <c r="R230" s="77">
        <v>385.35199738400001</v>
      </c>
      <c r="S230" s="77">
        <v>0.09</v>
      </c>
      <c r="T230" s="77">
        <v>0.18</v>
      </c>
      <c r="U230" s="77">
        <v>0.03</v>
      </c>
    </row>
    <row r="231" spans="2:21">
      <c r="B231" t="s">
        <v>1032</v>
      </c>
      <c r="C231" t="s">
        <v>1033</v>
      </c>
      <c r="D231" t="s">
        <v>103</v>
      </c>
      <c r="E231" t="s">
        <v>126</v>
      </c>
      <c r="F231" t="s">
        <v>800</v>
      </c>
      <c r="G231" t="s">
        <v>130</v>
      </c>
      <c r="H231" t="s">
        <v>801</v>
      </c>
      <c r="I231" t="s">
        <v>153</v>
      </c>
      <c r="J231" t="s">
        <v>1034</v>
      </c>
      <c r="K231" s="77">
        <v>2.2999999999999998</v>
      </c>
      <c r="L231" t="s">
        <v>105</v>
      </c>
      <c r="M231" s="77">
        <v>4.25</v>
      </c>
      <c r="N231" s="77">
        <v>4.01</v>
      </c>
      <c r="O231" s="77">
        <v>233609.66</v>
      </c>
      <c r="P231" s="77">
        <v>101.29</v>
      </c>
      <c r="Q231" s="77">
        <v>0</v>
      </c>
      <c r="R231" s="77">
        <v>236.62322461400001</v>
      </c>
      <c r="S231" s="77">
        <v>0.05</v>
      </c>
      <c r="T231" s="77">
        <v>0.11</v>
      </c>
      <c r="U231" s="77">
        <v>0.02</v>
      </c>
    </row>
    <row r="232" spans="2:21">
      <c r="B232" t="s">
        <v>1035</v>
      </c>
      <c r="C232" t="s">
        <v>1036</v>
      </c>
      <c r="D232" t="s">
        <v>103</v>
      </c>
      <c r="E232" t="s">
        <v>126</v>
      </c>
      <c r="F232" t="s">
        <v>800</v>
      </c>
      <c r="G232" t="s">
        <v>130</v>
      </c>
      <c r="H232" t="s">
        <v>806</v>
      </c>
      <c r="I232" t="s">
        <v>212</v>
      </c>
      <c r="J232" t="s">
        <v>1003</v>
      </c>
      <c r="K232" s="77">
        <v>2.21</v>
      </c>
      <c r="L232" t="s">
        <v>105</v>
      </c>
      <c r="M232" s="77">
        <v>3.7</v>
      </c>
      <c r="N232" s="77">
        <v>3.95</v>
      </c>
      <c r="O232" s="77">
        <v>563000</v>
      </c>
      <c r="P232" s="77">
        <v>100.16</v>
      </c>
      <c r="Q232" s="77">
        <v>0</v>
      </c>
      <c r="R232" s="77">
        <v>563.9008</v>
      </c>
      <c r="S232" s="77">
        <v>0.17</v>
      </c>
      <c r="T232" s="77">
        <v>0.27</v>
      </c>
      <c r="U232" s="77">
        <v>0.05</v>
      </c>
    </row>
    <row r="233" spans="2:21">
      <c r="B233" t="s">
        <v>1037</v>
      </c>
      <c r="C233" t="s">
        <v>1038</v>
      </c>
      <c r="D233" t="s">
        <v>103</v>
      </c>
      <c r="E233" t="s">
        <v>126</v>
      </c>
      <c r="F233" t="s">
        <v>1039</v>
      </c>
      <c r="G233" t="s">
        <v>130</v>
      </c>
      <c r="H233" t="s">
        <v>806</v>
      </c>
      <c r="I233" t="s">
        <v>212</v>
      </c>
      <c r="J233" t="s">
        <v>1040</v>
      </c>
      <c r="K233" s="77">
        <v>1.19</v>
      </c>
      <c r="L233" t="s">
        <v>105</v>
      </c>
      <c r="M233" s="77">
        <v>4.7</v>
      </c>
      <c r="N233" s="77">
        <v>3.18</v>
      </c>
      <c r="O233" s="77">
        <v>173000</v>
      </c>
      <c r="P233" s="77">
        <v>102.2</v>
      </c>
      <c r="Q233" s="77">
        <v>0</v>
      </c>
      <c r="R233" s="77">
        <v>176.80600000000001</v>
      </c>
      <c r="S233" s="77">
        <v>0.16</v>
      </c>
      <c r="T233" s="77">
        <v>0.08</v>
      </c>
      <c r="U233" s="77">
        <v>0.02</v>
      </c>
    </row>
    <row r="234" spans="2:21">
      <c r="B234" t="s">
        <v>1041</v>
      </c>
      <c r="C234" t="s">
        <v>1042</v>
      </c>
      <c r="D234" t="s">
        <v>103</v>
      </c>
      <c r="E234" t="s">
        <v>126</v>
      </c>
      <c r="F234" t="s">
        <v>1043</v>
      </c>
      <c r="G234" t="s">
        <v>752</v>
      </c>
      <c r="H234" t="s">
        <v>1044</v>
      </c>
      <c r="I234" t="s">
        <v>212</v>
      </c>
      <c r="J234" t="s">
        <v>1045</v>
      </c>
      <c r="K234" s="77">
        <v>0.44</v>
      </c>
      <c r="L234" t="s">
        <v>105</v>
      </c>
      <c r="M234" s="77">
        <v>6.6</v>
      </c>
      <c r="N234" s="77">
        <v>2.38</v>
      </c>
      <c r="O234" s="77">
        <v>7.0000000000000007E-2</v>
      </c>
      <c r="P234" s="77">
        <v>105.5</v>
      </c>
      <c r="Q234" s="77">
        <v>0</v>
      </c>
      <c r="R234" s="77">
        <v>7.3850000000000006E-5</v>
      </c>
      <c r="S234" s="77">
        <v>0</v>
      </c>
      <c r="T234" s="77">
        <v>0</v>
      </c>
      <c r="U234" s="77">
        <v>0</v>
      </c>
    </row>
    <row r="235" spans="2:21">
      <c r="B235" t="s">
        <v>1046</v>
      </c>
      <c r="C235" t="s">
        <v>1047</v>
      </c>
      <c r="D235" t="s">
        <v>103</v>
      </c>
      <c r="E235" t="s">
        <v>126</v>
      </c>
      <c r="F235" t="s">
        <v>1048</v>
      </c>
      <c r="G235" t="s">
        <v>526</v>
      </c>
      <c r="H235" t="s">
        <v>257</v>
      </c>
      <c r="I235" t="s">
        <v>827</v>
      </c>
      <c r="J235" t="s">
        <v>1049</v>
      </c>
      <c r="K235" s="77">
        <v>4.53</v>
      </c>
      <c r="L235" t="s">
        <v>105</v>
      </c>
      <c r="M235" s="77">
        <v>3.26</v>
      </c>
      <c r="N235" s="77">
        <v>39.770000000000003</v>
      </c>
      <c r="O235" s="77">
        <v>0.3</v>
      </c>
      <c r="P235" s="77">
        <v>29.83</v>
      </c>
      <c r="Q235" s="77">
        <v>0</v>
      </c>
      <c r="R235" s="77">
        <v>8.9489999999999999E-5</v>
      </c>
      <c r="S235" s="77">
        <v>0</v>
      </c>
      <c r="T235" s="77">
        <v>0</v>
      </c>
      <c r="U235" s="77">
        <v>0</v>
      </c>
    </row>
    <row r="236" spans="2:21">
      <c r="B236" s="78" t="s">
        <v>354</v>
      </c>
      <c r="C236" s="16"/>
      <c r="D236" s="16"/>
      <c r="E236" s="16"/>
      <c r="F236" s="16"/>
      <c r="K236" s="79">
        <v>4.5999999999999996</v>
      </c>
      <c r="N236" s="79">
        <v>5.62</v>
      </c>
      <c r="O236" s="79">
        <v>5685840.5700000003</v>
      </c>
      <c r="Q236" s="79">
        <v>13.16034</v>
      </c>
      <c r="R236" s="79">
        <v>5582.5661124429998</v>
      </c>
      <c r="T236" s="79">
        <v>2.64</v>
      </c>
      <c r="U236" s="79">
        <v>0.48</v>
      </c>
    </row>
    <row r="237" spans="2:21">
      <c r="B237" t="s">
        <v>1050</v>
      </c>
      <c r="C237" t="s">
        <v>1051</v>
      </c>
      <c r="D237" t="s">
        <v>103</v>
      </c>
      <c r="E237" t="s">
        <v>126</v>
      </c>
      <c r="F237" t="s">
        <v>1052</v>
      </c>
      <c r="G237" t="s">
        <v>526</v>
      </c>
      <c r="H237" t="s">
        <v>440</v>
      </c>
      <c r="I237" t="s">
        <v>212</v>
      </c>
      <c r="J237" t="s">
        <v>1053</v>
      </c>
      <c r="K237" s="77">
        <v>3.84</v>
      </c>
      <c r="L237" t="s">
        <v>105</v>
      </c>
      <c r="M237" s="77">
        <v>3.49</v>
      </c>
      <c r="N237" s="77">
        <v>4.9000000000000004</v>
      </c>
      <c r="O237" s="77">
        <v>2541623.5699999998</v>
      </c>
      <c r="P237" s="77">
        <v>96.99</v>
      </c>
      <c r="Q237" s="77">
        <v>0</v>
      </c>
      <c r="R237" s="77">
        <v>2465.1207005430001</v>
      </c>
      <c r="S237" s="77">
        <v>0.12</v>
      </c>
      <c r="T237" s="77">
        <v>1.17</v>
      </c>
      <c r="U237" s="77">
        <v>0.21</v>
      </c>
    </row>
    <row r="238" spans="2:21">
      <c r="B238" t="s">
        <v>1054</v>
      </c>
      <c r="C238" t="s">
        <v>1055</v>
      </c>
      <c r="D238" t="s">
        <v>103</v>
      </c>
      <c r="E238" t="s">
        <v>126</v>
      </c>
      <c r="F238" t="s">
        <v>1056</v>
      </c>
      <c r="G238" t="s">
        <v>526</v>
      </c>
      <c r="H238" t="s">
        <v>663</v>
      </c>
      <c r="I238" t="s">
        <v>153</v>
      </c>
      <c r="J238" t="s">
        <v>1057</v>
      </c>
      <c r="K238" s="77">
        <v>5.49</v>
      </c>
      <c r="L238" t="s">
        <v>105</v>
      </c>
      <c r="M238" s="77">
        <v>4.6900000000000004</v>
      </c>
      <c r="N238" s="77">
        <v>6.29</v>
      </c>
      <c r="O238" s="77">
        <v>2724864</v>
      </c>
      <c r="P238" s="77">
        <v>98.77</v>
      </c>
      <c r="Q238" s="77">
        <v>0</v>
      </c>
      <c r="R238" s="77">
        <v>2691.3481728000002</v>
      </c>
      <c r="S238" s="77">
        <v>0.14000000000000001</v>
      </c>
      <c r="T238" s="77">
        <v>1.27</v>
      </c>
      <c r="U238" s="77">
        <v>0.23</v>
      </c>
    </row>
    <row r="239" spans="2:21">
      <c r="B239" t="s">
        <v>1058</v>
      </c>
      <c r="C239" t="s">
        <v>1059</v>
      </c>
      <c r="D239" t="s">
        <v>103</v>
      </c>
      <c r="E239" t="s">
        <v>126</v>
      </c>
      <c r="F239" t="s">
        <v>781</v>
      </c>
      <c r="G239" t="s">
        <v>526</v>
      </c>
      <c r="H239" t="s">
        <v>782</v>
      </c>
      <c r="I239" t="s">
        <v>212</v>
      </c>
      <c r="J239" t="s">
        <v>1060</v>
      </c>
      <c r="K239" s="77">
        <v>3.44</v>
      </c>
      <c r="L239" t="s">
        <v>105</v>
      </c>
      <c r="M239" s="77">
        <v>6.7</v>
      </c>
      <c r="N239" s="77">
        <v>5.5</v>
      </c>
      <c r="O239" s="77">
        <v>419353</v>
      </c>
      <c r="P239" s="77">
        <v>98.47</v>
      </c>
      <c r="Q239" s="77">
        <v>13.16034</v>
      </c>
      <c r="R239" s="77">
        <v>426.09723910000002</v>
      </c>
      <c r="S239" s="77">
        <v>0.03</v>
      </c>
      <c r="T239" s="77">
        <v>0.2</v>
      </c>
      <c r="U239" s="77">
        <v>0.04</v>
      </c>
    </row>
    <row r="240" spans="2:21">
      <c r="B240" s="78" t="s">
        <v>1061</v>
      </c>
      <c r="C240" s="16"/>
      <c r="D240" s="16"/>
      <c r="E240" s="16"/>
      <c r="F240" s="16"/>
      <c r="K240" s="79">
        <v>0</v>
      </c>
      <c r="N240" s="79">
        <v>0</v>
      </c>
      <c r="O240" s="79">
        <v>0</v>
      </c>
      <c r="Q240" s="79">
        <v>0</v>
      </c>
      <c r="R240" s="79">
        <v>0</v>
      </c>
      <c r="T240" s="79">
        <v>0</v>
      </c>
      <c r="U240" s="79">
        <v>0</v>
      </c>
    </row>
    <row r="241" spans="2:21">
      <c r="B241" t="s">
        <v>257</v>
      </c>
      <c r="C241" t="s">
        <v>257</v>
      </c>
      <c r="D241" s="16"/>
      <c r="E241" s="16"/>
      <c r="F241" s="16"/>
      <c r="G241" t="s">
        <v>257</v>
      </c>
      <c r="H241" t="s">
        <v>257</v>
      </c>
      <c r="K241" s="77">
        <v>0</v>
      </c>
      <c r="L241" t="s">
        <v>257</v>
      </c>
      <c r="M241" s="77">
        <v>0</v>
      </c>
      <c r="N241" s="77">
        <v>0</v>
      </c>
      <c r="O241" s="77">
        <v>0</v>
      </c>
      <c r="P241" s="77">
        <v>0</v>
      </c>
      <c r="R241" s="77">
        <v>0</v>
      </c>
      <c r="S241" s="77">
        <v>0</v>
      </c>
      <c r="T241" s="77">
        <v>0</v>
      </c>
      <c r="U241" s="77">
        <v>0</v>
      </c>
    </row>
    <row r="242" spans="2:21">
      <c r="B242" s="78" t="s">
        <v>261</v>
      </c>
      <c r="C242" s="16"/>
      <c r="D242" s="16"/>
      <c r="E242" s="16"/>
      <c r="F242" s="16"/>
      <c r="K242" s="79">
        <v>0</v>
      </c>
      <c r="N242" s="79">
        <v>0</v>
      </c>
      <c r="O242" s="79">
        <v>0</v>
      </c>
      <c r="Q242" s="79">
        <v>0</v>
      </c>
      <c r="R242" s="79">
        <v>0</v>
      </c>
      <c r="T242" s="79">
        <v>0</v>
      </c>
      <c r="U242" s="79">
        <v>0</v>
      </c>
    </row>
    <row r="243" spans="2:21">
      <c r="B243" s="78" t="s">
        <v>355</v>
      </c>
      <c r="C243" s="16"/>
      <c r="D243" s="16"/>
      <c r="E243" s="16"/>
      <c r="F243" s="16"/>
      <c r="K243" s="79">
        <v>0</v>
      </c>
      <c r="N243" s="79">
        <v>0</v>
      </c>
      <c r="O243" s="79">
        <v>0</v>
      </c>
      <c r="Q243" s="79">
        <v>0</v>
      </c>
      <c r="R243" s="79">
        <v>0</v>
      </c>
      <c r="T243" s="79">
        <v>0</v>
      </c>
      <c r="U243" s="79">
        <v>0</v>
      </c>
    </row>
    <row r="244" spans="2:21">
      <c r="B244" t="s">
        <v>257</v>
      </c>
      <c r="C244" t="s">
        <v>257</v>
      </c>
      <c r="D244" s="16"/>
      <c r="E244" s="16"/>
      <c r="F244" s="16"/>
      <c r="G244" t="s">
        <v>257</v>
      </c>
      <c r="H244" t="s">
        <v>257</v>
      </c>
      <c r="K244" s="77">
        <v>0</v>
      </c>
      <c r="L244" t="s">
        <v>257</v>
      </c>
      <c r="M244" s="77">
        <v>0</v>
      </c>
      <c r="N244" s="77">
        <v>0</v>
      </c>
      <c r="O244" s="77">
        <v>0</v>
      </c>
      <c r="P244" s="77">
        <v>0</v>
      </c>
      <c r="R244" s="77">
        <v>0</v>
      </c>
      <c r="S244" s="77">
        <v>0</v>
      </c>
      <c r="T244" s="77">
        <v>0</v>
      </c>
      <c r="U244" s="77">
        <v>0</v>
      </c>
    </row>
    <row r="245" spans="2:21">
      <c r="B245" s="78" t="s">
        <v>356</v>
      </c>
      <c r="C245" s="16"/>
      <c r="D245" s="16"/>
      <c r="E245" s="16"/>
      <c r="F245" s="16"/>
      <c r="K245" s="79">
        <v>0</v>
      </c>
      <c r="N245" s="79">
        <v>0</v>
      </c>
      <c r="O245" s="79">
        <v>0</v>
      </c>
      <c r="Q245" s="79">
        <v>0</v>
      </c>
      <c r="R245" s="79">
        <v>0</v>
      </c>
      <c r="T245" s="79">
        <v>0</v>
      </c>
      <c r="U245" s="79">
        <v>0</v>
      </c>
    </row>
    <row r="246" spans="2:21">
      <c r="B246" t="s">
        <v>257</v>
      </c>
      <c r="C246" t="s">
        <v>257</v>
      </c>
      <c r="D246" s="16"/>
      <c r="E246" s="16"/>
      <c r="F246" s="16"/>
      <c r="G246" t="s">
        <v>257</v>
      </c>
      <c r="H246" t="s">
        <v>257</v>
      </c>
      <c r="K246" s="77">
        <v>0</v>
      </c>
      <c r="L246" t="s">
        <v>257</v>
      </c>
      <c r="M246" s="77">
        <v>0</v>
      </c>
      <c r="N246" s="77">
        <v>0</v>
      </c>
      <c r="O246" s="77">
        <v>0</v>
      </c>
      <c r="P246" s="77">
        <v>0</v>
      </c>
      <c r="R246" s="77">
        <v>0</v>
      </c>
      <c r="S246" s="77">
        <v>0</v>
      </c>
      <c r="T246" s="77">
        <v>0</v>
      </c>
      <c r="U246" s="77">
        <v>0</v>
      </c>
    </row>
    <row r="247" spans="2:21">
      <c r="B247" t="s">
        <v>263</v>
      </c>
      <c r="C247" s="16"/>
      <c r="D247" s="16"/>
      <c r="E247" s="16"/>
      <c r="F247" s="16"/>
    </row>
    <row r="248" spans="2:21">
      <c r="B248" t="s">
        <v>350</v>
      </c>
      <c r="C248" s="16"/>
      <c r="D248" s="16"/>
      <c r="E248" s="16"/>
      <c r="F248" s="16"/>
    </row>
    <row r="249" spans="2:21">
      <c r="B249" t="s">
        <v>351</v>
      </c>
      <c r="C249" s="16"/>
      <c r="D249" s="16"/>
      <c r="E249" s="16"/>
      <c r="F249" s="16"/>
    </row>
    <row r="250" spans="2:21">
      <c r="B250" t="s">
        <v>352</v>
      </c>
      <c r="C250" s="16"/>
      <c r="D250" s="16"/>
      <c r="E250" s="16"/>
      <c r="F250" s="16"/>
    </row>
    <row r="251" spans="2:21">
      <c r="B251" t="s">
        <v>1062</v>
      </c>
      <c r="C251" s="16"/>
      <c r="D251" s="16"/>
      <c r="E251" s="16"/>
      <c r="F251" s="16"/>
    </row>
    <row r="252" spans="2:21">
      <c r="C252" s="16"/>
      <c r="D252" s="16"/>
      <c r="E252" s="16"/>
      <c r="F252" s="16"/>
    </row>
    <row r="253" spans="2:21">
      <c r="C253" s="16"/>
      <c r="D253" s="16"/>
      <c r="E253" s="16"/>
      <c r="F253" s="16"/>
    </row>
    <row r="254" spans="2:21">
      <c r="C254" s="16"/>
      <c r="D254" s="16"/>
      <c r="E254" s="16"/>
      <c r="F254" s="16"/>
    </row>
    <row r="255" spans="2:21">
      <c r="C255" s="16"/>
      <c r="D255" s="16"/>
      <c r="E255" s="16"/>
      <c r="F255" s="16"/>
    </row>
    <row r="256" spans="2:21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4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43281</v>
      </c>
      <c r="E1" s="16"/>
      <c r="F1" s="16"/>
      <c r="G1" s="16"/>
    </row>
    <row r="2" spans="2:62">
      <c r="B2" s="2" t="s">
        <v>1</v>
      </c>
      <c r="C2" s="12" t="s">
        <v>2867</v>
      </c>
      <c r="E2" s="16"/>
      <c r="F2" s="16"/>
      <c r="G2" s="16"/>
    </row>
    <row r="3" spans="2:62">
      <c r="B3" s="2" t="s">
        <v>2</v>
      </c>
      <c r="C3" s="26" t="s">
        <v>2868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20114129.98</v>
      </c>
      <c r="J11" s="7"/>
      <c r="K11" s="76">
        <v>11.25905</v>
      </c>
      <c r="L11" s="76">
        <v>153682.377612062</v>
      </c>
      <c r="M11" s="7"/>
      <c r="N11" s="76">
        <v>100</v>
      </c>
      <c r="O11" s="76">
        <v>13.09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19650589.98</v>
      </c>
      <c r="K12" s="79">
        <v>11.25905</v>
      </c>
      <c r="L12" s="79">
        <v>112560.23569056</v>
      </c>
      <c r="N12" s="79">
        <v>73.239999999999995</v>
      </c>
      <c r="O12" s="79">
        <v>9.58</v>
      </c>
    </row>
    <row r="13" spans="2:62">
      <c r="B13" s="78" t="s">
        <v>1063</v>
      </c>
      <c r="E13" s="16"/>
      <c r="F13" s="16"/>
      <c r="G13" s="16"/>
      <c r="I13" s="79">
        <v>16772692.85</v>
      </c>
      <c r="K13" s="79">
        <v>11.25905</v>
      </c>
      <c r="L13" s="79">
        <v>80196.991580369999</v>
      </c>
      <c r="N13" s="79">
        <v>52.18</v>
      </c>
      <c r="O13" s="79">
        <v>6.83</v>
      </c>
    </row>
    <row r="14" spans="2:62">
      <c r="B14" t="s">
        <v>1064</v>
      </c>
      <c r="C14" t="s">
        <v>1065</v>
      </c>
      <c r="D14" t="s">
        <v>103</v>
      </c>
      <c r="E14" t="s">
        <v>126</v>
      </c>
      <c r="F14" t="s">
        <v>1066</v>
      </c>
      <c r="G14" t="s">
        <v>1067</v>
      </c>
      <c r="H14" t="s">
        <v>105</v>
      </c>
      <c r="I14" s="77">
        <v>34177</v>
      </c>
      <c r="J14" s="77">
        <v>8683</v>
      </c>
      <c r="K14" s="77">
        <v>0</v>
      </c>
      <c r="L14" s="77">
        <v>2967.5889099999999</v>
      </c>
      <c r="M14" s="77">
        <v>0</v>
      </c>
      <c r="N14" s="77">
        <v>1.93</v>
      </c>
      <c r="O14" s="77">
        <v>0.25</v>
      </c>
    </row>
    <row r="15" spans="2:62">
      <c r="B15" t="s">
        <v>1068</v>
      </c>
      <c r="C15" t="s">
        <v>1069</v>
      </c>
      <c r="D15" t="s">
        <v>103</v>
      </c>
      <c r="E15" t="s">
        <v>126</v>
      </c>
      <c r="F15" t="s">
        <v>1070</v>
      </c>
      <c r="G15" t="s">
        <v>1067</v>
      </c>
      <c r="H15" t="s">
        <v>105</v>
      </c>
      <c r="I15" s="77">
        <v>9983</v>
      </c>
      <c r="J15" s="77">
        <v>26790</v>
      </c>
      <c r="K15" s="77">
        <v>0</v>
      </c>
      <c r="L15" s="77">
        <v>2674.4457000000002</v>
      </c>
      <c r="M15" s="77">
        <v>0.01</v>
      </c>
      <c r="N15" s="77">
        <v>1.74</v>
      </c>
      <c r="O15" s="77">
        <v>0.23</v>
      </c>
    </row>
    <row r="16" spans="2:62">
      <c r="B16" t="s">
        <v>1071</v>
      </c>
      <c r="C16" t="s">
        <v>1072</v>
      </c>
      <c r="D16" t="s">
        <v>103</v>
      </c>
      <c r="E16" t="s">
        <v>126</v>
      </c>
      <c r="F16" t="s">
        <v>676</v>
      </c>
      <c r="G16" t="s">
        <v>519</v>
      </c>
      <c r="H16" t="s">
        <v>105</v>
      </c>
      <c r="I16" s="77">
        <v>53866.63</v>
      </c>
      <c r="J16" s="77">
        <v>1910</v>
      </c>
      <c r="K16" s="77">
        <v>0</v>
      </c>
      <c r="L16" s="77">
        <v>1028.852633</v>
      </c>
      <c r="M16" s="77">
        <v>0.02</v>
      </c>
      <c r="N16" s="77">
        <v>0.67</v>
      </c>
      <c r="O16" s="77">
        <v>0.09</v>
      </c>
    </row>
    <row r="17" spans="2:15">
      <c r="B17" t="s">
        <v>1073</v>
      </c>
      <c r="C17" t="s">
        <v>1074</v>
      </c>
      <c r="D17" t="s">
        <v>103</v>
      </c>
      <c r="E17" t="s">
        <v>126</v>
      </c>
      <c r="F17" t="s">
        <v>1075</v>
      </c>
      <c r="G17" t="s">
        <v>519</v>
      </c>
      <c r="H17" t="s">
        <v>105</v>
      </c>
      <c r="I17" s="77">
        <v>44554</v>
      </c>
      <c r="J17" s="77">
        <v>2741</v>
      </c>
      <c r="K17" s="77">
        <v>0</v>
      </c>
      <c r="L17" s="77">
        <v>1221.22514</v>
      </c>
      <c r="M17" s="77">
        <v>0.02</v>
      </c>
      <c r="N17" s="77">
        <v>0.79</v>
      </c>
      <c r="O17" s="77">
        <v>0.1</v>
      </c>
    </row>
    <row r="18" spans="2:15">
      <c r="B18" t="s">
        <v>1076</v>
      </c>
      <c r="C18" t="s">
        <v>1077</v>
      </c>
      <c r="D18" t="s">
        <v>103</v>
      </c>
      <c r="E18" t="s">
        <v>126</v>
      </c>
      <c r="F18" t="s">
        <v>1078</v>
      </c>
      <c r="G18" t="s">
        <v>897</v>
      </c>
      <c r="H18" t="s">
        <v>105</v>
      </c>
      <c r="I18" s="77">
        <v>6811</v>
      </c>
      <c r="J18" s="77">
        <v>42930</v>
      </c>
      <c r="K18" s="77">
        <v>11.25901</v>
      </c>
      <c r="L18" s="77">
        <v>2935.2213099999999</v>
      </c>
      <c r="M18" s="77">
        <v>0.02</v>
      </c>
      <c r="N18" s="77">
        <v>1.91</v>
      </c>
      <c r="O18" s="77">
        <v>0.25</v>
      </c>
    </row>
    <row r="19" spans="2:15">
      <c r="B19" t="s">
        <v>1079</v>
      </c>
      <c r="C19" t="s">
        <v>1080</v>
      </c>
      <c r="D19" t="s">
        <v>103</v>
      </c>
      <c r="E19" t="s">
        <v>126</v>
      </c>
      <c r="F19" t="s">
        <v>748</v>
      </c>
      <c r="G19" t="s">
        <v>360</v>
      </c>
      <c r="H19" t="s">
        <v>105</v>
      </c>
      <c r="I19" s="77">
        <v>291700.44</v>
      </c>
      <c r="J19" s="77">
        <v>1067</v>
      </c>
      <c r="K19" s="77">
        <v>0</v>
      </c>
      <c r="L19" s="77">
        <v>3112.4436947999998</v>
      </c>
      <c r="M19" s="77">
        <v>0.03</v>
      </c>
      <c r="N19" s="77">
        <v>2.0299999999999998</v>
      </c>
      <c r="O19" s="77">
        <v>0.27</v>
      </c>
    </row>
    <row r="20" spans="2:15">
      <c r="B20" t="s">
        <v>1081</v>
      </c>
      <c r="C20" t="s">
        <v>1082</v>
      </c>
      <c r="D20" t="s">
        <v>103</v>
      </c>
      <c r="E20" t="s">
        <v>126</v>
      </c>
      <c r="F20" t="s">
        <v>1083</v>
      </c>
      <c r="G20" t="s">
        <v>360</v>
      </c>
      <c r="H20" t="s">
        <v>105</v>
      </c>
      <c r="I20" s="77">
        <v>380699</v>
      </c>
      <c r="J20" s="77">
        <v>2475</v>
      </c>
      <c r="K20" s="77">
        <v>0</v>
      </c>
      <c r="L20" s="77">
        <v>9422.3002500000002</v>
      </c>
      <c r="M20" s="77">
        <v>0.03</v>
      </c>
      <c r="N20" s="77">
        <v>6.13</v>
      </c>
      <c r="O20" s="77">
        <v>0.8</v>
      </c>
    </row>
    <row r="21" spans="2:15">
      <c r="B21" t="s">
        <v>1084</v>
      </c>
      <c r="C21" t="s">
        <v>1085</v>
      </c>
      <c r="D21" t="s">
        <v>103</v>
      </c>
      <c r="E21" t="s">
        <v>126</v>
      </c>
      <c r="F21" t="s">
        <v>359</v>
      </c>
      <c r="G21" t="s">
        <v>360</v>
      </c>
      <c r="H21" t="s">
        <v>105</v>
      </c>
      <c r="I21" s="77">
        <v>420740</v>
      </c>
      <c r="J21" s="77">
        <v>2160</v>
      </c>
      <c r="K21" s="77">
        <v>0</v>
      </c>
      <c r="L21" s="77">
        <v>9087.9840000000004</v>
      </c>
      <c r="M21" s="77">
        <v>0.03</v>
      </c>
      <c r="N21" s="77">
        <v>5.91</v>
      </c>
      <c r="O21" s="77">
        <v>0.77</v>
      </c>
    </row>
    <row r="22" spans="2:15">
      <c r="B22" t="s">
        <v>1086</v>
      </c>
      <c r="C22" t="s">
        <v>1087</v>
      </c>
      <c r="D22" t="s">
        <v>103</v>
      </c>
      <c r="E22" t="s">
        <v>126</v>
      </c>
      <c r="F22" t="s">
        <v>699</v>
      </c>
      <c r="G22" t="s">
        <v>360</v>
      </c>
      <c r="H22" t="s">
        <v>105</v>
      </c>
      <c r="I22" s="77">
        <v>66826</v>
      </c>
      <c r="J22" s="77">
        <v>6717</v>
      </c>
      <c r="K22" s="77">
        <v>0</v>
      </c>
      <c r="L22" s="77">
        <v>4488.7024199999996</v>
      </c>
      <c r="M22" s="77">
        <v>0.03</v>
      </c>
      <c r="N22" s="77">
        <v>2.92</v>
      </c>
      <c r="O22" s="77">
        <v>0.38</v>
      </c>
    </row>
    <row r="23" spans="2:15">
      <c r="B23" t="s">
        <v>1088</v>
      </c>
      <c r="C23" t="s">
        <v>1089</v>
      </c>
      <c r="D23" t="s">
        <v>103</v>
      </c>
      <c r="E23" t="s">
        <v>126</v>
      </c>
      <c r="F23" t="s">
        <v>1090</v>
      </c>
      <c r="G23" t="s">
        <v>360</v>
      </c>
      <c r="H23" t="s">
        <v>105</v>
      </c>
      <c r="I23" s="77">
        <v>24215</v>
      </c>
      <c r="J23" s="77">
        <v>7635</v>
      </c>
      <c r="K23" s="77">
        <v>0</v>
      </c>
      <c r="L23" s="77">
        <v>1848.8152500000001</v>
      </c>
      <c r="M23" s="77">
        <v>0.02</v>
      </c>
      <c r="N23" s="77">
        <v>1.2</v>
      </c>
      <c r="O23" s="77">
        <v>0.16</v>
      </c>
    </row>
    <row r="24" spans="2:15">
      <c r="B24" t="s">
        <v>1091</v>
      </c>
      <c r="C24" t="s">
        <v>1092</v>
      </c>
      <c r="D24" t="s">
        <v>103</v>
      </c>
      <c r="E24" t="s">
        <v>126</v>
      </c>
      <c r="F24" t="s">
        <v>1093</v>
      </c>
      <c r="G24" t="s">
        <v>752</v>
      </c>
      <c r="H24" t="s">
        <v>105</v>
      </c>
      <c r="I24" s="77">
        <v>790</v>
      </c>
      <c r="J24" s="77">
        <v>77850</v>
      </c>
      <c r="K24" s="77">
        <v>0</v>
      </c>
      <c r="L24" s="77">
        <v>615.01499999999999</v>
      </c>
      <c r="M24" s="77">
        <v>0.01</v>
      </c>
      <c r="N24" s="77">
        <v>0.4</v>
      </c>
      <c r="O24" s="77">
        <v>0.05</v>
      </c>
    </row>
    <row r="25" spans="2:15">
      <c r="B25" t="s">
        <v>1094</v>
      </c>
      <c r="C25" t="s">
        <v>1095</v>
      </c>
      <c r="D25" t="s">
        <v>103</v>
      </c>
      <c r="E25" t="s">
        <v>126</v>
      </c>
      <c r="F25" t="s">
        <v>751</v>
      </c>
      <c r="G25" t="s">
        <v>752</v>
      </c>
      <c r="H25" t="s">
        <v>105</v>
      </c>
      <c r="I25" s="77">
        <v>0.55000000000000004</v>
      </c>
      <c r="J25" s="77">
        <v>49630</v>
      </c>
      <c r="K25" s="77">
        <v>0</v>
      </c>
      <c r="L25" s="77">
        <v>0.27296500000000001</v>
      </c>
      <c r="M25" s="77">
        <v>0</v>
      </c>
      <c r="N25" s="77">
        <v>0</v>
      </c>
      <c r="O25" s="77">
        <v>0</v>
      </c>
    </row>
    <row r="26" spans="2:15">
      <c r="B26" t="s">
        <v>1096</v>
      </c>
      <c r="C26" t="s">
        <v>1097</v>
      </c>
      <c r="D26" t="s">
        <v>103</v>
      </c>
      <c r="E26" t="s">
        <v>126</v>
      </c>
      <c r="F26" t="s">
        <v>781</v>
      </c>
      <c r="G26" t="s">
        <v>526</v>
      </c>
      <c r="H26" t="s">
        <v>105</v>
      </c>
      <c r="I26" s="77">
        <v>418384.73</v>
      </c>
      <c r="J26" s="77">
        <v>153.69999999999999</v>
      </c>
      <c r="K26" s="77">
        <v>0</v>
      </c>
      <c r="L26" s="77">
        <v>643.05733000999999</v>
      </c>
      <c r="M26" s="77">
        <v>0.01</v>
      </c>
      <c r="N26" s="77">
        <v>0.42</v>
      </c>
      <c r="O26" s="77">
        <v>0.05</v>
      </c>
    </row>
    <row r="27" spans="2:15">
      <c r="B27" t="s">
        <v>1098</v>
      </c>
      <c r="C27" t="s">
        <v>1099</v>
      </c>
      <c r="D27" t="s">
        <v>103</v>
      </c>
      <c r="E27" t="s">
        <v>126</v>
      </c>
      <c r="F27" t="s">
        <v>1100</v>
      </c>
      <c r="G27" t="s">
        <v>526</v>
      </c>
      <c r="H27" t="s">
        <v>105</v>
      </c>
      <c r="I27" s="77">
        <v>374122.14</v>
      </c>
      <c r="J27" s="77">
        <v>916</v>
      </c>
      <c r="K27" s="77">
        <v>0</v>
      </c>
      <c r="L27" s="77">
        <v>3426.9588024</v>
      </c>
      <c r="M27" s="77">
        <v>0.03</v>
      </c>
      <c r="N27" s="77">
        <v>2.23</v>
      </c>
      <c r="O27" s="77">
        <v>0.28999999999999998</v>
      </c>
    </row>
    <row r="28" spans="2:15">
      <c r="B28" t="s">
        <v>1101</v>
      </c>
      <c r="C28" t="s">
        <v>1102</v>
      </c>
      <c r="D28" t="s">
        <v>103</v>
      </c>
      <c r="E28" t="s">
        <v>126</v>
      </c>
      <c r="F28" t="s">
        <v>1052</v>
      </c>
      <c r="G28" t="s">
        <v>526</v>
      </c>
      <c r="H28" t="s">
        <v>105</v>
      </c>
      <c r="I28" s="77">
        <v>13386165.810000001</v>
      </c>
      <c r="J28" s="77">
        <v>37.6</v>
      </c>
      <c r="K28" s="77">
        <v>0</v>
      </c>
      <c r="L28" s="77">
        <v>5033.1983445599999</v>
      </c>
      <c r="M28" s="77">
        <v>0.1</v>
      </c>
      <c r="N28" s="77">
        <v>3.28</v>
      </c>
      <c r="O28" s="77">
        <v>0.43</v>
      </c>
    </row>
    <row r="29" spans="2:15">
      <c r="B29" t="s">
        <v>1103</v>
      </c>
      <c r="C29" t="s">
        <v>1104</v>
      </c>
      <c r="D29" t="s">
        <v>103</v>
      </c>
      <c r="E29" t="s">
        <v>126</v>
      </c>
      <c r="F29" t="s">
        <v>556</v>
      </c>
      <c r="G29" t="s">
        <v>526</v>
      </c>
      <c r="H29" t="s">
        <v>105</v>
      </c>
      <c r="I29" s="77">
        <v>4995</v>
      </c>
      <c r="J29" s="77">
        <v>47990</v>
      </c>
      <c r="K29" s="77">
        <v>0</v>
      </c>
      <c r="L29" s="77">
        <v>2397.1005</v>
      </c>
      <c r="M29" s="77">
        <v>0.04</v>
      </c>
      <c r="N29" s="77">
        <v>1.56</v>
      </c>
      <c r="O29" s="77">
        <v>0.2</v>
      </c>
    </row>
    <row r="30" spans="2:15">
      <c r="B30" t="s">
        <v>1105</v>
      </c>
      <c r="C30" t="s">
        <v>1106</v>
      </c>
      <c r="D30" t="s">
        <v>103</v>
      </c>
      <c r="E30" t="s">
        <v>126</v>
      </c>
      <c r="F30" t="s">
        <v>884</v>
      </c>
      <c r="G30" t="s">
        <v>564</v>
      </c>
      <c r="H30" t="s">
        <v>105</v>
      </c>
      <c r="I30" s="77">
        <v>280845</v>
      </c>
      <c r="J30" s="77">
        <v>1670</v>
      </c>
      <c r="K30" s="77">
        <v>0</v>
      </c>
      <c r="L30" s="77">
        <v>4690.1115</v>
      </c>
      <c r="M30" s="77">
        <v>0.02</v>
      </c>
      <c r="N30" s="77">
        <v>3.05</v>
      </c>
      <c r="O30" s="77">
        <v>0.4</v>
      </c>
    </row>
    <row r="31" spans="2:15">
      <c r="B31" t="s">
        <v>1107</v>
      </c>
      <c r="C31" t="s">
        <v>1108</v>
      </c>
      <c r="D31" t="s">
        <v>103</v>
      </c>
      <c r="E31" t="s">
        <v>126</v>
      </c>
      <c r="F31" t="s">
        <v>1109</v>
      </c>
      <c r="G31" t="s">
        <v>1110</v>
      </c>
      <c r="H31" t="s">
        <v>105</v>
      </c>
      <c r="I31" s="77">
        <v>5821.2</v>
      </c>
      <c r="J31" s="77">
        <v>8106</v>
      </c>
      <c r="K31" s="77">
        <v>0</v>
      </c>
      <c r="L31" s="77">
        <v>471.86647199999999</v>
      </c>
      <c r="M31" s="77">
        <v>0.01</v>
      </c>
      <c r="N31" s="77">
        <v>0.31</v>
      </c>
      <c r="O31" s="77">
        <v>0.04</v>
      </c>
    </row>
    <row r="32" spans="2:15">
      <c r="B32" t="s">
        <v>1111</v>
      </c>
      <c r="C32" t="s">
        <v>1112</v>
      </c>
      <c r="D32" t="s">
        <v>103</v>
      </c>
      <c r="E32" t="s">
        <v>126</v>
      </c>
      <c r="F32" t="s">
        <v>1113</v>
      </c>
      <c r="G32" t="s">
        <v>868</v>
      </c>
      <c r="H32" t="s">
        <v>105</v>
      </c>
      <c r="I32" s="77">
        <v>113</v>
      </c>
      <c r="J32" s="77">
        <v>30620</v>
      </c>
      <c r="K32" s="77">
        <v>0</v>
      </c>
      <c r="L32" s="77">
        <v>34.6006</v>
      </c>
      <c r="M32" s="77">
        <v>0</v>
      </c>
      <c r="N32" s="77">
        <v>0.02</v>
      </c>
      <c r="O32" s="77">
        <v>0</v>
      </c>
    </row>
    <row r="33" spans="2:15">
      <c r="B33" t="s">
        <v>1114</v>
      </c>
      <c r="C33" t="s">
        <v>1115</v>
      </c>
      <c r="D33" t="s">
        <v>103</v>
      </c>
      <c r="E33" t="s">
        <v>126</v>
      </c>
      <c r="F33" t="s">
        <v>1116</v>
      </c>
      <c r="G33" t="s">
        <v>868</v>
      </c>
      <c r="H33" t="s">
        <v>105</v>
      </c>
      <c r="I33" s="77">
        <v>12961</v>
      </c>
      <c r="J33" s="77">
        <v>35850</v>
      </c>
      <c r="K33" s="77">
        <v>0</v>
      </c>
      <c r="L33" s="77">
        <v>4646.5185000000001</v>
      </c>
      <c r="M33" s="77">
        <v>0.02</v>
      </c>
      <c r="N33" s="77">
        <v>3.02</v>
      </c>
      <c r="O33" s="77">
        <v>0.4</v>
      </c>
    </row>
    <row r="34" spans="2:15">
      <c r="B34" t="s">
        <v>1117</v>
      </c>
      <c r="C34" t="s">
        <v>1118</v>
      </c>
      <c r="D34" t="s">
        <v>103</v>
      </c>
      <c r="E34" t="s">
        <v>126</v>
      </c>
      <c r="F34" t="s">
        <v>867</v>
      </c>
      <c r="G34" t="s">
        <v>868</v>
      </c>
      <c r="H34" t="s">
        <v>105</v>
      </c>
      <c r="I34" s="77">
        <v>39474</v>
      </c>
      <c r="J34" s="77">
        <v>7360</v>
      </c>
      <c r="K34" s="77">
        <v>0</v>
      </c>
      <c r="L34" s="77">
        <v>2905.2864</v>
      </c>
      <c r="M34" s="77">
        <v>0.03</v>
      </c>
      <c r="N34" s="77">
        <v>1.89</v>
      </c>
      <c r="O34" s="77">
        <v>0.25</v>
      </c>
    </row>
    <row r="35" spans="2:15">
      <c r="B35" t="s">
        <v>1119</v>
      </c>
      <c r="C35" t="s">
        <v>1120</v>
      </c>
      <c r="D35" t="s">
        <v>103</v>
      </c>
      <c r="E35" t="s">
        <v>126</v>
      </c>
      <c r="F35" t="s">
        <v>1121</v>
      </c>
      <c r="G35" t="s">
        <v>1122</v>
      </c>
      <c r="H35" t="s">
        <v>105</v>
      </c>
      <c r="I35" s="77">
        <v>12471</v>
      </c>
      <c r="J35" s="77">
        <v>10100</v>
      </c>
      <c r="K35" s="77">
        <v>0</v>
      </c>
      <c r="L35" s="77">
        <v>1259.5709999999999</v>
      </c>
      <c r="M35" s="77">
        <v>0.02</v>
      </c>
      <c r="N35" s="77">
        <v>0.82</v>
      </c>
      <c r="O35" s="77">
        <v>0.11</v>
      </c>
    </row>
    <row r="36" spans="2:15">
      <c r="B36" t="s">
        <v>1123</v>
      </c>
      <c r="C36" t="s">
        <v>1124</v>
      </c>
      <c r="D36" t="s">
        <v>103</v>
      </c>
      <c r="E36" t="s">
        <v>126</v>
      </c>
      <c r="F36" t="s">
        <v>1125</v>
      </c>
      <c r="G36" t="s">
        <v>929</v>
      </c>
      <c r="H36" t="s">
        <v>105</v>
      </c>
      <c r="I36" s="77">
        <v>53004.23</v>
      </c>
      <c r="J36" s="77">
        <v>2242</v>
      </c>
      <c r="K36" s="77">
        <v>0</v>
      </c>
      <c r="L36" s="77">
        <v>1188.3548366</v>
      </c>
      <c r="M36" s="77">
        <v>0.02</v>
      </c>
      <c r="N36" s="77">
        <v>0.77</v>
      </c>
      <c r="O36" s="77">
        <v>0.1</v>
      </c>
    </row>
    <row r="37" spans="2:15">
      <c r="B37" t="s">
        <v>1126</v>
      </c>
      <c r="C37" t="s">
        <v>1127</v>
      </c>
      <c r="D37" t="s">
        <v>103</v>
      </c>
      <c r="E37" t="s">
        <v>126</v>
      </c>
      <c r="F37" t="s">
        <v>439</v>
      </c>
      <c r="G37" t="s">
        <v>403</v>
      </c>
      <c r="H37" t="s">
        <v>105</v>
      </c>
      <c r="I37" s="77">
        <v>12538</v>
      </c>
      <c r="J37" s="77">
        <v>4051</v>
      </c>
      <c r="K37" s="77">
        <v>0</v>
      </c>
      <c r="L37" s="77">
        <v>507.91437999999999</v>
      </c>
      <c r="M37" s="77">
        <v>0.01</v>
      </c>
      <c r="N37" s="77">
        <v>0.33</v>
      </c>
      <c r="O37" s="77">
        <v>0.04</v>
      </c>
    </row>
    <row r="38" spans="2:15">
      <c r="B38" t="s">
        <v>1128</v>
      </c>
      <c r="C38" t="s">
        <v>1129</v>
      </c>
      <c r="D38" t="s">
        <v>103</v>
      </c>
      <c r="E38" t="s">
        <v>126</v>
      </c>
      <c r="F38" t="s">
        <v>1130</v>
      </c>
      <c r="G38" t="s">
        <v>403</v>
      </c>
      <c r="H38" t="s">
        <v>105</v>
      </c>
      <c r="I38" s="77">
        <v>0.22</v>
      </c>
      <c r="J38" s="77">
        <v>3360</v>
      </c>
      <c r="K38" s="77">
        <v>0</v>
      </c>
      <c r="L38" s="77">
        <v>7.3920000000000001E-3</v>
      </c>
      <c r="M38" s="77">
        <v>0</v>
      </c>
      <c r="N38" s="77">
        <v>0</v>
      </c>
      <c r="O38" s="77">
        <v>0</v>
      </c>
    </row>
    <row r="39" spans="2:15">
      <c r="B39" t="s">
        <v>1131</v>
      </c>
      <c r="C39" t="s">
        <v>1132</v>
      </c>
      <c r="D39" t="s">
        <v>103</v>
      </c>
      <c r="E39" t="s">
        <v>126</v>
      </c>
      <c r="F39" t="s">
        <v>444</v>
      </c>
      <c r="G39" t="s">
        <v>403</v>
      </c>
      <c r="H39" t="s">
        <v>105</v>
      </c>
      <c r="I39" s="77">
        <v>33109</v>
      </c>
      <c r="J39" s="77">
        <v>1830</v>
      </c>
      <c r="K39" s="77">
        <v>0</v>
      </c>
      <c r="L39" s="77">
        <v>605.89469999999994</v>
      </c>
      <c r="M39" s="77">
        <v>0.01</v>
      </c>
      <c r="N39" s="77">
        <v>0.39</v>
      </c>
      <c r="O39" s="77">
        <v>0.05</v>
      </c>
    </row>
    <row r="40" spans="2:15">
      <c r="B40" t="s">
        <v>1133</v>
      </c>
      <c r="C40" t="s">
        <v>1134</v>
      </c>
      <c r="D40" t="s">
        <v>103</v>
      </c>
      <c r="E40" t="s">
        <v>126</v>
      </c>
      <c r="F40" t="s">
        <v>593</v>
      </c>
      <c r="G40" t="s">
        <v>403</v>
      </c>
      <c r="H40" t="s">
        <v>105</v>
      </c>
      <c r="I40" s="77">
        <v>0.1</v>
      </c>
      <c r="J40" s="77">
        <v>3370</v>
      </c>
      <c r="K40" s="77">
        <v>4.0000000000000003E-5</v>
      </c>
      <c r="L40" s="77">
        <v>3.4099999999999998E-3</v>
      </c>
      <c r="M40" s="77">
        <v>0</v>
      </c>
      <c r="N40" s="77">
        <v>0</v>
      </c>
      <c r="O40" s="77">
        <v>0</v>
      </c>
    </row>
    <row r="41" spans="2:15">
      <c r="B41" t="s">
        <v>1135</v>
      </c>
      <c r="C41" t="s">
        <v>1136</v>
      </c>
      <c r="D41" t="s">
        <v>103</v>
      </c>
      <c r="E41" t="s">
        <v>126</v>
      </c>
      <c r="F41" t="s">
        <v>462</v>
      </c>
      <c r="G41" t="s">
        <v>403</v>
      </c>
      <c r="H41" t="s">
        <v>105</v>
      </c>
      <c r="I41" s="77">
        <v>15968.16</v>
      </c>
      <c r="J41" s="77">
        <v>15150</v>
      </c>
      <c r="K41" s="77">
        <v>0</v>
      </c>
      <c r="L41" s="77">
        <v>2419.1762399999998</v>
      </c>
      <c r="M41" s="77">
        <v>0.04</v>
      </c>
      <c r="N41" s="77">
        <v>1.57</v>
      </c>
      <c r="O41" s="77">
        <v>0.21</v>
      </c>
    </row>
    <row r="42" spans="2:15">
      <c r="B42" t="s">
        <v>1137</v>
      </c>
      <c r="C42" t="s">
        <v>1138</v>
      </c>
      <c r="D42" t="s">
        <v>103</v>
      </c>
      <c r="E42" t="s">
        <v>126</v>
      </c>
      <c r="F42" t="s">
        <v>402</v>
      </c>
      <c r="G42" t="s">
        <v>403</v>
      </c>
      <c r="H42" t="s">
        <v>105</v>
      </c>
      <c r="I42" s="77">
        <v>31474</v>
      </c>
      <c r="J42" s="77">
        <v>18140</v>
      </c>
      <c r="K42" s="77">
        <v>0</v>
      </c>
      <c r="L42" s="77">
        <v>5709.3836000000001</v>
      </c>
      <c r="M42" s="77">
        <v>0.03</v>
      </c>
      <c r="N42" s="77">
        <v>3.72</v>
      </c>
      <c r="O42" s="77">
        <v>0.49</v>
      </c>
    </row>
    <row r="43" spans="2:15">
      <c r="B43" t="s">
        <v>1139</v>
      </c>
      <c r="C43" t="s">
        <v>1140</v>
      </c>
      <c r="D43" t="s">
        <v>103</v>
      </c>
      <c r="E43" t="s">
        <v>126</v>
      </c>
      <c r="F43" t="s">
        <v>1141</v>
      </c>
      <c r="G43" t="s">
        <v>128</v>
      </c>
      <c r="H43" t="s">
        <v>105</v>
      </c>
      <c r="I43" s="77">
        <v>9220.64</v>
      </c>
      <c r="J43" s="77">
        <v>19280</v>
      </c>
      <c r="K43" s="77">
        <v>0</v>
      </c>
      <c r="L43" s="77">
        <v>1777.739392</v>
      </c>
      <c r="M43" s="77">
        <v>0.02</v>
      </c>
      <c r="N43" s="77">
        <v>1.1599999999999999</v>
      </c>
      <c r="O43" s="77">
        <v>0.15</v>
      </c>
    </row>
    <row r="44" spans="2:15">
      <c r="B44" t="s">
        <v>1142</v>
      </c>
      <c r="C44" t="s">
        <v>1143</v>
      </c>
      <c r="D44" t="s">
        <v>103</v>
      </c>
      <c r="E44" t="s">
        <v>126</v>
      </c>
      <c r="F44" t="s">
        <v>489</v>
      </c>
      <c r="G44" t="s">
        <v>135</v>
      </c>
      <c r="H44" t="s">
        <v>105</v>
      </c>
      <c r="I44" s="77">
        <v>747663</v>
      </c>
      <c r="J44" s="77">
        <v>411.6</v>
      </c>
      <c r="K44" s="77">
        <v>0</v>
      </c>
      <c r="L44" s="77">
        <v>3077.3809080000001</v>
      </c>
      <c r="M44" s="77">
        <v>0.03</v>
      </c>
      <c r="N44" s="77">
        <v>2</v>
      </c>
      <c r="O44" s="77">
        <v>0.26</v>
      </c>
    </row>
    <row r="45" spans="2:15">
      <c r="B45" s="78" t="s">
        <v>1144</v>
      </c>
      <c r="E45" s="16"/>
      <c r="F45" s="16"/>
      <c r="G45" s="16"/>
      <c r="I45" s="79">
        <v>1397138.3</v>
      </c>
      <c r="K45" s="79">
        <v>0</v>
      </c>
      <c r="L45" s="79">
        <v>24250.518325950001</v>
      </c>
      <c r="N45" s="79">
        <v>15.78</v>
      </c>
      <c r="O45" s="79">
        <v>2.06</v>
      </c>
    </row>
    <row r="46" spans="2:15">
      <c r="B46" t="s">
        <v>1145</v>
      </c>
      <c r="C46" t="s">
        <v>1146</v>
      </c>
      <c r="D46" t="s">
        <v>103</v>
      </c>
      <c r="E46" t="s">
        <v>126</v>
      </c>
      <c r="F46" t="s">
        <v>1147</v>
      </c>
      <c r="G46" t="s">
        <v>104</v>
      </c>
      <c r="H46" t="s">
        <v>105</v>
      </c>
      <c r="I46" s="77">
        <v>4135</v>
      </c>
      <c r="J46" s="77">
        <v>10580</v>
      </c>
      <c r="K46" s="77">
        <v>0</v>
      </c>
      <c r="L46" s="77">
        <v>437.483</v>
      </c>
      <c r="M46" s="77">
        <v>0.02</v>
      </c>
      <c r="N46" s="77">
        <v>0.28000000000000003</v>
      </c>
      <c r="O46" s="77">
        <v>0.04</v>
      </c>
    </row>
    <row r="47" spans="2:15">
      <c r="B47" t="s">
        <v>1148</v>
      </c>
      <c r="C47" t="s">
        <v>1149</v>
      </c>
      <c r="D47" t="s">
        <v>103</v>
      </c>
      <c r="E47" t="s">
        <v>126</v>
      </c>
      <c r="F47" t="s">
        <v>1150</v>
      </c>
      <c r="G47" t="s">
        <v>1151</v>
      </c>
      <c r="H47" t="s">
        <v>105</v>
      </c>
      <c r="I47" s="77">
        <v>10194</v>
      </c>
      <c r="J47" s="77">
        <v>3472</v>
      </c>
      <c r="K47" s="77">
        <v>0</v>
      </c>
      <c r="L47" s="77">
        <v>353.93567999999999</v>
      </c>
      <c r="M47" s="77">
        <v>0.04</v>
      </c>
      <c r="N47" s="77">
        <v>0.23</v>
      </c>
      <c r="O47" s="77">
        <v>0.03</v>
      </c>
    </row>
    <row r="48" spans="2:15">
      <c r="B48" t="s">
        <v>1152</v>
      </c>
      <c r="C48" t="s">
        <v>1153</v>
      </c>
      <c r="D48" t="s">
        <v>103</v>
      </c>
      <c r="E48" t="s">
        <v>126</v>
      </c>
      <c r="F48" t="s">
        <v>1154</v>
      </c>
      <c r="G48" t="s">
        <v>1151</v>
      </c>
      <c r="H48" t="s">
        <v>105</v>
      </c>
      <c r="I48" s="77">
        <v>58546</v>
      </c>
      <c r="J48" s="77">
        <v>1972</v>
      </c>
      <c r="K48" s="77">
        <v>0</v>
      </c>
      <c r="L48" s="77">
        <v>1154.52712</v>
      </c>
      <c r="M48" s="77">
        <v>0.05</v>
      </c>
      <c r="N48" s="77">
        <v>0.75</v>
      </c>
      <c r="O48" s="77">
        <v>0.1</v>
      </c>
    </row>
    <row r="49" spans="2:15">
      <c r="B49" t="s">
        <v>1155</v>
      </c>
      <c r="C49" t="s">
        <v>1156</v>
      </c>
      <c r="D49" t="s">
        <v>103</v>
      </c>
      <c r="E49" t="s">
        <v>126</v>
      </c>
      <c r="F49" t="s">
        <v>1157</v>
      </c>
      <c r="G49" t="s">
        <v>1067</v>
      </c>
      <c r="H49" t="s">
        <v>105</v>
      </c>
      <c r="I49" s="77">
        <v>9431</v>
      </c>
      <c r="J49" s="77">
        <v>1883</v>
      </c>
      <c r="K49" s="77">
        <v>0</v>
      </c>
      <c r="L49" s="77">
        <v>177.58573000000001</v>
      </c>
      <c r="M49" s="77">
        <v>0.02</v>
      </c>
      <c r="N49" s="77">
        <v>0.12</v>
      </c>
      <c r="O49" s="77">
        <v>0.02</v>
      </c>
    </row>
    <row r="50" spans="2:15">
      <c r="B50" t="s">
        <v>1158</v>
      </c>
      <c r="C50" t="s">
        <v>1159</v>
      </c>
      <c r="D50" t="s">
        <v>103</v>
      </c>
      <c r="E50" t="s">
        <v>126</v>
      </c>
      <c r="F50" t="s">
        <v>1160</v>
      </c>
      <c r="G50" t="s">
        <v>519</v>
      </c>
      <c r="H50" t="s">
        <v>105</v>
      </c>
      <c r="I50" s="77">
        <v>4225</v>
      </c>
      <c r="J50" s="77">
        <v>21940</v>
      </c>
      <c r="K50" s="77">
        <v>0</v>
      </c>
      <c r="L50" s="77">
        <v>926.96500000000003</v>
      </c>
      <c r="M50" s="77">
        <v>0.03</v>
      </c>
      <c r="N50" s="77">
        <v>0.6</v>
      </c>
      <c r="O50" s="77">
        <v>0.08</v>
      </c>
    </row>
    <row r="51" spans="2:15">
      <c r="B51" t="s">
        <v>1161</v>
      </c>
      <c r="C51" t="s">
        <v>1162</v>
      </c>
      <c r="D51" t="s">
        <v>103</v>
      </c>
      <c r="E51" t="s">
        <v>126</v>
      </c>
      <c r="F51" t="s">
        <v>1163</v>
      </c>
      <c r="G51" t="s">
        <v>519</v>
      </c>
      <c r="H51" t="s">
        <v>105</v>
      </c>
      <c r="I51" s="77">
        <v>14856</v>
      </c>
      <c r="J51" s="77">
        <v>5103</v>
      </c>
      <c r="K51" s="77">
        <v>0</v>
      </c>
      <c r="L51" s="77">
        <v>758.10167999999999</v>
      </c>
      <c r="M51" s="77">
        <v>0.03</v>
      </c>
      <c r="N51" s="77">
        <v>0.49</v>
      </c>
      <c r="O51" s="77">
        <v>0.06</v>
      </c>
    </row>
    <row r="52" spans="2:15">
      <c r="B52" t="s">
        <v>1164</v>
      </c>
      <c r="C52" t="s">
        <v>1165</v>
      </c>
      <c r="D52" t="s">
        <v>103</v>
      </c>
      <c r="E52" t="s">
        <v>126</v>
      </c>
      <c r="F52" t="s">
        <v>642</v>
      </c>
      <c r="G52" t="s">
        <v>519</v>
      </c>
      <c r="H52" t="s">
        <v>105</v>
      </c>
      <c r="I52" s="77">
        <v>14650</v>
      </c>
      <c r="J52" s="77">
        <v>3942</v>
      </c>
      <c r="K52" s="77">
        <v>0</v>
      </c>
      <c r="L52" s="77">
        <v>577.50300000000004</v>
      </c>
      <c r="M52" s="77">
        <v>0.02</v>
      </c>
      <c r="N52" s="77">
        <v>0.38</v>
      </c>
      <c r="O52" s="77">
        <v>0.05</v>
      </c>
    </row>
    <row r="53" spans="2:15">
      <c r="B53" t="s">
        <v>1166</v>
      </c>
      <c r="C53" t="s">
        <v>1167</v>
      </c>
      <c r="D53" t="s">
        <v>103</v>
      </c>
      <c r="E53" t="s">
        <v>126</v>
      </c>
      <c r="F53" t="s">
        <v>1168</v>
      </c>
      <c r="G53" t="s">
        <v>752</v>
      </c>
      <c r="H53" t="s">
        <v>105</v>
      </c>
      <c r="I53" s="77">
        <v>1690</v>
      </c>
      <c r="J53" s="77">
        <v>90910</v>
      </c>
      <c r="K53" s="77">
        <v>0</v>
      </c>
      <c r="L53" s="77">
        <v>1536.3789999999999</v>
      </c>
      <c r="M53" s="77">
        <v>0.05</v>
      </c>
      <c r="N53" s="77">
        <v>1</v>
      </c>
      <c r="O53" s="77">
        <v>0.13</v>
      </c>
    </row>
    <row r="54" spans="2:15">
      <c r="B54" t="s">
        <v>1169</v>
      </c>
      <c r="C54" t="s">
        <v>1170</v>
      </c>
      <c r="D54" t="s">
        <v>103</v>
      </c>
      <c r="E54" t="s">
        <v>126</v>
      </c>
      <c r="F54" t="s">
        <v>1171</v>
      </c>
      <c r="G54" t="s">
        <v>752</v>
      </c>
      <c r="H54" t="s">
        <v>105</v>
      </c>
      <c r="I54" s="77">
        <v>2491.5</v>
      </c>
      <c r="J54" s="77">
        <v>18570</v>
      </c>
      <c r="K54" s="77">
        <v>0</v>
      </c>
      <c r="L54" s="77">
        <v>462.67155000000002</v>
      </c>
      <c r="M54" s="77">
        <v>0.01</v>
      </c>
      <c r="N54" s="77">
        <v>0.3</v>
      </c>
      <c r="O54" s="77">
        <v>0.04</v>
      </c>
    </row>
    <row r="55" spans="2:15">
      <c r="B55" t="s">
        <v>1172</v>
      </c>
      <c r="C55" t="s">
        <v>1173</v>
      </c>
      <c r="D55" t="s">
        <v>103</v>
      </c>
      <c r="E55" t="s">
        <v>126</v>
      </c>
      <c r="F55" t="s">
        <v>1012</v>
      </c>
      <c r="G55" t="s">
        <v>526</v>
      </c>
      <c r="H55" t="s">
        <v>105</v>
      </c>
      <c r="I55" s="77">
        <v>52568</v>
      </c>
      <c r="J55" s="77">
        <v>1848</v>
      </c>
      <c r="K55" s="77">
        <v>0</v>
      </c>
      <c r="L55" s="77">
        <v>971.45663999999999</v>
      </c>
      <c r="M55" s="77">
        <v>0.04</v>
      </c>
      <c r="N55" s="77">
        <v>0.63</v>
      </c>
      <c r="O55" s="77">
        <v>0.08</v>
      </c>
    </row>
    <row r="56" spans="2:15">
      <c r="B56" t="s">
        <v>1174</v>
      </c>
      <c r="C56" t="s">
        <v>1175</v>
      </c>
      <c r="D56" t="s">
        <v>103</v>
      </c>
      <c r="E56" t="s">
        <v>126</v>
      </c>
      <c r="F56" t="s">
        <v>1176</v>
      </c>
      <c r="G56" t="s">
        <v>526</v>
      </c>
      <c r="H56" t="s">
        <v>105</v>
      </c>
      <c r="I56" s="77">
        <v>41833.5</v>
      </c>
      <c r="J56" s="77">
        <v>2143</v>
      </c>
      <c r="K56" s="77">
        <v>0</v>
      </c>
      <c r="L56" s="77">
        <v>896.49190499999997</v>
      </c>
      <c r="M56" s="77">
        <v>0.04</v>
      </c>
      <c r="N56" s="77">
        <v>0.57999999999999996</v>
      </c>
      <c r="O56" s="77">
        <v>0.08</v>
      </c>
    </row>
    <row r="57" spans="2:15">
      <c r="B57" t="s">
        <v>1177</v>
      </c>
      <c r="C57" t="s">
        <v>1178</v>
      </c>
      <c r="D57" t="s">
        <v>103</v>
      </c>
      <c r="E57" t="s">
        <v>126</v>
      </c>
      <c r="F57" t="s">
        <v>1179</v>
      </c>
      <c r="G57" t="s">
        <v>526</v>
      </c>
      <c r="H57" t="s">
        <v>105</v>
      </c>
      <c r="I57" s="77">
        <v>374183.5</v>
      </c>
      <c r="J57" s="77">
        <v>227.5</v>
      </c>
      <c r="K57" s="77">
        <v>0</v>
      </c>
      <c r="L57" s="77">
        <v>851.26746249999997</v>
      </c>
      <c r="M57" s="77">
        <v>0.04</v>
      </c>
      <c r="N57" s="77">
        <v>0.55000000000000004</v>
      </c>
      <c r="O57" s="77">
        <v>7.0000000000000007E-2</v>
      </c>
    </row>
    <row r="58" spans="2:15">
      <c r="B58" t="s">
        <v>1180</v>
      </c>
      <c r="C58" t="s">
        <v>1181</v>
      </c>
      <c r="D58" t="s">
        <v>103</v>
      </c>
      <c r="E58" t="s">
        <v>126</v>
      </c>
      <c r="F58" t="s">
        <v>1182</v>
      </c>
      <c r="G58" t="s">
        <v>1183</v>
      </c>
      <c r="H58" t="s">
        <v>105</v>
      </c>
      <c r="I58" s="77">
        <v>1550</v>
      </c>
      <c r="J58" s="77">
        <v>14610</v>
      </c>
      <c r="K58" s="77">
        <v>0</v>
      </c>
      <c r="L58" s="77">
        <v>226.45500000000001</v>
      </c>
      <c r="M58" s="77">
        <v>0.03</v>
      </c>
      <c r="N58" s="77">
        <v>0.15</v>
      </c>
      <c r="O58" s="77">
        <v>0.02</v>
      </c>
    </row>
    <row r="59" spans="2:15">
      <c r="B59" t="s">
        <v>1184</v>
      </c>
      <c r="C59" t="s">
        <v>1185</v>
      </c>
      <c r="D59" t="s">
        <v>103</v>
      </c>
      <c r="E59" t="s">
        <v>126</v>
      </c>
      <c r="F59" t="s">
        <v>1186</v>
      </c>
      <c r="G59" t="s">
        <v>564</v>
      </c>
      <c r="H59" t="s">
        <v>105</v>
      </c>
      <c r="I59" s="77">
        <v>3290</v>
      </c>
      <c r="J59" s="77">
        <v>15550</v>
      </c>
      <c r="K59" s="77">
        <v>0</v>
      </c>
      <c r="L59" s="77">
        <v>511.59500000000003</v>
      </c>
      <c r="M59" s="77">
        <v>0.03</v>
      </c>
      <c r="N59" s="77">
        <v>0.33</v>
      </c>
      <c r="O59" s="77">
        <v>0.04</v>
      </c>
    </row>
    <row r="60" spans="2:15">
      <c r="B60" t="s">
        <v>1187</v>
      </c>
      <c r="C60" t="s">
        <v>1188</v>
      </c>
      <c r="D60" t="s">
        <v>103</v>
      </c>
      <c r="E60" t="s">
        <v>126</v>
      </c>
      <c r="F60" t="s">
        <v>1189</v>
      </c>
      <c r="G60" t="s">
        <v>1110</v>
      </c>
      <c r="H60" t="s">
        <v>105</v>
      </c>
      <c r="I60" s="77">
        <v>6238</v>
      </c>
      <c r="J60" s="77">
        <v>9998</v>
      </c>
      <c r="K60" s="77">
        <v>0</v>
      </c>
      <c r="L60" s="77">
        <v>623.67524000000003</v>
      </c>
      <c r="M60" s="77">
        <v>0.02</v>
      </c>
      <c r="N60" s="77">
        <v>0.41</v>
      </c>
      <c r="O60" s="77">
        <v>0.05</v>
      </c>
    </row>
    <row r="61" spans="2:15">
      <c r="B61" t="s">
        <v>1190</v>
      </c>
      <c r="C61" t="s">
        <v>1191</v>
      </c>
      <c r="D61" t="s">
        <v>103</v>
      </c>
      <c r="E61" t="s">
        <v>126</v>
      </c>
      <c r="F61" t="s">
        <v>1192</v>
      </c>
      <c r="G61" t="s">
        <v>868</v>
      </c>
      <c r="H61" t="s">
        <v>105</v>
      </c>
      <c r="I61" s="77">
        <v>5303</v>
      </c>
      <c r="J61" s="77">
        <v>9550</v>
      </c>
      <c r="K61" s="77">
        <v>0</v>
      </c>
      <c r="L61" s="77">
        <v>506.43650000000002</v>
      </c>
      <c r="M61" s="77">
        <v>0.04</v>
      </c>
      <c r="N61" s="77">
        <v>0.33</v>
      </c>
      <c r="O61" s="77">
        <v>0.04</v>
      </c>
    </row>
    <row r="62" spans="2:15">
      <c r="B62" t="s">
        <v>1193</v>
      </c>
      <c r="C62" t="s">
        <v>1194</v>
      </c>
      <c r="D62" t="s">
        <v>103</v>
      </c>
      <c r="E62" t="s">
        <v>126</v>
      </c>
      <c r="F62" t="s">
        <v>1195</v>
      </c>
      <c r="G62" t="s">
        <v>929</v>
      </c>
      <c r="H62" t="s">
        <v>105</v>
      </c>
      <c r="I62" s="77">
        <v>4141</v>
      </c>
      <c r="J62" s="77">
        <v>4255</v>
      </c>
      <c r="K62" s="77">
        <v>0</v>
      </c>
      <c r="L62" s="77">
        <v>176.19954999999999</v>
      </c>
      <c r="M62" s="77">
        <v>0.02</v>
      </c>
      <c r="N62" s="77">
        <v>0.11</v>
      </c>
      <c r="O62" s="77">
        <v>0.02</v>
      </c>
    </row>
    <row r="63" spans="2:15">
      <c r="B63" t="s">
        <v>1196</v>
      </c>
      <c r="C63" t="s">
        <v>1197</v>
      </c>
      <c r="D63" t="s">
        <v>103</v>
      </c>
      <c r="E63" t="s">
        <v>126</v>
      </c>
      <c r="F63" t="s">
        <v>1198</v>
      </c>
      <c r="G63" t="s">
        <v>929</v>
      </c>
      <c r="H63" t="s">
        <v>105</v>
      </c>
      <c r="I63" s="77">
        <v>4911</v>
      </c>
      <c r="J63" s="77">
        <v>9851</v>
      </c>
      <c r="K63" s="77">
        <v>0</v>
      </c>
      <c r="L63" s="77">
        <v>483.78260999999998</v>
      </c>
      <c r="M63" s="77">
        <v>0.05</v>
      </c>
      <c r="N63" s="77">
        <v>0.31</v>
      </c>
      <c r="O63" s="77">
        <v>0.04</v>
      </c>
    </row>
    <row r="64" spans="2:15">
      <c r="B64" t="s">
        <v>1199</v>
      </c>
      <c r="C64" t="s">
        <v>1200</v>
      </c>
      <c r="D64" t="s">
        <v>103</v>
      </c>
      <c r="E64" t="s">
        <v>126</v>
      </c>
      <c r="F64" t="s">
        <v>1201</v>
      </c>
      <c r="G64" t="s">
        <v>929</v>
      </c>
      <c r="H64" t="s">
        <v>105</v>
      </c>
      <c r="I64" s="77">
        <v>2105</v>
      </c>
      <c r="J64" s="77">
        <v>17740</v>
      </c>
      <c r="K64" s="77">
        <v>0</v>
      </c>
      <c r="L64" s="77">
        <v>373.42700000000002</v>
      </c>
      <c r="M64" s="77">
        <v>0.02</v>
      </c>
      <c r="N64" s="77">
        <v>0.24</v>
      </c>
      <c r="O64" s="77">
        <v>0.03</v>
      </c>
    </row>
    <row r="65" spans="2:15">
      <c r="B65" t="s">
        <v>1202</v>
      </c>
      <c r="C65" t="s">
        <v>1203</v>
      </c>
      <c r="D65" t="s">
        <v>103</v>
      </c>
      <c r="E65" t="s">
        <v>126</v>
      </c>
      <c r="F65" t="s">
        <v>1204</v>
      </c>
      <c r="G65" t="s">
        <v>986</v>
      </c>
      <c r="H65" t="s">
        <v>105</v>
      </c>
      <c r="I65" s="77">
        <v>48269</v>
      </c>
      <c r="J65" s="77">
        <v>1367</v>
      </c>
      <c r="K65" s="77">
        <v>0</v>
      </c>
      <c r="L65" s="77">
        <v>659.83722999999998</v>
      </c>
      <c r="M65" s="77">
        <v>0.04</v>
      </c>
      <c r="N65" s="77">
        <v>0.43</v>
      </c>
      <c r="O65" s="77">
        <v>0.06</v>
      </c>
    </row>
    <row r="66" spans="2:15">
      <c r="B66" t="s">
        <v>1205</v>
      </c>
      <c r="C66" t="s">
        <v>1206</v>
      </c>
      <c r="D66" t="s">
        <v>103</v>
      </c>
      <c r="E66" t="s">
        <v>126</v>
      </c>
      <c r="F66" t="s">
        <v>1207</v>
      </c>
      <c r="G66" t="s">
        <v>986</v>
      </c>
      <c r="H66" t="s">
        <v>105</v>
      </c>
      <c r="I66" s="77">
        <v>4547</v>
      </c>
      <c r="J66" s="77">
        <v>9422</v>
      </c>
      <c r="K66" s="77">
        <v>0</v>
      </c>
      <c r="L66" s="77">
        <v>428.41834</v>
      </c>
      <c r="M66" s="77">
        <v>0.03</v>
      </c>
      <c r="N66" s="77">
        <v>0.28000000000000003</v>
      </c>
      <c r="O66" s="77">
        <v>0.04</v>
      </c>
    </row>
    <row r="67" spans="2:15">
      <c r="B67" t="s">
        <v>1208</v>
      </c>
      <c r="C67" t="s">
        <v>1209</v>
      </c>
      <c r="D67" t="s">
        <v>103</v>
      </c>
      <c r="E67" t="s">
        <v>126</v>
      </c>
      <c r="F67" t="s">
        <v>1210</v>
      </c>
      <c r="G67" t="s">
        <v>986</v>
      </c>
      <c r="H67" t="s">
        <v>105</v>
      </c>
      <c r="I67" s="77">
        <v>815</v>
      </c>
      <c r="J67" s="77">
        <v>31850</v>
      </c>
      <c r="K67" s="77">
        <v>0</v>
      </c>
      <c r="L67" s="77">
        <v>259.57749999999999</v>
      </c>
      <c r="M67" s="77">
        <v>0.03</v>
      </c>
      <c r="N67" s="77">
        <v>0.17</v>
      </c>
      <c r="O67" s="77">
        <v>0.02</v>
      </c>
    </row>
    <row r="68" spans="2:15">
      <c r="B68" t="s">
        <v>1211</v>
      </c>
      <c r="C68" t="s">
        <v>1212</v>
      </c>
      <c r="D68" t="s">
        <v>103</v>
      </c>
      <c r="E68" t="s">
        <v>126</v>
      </c>
      <c r="F68" t="s">
        <v>985</v>
      </c>
      <c r="G68" t="s">
        <v>986</v>
      </c>
      <c r="H68" t="s">
        <v>105</v>
      </c>
      <c r="I68" s="77">
        <v>70249</v>
      </c>
      <c r="J68" s="77">
        <v>1065</v>
      </c>
      <c r="K68" s="77">
        <v>0</v>
      </c>
      <c r="L68" s="77">
        <v>748.15184999999997</v>
      </c>
      <c r="M68" s="77">
        <v>0.02</v>
      </c>
      <c r="N68" s="77">
        <v>0.49</v>
      </c>
      <c r="O68" s="77">
        <v>0.06</v>
      </c>
    </row>
    <row r="69" spans="2:15">
      <c r="B69" t="s">
        <v>1213</v>
      </c>
      <c r="C69" t="s">
        <v>1214</v>
      </c>
      <c r="D69" t="s">
        <v>103</v>
      </c>
      <c r="E69" t="s">
        <v>126</v>
      </c>
      <c r="F69" t="s">
        <v>731</v>
      </c>
      <c r="G69" t="s">
        <v>403</v>
      </c>
      <c r="H69" t="s">
        <v>105</v>
      </c>
      <c r="I69" s="77">
        <v>70663.399999999994</v>
      </c>
      <c r="J69" s="77">
        <v>335.1</v>
      </c>
      <c r="K69" s="77">
        <v>0</v>
      </c>
      <c r="L69" s="77">
        <v>236.79305339999999</v>
      </c>
      <c r="M69" s="77">
        <v>0.03</v>
      </c>
      <c r="N69" s="77">
        <v>0.15</v>
      </c>
      <c r="O69" s="77">
        <v>0.02</v>
      </c>
    </row>
    <row r="70" spans="2:15">
      <c r="B70" t="s">
        <v>1215</v>
      </c>
      <c r="C70" t="s">
        <v>1216</v>
      </c>
      <c r="D70" t="s">
        <v>103</v>
      </c>
      <c r="E70" t="s">
        <v>126</v>
      </c>
      <c r="F70" t="s">
        <v>542</v>
      </c>
      <c r="G70" t="s">
        <v>403</v>
      </c>
      <c r="H70" t="s">
        <v>105</v>
      </c>
      <c r="I70" s="77">
        <v>1223</v>
      </c>
      <c r="J70" s="77">
        <v>157700</v>
      </c>
      <c r="K70" s="77">
        <v>0</v>
      </c>
      <c r="L70" s="77">
        <v>1928.671</v>
      </c>
      <c r="M70" s="77">
        <v>0.06</v>
      </c>
      <c r="N70" s="77">
        <v>1.25</v>
      </c>
      <c r="O70" s="77">
        <v>0.16</v>
      </c>
    </row>
    <row r="71" spans="2:15">
      <c r="B71" t="s">
        <v>1217</v>
      </c>
      <c r="C71" t="s">
        <v>1218</v>
      </c>
      <c r="D71" t="s">
        <v>103</v>
      </c>
      <c r="E71" t="s">
        <v>126</v>
      </c>
      <c r="F71" t="s">
        <v>1219</v>
      </c>
      <c r="G71" t="s">
        <v>403</v>
      </c>
      <c r="H71" t="s">
        <v>105</v>
      </c>
      <c r="I71" s="77">
        <v>4618</v>
      </c>
      <c r="J71" s="77">
        <v>6095</v>
      </c>
      <c r="K71" s="77">
        <v>0</v>
      </c>
      <c r="L71" s="77">
        <v>281.46710000000002</v>
      </c>
      <c r="M71" s="77">
        <v>0.03</v>
      </c>
      <c r="N71" s="77">
        <v>0.18</v>
      </c>
      <c r="O71" s="77">
        <v>0.02</v>
      </c>
    </row>
    <row r="72" spans="2:15">
      <c r="B72" t="s">
        <v>1220</v>
      </c>
      <c r="C72" t="s">
        <v>1221</v>
      </c>
      <c r="D72" t="s">
        <v>103</v>
      </c>
      <c r="E72" t="s">
        <v>126</v>
      </c>
      <c r="F72" t="s">
        <v>683</v>
      </c>
      <c r="G72" t="s">
        <v>403</v>
      </c>
      <c r="H72" t="s">
        <v>105</v>
      </c>
      <c r="I72" s="77">
        <v>1020</v>
      </c>
      <c r="J72" s="77">
        <v>40000</v>
      </c>
      <c r="K72" s="77">
        <v>0</v>
      </c>
      <c r="L72" s="77">
        <v>408</v>
      </c>
      <c r="M72" s="77">
        <v>0.02</v>
      </c>
      <c r="N72" s="77">
        <v>0.27</v>
      </c>
      <c r="O72" s="77">
        <v>0.03</v>
      </c>
    </row>
    <row r="73" spans="2:15">
      <c r="B73" t="s">
        <v>1222</v>
      </c>
      <c r="C73" t="s">
        <v>1223</v>
      </c>
      <c r="D73" t="s">
        <v>103</v>
      </c>
      <c r="E73" t="s">
        <v>126</v>
      </c>
      <c r="F73" t="s">
        <v>1224</v>
      </c>
      <c r="G73" t="s">
        <v>403</v>
      </c>
      <c r="H73" t="s">
        <v>105</v>
      </c>
      <c r="I73" s="77">
        <v>0.1</v>
      </c>
      <c r="J73" s="77">
        <v>1295</v>
      </c>
      <c r="K73" s="77">
        <v>0</v>
      </c>
      <c r="L73" s="77">
        <v>1.2949999999999999E-3</v>
      </c>
      <c r="M73" s="77">
        <v>0</v>
      </c>
      <c r="N73" s="77">
        <v>0</v>
      </c>
      <c r="O73" s="77">
        <v>0</v>
      </c>
    </row>
    <row r="74" spans="2:15">
      <c r="B74" t="s">
        <v>1225</v>
      </c>
      <c r="C74" t="s">
        <v>1226</v>
      </c>
      <c r="D74" t="s">
        <v>103</v>
      </c>
      <c r="E74" t="s">
        <v>126</v>
      </c>
      <c r="F74" t="s">
        <v>715</v>
      </c>
      <c r="G74" t="s">
        <v>403</v>
      </c>
      <c r="H74" t="s">
        <v>105</v>
      </c>
      <c r="I74" s="77">
        <v>0.35</v>
      </c>
      <c r="J74" s="77">
        <v>12600</v>
      </c>
      <c r="K74" s="77">
        <v>0</v>
      </c>
      <c r="L74" s="77">
        <v>4.41E-2</v>
      </c>
      <c r="M74" s="77">
        <v>0</v>
      </c>
      <c r="N74" s="77">
        <v>0</v>
      </c>
      <c r="O74" s="77">
        <v>0</v>
      </c>
    </row>
    <row r="75" spans="2:15">
      <c r="B75" t="s">
        <v>1227</v>
      </c>
      <c r="C75" t="s">
        <v>1228</v>
      </c>
      <c r="D75" t="s">
        <v>103</v>
      </c>
      <c r="E75" t="s">
        <v>126</v>
      </c>
      <c r="F75" t="s">
        <v>479</v>
      </c>
      <c r="G75" t="s">
        <v>403</v>
      </c>
      <c r="H75" t="s">
        <v>105</v>
      </c>
      <c r="I75" s="77">
        <v>53763</v>
      </c>
      <c r="J75" s="77">
        <v>1450</v>
      </c>
      <c r="K75" s="77">
        <v>0</v>
      </c>
      <c r="L75" s="77">
        <v>779.56349999999998</v>
      </c>
      <c r="M75" s="77">
        <v>0.03</v>
      </c>
      <c r="N75" s="77">
        <v>0.51</v>
      </c>
      <c r="O75" s="77">
        <v>7.0000000000000007E-2</v>
      </c>
    </row>
    <row r="76" spans="2:15">
      <c r="B76" t="s">
        <v>1229</v>
      </c>
      <c r="C76" t="s">
        <v>1230</v>
      </c>
      <c r="D76" t="s">
        <v>103</v>
      </c>
      <c r="E76" t="s">
        <v>126</v>
      </c>
      <c r="F76" t="s">
        <v>735</v>
      </c>
      <c r="G76" t="s">
        <v>403</v>
      </c>
      <c r="H76" t="s">
        <v>105</v>
      </c>
      <c r="I76" s="77">
        <v>167018</v>
      </c>
      <c r="J76" s="77">
        <v>645.29999999999995</v>
      </c>
      <c r="K76" s="77">
        <v>0</v>
      </c>
      <c r="L76" s="77">
        <v>1077.7671539999999</v>
      </c>
      <c r="M76" s="77">
        <v>0.04</v>
      </c>
      <c r="N76" s="77">
        <v>0.7</v>
      </c>
      <c r="O76" s="77">
        <v>0.09</v>
      </c>
    </row>
    <row r="77" spans="2:15">
      <c r="B77" t="s">
        <v>1231</v>
      </c>
      <c r="C77" t="s">
        <v>1232</v>
      </c>
      <c r="D77" t="s">
        <v>103</v>
      </c>
      <c r="E77" t="s">
        <v>126</v>
      </c>
      <c r="F77" t="s">
        <v>990</v>
      </c>
      <c r="G77" t="s">
        <v>991</v>
      </c>
      <c r="H77" t="s">
        <v>105</v>
      </c>
      <c r="I77" s="77">
        <v>149429</v>
      </c>
      <c r="J77" s="77">
        <v>378.5</v>
      </c>
      <c r="K77" s="77">
        <v>0</v>
      </c>
      <c r="L77" s="77">
        <v>565.58876499999997</v>
      </c>
      <c r="M77" s="77">
        <v>0.05</v>
      </c>
      <c r="N77" s="77">
        <v>0.37</v>
      </c>
      <c r="O77" s="77">
        <v>0.05</v>
      </c>
    </row>
    <row r="78" spans="2:15">
      <c r="B78" t="s">
        <v>1233</v>
      </c>
      <c r="C78" t="s">
        <v>1234</v>
      </c>
      <c r="D78" t="s">
        <v>103</v>
      </c>
      <c r="E78" t="s">
        <v>126</v>
      </c>
      <c r="F78" t="s">
        <v>1235</v>
      </c>
      <c r="G78" t="s">
        <v>128</v>
      </c>
      <c r="H78" t="s">
        <v>105</v>
      </c>
      <c r="I78" s="77">
        <v>85117.95</v>
      </c>
      <c r="J78" s="77">
        <v>381.9</v>
      </c>
      <c r="K78" s="77">
        <v>0</v>
      </c>
      <c r="L78" s="77">
        <v>325.06545104999998</v>
      </c>
      <c r="M78" s="77">
        <v>0.02</v>
      </c>
      <c r="N78" s="77">
        <v>0.21</v>
      </c>
      <c r="O78" s="77">
        <v>0.03</v>
      </c>
    </row>
    <row r="79" spans="2:15">
      <c r="B79" t="s">
        <v>1236</v>
      </c>
      <c r="C79" t="s">
        <v>1237</v>
      </c>
      <c r="D79" t="s">
        <v>103</v>
      </c>
      <c r="E79" t="s">
        <v>126</v>
      </c>
      <c r="F79" t="s">
        <v>1238</v>
      </c>
      <c r="G79" t="s">
        <v>1239</v>
      </c>
      <c r="H79" t="s">
        <v>105</v>
      </c>
      <c r="I79" s="77">
        <v>2294</v>
      </c>
      <c r="J79" s="77">
        <v>13560</v>
      </c>
      <c r="K79" s="77">
        <v>0</v>
      </c>
      <c r="L79" s="77">
        <v>311.06639999999999</v>
      </c>
      <c r="M79" s="77">
        <v>0.03</v>
      </c>
      <c r="N79" s="77">
        <v>0.2</v>
      </c>
      <c r="O79" s="77">
        <v>0.03</v>
      </c>
    </row>
    <row r="80" spans="2:15">
      <c r="B80" t="s">
        <v>1240</v>
      </c>
      <c r="C80" t="s">
        <v>1241</v>
      </c>
      <c r="D80" t="s">
        <v>103</v>
      </c>
      <c r="E80" t="s">
        <v>126</v>
      </c>
      <c r="F80" t="s">
        <v>1242</v>
      </c>
      <c r="G80" t="s">
        <v>1239</v>
      </c>
      <c r="H80" t="s">
        <v>105</v>
      </c>
      <c r="I80" s="77">
        <v>12220</v>
      </c>
      <c r="J80" s="77">
        <v>8044</v>
      </c>
      <c r="K80" s="77">
        <v>0</v>
      </c>
      <c r="L80" s="77">
        <v>982.97680000000003</v>
      </c>
      <c r="M80" s="77">
        <v>0.05</v>
      </c>
      <c r="N80" s="77">
        <v>0.64</v>
      </c>
      <c r="O80" s="77">
        <v>0.08</v>
      </c>
    </row>
    <row r="81" spans="2:15">
      <c r="B81" t="s">
        <v>1243</v>
      </c>
      <c r="C81" t="s">
        <v>1244</v>
      </c>
      <c r="D81" t="s">
        <v>103</v>
      </c>
      <c r="E81" t="s">
        <v>126</v>
      </c>
      <c r="F81" t="s">
        <v>1245</v>
      </c>
      <c r="G81" t="s">
        <v>1239</v>
      </c>
      <c r="H81" t="s">
        <v>105</v>
      </c>
      <c r="I81" s="77">
        <v>34056</v>
      </c>
      <c r="J81" s="77">
        <v>3895</v>
      </c>
      <c r="K81" s="77">
        <v>0</v>
      </c>
      <c r="L81" s="77">
        <v>1326.4811999999999</v>
      </c>
      <c r="M81" s="77">
        <v>0.05</v>
      </c>
      <c r="N81" s="77">
        <v>0.86</v>
      </c>
      <c r="O81" s="77">
        <v>0.11</v>
      </c>
    </row>
    <row r="82" spans="2:15">
      <c r="B82" t="s">
        <v>1246</v>
      </c>
      <c r="C82" t="s">
        <v>1247</v>
      </c>
      <c r="D82" t="s">
        <v>103</v>
      </c>
      <c r="E82" t="s">
        <v>126</v>
      </c>
      <c r="F82" t="s">
        <v>1248</v>
      </c>
      <c r="G82" t="s">
        <v>130</v>
      </c>
      <c r="H82" t="s">
        <v>105</v>
      </c>
      <c r="I82" s="77">
        <v>3755</v>
      </c>
      <c r="J82" s="77">
        <v>16160</v>
      </c>
      <c r="K82" s="77">
        <v>0</v>
      </c>
      <c r="L82" s="77">
        <v>606.80799999999999</v>
      </c>
      <c r="M82" s="77">
        <v>7.0000000000000007E-2</v>
      </c>
      <c r="N82" s="77">
        <v>0.39</v>
      </c>
      <c r="O82" s="77">
        <v>0.05</v>
      </c>
    </row>
    <row r="83" spans="2:15">
      <c r="B83" t="s">
        <v>1249</v>
      </c>
      <c r="C83" t="s">
        <v>1250</v>
      </c>
      <c r="D83" t="s">
        <v>103</v>
      </c>
      <c r="E83" t="s">
        <v>126</v>
      </c>
      <c r="F83" t="s">
        <v>1251</v>
      </c>
      <c r="G83" t="s">
        <v>132</v>
      </c>
      <c r="H83" t="s">
        <v>105</v>
      </c>
      <c r="I83" s="77">
        <v>6595</v>
      </c>
      <c r="J83" s="77">
        <v>3548</v>
      </c>
      <c r="K83" s="77">
        <v>0</v>
      </c>
      <c r="L83" s="77">
        <v>233.9906</v>
      </c>
      <c r="M83" s="77">
        <v>0.01</v>
      </c>
      <c r="N83" s="77">
        <v>0.15</v>
      </c>
      <c r="O83" s="77">
        <v>0.02</v>
      </c>
    </row>
    <row r="84" spans="2:15">
      <c r="B84" t="s">
        <v>1252</v>
      </c>
      <c r="C84" t="s">
        <v>1253</v>
      </c>
      <c r="D84" t="s">
        <v>103</v>
      </c>
      <c r="E84" t="s">
        <v>126</v>
      </c>
      <c r="F84" t="s">
        <v>1254</v>
      </c>
      <c r="G84" t="s">
        <v>135</v>
      </c>
      <c r="H84" t="s">
        <v>105</v>
      </c>
      <c r="I84" s="77">
        <v>668</v>
      </c>
      <c r="J84" s="77">
        <v>3350</v>
      </c>
      <c r="K84" s="77">
        <v>0</v>
      </c>
      <c r="L84" s="77">
        <v>22.378</v>
      </c>
      <c r="M84" s="77">
        <v>0</v>
      </c>
      <c r="N84" s="77">
        <v>0.01</v>
      </c>
      <c r="O84" s="77">
        <v>0</v>
      </c>
    </row>
    <row r="85" spans="2:15">
      <c r="B85" t="s">
        <v>1255</v>
      </c>
      <c r="C85" t="s">
        <v>1256</v>
      </c>
      <c r="D85" t="s">
        <v>103</v>
      </c>
      <c r="E85" t="s">
        <v>126</v>
      </c>
      <c r="F85" t="s">
        <v>712</v>
      </c>
      <c r="G85" t="s">
        <v>135</v>
      </c>
      <c r="H85" t="s">
        <v>105</v>
      </c>
      <c r="I85" s="77">
        <v>39324</v>
      </c>
      <c r="J85" s="77">
        <v>1372</v>
      </c>
      <c r="K85" s="77">
        <v>0</v>
      </c>
      <c r="L85" s="77">
        <v>539.52527999999995</v>
      </c>
      <c r="M85" s="77">
        <v>0.02</v>
      </c>
      <c r="N85" s="77">
        <v>0.35</v>
      </c>
      <c r="O85" s="77">
        <v>0.05</v>
      </c>
    </row>
    <row r="86" spans="2:15">
      <c r="B86" t="s">
        <v>1257</v>
      </c>
      <c r="C86" t="s">
        <v>1258</v>
      </c>
      <c r="D86" t="s">
        <v>103</v>
      </c>
      <c r="E86" t="s">
        <v>126</v>
      </c>
      <c r="F86" t="s">
        <v>705</v>
      </c>
      <c r="G86" t="s">
        <v>135</v>
      </c>
      <c r="H86" t="s">
        <v>105</v>
      </c>
      <c r="I86" s="77">
        <v>25152</v>
      </c>
      <c r="J86" s="77">
        <v>2077</v>
      </c>
      <c r="K86" s="77">
        <v>0</v>
      </c>
      <c r="L86" s="77">
        <v>522.40704000000005</v>
      </c>
      <c r="M86" s="77">
        <v>0.02</v>
      </c>
      <c r="N86" s="77">
        <v>0.34</v>
      </c>
      <c r="O86" s="77">
        <v>0.04</v>
      </c>
    </row>
    <row r="87" spans="2:15">
      <c r="B87" s="78" t="s">
        <v>1259</v>
      </c>
      <c r="E87" s="16"/>
      <c r="F87" s="16"/>
      <c r="G87" s="16"/>
      <c r="I87" s="79">
        <v>1480758.83</v>
      </c>
      <c r="K87" s="79">
        <v>0</v>
      </c>
      <c r="L87" s="79">
        <v>8112.7257842400004</v>
      </c>
      <c r="N87" s="79">
        <v>5.28</v>
      </c>
      <c r="O87" s="79">
        <v>0.69</v>
      </c>
    </row>
    <row r="88" spans="2:15">
      <c r="B88" t="s">
        <v>1260</v>
      </c>
      <c r="C88" t="s">
        <v>1261</v>
      </c>
      <c r="D88" t="s">
        <v>103</v>
      </c>
      <c r="E88" t="s">
        <v>126</v>
      </c>
      <c r="F88" t="s">
        <v>1262</v>
      </c>
      <c r="G88" t="s">
        <v>104</v>
      </c>
      <c r="H88" t="s">
        <v>105</v>
      </c>
      <c r="I88" s="77">
        <v>12953</v>
      </c>
      <c r="J88" s="77">
        <v>838.6</v>
      </c>
      <c r="K88" s="77">
        <v>0</v>
      </c>
      <c r="L88" s="77">
        <v>108.623858</v>
      </c>
      <c r="M88" s="77">
        <v>0.2</v>
      </c>
      <c r="N88" s="77">
        <v>7.0000000000000007E-2</v>
      </c>
      <c r="O88" s="77">
        <v>0.01</v>
      </c>
    </row>
    <row r="89" spans="2:15">
      <c r="B89" t="s">
        <v>1263</v>
      </c>
      <c r="C89" t="s">
        <v>1264</v>
      </c>
      <c r="D89" t="s">
        <v>103</v>
      </c>
      <c r="E89" t="s">
        <v>126</v>
      </c>
      <c r="F89" t="s">
        <v>1265</v>
      </c>
      <c r="G89" t="s">
        <v>104</v>
      </c>
      <c r="H89" t="s">
        <v>105</v>
      </c>
      <c r="I89" s="77">
        <v>2980</v>
      </c>
      <c r="J89" s="77">
        <v>10670</v>
      </c>
      <c r="K89" s="77">
        <v>0</v>
      </c>
      <c r="L89" s="77">
        <v>317.96600000000001</v>
      </c>
      <c r="M89" s="77">
        <v>0.05</v>
      </c>
      <c r="N89" s="77">
        <v>0.21</v>
      </c>
      <c r="O89" s="77">
        <v>0.03</v>
      </c>
    </row>
    <row r="90" spans="2:15">
      <c r="B90" t="s">
        <v>1266</v>
      </c>
      <c r="C90" t="s">
        <v>1267</v>
      </c>
      <c r="D90" t="s">
        <v>103</v>
      </c>
      <c r="E90" t="s">
        <v>126</v>
      </c>
      <c r="F90" t="s">
        <v>1268</v>
      </c>
      <c r="G90" t="s">
        <v>1151</v>
      </c>
      <c r="H90" t="s">
        <v>105</v>
      </c>
      <c r="I90" s="77">
        <v>5305</v>
      </c>
      <c r="J90" s="77">
        <v>2880</v>
      </c>
      <c r="K90" s="77">
        <v>0</v>
      </c>
      <c r="L90" s="77">
        <v>152.78399999999999</v>
      </c>
      <c r="M90" s="77">
        <v>0.09</v>
      </c>
      <c r="N90" s="77">
        <v>0.1</v>
      </c>
      <c r="O90" s="77">
        <v>0.01</v>
      </c>
    </row>
    <row r="91" spans="2:15">
      <c r="B91" t="s">
        <v>1269</v>
      </c>
      <c r="C91" t="s">
        <v>1270</v>
      </c>
      <c r="D91" t="s">
        <v>103</v>
      </c>
      <c r="E91" t="s">
        <v>126</v>
      </c>
      <c r="F91" t="s">
        <v>1271</v>
      </c>
      <c r="G91" t="s">
        <v>1067</v>
      </c>
      <c r="H91" t="s">
        <v>105</v>
      </c>
      <c r="I91" s="77">
        <v>15569</v>
      </c>
      <c r="J91" s="77">
        <v>1047</v>
      </c>
      <c r="K91" s="77">
        <v>0</v>
      </c>
      <c r="L91" s="77">
        <v>163.00743</v>
      </c>
      <c r="M91" s="77">
        <v>0.06</v>
      </c>
      <c r="N91" s="77">
        <v>0.11</v>
      </c>
      <c r="O91" s="77">
        <v>0.01</v>
      </c>
    </row>
    <row r="92" spans="2:15">
      <c r="B92" t="s">
        <v>1272</v>
      </c>
      <c r="C92" t="s">
        <v>1273</v>
      </c>
      <c r="D92" t="s">
        <v>103</v>
      </c>
      <c r="E92" t="s">
        <v>126</v>
      </c>
      <c r="F92" t="s">
        <v>1274</v>
      </c>
      <c r="G92" t="s">
        <v>1067</v>
      </c>
      <c r="H92" t="s">
        <v>105</v>
      </c>
      <c r="I92" s="77">
        <v>0.8</v>
      </c>
      <c r="J92" s="77">
        <v>327.2</v>
      </c>
      <c r="K92" s="77">
        <v>0</v>
      </c>
      <c r="L92" s="77">
        <v>2.6175999999999999E-3</v>
      </c>
      <c r="M92" s="77">
        <v>0</v>
      </c>
      <c r="N92" s="77">
        <v>0</v>
      </c>
      <c r="O92" s="77">
        <v>0</v>
      </c>
    </row>
    <row r="93" spans="2:15">
      <c r="B93" t="s">
        <v>1275</v>
      </c>
      <c r="C93" t="s">
        <v>1276</v>
      </c>
      <c r="D93" t="s">
        <v>103</v>
      </c>
      <c r="E93" t="s">
        <v>126</v>
      </c>
      <c r="F93" t="s">
        <v>1277</v>
      </c>
      <c r="G93" t="s">
        <v>1067</v>
      </c>
      <c r="H93" t="s">
        <v>105</v>
      </c>
      <c r="I93" s="77">
        <v>56092</v>
      </c>
      <c r="J93" s="77">
        <v>289.89999999999998</v>
      </c>
      <c r="K93" s="77">
        <v>0</v>
      </c>
      <c r="L93" s="77">
        <v>162.61070799999999</v>
      </c>
      <c r="M93" s="77">
        <v>0.03</v>
      </c>
      <c r="N93" s="77">
        <v>0.11</v>
      </c>
      <c r="O93" s="77">
        <v>0.01</v>
      </c>
    </row>
    <row r="94" spans="2:15">
      <c r="B94" t="s">
        <v>1278</v>
      </c>
      <c r="C94" t="s">
        <v>1279</v>
      </c>
      <c r="D94" t="s">
        <v>103</v>
      </c>
      <c r="E94" t="s">
        <v>126</v>
      </c>
      <c r="F94" t="s">
        <v>1280</v>
      </c>
      <c r="G94" t="s">
        <v>897</v>
      </c>
      <c r="H94" t="s">
        <v>105</v>
      </c>
      <c r="I94" s="77">
        <v>834</v>
      </c>
      <c r="J94" s="77">
        <v>963.9</v>
      </c>
      <c r="K94" s="77">
        <v>0</v>
      </c>
      <c r="L94" s="77">
        <v>8.038926</v>
      </c>
      <c r="M94" s="77">
        <v>0.01</v>
      </c>
      <c r="N94" s="77">
        <v>0.01</v>
      </c>
      <c r="O94" s="77">
        <v>0</v>
      </c>
    </row>
    <row r="95" spans="2:15">
      <c r="B95" t="s">
        <v>1281</v>
      </c>
      <c r="C95" t="s">
        <v>1282</v>
      </c>
      <c r="D95" t="s">
        <v>103</v>
      </c>
      <c r="E95" t="s">
        <v>126</v>
      </c>
      <c r="F95" t="s">
        <v>1283</v>
      </c>
      <c r="G95" t="s">
        <v>897</v>
      </c>
      <c r="H95" t="s">
        <v>105</v>
      </c>
      <c r="I95" s="77">
        <v>14880</v>
      </c>
      <c r="J95" s="77">
        <v>741.8</v>
      </c>
      <c r="K95" s="77">
        <v>0</v>
      </c>
      <c r="L95" s="77">
        <v>110.37984</v>
      </c>
      <c r="M95" s="77">
        <v>0.03</v>
      </c>
      <c r="N95" s="77">
        <v>7.0000000000000007E-2</v>
      </c>
      <c r="O95" s="77">
        <v>0.01</v>
      </c>
    </row>
    <row r="96" spans="2:15">
      <c r="B96" t="s">
        <v>1284</v>
      </c>
      <c r="C96" t="s">
        <v>1285</v>
      </c>
      <c r="D96" t="s">
        <v>103</v>
      </c>
      <c r="E96" t="s">
        <v>126</v>
      </c>
      <c r="F96" t="s">
        <v>1286</v>
      </c>
      <c r="G96" t="s">
        <v>897</v>
      </c>
      <c r="H96" t="s">
        <v>105</v>
      </c>
      <c r="I96" s="77">
        <v>40000</v>
      </c>
      <c r="J96" s="77">
        <v>136.30000000000001</v>
      </c>
      <c r="K96" s="77">
        <v>0</v>
      </c>
      <c r="L96" s="77">
        <v>54.52</v>
      </c>
      <c r="M96" s="77">
        <v>0.36</v>
      </c>
      <c r="N96" s="77">
        <v>0.04</v>
      </c>
      <c r="O96" s="77">
        <v>0</v>
      </c>
    </row>
    <row r="97" spans="2:15">
      <c r="B97" t="s">
        <v>1287</v>
      </c>
      <c r="C97" t="s">
        <v>1288</v>
      </c>
      <c r="D97" t="s">
        <v>103</v>
      </c>
      <c r="E97" t="s">
        <v>126</v>
      </c>
      <c r="F97" t="s">
        <v>1289</v>
      </c>
      <c r="G97" t="s">
        <v>752</v>
      </c>
      <c r="H97" t="s">
        <v>105</v>
      </c>
      <c r="I97" s="77">
        <v>8857</v>
      </c>
      <c r="J97" s="77">
        <v>2437</v>
      </c>
      <c r="K97" s="77">
        <v>0</v>
      </c>
      <c r="L97" s="77">
        <v>215.84509</v>
      </c>
      <c r="M97" s="77">
        <v>0.03</v>
      </c>
      <c r="N97" s="77">
        <v>0.14000000000000001</v>
      </c>
      <c r="O97" s="77">
        <v>0.02</v>
      </c>
    </row>
    <row r="98" spans="2:15">
      <c r="B98" t="s">
        <v>1290</v>
      </c>
      <c r="C98" t="s">
        <v>1291</v>
      </c>
      <c r="D98" t="s">
        <v>103</v>
      </c>
      <c r="E98" t="s">
        <v>126</v>
      </c>
      <c r="F98" t="s">
        <v>819</v>
      </c>
      <c r="G98" t="s">
        <v>752</v>
      </c>
      <c r="H98" t="s">
        <v>105</v>
      </c>
      <c r="I98" s="77">
        <v>0.79</v>
      </c>
      <c r="J98" s="77">
        <v>52.8</v>
      </c>
      <c r="K98" s="77">
        <v>0</v>
      </c>
      <c r="L98" s="77">
        <v>4.1711999999999999E-4</v>
      </c>
      <c r="M98" s="77">
        <v>0</v>
      </c>
      <c r="N98" s="77">
        <v>0</v>
      </c>
      <c r="O98" s="77">
        <v>0</v>
      </c>
    </row>
    <row r="99" spans="2:15">
      <c r="B99" t="s">
        <v>1292</v>
      </c>
      <c r="C99" t="s">
        <v>1293</v>
      </c>
      <c r="D99" t="s">
        <v>103</v>
      </c>
      <c r="E99" t="s">
        <v>126</v>
      </c>
      <c r="F99" t="s">
        <v>1294</v>
      </c>
      <c r="G99" t="s">
        <v>1295</v>
      </c>
      <c r="H99" t="s">
        <v>105</v>
      </c>
      <c r="I99" s="77">
        <v>23701</v>
      </c>
      <c r="J99" s="77">
        <v>1519</v>
      </c>
      <c r="K99" s="77">
        <v>0</v>
      </c>
      <c r="L99" s="77">
        <v>360.01819</v>
      </c>
      <c r="M99" s="77">
        <v>0.08</v>
      </c>
      <c r="N99" s="77">
        <v>0.23</v>
      </c>
      <c r="O99" s="77">
        <v>0.03</v>
      </c>
    </row>
    <row r="100" spans="2:15">
      <c r="B100" t="s">
        <v>1296</v>
      </c>
      <c r="C100" t="s">
        <v>1297</v>
      </c>
      <c r="D100" t="s">
        <v>103</v>
      </c>
      <c r="E100" t="s">
        <v>126</v>
      </c>
      <c r="F100" t="s">
        <v>1298</v>
      </c>
      <c r="G100" t="s">
        <v>1295</v>
      </c>
      <c r="H100" t="s">
        <v>105</v>
      </c>
      <c r="I100" s="77">
        <v>46369.95</v>
      </c>
      <c r="J100" s="77">
        <v>330.5</v>
      </c>
      <c r="K100" s="77">
        <v>0</v>
      </c>
      <c r="L100" s="77">
        <v>153.25268474999999</v>
      </c>
      <c r="M100" s="77">
        <v>0.03</v>
      </c>
      <c r="N100" s="77">
        <v>0.1</v>
      </c>
      <c r="O100" s="77">
        <v>0.01</v>
      </c>
    </row>
    <row r="101" spans="2:15">
      <c r="B101" t="s">
        <v>1299</v>
      </c>
      <c r="C101" t="s">
        <v>1300</v>
      </c>
      <c r="D101" t="s">
        <v>103</v>
      </c>
      <c r="E101" t="s">
        <v>126</v>
      </c>
      <c r="F101" t="s">
        <v>1301</v>
      </c>
      <c r="G101" t="s">
        <v>526</v>
      </c>
      <c r="H101" t="s">
        <v>105</v>
      </c>
      <c r="I101" s="77">
        <v>11065</v>
      </c>
      <c r="J101" s="77">
        <v>1315</v>
      </c>
      <c r="K101" s="77">
        <v>0</v>
      </c>
      <c r="L101" s="77">
        <v>145.50475</v>
      </c>
      <c r="M101" s="77">
        <v>0.09</v>
      </c>
      <c r="N101" s="77">
        <v>0.09</v>
      </c>
      <c r="O101" s="77">
        <v>0.01</v>
      </c>
    </row>
    <row r="102" spans="2:15">
      <c r="B102" t="s">
        <v>1302</v>
      </c>
      <c r="C102" t="s">
        <v>1303</v>
      </c>
      <c r="D102" t="s">
        <v>103</v>
      </c>
      <c r="E102" t="s">
        <v>126</v>
      </c>
      <c r="F102" t="s">
        <v>1304</v>
      </c>
      <c r="G102" t="s">
        <v>526</v>
      </c>
      <c r="H102" t="s">
        <v>105</v>
      </c>
      <c r="I102" s="77">
        <v>9000</v>
      </c>
      <c r="J102" s="77">
        <v>1066</v>
      </c>
      <c r="K102" s="77">
        <v>0</v>
      </c>
      <c r="L102" s="77">
        <v>95.94</v>
      </c>
      <c r="M102" s="77">
        <v>0.04</v>
      </c>
      <c r="N102" s="77">
        <v>0.06</v>
      </c>
      <c r="O102" s="77">
        <v>0.01</v>
      </c>
    </row>
    <row r="103" spans="2:15">
      <c r="B103" t="s">
        <v>1305</v>
      </c>
      <c r="C103" t="s">
        <v>1306</v>
      </c>
      <c r="D103" t="s">
        <v>103</v>
      </c>
      <c r="E103" t="s">
        <v>126</v>
      </c>
      <c r="F103" t="s">
        <v>1307</v>
      </c>
      <c r="G103" t="s">
        <v>1183</v>
      </c>
      <c r="H103" t="s">
        <v>105</v>
      </c>
      <c r="I103" s="77">
        <v>95189</v>
      </c>
      <c r="J103" s="77">
        <v>231.2</v>
      </c>
      <c r="K103" s="77">
        <v>0</v>
      </c>
      <c r="L103" s="77">
        <v>220.07696799999999</v>
      </c>
      <c r="M103" s="77">
        <v>0.49</v>
      </c>
      <c r="N103" s="77">
        <v>0.14000000000000001</v>
      </c>
      <c r="O103" s="77">
        <v>0.02</v>
      </c>
    </row>
    <row r="104" spans="2:15">
      <c r="B104" t="s">
        <v>1308</v>
      </c>
      <c r="C104" t="s">
        <v>1309</v>
      </c>
      <c r="D104" t="s">
        <v>103</v>
      </c>
      <c r="E104" t="s">
        <v>126</v>
      </c>
      <c r="F104" t="s">
        <v>1310</v>
      </c>
      <c r="G104" t="s">
        <v>564</v>
      </c>
      <c r="H104" t="s">
        <v>105</v>
      </c>
      <c r="I104" s="77">
        <v>41779.53</v>
      </c>
      <c r="J104" s="77">
        <v>721.9</v>
      </c>
      <c r="K104" s="77">
        <v>0</v>
      </c>
      <c r="L104" s="77">
        <v>301.60642707</v>
      </c>
      <c r="M104" s="77">
        <v>0.12</v>
      </c>
      <c r="N104" s="77">
        <v>0.2</v>
      </c>
      <c r="O104" s="77">
        <v>0.03</v>
      </c>
    </row>
    <row r="105" spans="2:15">
      <c r="B105" t="s">
        <v>1311</v>
      </c>
      <c r="C105" t="s">
        <v>1312</v>
      </c>
      <c r="D105" t="s">
        <v>103</v>
      </c>
      <c r="E105" t="s">
        <v>126</v>
      </c>
      <c r="F105" t="s">
        <v>1313</v>
      </c>
      <c r="G105" t="s">
        <v>564</v>
      </c>
      <c r="H105" t="s">
        <v>105</v>
      </c>
      <c r="I105" s="77">
        <v>17750</v>
      </c>
      <c r="J105" s="77">
        <v>2342</v>
      </c>
      <c r="K105" s="77">
        <v>0</v>
      </c>
      <c r="L105" s="77">
        <v>415.70499999999998</v>
      </c>
      <c r="M105" s="77">
        <v>0.12</v>
      </c>
      <c r="N105" s="77">
        <v>0.27</v>
      </c>
      <c r="O105" s="77">
        <v>0.04</v>
      </c>
    </row>
    <row r="106" spans="2:15">
      <c r="B106" t="s">
        <v>1314</v>
      </c>
      <c r="C106" t="s">
        <v>1315</v>
      </c>
      <c r="D106" t="s">
        <v>103</v>
      </c>
      <c r="E106" t="s">
        <v>126</v>
      </c>
      <c r="F106" t="s">
        <v>1316</v>
      </c>
      <c r="G106" t="s">
        <v>564</v>
      </c>
      <c r="H106" t="s">
        <v>105</v>
      </c>
      <c r="I106" s="77">
        <v>5666</v>
      </c>
      <c r="J106" s="77">
        <v>478.5</v>
      </c>
      <c r="K106" s="77">
        <v>0</v>
      </c>
      <c r="L106" s="77">
        <v>27.111809999999998</v>
      </c>
      <c r="M106" s="77">
        <v>0.04</v>
      </c>
      <c r="N106" s="77">
        <v>0.02</v>
      </c>
      <c r="O106" s="77">
        <v>0</v>
      </c>
    </row>
    <row r="107" spans="2:15">
      <c r="B107" t="s">
        <v>1317</v>
      </c>
      <c r="C107" t="s">
        <v>1318</v>
      </c>
      <c r="D107" t="s">
        <v>103</v>
      </c>
      <c r="E107" t="s">
        <v>126</v>
      </c>
      <c r="F107" t="s">
        <v>1048</v>
      </c>
      <c r="G107" t="s">
        <v>564</v>
      </c>
      <c r="H107" t="s">
        <v>105</v>
      </c>
      <c r="I107" s="77">
        <v>0.4</v>
      </c>
      <c r="J107" s="77">
        <v>300.60000000000002</v>
      </c>
      <c r="K107" s="77">
        <v>0</v>
      </c>
      <c r="L107" s="77">
        <v>1.2024E-3</v>
      </c>
      <c r="M107" s="77">
        <v>0</v>
      </c>
      <c r="N107" s="77">
        <v>0</v>
      </c>
      <c r="O107" s="77">
        <v>0</v>
      </c>
    </row>
    <row r="108" spans="2:15">
      <c r="B108" t="s">
        <v>1319</v>
      </c>
      <c r="C108" t="s">
        <v>1320</v>
      </c>
      <c r="D108" t="s">
        <v>103</v>
      </c>
      <c r="E108" t="s">
        <v>126</v>
      </c>
      <c r="F108" t="s">
        <v>1321</v>
      </c>
      <c r="G108" t="s">
        <v>564</v>
      </c>
      <c r="H108" t="s">
        <v>105</v>
      </c>
      <c r="I108" s="77">
        <v>10958</v>
      </c>
      <c r="J108" s="77">
        <v>2272</v>
      </c>
      <c r="K108" s="77">
        <v>0</v>
      </c>
      <c r="L108" s="77">
        <v>248.96575999999999</v>
      </c>
      <c r="M108" s="77">
        <v>0.04</v>
      </c>
      <c r="N108" s="77">
        <v>0.16</v>
      </c>
      <c r="O108" s="77">
        <v>0.02</v>
      </c>
    </row>
    <row r="109" spans="2:15">
      <c r="B109" t="s">
        <v>1322</v>
      </c>
      <c r="C109" t="s">
        <v>1323</v>
      </c>
      <c r="D109" t="s">
        <v>103</v>
      </c>
      <c r="E109" t="s">
        <v>126</v>
      </c>
      <c r="F109" t="s">
        <v>1324</v>
      </c>
      <c r="G109" t="s">
        <v>564</v>
      </c>
      <c r="H109" t="s">
        <v>105</v>
      </c>
      <c r="I109" s="77">
        <v>116848</v>
      </c>
      <c r="J109" s="77">
        <v>492</v>
      </c>
      <c r="K109" s="77">
        <v>0</v>
      </c>
      <c r="L109" s="77">
        <v>574.89215999999999</v>
      </c>
      <c r="M109" s="77">
        <v>0.15</v>
      </c>
      <c r="N109" s="77">
        <v>0.37</v>
      </c>
      <c r="O109" s="77">
        <v>0.05</v>
      </c>
    </row>
    <row r="110" spans="2:15">
      <c r="B110" t="s">
        <v>1325</v>
      </c>
      <c r="C110" t="s">
        <v>1326</v>
      </c>
      <c r="D110" t="s">
        <v>103</v>
      </c>
      <c r="E110" t="s">
        <v>126</v>
      </c>
      <c r="F110" t="s">
        <v>1327</v>
      </c>
      <c r="G110" t="s">
        <v>564</v>
      </c>
      <c r="H110" t="s">
        <v>105</v>
      </c>
      <c r="I110" s="77">
        <v>18649</v>
      </c>
      <c r="J110" s="77">
        <v>1429</v>
      </c>
      <c r="K110" s="77">
        <v>0</v>
      </c>
      <c r="L110" s="77">
        <v>266.49421000000001</v>
      </c>
      <c r="M110" s="77">
        <v>0.11</v>
      </c>
      <c r="N110" s="77">
        <v>0.17</v>
      </c>
      <c r="O110" s="77">
        <v>0.02</v>
      </c>
    </row>
    <row r="111" spans="2:15">
      <c r="B111" t="s">
        <v>1328</v>
      </c>
      <c r="C111" t="s">
        <v>1329</v>
      </c>
      <c r="D111" t="s">
        <v>103</v>
      </c>
      <c r="E111" t="s">
        <v>126</v>
      </c>
      <c r="F111" t="s">
        <v>1330</v>
      </c>
      <c r="G111" t="s">
        <v>868</v>
      </c>
      <c r="H111" t="s">
        <v>105</v>
      </c>
      <c r="I111" s="77">
        <v>25893</v>
      </c>
      <c r="J111" s="77">
        <v>1967</v>
      </c>
      <c r="K111" s="77">
        <v>0</v>
      </c>
      <c r="L111" s="77">
        <v>509.31531000000001</v>
      </c>
      <c r="M111" s="77">
        <v>0.12</v>
      </c>
      <c r="N111" s="77">
        <v>0.33</v>
      </c>
      <c r="O111" s="77">
        <v>0.04</v>
      </c>
    </row>
    <row r="112" spans="2:15">
      <c r="B112" t="s">
        <v>1331</v>
      </c>
      <c r="C112" t="s">
        <v>1332</v>
      </c>
      <c r="D112" t="s">
        <v>103</v>
      </c>
      <c r="E112" t="s">
        <v>126</v>
      </c>
      <c r="F112" t="s">
        <v>1333</v>
      </c>
      <c r="G112" t="s">
        <v>1122</v>
      </c>
      <c r="H112" t="s">
        <v>105</v>
      </c>
      <c r="I112" s="77">
        <v>1.7</v>
      </c>
      <c r="J112" s="77">
        <v>76</v>
      </c>
      <c r="K112" s="77">
        <v>0</v>
      </c>
      <c r="L112" s="77">
        <v>1.292E-3</v>
      </c>
      <c r="M112" s="77">
        <v>0</v>
      </c>
      <c r="N112" s="77">
        <v>0</v>
      </c>
      <c r="O112" s="77">
        <v>0</v>
      </c>
    </row>
    <row r="113" spans="2:15">
      <c r="B113" t="s">
        <v>1334</v>
      </c>
      <c r="C113" t="s">
        <v>1335</v>
      </c>
      <c r="D113" t="s">
        <v>103</v>
      </c>
      <c r="E113" t="s">
        <v>126</v>
      </c>
      <c r="F113" t="s">
        <v>1336</v>
      </c>
      <c r="G113" t="s">
        <v>1122</v>
      </c>
      <c r="H113" t="s">
        <v>105</v>
      </c>
      <c r="I113" s="77">
        <v>290284.5</v>
      </c>
      <c r="J113" s="77">
        <v>111.9</v>
      </c>
      <c r="K113" s="77">
        <v>0</v>
      </c>
      <c r="L113" s="77">
        <v>324.82835549999999</v>
      </c>
      <c r="M113" s="77">
        <v>0.1</v>
      </c>
      <c r="N113" s="77">
        <v>0.21</v>
      </c>
      <c r="O113" s="77">
        <v>0.03</v>
      </c>
    </row>
    <row r="114" spans="2:15">
      <c r="B114" t="s">
        <v>1337</v>
      </c>
      <c r="C114" t="s">
        <v>1338</v>
      </c>
      <c r="D114" t="s">
        <v>103</v>
      </c>
      <c r="E114" t="s">
        <v>126</v>
      </c>
      <c r="F114" t="s">
        <v>1339</v>
      </c>
      <c r="G114" t="s">
        <v>1122</v>
      </c>
      <c r="H114" t="s">
        <v>105</v>
      </c>
      <c r="I114" s="77">
        <v>19828.900000000001</v>
      </c>
      <c r="J114" s="77">
        <v>1326</v>
      </c>
      <c r="K114" s="77">
        <v>0</v>
      </c>
      <c r="L114" s="77">
        <v>262.93121400000001</v>
      </c>
      <c r="M114" s="77">
        <v>0.08</v>
      </c>
      <c r="N114" s="77">
        <v>0.17</v>
      </c>
      <c r="O114" s="77">
        <v>0.02</v>
      </c>
    </row>
    <row r="115" spans="2:15">
      <c r="B115" t="s">
        <v>1340</v>
      </c>
      <c r="C115" t="s">
        <v>1341</v>
      </c>
      <c r="D115" t="s">
        <v>103</v>
      </c>
      <c r="E115" t="s">
        <v>126</v>
      </c>
      <c r="F115" t="s">
        <v>1342</v>
      </c>
      <c r="G115" t="s">
        <v>1122</v>
      </c>
      <c r="H115" t="s">
        <v>105</v>
      </c>
      <c r="I115" s="77">
        <v>57886.6</v>
      </c>
      <c r="J115" s="77">
        <v>9.3000000000000007</v>
      </c>
      <c r="K115" s="77">
        <v>0</v>
      </c>
      <c r="L115" s="77">
        <v>5.3834537999999998</v>
      </c>
      <c r="M115" s="77">
        <v>0.03</v>
      </c>
      <c r="N115" s="77">
        <v>0</v>
      </c>
      <c r="O115" s="77">
        <v>0</v>
      </c>
    </row>
    <row r="116" spans="2:15">
      <c r="B116" t="s">
        <v>1343</v>
      </c>
      <c r="C116" t="s">
        <v>1344</v>
      </c>
      <c r="D116" t="s">
        <v>103</v>
      </c>
      <c r="E116" t="s">
        <v>126</v>
      </c>
      <c r="F116" t="s">
        <v>1345</v>
      </c>
      <c r="G116" t="s">
        <v>1122</v>
      </c>
      <c r="H116" t="s">
        <v>105</v>
      </c>
      <c r="I116" s="77">
        <v>1.01</v>
      </c>
      <c r="J116" s="77">
        <v>585</v>
      </c>
      <c r="K116" s="77">
        <v>0</v>
      </c>
      <c r="L116" s="77">
        <v>5.9084999999999997E-3</v>
      </c>
      <c r="M116" s="77">
        <v>0</v>
      </c>
      <c r="N116" s="77">
        <v>0</v>
      </c>
      <c r="O116" s="77">
        <v>0</v>
      </c>
    </row>
    <row r="117" spans="2:15">
      <c r="B117" t="s">
        <v>1346</v>
      </c>
      <c r="C117" t="s">
        <v>1347</v>
      </c>
      <c r="D117" t="s">
        <v>103</v>
      </c>
      <c r="E117" t="s">
        <v>126</v>
      </c>
      <c r="F117" t="s">
        <v>1348</v>
      </c>
      <c r="G117" t="s">
        <v>929</v>
      </c>
      <c r="H117" t="s">
        <v>105</v>
      </c>
      <c r="I117" s="77">
        <v>143</v>
      </c>
      <c r="J117" s="77">
        <v>4406</v>
      </c>
      <c r="K117" s="77">
        <v>0</v>
      </c>
      <c r="L117" s="77">
        <v>6.3005800000000001</v>
      </c>
      <c r="M117" s="77">
        <v>0</v>
      </c>
      <c r="N117" s="77">
        <v>0</v>
      </c>
      <c r="O117" s="77">
        <v>0</v>
      </c>
    </row>
    <row r="118" spans="2:15">
      <c r="B118" t="s">
        <v>1349</v>
      </c>
      <c r="C118" t="s">
        <v>1350</v>
      </c>
      <c r="D118" t="s">
        <v>103</v>
      </c>
      <c r="E118" t="s">
        <v>126</v>
      </c>
      <c r="F118" t="s">
        <v>1351</v>
      </c>
      <c r="G118" t="s">
        <v>929</v>
      </c>
      <c r="H118" t="s">
        <v>105</v>
      </c>
      <c r="I118" s="77">
        <v>21804</v>
      </c>
      <c r="J118" s="77">
        <v>1348</v>
      </c>
      <c r="K118" s="77">
        <v>0</v>
      </c>
      <c r="L118" s="77">
        <v>293.91791999999998</v>
      </c>
      <c r="M118" s="77">
        <v>0.15</v>
      </c>
      <c r="N118" s="77">
        <v>0.19</v>
      </c>
      <c r="O118" s="77">
        <v>0.03</v>
      </c>
    </row>
    <row r="119" spans="2:15">
      <c r="B119" t="s">
        <v>1352</v>
      </c>
      <c r="C119" t="s">
        <v>1353</v>
      </c>
      <c r="D119" t="s">
        <v>103</v>
      </c>
      <c r="E119" t="s">
        <v>126</v>
      </c>
      <c r="F119" t="s">
        <v>1354</v>
      </c>
      <c r="G119" t="s">
        <v>929</v>
      </c>
      <c r="H119" t="s">
        <v>105</v>
      </c>
      <c r="I119" s="77">
        <v>49246</v>
      </c>
      <c r="J119" s="77">
        <v>1031</v>
      </c>
      <c r="K119" s="77">
        <v>0</v>
      </c>
      <c r="L119" s="77">
        <v>507.72626000000002</v>
      </c>
      <c r="M119" s="77">
        <v>0.12</v>
      </c>
      <c r="N119" s="77">
        <v>0.33</v>
      </c>
      <c r="O119" s="77">
        <v>0.04</v>
      </c>
    </row>
    <row r="120" spans="2:15">
      <c r="B120" t="s">
        <v>1355</v>
      </c>
      <c r="C120" t="s">
        <v>1356</v>
      </c>
      <c r="D120" t="s">
        <v>103</v>
      </c>
      <c r="E120" t="s">
        <v>126</v>
      </c>
      <c r="F120" t="s">
        <v>1357</v>
      </c>
      <c r="G120" t="s">
        <v>929</v>
      </c>
      <c r="H120" t="s">
        <v>105</v>
      </c>
      <c r="I120" s="77">
        <v>92100</v>
      </c>
      <c r="J120" s="77">
        <v>91.2</v>
      </c>
      <c r="K120" s="77">
        <v>0</v>
      </c>
      <c r="L120" s="77">
        <v>83.995199999999997</v>
      </c>
      <c r="M120" s="77">
        <v>0.06</v>
      </c>
      <c r="N120" s="77">
        <v>0.05</v>
      </c>
      <c r="O120" s="77">
        <v>0.01</v>
      </c>
    </row>
    <row r="121" spans="2:15">
      <c r="B121" t="s">
        <v>1358</v>
      </c>
      <c r="C121" t="s">
        <v>1359</v>
      </c>
      <c r="D121" t="s">
        <v>103</v>
      </c>
      <c r="E121" t="s">
        <v>126</v>
      </c>
      <c r="F121" t="s">
        <v>1360</v>
      </c>
      <c r="G121" t="s">
        <v>986</v>
      </c>
      <c r="H121" t="s">
        <v>105</v>
      </c>
      <c r="I121" s="77">
        <v>1805</v>
      </c>
      <c r="J121" s="77">
        <v>460.1</v>
      </c>
      <c r="K121" s="77">
        <v>0</v>
      </c>
      <c r="L121" s="77">
        <v>8.304805</v>
      </c>
      <c r="M121" s="77">
        <v>0.1</v>
      </c>
      <c r="N121" s="77">
        <v>0.01</v>
      </c>
      <c r="O121" s="77">
        <v>0</v>
      </c>
    </row>
    <row r="122" spans="2:15">
      <c r="B122" t="s">
        <v>1361</v>
      </c>
      <c r="C122" t="s">
        <v>1362</v>
      </c>
      <c r="D122" t="s">
        <v>103</v>
      </c>
      <c r="E122" t="s">
        <v>126</v>
      </c>
      <c r="F122" t="s">
        <v>1363</v>
      </c>
      <c r="G122" t="s">
        <v>986</v>
      </c>
      <c r="H122" t="s">
        <v>105</v>
      </c>
      <c r="I122" s="77">
        <v>3815</v>
      </c>
      <c r="J122" s="77">
        <v>1613</v>
      </c>
      <c r="K122" s="77">
        <v>0</v>
      </c>
      <c r="L122" s="77">
        <v>61.53595</v>
      </c>
      <c r="M122" s="77">
        <v>0.03</v>
      </c>
      <c r="N122" s="77">
        <v>0.04</v>
      </c>
      <c r="O122" s="77">
        <v>0.01</v>
      </c>
    </row>
    <row r="123" spans="2:15">
      <c r="B123" t="s">
        <v>1364</v>
      </c>
      <c r="C123" t="s">
        <v>1365</v>
      </c>
      <c r="D123" t="s">
        <v>103</v>
      </c>
      <c r="E123" t="s">
        <v>126</v>
      </c>
      <c r="F123" t="s">
        <v>1366</v>
      </c>
      <c r="G123" t="s">
        <v>986</v>
      </c>
      <c r="H123" t="s">
        <v>105</v>
      </c>
      <c r="I123" s="77">
        <v>170036</v>
      </c>
      <c r="J123" s="77">
        <v>12.9</v>
      </c>
      <c r="K123" s="77">
        <v>0</v>
      </c>
      <c r="L123" s="77">
        <v>21.934643999999999</v>
      </c>
      <c r="M123" s="77">
        <v>0.04</v>
      </c>
      <c r="N123" s="77">
        <v>0.01</v>
      </c>
      <c r="O123" s="77">
        <v>0</v>
      </c>
    </row>
    <row r="124" spans="2:15">
      <c r="B124" t="s">
        <v>1367</v>
      </c>
      <c r="C124" t="s">
        <v>1368</v>
      </c>
      <c r="D124" t="s">
        <v>103</v>
      </c>
      <c r="E124" t="s">
        <v>126</v>
      </c>
      <c r="F124" t="s">
        <v>835</v>
      </c>
      <c r="G124" t="s">
        <v>403</v>
      </c>
      <c r="H124" t="s">
        <v>105</v>
      </c>
      <c r="I124" s="77">
        <v>0.95</v>
      </c>
      <c r="J124" s="77">
        <v>15</v>
      </c>
      <c r="K124" s="77">
        <v>0</v>
      </c>
      <c r="L124" s="77">
        <v>1.4249999999999999E-4</v>
      </c>
      <c r="M124" s="77">
        <v>0</v>
      </c>
      <c r="N124" s="77">
        <v>0</v>
      </c>
      <c r="O124" s="77">
        <v>0</v>
      </c>
    </row>
    <row r="125" spans="2:15">
      <c r="B125" t="s">
        <v>1369</v>
      </c>
      <c r="C125" t="s">
        <v>1370</v>
      </c>
      <c r="D125" t="s">
        <v>103</v>
      </c>
      <c r="E125" t="s">
        <v>126</v>
      </c>
      <c r="F125" t="s">
        <v>839</v>
      </c>
      <c r="G125" t="s">
        <v>403</v>
      </c>
      <c r="H125" t="s">
        <v>105</v>
      </c>
      <c r="I125" s="77">
        <v>310.7</v>
      </c>
      <c r="J125" s="77">
        <v>210</v>
      </c>
      <c r="K125" s="77">
        <v>0</v>
      </c>
      <c r="L125" s="77">
        <v>0.65246999999999999</v>
      </c>
      <c r="M125" s="77">
        <v>0</v>
      </c>
      <c r="N125" s="77">
        <v>0</v>
      </c>
      <c r="O125" s="77">
        <v>0</v>
      </c>
    </row>
    <row r="126" spans="2:15">
      <c r="B126" t="s">
        <v>1371</v>
      </c>
      <c r="C126" t="s">
        <v>1372</v>
      </c>
      <c r="D126" t="s">
        <v>103</v>
      </c>
      <c r="E126" t="s">
        <v>126</v>
      </c>
      <c r="F126" t="s">
        <v>1373</v>
      </c>
      <c r="G126" t="s">
        <v>991</v>
      </c>
      <c r="H126" t="s">
        <v>105</v>
      </c>
      <c r="I126" s="77">
        <v>5533</v>
      </c>
      <c r="J126" s="77">
        <v>4412</v>
      </c>
      <c r="K126" s="77">
        <v>0</v>
      </c>
      <c r="L126" s="77">
        <v>244.11596</v>
      </c>
      <c r="M126" s="77">
        <v>0.05</v>
      </c>
      <c r="N126" s="77">
        <v>0.16</v>
      </c>
      <c r="O126" s="77">
        <v>0.02</v>
      </c>
    </row>
    <row r="127" spans="2:15">
      <c r="B127" t="s">
        <v>1374</v>
      </c>
      <c r="C127" t="s">
        <v>1375</v>
      </c>
      <c r="D127" t="s">
        <v>103</v>
      </c>
      <c r="E127" t="s">
        <v>126</v>
      </c>
      <c r="F127" t="s">
        <v>1376</v>
      </c>
      <c r="G127" t="s">
        <v>130</v>
      </c>
      <c r="H127" t="s">
        <v>105</v>
      </c>
      <c r="I127" s="77">
        <v>27225</v>
      </c>
      <c r="J127" s="77">
        <v>529</v>
      </c>
      <c r="K127" s="77">
        <v>0</v>
      </c>
      <c r="L127" s="77">
        <v>144.02025</v>
      </c>
      <c r="M127" s="77">
        <v>0.05</v>
      </c>
      <c r="N127" s="77">
        <v>0.09</v>
      </c>
      <c r="O127" s="77">
        <v>0.01</v>
      </c>
    </row>
    <row r="128" spans="2:15">
      <c r="B128" t="s">
        <v>1377</v>
      </c>
      <c r="C128" t="s">
        <v>1378</v>
      </c>
      <c r="D128" t="s">
        <v>103</v>
      </c>
      <c r="E128" t="s">
        <v>126</v>
      </c>
      <c r="F128" t="s">
        <v>1379</v>
      </c>
      <c r="G128" t="s">
        <v>130</v>
      </c>
      <c r="H128" t="s">
        <v>105</v>
      </c>
      <c r="I128" s="77">
        <v>21376</v>
      </c>
      <c r="J128" s="77">
        <v>2035</v>
      </c>
      <c r="K128" s="77">
        <v>0</v>
      </c>
      <c r="L128" s="77">
        <v>435.0016</v>
      </c>
      <c r="M128" s="77">
        <v>0.16</v>
      </c>
      <c r="N128" s="77">
        <v>0.28000000000000003</v>
      </c>
      <c r="O128" s="77">
        <v>0.04</v>
      </c>
    </row>
    <row r="129" spans="2:15">
      <c r="B129" t="s">
        <v>1380</v>
      </c>
      <c r="C129" t="s">
        <v>1381</v>
      </c>
      <c r="D129" t="s">
        <v>103</v>
      </c>
      <c r="E129" t="s">
        <v>126</v>
      </c>
      <c r="F129" t="s">
        <v>1382</v>
      </c>
      <c r="G129" t="s">
        <v>130</v>
      </c>
      <c r="H129" t="s">
        <v>105</v>
      </c>
      <c r="I129" s="77">
        <v>11526</v>
      </c>
      <c r="J129" s="77">
        <v>2175</v>
      </c>
      <c r="K129" s="77">
        <v>0</v>
      </c>
      <c r="L129" s="77">
        <v>250.69049999999999</v>
      </c>
      <c r="M129" s="77">
        <v>0.16</v>
      </c>
      <c r="N129" s="77">
        <v>0.16</v>
      </c>
      <c r="O129" s="77">
        <v>0.02</v>
      </c>
    </row>
    <row r="130" spans="2:15">
      <c r="B130" t="s">
        <v>1383</v>
      </c>
      <c r="C130" t="s">
        <v>1384</v>
      </c>
      <c r="D130" t="s">
        <v>103</v>
      </c>
      <c r="E130" t="s">
        <v>126</v>
      </c>
      <c r="F130" t="s">
        <v>1385</v>
      </c>
      <c r="G130" t="s">
        <v>130</v>
      </c>
      <c r="H130" t="s">
        <v>105</v>
      </c>
      <c r="I130" s="77">
        <v>9398</v>
      </c>
      <c r="J130" s="77">
        <v>649.70000000000005</v>
      </c>
      <c r="K130" s="77">
        <v>0</v>
      </c>
      <c r="L130" s="77">
        <v>61.058805999999997</v>
      </c>
      <c r="M130" s="77">
        <v>0.08</v>
      </c>
      <c r="N130" s="77">
        <v>0.04</v>
      </c>
      <c r="O130" s="77">
        <v>0.01</v>
      </c>
    </row>
    <row r="131" spans="2:15">
      <c r="B131" t="s">
        <v>1386</v>
      </c>
      <c r="C131" t="s">
        <v>1387</v>
      </c>
      <c r="D131" t="s">
        <v>103</v>
      </c>
      <c r="E131" t="s">
        <v>126</v>
      </c>
      <c r="F131" t="s">
        <v>1388</v>
      </c>
      <c r="G131" t="s">
        <v>130</v>
      </c>
      <c r="H131" t="s">
        <v>105</v>
      </c>
      <c r="I131" s="77">
        <v>78398</v>
      </c>
      <c r="J131" s="77">
        <v>143.9</v>
      </c>
      <c r="K131" s="77">
        <v>0</v>
      </c>
      <c r="L131" s="77">
        <v>112.814722</v>
      </c>
      <c r="M131" s="77">
        <v>0.02</v>
      </c>
      <c r="N131" s="77">
        <v>7.0000000000000007E-2</v>
      </c>
      <c r="O131" s="77">
        <v>0.01</v>
      </c>
    </row>
    <row r="132" spans="2:15">
      <c r="B132" t="s">
        <v>1389</v>
      </c>
      <c r="C132" t="s">
        <v>1390</v>
      </c>
      <c r="D132" t="s">
        <v>103</v>
      </c>
      <c r="E132" t="s">
        <v>126</v>
      </c>
      <c r="F132" t="s">
        <v>1391</v>
      </c>
      <c r="G132" t="s">
        <v>132</v>
      </c>
      <c r="H132" t="s">
        <v>105</v>
      </c>
      <c r="I132" s="77">
        <v>18212</v>
      </c>
      <c r="J132" s="77">
        <v>1936</v>
      </c>
      <c r="K132" s="77">
        <v>0</v>
      </c>
      <c r="L132" s="77">
        <v>352.58431999999999</v>
      </c>
      <c r="M132" s="77">
        <v>0.05</v>
      </c>
      <c r="N132" s="77">
        <v>0.23</v>
      </c>
      <c r="O132" s="77">
        <v>0.03</v>
      </c>
    </row>
    <row r="133" spans="2:15">
      <c r="B133" t="s">
        <v>1392</v>
      </c>
      <c r="C133" t="s">
        <v>1393</v>
      </c>
      <c r="D133" t="s">
        <v>103</v>
      </c>
      <c r="E133" t="s">
        <v>126</v>
      </c>
      <c r="F133" t="s">
        <v>1394</v>
      </c>
      <c r="G133" t="s">
        <v>132</v>
      </c>
      <c r="H133" t="s">
        <v>105</v>
      </c>
      <c r="I133" s="77">
        <v>5983</v>
      </c>
      <c r="J133" s="77">
        <v>426.4</v>
      </c>
      <c r="K133" s="77">
        <v>0</v>
      </c>
      <c r="L133" s="77">
        <v>25.511512</v>
      </c>
      <c r="M133" s="77">
        <v>0.01</v>
      </c>
      <c r="N133" s="77">
        <v>0.02</v>
      </c>
      <c r="O133" s="77">
        <v>0</v>
      </c>
    </row>
    <row r="134" spans="2:15">
      <c r="B134" t="s">
        <v>1395</v>
      </c>
      <c r="C134" t="s">
        <v>1396</v>
      </c>
      <c r="D134" t="s">
        <v>103</v>
      </c>
      <c r="E134" t="s">
        <v>126</v>
      </c>
      <c r="F134" t="s">
        <v>1397</v>
      </c>
      <c r="G134" t="s">
        <v>135</v>
      </c>
      <c r="H134" t="s">
        <v>105</v>
      </c>
      <c r="I134" s="77">
        <v>15504</v>
      </c>
      <c r="J134" s="77">
        <v>1914</v>
      </c>
      <c r="K134" s="77">
        <v>0</v>
      </c>
      <c r="L134" s="77">
        <v>296.74655999999999</v>
      </c>
      <c r="M134" s="77">
        <v>0.16</v>
      </c>
      <c r="N134" s="77">
        <v>0.19</v>
      </c>
      <c r="O134" s="77">
        <v>0.03</v>
      </c>
    </row>
    <row r="135" spans="2:15">
      <c r="B135" s="78" t="s">
        <v>1398</v>
      </c>
      <c r="E135" s="16"/>
      <c r="F135" s="16"/>
      <c r="G135" s="16"/>
      <c r="I135" s="79">
        <v>0</v>
      </c>
      <c r="K135" s="79">
        <v>0</v>
      </c>
      <c r="L135" s="79">
        <v>0</v>
      </c>
      <c r="N135" s="79">
        <v>0</v>
      </c>
      <c r="O135" s="79">
        <v>0</v>
      </c>
    </row>
    <row r="136" spans="2:15">
      <c r="B136" t="s">
        <v>257</v>
      </c>
      <c r="C136" t="s">
        <v>257</v>
      </c>
      <c r="E136" s="16"/>
      <c r="F136" s="16"/>
      <c r="G136" t="s">
        <v>257</v>
      </c>
      <c r="H136" t="s">
        <v>257</v>
      </c>
      <c r="I136" s="77">
        <v>0</v>
      </c>
      <c r="J136" s="77">
        <v>0</v>
      </c>
      <c r="L136" s="77">
        <v>0</v>
      </c>
      <c r="M136" s="77">
        <v>0</v>
      </c>
      <c r="N136" s="77">
        <v>0</v>
      </c>
      <c r="O136" s="77">
        <v>0</v>
      </c>
    </row>
    <row r="137" spans="2:15">
      <c r="B137" s="78" t="s">
        <v>261</v>
      </c>
      <c r="E137" s="16"/>
      <c r="F137" s="16"/>
      <c r="G137" s="16"/>
      <c r="I137" s="79">
        <v>463540</v>
      </c>
      <c r="K137" s="79">
        <v>0</v>
      </c>
      <c r="L137" s="79">
        <v>41122.141921502</v>
      </c>
      <c r="N137" s="79">
        <v>26.76</v>
      </c>
      <c r="O137" s="79">
        <v>3.5</v>
      </c>
    </row>
    <row r="138" spans="2:15">
      <c r="B138" s="78" t="s">
        <v>355</v>
      </c>
      <c r="E138" s="16"/>
      <c r="F138" s="16"/>
      <c r="G138" s="16"/>
      <c r="I138" s="79">
        <v>65256</v>
      </c>
      <c r="K138" s="79">
        <v>0</v>
      </c>
      <c r="L138" s="79">
        <v>8355.4239307700009</v>
      </c>
      <c r="N138" s="79">
        <v>5.44</v>
      </c>
      <c r="O138" s="79">
        <v>0.71</v>
      </c>
    </row>
    <row r="139" spans="2:15">
      <c r="B139" t="s">
        <v>1399</v>
      </c>
      <c r="C139" t="s">
        <v>1400</v>
      </c>
      <c r="D139" t="s">
        <v>1401</v>
      </c>
      <c r="E139" t="s">
        <v>1402</v>
      </c>
      <c r="F139" t="s">
        <v>1113</v>
      </c>
      <c r="G139" t="s">
        <v>1403</v>
      </c>
      <c r="H139" t="s">
        <v>109</v>
      </c>
      <c r="I139" s="77">
        <v>1047</v>
      </c>
      <c r="J139" s="77">
        <v>8414</v>
      </c>
      <c r="K139" s="77">
        <v>0</v>
      </c>
      <c r="L139" s="77">
        <v>321.45712242000002</v>
      </c>
      <c r="M139" s="77">
        <v>0.01</v>
      </c>
      <c r="N139" s="77">
        <v>0.21</v>
      </c>
      <c r="O139" s="77">
        <v>0.03</v>
      </c>
    </row>
    <row r="140" spans="2:15">
      <c r="B140" t="s">
        <v>1404</v>
      </c>
      <c r="C140" t="s">
        <v>1405</v>
      </c>
      <c r="D140" t="s">
        <v>1401</v>
      </c>
      <c r="E140" t="s">
        <v>1402</v>
      </c>
      <c r="F140" t="s">
        <v>1406</v>
      </c>
      <c r="G140" t="s">
        <v>1407</v>
      </c>
      <c r="H140" t="s">
        <v>109</v>
      </c>
      <c r="I140" s="77">
        <v>12795</v>
      </c>
      <c r="J140" s="77">
        <v>690</v>
      </c>
      <c r="K140" s="77">
        <v>0</v>
      </c>
      <c r="L140" s="77">
        <v>322.15378950000002</v>
      </c>
      <c r="M140" s="77">
        <v>0.05</v>
      </c>
      <c r="N140" s="77">
        <v>0.21</v>
      </c>
      <c r="O140" s="77">
        <v>0.03</v>
      </c>
    </row>
    <row r="141" spans="2:15">
      <c r="B141" t="s">
        <v>1408</v>
      </c>
      <c r="C141" t="s">
        <v>1409</v>
      </c>
      <c r="D141" t="s">
        <v>1401</v>
      </c>
      <c r="E141" t="s">
        <v>1402</v>
      </c>
      <c r="F141" t="s">
        <v>1410</v>
      </c>
      <c r="G141" t="s">
        <v>1407</v>
      </c>
      <c r="H141" t="s">
        <v>109</v>
      </c>
      <c r="I141" s="77">
        <v>1117</v>
      </c>
      <c r="J141" s="77">
        <v>809</v>
      </c>
      <c r="K141" s="77">
        <v>0</v>
      </c>
      <c r="L141" s="77">
        <v>32.974297970000002</v>
      </c>
      <c r="M141" s="77">
        <v>0.01</v>
      </c>
      <c r="N141" s="77">
        <v>0.02</v>
      </c>
      <c r="O141" s="77">
        <v>0</v>
      </c>
    </row>
    <row r="142" spans="2:15">
      <c r="B142" t="s">
        <v>1411</v>
      </c>
      <c r="C142" t="s">
        <v>1412</v>
      </c>
      <c r="D142" t="s">
        <v>1401</v>
      </c>
      <c r="E142" t="s">
        <v>1402</v>
      </c>
      <c r="F142" t="s">
        <v>1413</v>
      </c>
      <c r="G142" t="s">
        <v>1407</v>
      </c>
      <c r="H142" t="s">
        <v>109</v>
      </c>
      <c r="I142" s="77">
        <v>4464</v>
      </c>
      <c r="J142" s="77">
        <v>420</v>
      </c>
      <c r="K142" s="77">
        <v>0</v>
      </c>
      <c r="L142" s="77">
        <v>68.414371200000005</v>
      </c>
      <c r="M142" s="77">
        <v>0</v>
      </c>
      <c r="N142" s="77">
        <v>0.04</v>
      </c>
      <c r="O142" s="77">
        <v>0.01</v>
      </c>
    </row>
    <row r="143" spans="2:15">
      <c r="B143" t="s">
        <v>1414</v>
      </c>
      <c r="C143" t="s">
        <v>1415</v>
      </c>
      <c r="D143" t="s">
        <v>1416</v>
      </c>
      <c r="E143" t="s">
        <v>1402</v>
      </c>
      <c r="F143" t="s">
        <v>1070</v>
      </c>
      <c r="G143" t="s">
        <v>1407</v>
      </c>
      <c r="H143" t="s">
        <v>109</v>
      </c>
      <c r="I143" s="77">
        <v>64</v>
      </c>
      <c r="J143" s="77">
        <v>7313</v>
      </c>
      <c r="K143" s="77">
        <v>0</v>
      </c>
      <c r="L143" s="77">
        <v>17.078487679999999</v>
      </c>
      <c r="M143" s="77">
        <v>0</v>
      </c>
      <c r="N143" s="77">
        <v>0.01</v>
      </c>
      <c r="O143" s="77">
        <v>0</v>
      </c>
    </row>
    <row r="144" spans="2:15">
      <c r="B144" t="s">
        <v>1417</v>
      </c>
      <c r="C144" t="s">
        <v>1418</v>
      </c>
      <c r="D144" t="s">
        <v>1401</v>
      </c>
      <c r="E144" t="s">
        <v>1402</v>
      </c>
      <c r="F144" t="s">
        <v>1157</v>
      </c>
      <c r="G144" t="s">
        <v>1407</v>
      </c>
      <c r="H144" t="s">
        <v>109</v>
      </c>
      <c r="I144" s="77">
        <v>5323</v>
      </c>
      <c r="J144" s="77">
        <v>510</v>
      </c>
      <c r="K144" s="77">
        <v>0</v>
      </c>
      <c r="L144" s="77">
        <v>99.060497699999999</v>
      </c>
      <c r="M144" s="77">
        <v>0.01</v>
      </c>
      <c r="N144" s="77">
        <v>0.06</v>
      </c>
      <c r="O144" s="77">
        <v>0.01</v>
      </c>
    </row>
    <row r="145" spans="2:15">
      <c r="B145" t="s">
        <v>1419</v>
      </c>
      <c r="C145" t="s">
        <v>1420</v>
      </c>
      <c r="D145" t="s">
        <v>1401</v>
      </c>
      <c r="E145" t="s">
        <v>1402</v>
      </c>
      <c r="F145" t="s">
        <v>839</v>
      </c>
      <c r="G145" t="s">
        <v>1421</v>
      </c>
      <c r="H145" t="s">
        <v>116</v>
      </c>
      <c r="I145" s="77">
        <v>765</v>
      </c>
      <c r="J145" s="77">
        <v>80</v>
      </c>
      <c r="K145" s="77">
        <v>0</v>
      </c>
      <c r="L145" s="77">
        <v>2.9222999999999999</v>
      </c>
      <c r="M145" s="77">
        <v>0.01</v>
      </c>
      <c r="N145" s="77">
        <v>0</v>
      </c>
      <c r="O145" s="77">
        <v>0</v>
      </c>
    </row>
    <row r="146" spans="2:15">
      <c r="B146" t="s">
        <v>1422</v>
      </c>
      <c r="C146" t="s">
        <v>1423</v>
      </c>
      <c r="D146" t="s">
        <v>1401</v>
      </c>
      <c r="E146" t="s">
        <v>1402</v>
      </c>
      <c r="F146" t="s">
        <v>1109</v>
      </c>
      <c r="G146" t="s">
        <v>1424</v>
      </c>
      <c r="H146" t="s">
        <v>109</v>
      </c>
      <c r="I146" s="77">
        <v>4260</v>
      </c>
      <c r="J146" s="77">
        <v>2203</v>
      </c>
      <c r="K146" s="77">
        <v>0</v>
      </c>
      <c r="L146" s="77">
        <v>342.4506222</v>
      </c>
      <c r="M146" s="77">
        <v>0</v>
      </c>
      <c r="N146" s="77">
        <v>0.22</v>
      </c>
      <c r="O146" s="77">
        <v>0.03</v>
      </c>
    </row>
    <row r="147" spans="2:15">
      <c r="B147" t="s">
        <v>1425</v>
      </c>
      <c r="C147" t="s">
        <v>1426</v>
      </c>
      <c r="D147" t="s">
        <v>1401</v>
      </c>
      <c r="E147" t="s">
        <v>1402</v>
      </c>
      <c r="F147" t="s">
        <v>1427</v>
      </c>
      <c r="G147" t="s">
        <v>1424</v>
      </c>
      <c r="H147" t="s">
        <v>109</v>
      </c>
      <c r="I147" s="77">
        <v>87</v>
      </c>
      <c r="J147" s="77">
        <v>8435</v>
      </c>
      <c r="K147" s="77">
        <v>0</v>
      </c>
      <c r="L147" s="77">
        <v>26.77800405</v>
      </c>
      <c r="M147" s="77">
        <v>0</v>
      </c>
      <c r="N147" s="77">
        <v>0.02</v>
      </c>
      <c r="O147" s="77">
        <v>0</v>
      </c>
    </row>
    <row r="148" spans="2:15">
      <c r="B148" t="s">
        <v>1428</v>
      </c>
      <c r="C148" t="s">
        <v>1426</v>
      </c>
      <c r="D148" t="s">
        <v>1401</v>
      </c>
      <c r="E148" t="s">
        <v>1402</v>
      </c>
      <c r="F148" t="s">
        <v>1427</v>
      </c>
      <c r="G148" t="s">
        <v>1424</v>
      </c>
      <c r="H148" t="s">
        <v>109</v>
      </c>
      <c r="I148" s="77">
        <v>752</v>
      </c>
      <c r="J148" s="77">
        <v>8435</v>
      </c>
      <c r="K148" s="77">
        <v>0</v>
      </c>
      <c r="L148" s="77">
        <v>231.46044879999999</v>
      </c>
      <c r="M148" s="77">
        <v>0</v>
      </c>
      <c r="N148" s="77">
        <v>0.15</v>
      </c>
      <c r="O148" s="77">
        <v>0.02</v>
      </c>
    </row>
    <row r="149" spans="2:15">
      <c r="B149" t="s">
        <v>1429</v>
      </c>
      <c r="C149" t="s">
        <v>1430</v>
      </c>
      <c r="D149" t="s">
        <v>1401</v>
      </c>
      <c r="E149" t="s">
        <v>1402</v>
      </c>
      <c r="F149" t="s">
        <v>1189</v>
      </c>
      <c r="G149" t="s">
        <v>1424</v>
      </c>
      <c r="H149" t="s">
        <v>109</v>
      </c>
      <c r="I149" s="77">
        <v>103</v>
      </c>
      <c r="J149" s="77">
        <v>2732</v>
      </c>
      <c r="K149" s="77">
        <v>0</v>
      </c>
      <c r="L149" s="77">
        <v>10.26814004</v>
      </c>
      <c r="M149" s="77">
        <v>0</v>
      </c>
      <c r="N149" s="77">
        <v>0.01</v>
      </c>
      <c r="O149" s="77">
        <v>0</v>
      </c>
    </row>
    <row r="150" spans="2:15">
      <c r="B150" t="s">
        <v>1431</v>
      </c>
      <c r="C150" t="s">
        <v>1432</v>
      </c>
      <c r="D150" t="s">
        <v>1401</v>
      </c>
      <c r="E150" t="s">
        <v>1402</v>
      </c>
      <c r="F150" t="s">
        <v>1433</v>
      </c>
      <c r="G150" t="s">
        <v>1434</v>
      </c>
      <c r="H150" t="s">
        <v>109</v>
      </c>
      <c r="I150" s="77">
        <v>2644</v>
      </c>
      <c r="J150" s="77">
        <v>6632</v>
      </c>
      <c r="K150" s="77">
        <v>0</v>
      </c>
      <c r="L150" s="77">
        <v>639.85244192000005</v>
      </c>
      <c r="M150" s="77">
        <v>0</v>
      </c>
      <c r="N150" s="77">
        <v>0.42</v>
      </c>
      <c r="O150" s="77">
        <v>0.05</v>
      </c>
    </row>
    <row r="151" spans="2:15">
      <c r="B151" t="s">
        <v>1435</v>
      </c>
      <c r="C151" t="s">
        <v>1436</v>
      </c>
      <c r="D151" t="s">
        <v>1401</v>
      </c>
      <c r="E151" t="s">
        <v>1402</v>
      </c>
      <c r="F151" t="s">
        <v>1437</v>
      </c>
      <c r="G151" t="s">
        <v>1434</v>
      </c>
      <c r="H151" t="s">
        <v>109</v>
      </c>
      <c r="I151" s="77">
        <v>857</v>
      </c>
      <c r="J151" s="77">
        <v>4395</v>
      </c>
      <c r="K151" s="77">
        <v>0</v>
      </c>
      <c r="L151" s="77">
        <v>137.44013235</v>
      </c>
      <c r="M151" s="77">
        <v>0</v>
      </c>
      <c r="N151" s="77">
        <v>0.09</v>
      </c>
      <c r="O151" s="77">
        <v>0.01</v>
      </c>
    </row>
    <row r="152" spans="2:15">
      <c r="B152" t="s">
        <v>1438</v>
      </c>
      <c r="C152" t="s">
        <v>1439</v>
      </c>
      <c r="D152" t="s">
        <v>1401</v>
      </c>
      <c r="E152" t="s">
        <v>1402</v>
      </c>
      <c r="F152" t="s">
        <v>1440</v>
      </c>
      <c r="G152" t="s">
        <v>1434</v>
      </c>
      <c r="H152" t="s">
        <v>109</v>
      </c>
      <c r="I152" s="77">
        <v>903</v>
      </c>
      <c r="J152" s="77">
        <v>9955</v>
      </c>
      <c r="K152" s="77">
        <v>0</v>
      </c>
      <c r="L152" s="77">
        <v>328.02192884999999</v>
      </c>
      <c r="M152" s="77">
        <v>0</v>
      </c>
      <c r="N152" s="77">
        <v>0.21</v>
      </c>
      <c r="O152" s="77">
        <v>0.03</v>
      </c>
    </row>
    <row r="153" spans="2:15">
      <c r="B153" t="s">
        <v>1441</v>
      </c>
      <c r="C153" t="s">
        <v>1442</v>
      </c>
      <c r="D153" t="s">
        <v>1401</v>
      </c>
      <c r="E153" t="s">
        <v>1402</v>
      </c>
      <c r="F153" t="s">
        <v>1251</v>
      </c>
      <c r="G153" t="s">
        <v>1434</v>
      </c>
      <c r="H153" t="s">
        <v>109</v>
      </c>
      <c r="I153" s="77">
        <v>8296</v>
      </c>
      <c r="J153" s="77">
        <v>974</v>
      </c>
      <c r="K153" s="77">
        <v>0</v>
      </c>
      <c r="L153" s="77">
        <v>294.85029295999999</v>
      </c>
      <c r="M153" s="77">
        <v>0.02</v>
      </c>
      <c r="N153" s="77">
        <v>0.19</v>
      </c>
      <c r="O153" s="77">
        <v>0.03</v>
      </c>
    </row>
    <row r="154" spans="2:15">
      <c r="B154" t="s">
        <v>1443</v>
      </c>
      <c r="C154" t="s">
        <v>1444</v>
      </c>
      <c r="D154" t="s">
        <v>1401</v>
      </c>
      <c r="E154" t="s">
        <v>1402</v>
      </c>
      <c r="F154" t="s">
        <v>1445</v>
      </c>
      <c r="G154" t="s">
        <v>1434</v>
      </c>
      <c r="H154" t="s">
        <v>109</v>
      </c>
      <c r="I154" s="77">
        <v>2314</v>
      </c>
      <c r="J154" s="77">
        <v>9863</v>
      </c>
      <c r="K154" s="77">
        <v>0</v>
      </c>
      <c r="L154" s="77">
        <v>832.81061318000002</v>
      </c>
      <c r="M154" s="77">
        <v>0</v>
      </c>
      <c r="N154" s="77">
        <v>0.54</v>
      </c>
      <c r="O154" s="77">
        <v>7.0000000000000007E-2</v>
      </c>
    </row>
    <row r="155" spans="2:15">
      <c r="B155" t="s">
        <v>1446</v>
      </c>
      <c r="C155" t="s">
        <v>1447</v>
      </c>
      <c r="D155" t="s">
        <v>1401</v>
      </c>
      <c r="E155" t="s">
        <v>1402</v>
      </c>
      <c r="F155" t="s">
        <v>1448</v>
      </c>
      <c r="G155" t="s">
        <v>1449</v>
      </c>
      <c r="H155" t="s">
        <v>109</v>
      </c>
      <c r="I155" s="77">
        <v>5257</v>
      </c>
      <c r="J155" s="77">
        <v>1775</v>
      </c>
      <c r="K155" s="77">
        <v>0</v>
      </c>
      <c r="L155" s="77">
        <v>340.49457575000002</v>
      </c>
      <c r="M155" s="77">
        <v>0.02</v>
      </c>
      <c r="N155" s="77">
        <v>0.22</v>
      </c>
      <c r="O155" s="77">
        <v>0.03</v>
      </c>
    </row>
    <row r="156" spans="2:15">
      <c r="B156" t="s">
        <v>1450</v>
      </c>
      <c r="C156" t="s">
        <v>1451</v>
      </c>
      <c r="D156" t="s">
        <v>1401</v>
      </c>
      <c r="E156" t="s">
        <v>1402</v>
      </c>
      <c r="F156" t="s">
        <v>1452</v>
      </c>
      <c r="G156" t="s">
        <v>1449</v>
      </c>
      <c r="H156" t="s">
        <v>109</v>
      </c>
      <c r="I156" s="77">
        <v>1894</v>
      </c>
      <c r="J156" s="77">
        <v>3060</v>
      </c>
      <c r="K156" s="77">
        <v>0</v>
      </c>
      <c r="L156" s="77">
        <v>211.48290359999999</v>
      </c>
      <c r="M156" s="77">
        <v>0</v>
      </c>
      <c r="N156" s="77">
        <v>0.14000000000000001</v>
      </c>
      <c r="O156" s="77">
        <v>0.02</v>
      </c>
    </row>
    <row r="157" spans="2:15">
      <c r="B157" t="s">
        <v>1453</v>
      </c>
      <c r="C157" t="s">
        <v>1451</v>
      </c>
      <c r="D157" t="s">
        <v>1401</v>
      </c>
      <c r="E157" t="s">
        <v>1402</v>
      </c>
      <c r="F157" t="s">
        <v>1452</v>
      </c>
      <c r="G157" t="s">
        <v>1449</v>
      </c>
      <c r="H157" t="s">
        <v>109</v>
      </c>
      <c r="I157" s="77">
        <v>310</v>
      </c>
      <c r="J157" s="77">
        <v>3060</v>
      </c>
      <c r="K157" s="77">
        <v>0</v>
      </c>
      <c r="L157" s="77">
        <v>34.614413999999996</v>
      </c>
      <c r="M157" s="77">
        <v>0</v>
      </c>
      <c r="N157" s="77">
        <v>0.02</v>
      </c>
      <c r="O157" s="77">
        <v>0</v>
      </c>
    </row>
    <row r="158" spans="2:15">
      <c r="B158" t="s">
        <v>1454</v>
      </c>
      <c r="C158" t="s">
        <v>1455</v>
      </c>
      <c r="D158" t="s">
        <v>1401</v>
      </c>
      <c r="E158" t="s">
        <v>1402</v>
      </c>
      <c r="F158" t="s">
        <v>1456</v>
      </c>
      <c r="G158" t="s">
        <v>1457</v>
      </c>
      <c r="H158" t="s">
        <v>109</v>
      </c>
      <c r="I158" s="77">
        <v>9482</v>
      </c>
      <c r="J158" s="77">
        <v>10420</v>
      </c>
      <c r="K158" s="77">
        <v>0</v>
      </c>
      <c r="L158" s="77">
        <v>3605.3010356</v>
      </c>
      <c r="M158" s="77">
        <v>0.02</v>
      </c>
      <c r="N158" s="77">
        <v>2.35</v>
      </c>
      <c r="O158" s="77">
        <v>0.31</v>
      </c>
    </row>
    <row r="159" spans="2:15">
      <c r="B159" t="s">
        <v>1458</v>
      </c>
      <c r="C159" t="s">
        <v>1459</v>
      </c>
      <c r="D159" t="s">
        <v>1401</v>
      </c>
      <c r="E159" t="s">
        <v>1402</v>
      </c>
      <c r="F159" t="s">
        <v>1460</v>
      </c>
      <c r="G159" t="s">
        <v>1461</v>
      </c>
      <c r="H159" t="s">
        <v>109</v>
      </c>
      <c r="I159" s="77">
        <v>2522</v>
      </c>
      <c r="J159" s="77">
        <v>4950</v>
      </c>
      <c r="K159" s="77">
        <v>0</v>
      </c>
      <c r="L159" s="77">
        <v>455.53751099999999</v>
      </c>
      <c r="M159" s="77">
        <v>0.01</v>
      </c>
      <c r="N159" s="77">
        <v>0.3</v>
      </c>
      <c r="O159" s="77">
        <v>0.04</v>
      </c>
    </row>
    <row r="160" spans="2:15">
      <c r="B160" s="78" t="s">
        <v>356</v>
      </c>
      <c r="E160" s="16"/>
      <c r="F160" s="16"/>
      <c r="G160" s="16"/>
      <c r="I160" s="79">
        <v>398284</v>
      </c>
      <c r="K160" s="79">
        <v>0</v>
      </c>
      <c r="L160" s="79">
        <v>32766.717990731999</v>
      </c>
      <c r="N160" s="79">
        <v>21.32</v>
      </c>
      <c r="O160" s="79">
        <v>2.79</v>
      </c>
    </row>
    <row r="161" spans="2:15">
      <c r="B161" t="s">
        <v>1462</v>
      </c>
      <c r="C161" t="s">
        <v>1463</v>
      </c>
      <c r="D161" t="s">
        <v>1401</v>
      </c>
      <c r="E161" t="s">
        <v>1402</v>
      </c>
      <c r="F161" t="s">
        <v>1464</v>
      </c>
      <c r="G161" t="s">
        <v>1465</v>
      </c>
      <c r="H161" t="s">
        <v>109</v>
      </c>
      <c r="I161" s="77">
        <v>1390</v>
      </c>
      <c r="J161" s="77">
        <v>9193</v>
      </c>
      <c r="K161" s="77">
        <v>0</v>
      </c>
      <c r="L161" s="77">
        <v>466.2790723</v>
      </c>
      <c r="M161" s="77">
        <v>0</v>
      </c>
      <c r="N161" s="77">
        <v>0.3</v>
      </c>
      <c r="O161" s="77">
        <v>0.04</v>
      </c>
    </row>
    <row r="162" spans="2:15">
      <c r="B162" t="s">
        <v>1466</v>
      </c>
      <c r="C162" t="s">
        <v>1467</v>
      </c>
      <c r="D162" t="s">
        <v>1468</v>
      </c>
      <c r="E162" t="s">
        <v>1402</v>
      </c>
      <c r="F162" t="s">
        <v>1469</v>
      </c>
      <c r="G162" t="s">
        <v>1465</v>
      </c>
      <c r="H162" t="s">
        <v>113</v>
      </c>
      <c r="I162" s="77">
        <v>118</v>
      </c>
      <c r="J162" s="77">
        <v>14334</v>
      </c>
      <c r="K162" s="77">
        <v>0</v>
      </c>
      <c r="L162" s="77">
        <v>71.475688296000001</v>
      </c>
      <c r="M162" s="77">
        <v>0</v>
      </c>
      <c r="N162" s="77">
        <v>0.05</v>
      </c>
      <c r="O162" s="77">
        <v>0.01</v>
      </c>
    </row>
    <row r="163" spans="2:15">
      <c r="B163" t="s">
        <v>1470</v>
      </c>
      <c r="C163" t="s">
        <v>1471</v>
      </c>
      <c r="D163" t="s">
        <v>1401</v>
      </c>
      <c r="E163" t="s">
        <v>1402</v>
      </c>
      <c r="F163" t="s">
        <v>1472</v>
      </c>
      <c r="G163" t="s">
        <v>1473</v>
      </c>
      <c r="H163" t="s">
        <v>113</v>
      </c>
      <c r="I163" s="77">
        <v>2630</v>
      </c>
      <c r="J163" s="77">
        <v>1140</v>
      </c>
      <c r="K163" s="77">
        <v>0</v>
      </c>
      <c r="L163" s="77">
        <v>126.69793559999999</v>
      </c>
      <c r="M163" s="77">
        <v>0</v>
      </c>
      <c r="N163" s="77">
        <v>0.08</v>
      </c>
      <c r="O163" s="77">
        <v>0.01</v>
      </c>
    </row>
    <row r="164" spans="2:15">
      <c r="B164" t="s">
        <v>1474</v>
      </c>
      <c r="C164" t="s">
        <v>1475</v>
      </c>
      <c r="D164" t="s">
        <v>1401</v>
      </c>
      <c r="E164" t="s">
        <v>1402</v>
      </c>
      <c r="F164" t="s">
        <v>1476</v>
      </c>
      <c r="G164" t="s">
        <v>1473</v>
      </c>
      <c r="H164" t="s">
        <v>109</v>
      </c>
      <c r="I164" s="77">
        <v>3036</v>
      </c>
      <c r="J164" s="77">
        <v>1030</v>
      </c>
      <c r="K164" s="77">
        <v>0</v>
      </c>
      <c r="L164" s="77">
        <v>114.10714919999999</v>
      </c>
      <c r="M164" s="77">
        <v>0</v>
      </c>
      <c r="N164" s="77">
        <v>7.0000000000000007E-2</v>
      </c>
      <c r="O164" s="77">
        <v>0.01</v>
      </c>
    </row>
    <row r="165" spans="2:15">
      <c r="B165" t="s">
        <v>1477</v>
      </c>
      <c r="C165" t="s">
        <v>1478</v>
      </c>
      <c r="D165" t="s">
        <v>1401</v>
      </c>
      <c r="E165" t="s">
        <v>1402</v>
      </c>
      <c r="F165" t="s">
        <v>1479</v>
      </c>
      <c r="G165" t="s">
        <v>1473</v>
      </c>
      <c r="H165" t="s">
        <v>109</v>
      </c>
      <c r="I165" s="77">
        <v>9439</v>
      </c>
      <c r="J165" s="77">
        <v>2867</v>
      </c>
      <c r="K165" s="77">
        <v>0</v>
      </c>
      <c r="L165" s="77">
        <v>987.47825837000005</v>
      </c>
      <c r="M165" s="77">
        <v>0</v>
      </c>
      <c r="N165" s="77">
        <v>0.64</v>
      </c>
      <c r="O165" s="77">
        <v>0.08</v>
      </c>
    </row>
    <row r="166" spans="2:15">
      <c r="B166" t="s">
        <v>1480</v>
      </c>
      <c r="C166" t="s">
        <v>1481</v>
      </c>
      <c r="D166" t="s">
        <v>1401</v>
      </c>
      <c r="E166" t="s">
        <v>1402</v>
      </c>
      <c r="F166" t="s">
        <v>1482</v>
      </c>
      <c r="G166" t="s">
        <v>1473</v>
      </c>
      <c r="H166" t="s">
        <v>116</v>
      </c>
      <c r="I166" s="77">
        <v>20544</v>
      </c>
      <c r="J166" s="77">
        <v>189.92</v>
      </c>
      <c r="K166" s="77">
        <v>0</v>
      </c>
      <c r="L166" s="77">
        <v>186.30696191999999</v>
      </c>
      <c r="M166" s="77">
        <v>0</v>
      </c>
      <c r="N166" s="77">
        <v>0.12</v>
      </c>
      <c r="O166" s="77">
        <v>0.02</v>
      </c>
    </row>
    <row r="167" spans="2:15">
      <c r="B167" t="s">
        <v>1483</v>
      </c>
      <c r="C167" t="s">
        <v>1484</v>
      </c>
      <c r="D167" t="s">
        <v>1401</v>
      </c>
      <c r="E167" t="s">
        <v>1402</v>
      </c>
      <c r="F167" t="s">
        <v>1485</v>
      </c>
      <c r="G167" t="s">
        <v>1473</v>
      </c>
      <c r="H167" t="s">
        <v>113</v>
      </c>
      <c r="I167" s="77">
        <v>698</v>
      </c>
      <c r="J167" s="77">
        <v>5271</v>
      </c>
      <c r="K167" s="77">
        <v>0</v>
      </c>
      <c r="L167" s="77">
        <v>155.473858764</v>
      </c>
      <c r="M167" s="77">
        <v>0</v>
      </c>
      <c r="N167" s="77">
        <v>0.1</v>
      </c>
      <c r="O167" s="77">
        <v>0.01</v>
      </c>
    </row>
    <row r="168" spans="2:15">
      <c r="B168" t="s">
        <v>1486</v>
      </c>
      <c r="C168" t="s">
        <v>1487</v>
      </c>
      <c r="D168" t="s">
        <v>1401</v>
      </c>
      <c r="E168" t="s">
        <v>1402</v>
      </c>
      <c r="F168" t="s">
        <v>1488</v>
      </c>
      <c r="G168" t="s">
        <v>1473</v>
      </c>
      <c r="H168" t="s">
        <v>109</v>
      </c>
      <c r="I168" s="77">
        <v>2117</v>
      </c>
      <c r="J168" s="77">
        <v>6688</v>
      </c>
      <c r="K168" s="77">
        <v>0</v>
      </c>
      <c r="L168" s="77">
        <v>516.64351904</v>
      </c>
      <c r="M168" s="77">
        <v>0</v>
      </c>
      <c r="N168" s="77">
        <v>0.34</v>
      </c>
      <c r="O168" s="77">
        <v>0.04</v>
      </c>
    </row>
    <row r="169" spans="2:15">
      <c r="B169" t="s">
        <v>1489</v>
      </c>
      <c r="C169" t="s">
        <v>1490</v>
      </c>
      <c r="D169" t="s">
        <v>1416</v>
      </c>
      <c r="E169" t="s">
        <v>1402</v>
      </c>
      <c r="F169" t="s">
        <v>1491</v>
      </c>
      <c r="G169" t="s">
        <v>1473</v>
      </c>
      <c r="H169" t="s">
        <v>109</v>
      </c>
      <c r="I169" s="77">
        <v>769</v>
      </c>
      <c r="J169" s="77">
        <v>10493</v>
      </c>
      <c r="K169" s="77">
        <v>0</v>
      </c>
      <c r="L169" s="77">
        <v>294.44207933000001</v>
      </c>
      <c r="M169" s="77">
        <v>0</v>
      </c>
      <c r="N169" s="77">
        <v>0.19</v>
      </c>
      <c r="O169" s="77">
        <v>0.03</v>
      </c>
    </row>
    <row r="170" spans="2:15">
      <c r="B170" t="s">
        <v>1492</v>
      </c>
      <c r="C170" t="s">
        <v>1493</v>
      </c>
      <c r="D170" t="s">
        <v>1401</v>
      </c>
      <c r="E170" t="s">
        <v>1402</v>
      </c>
      <c r="F170" t="s">
        <v>1494</v>
      </c>
      <c r="G170" t="s">
        <v>1473</v>
      </c>
      <c r="H170" t="s">
        <v>116</v>
      </c>
      <c r="I170" s="77">
        <v>59330</v>
      </c>
      <c r="J170" s="77">
        <v>62.55</v>
      </c>
      <c r="K170" s="77">
        <v>0</v>
      </c>
      <c r="L170" s="77">
        <v>177.20461912499999</v>
      </c>
      <c r="M170" s="77">
        <v>0</v>
      </c>
      <c r="N170" s="77">
        <v>0.12</v>
      </c>
      <c r="O170" s="77">
        <v>0.02</v>
      </c>
    </row>
    <row r="171" spans="2:15">
      <c r="B171" t="s">
        <v>1495</v>
      </c>
      <c r="C171" t="s">
        <v>1496</v>
      </c>
      <c r="D171" t="s">
        <v>1401</v>
      </c>
      <c r="E171" t="s">
        <v>1402</v>
      </c>
      <c r="F171" t="s">
        <v>1497</v>
      </c>
      <c r="G171" t="s">
        <v>1473</v>
      </c>
      <c r="H171" t="s">
        <v>113</v>
      </c>
      <c r="I171" s="77">
        <v>5213</v>
      </c>
      <c r="J171" s="77">
        <v>598</v>
      </c>
      <c r="K171" s="77">
        <v>0</v>
      </c>
      <c r="L171" s="77">
        <v>131.733990492</v>
      </c>
      <c r="M171" s="77">
        <v>0</v>
      </c>
      <c r="N171" s="77">
        <v>0.09</v>
      </c>
      <c r="O171" s="77">
        <v>0.01</v>
      </c>
    </row>
    <row r="172" spans="2:15">
      <c r="B172" t="s">
        <v>1498</v>
      </c>
      <c r="C172" t="s">
        <v>1499</v>
      </c>
      <c r="D172" t="s">
        <v>1401</v>
      </c>
      <c r="E172" t="s">
        <v>1402</v>
      </c>
      <c r="F172" t="s">
        <v>1500</v>
      </c>
      <c r="G172" t="s">
        <v>1473</v>
      </c>
      <c r="H172" t="s">
        <v>109</v>
      </c>
      <c r="I172" s="77">
        <v>1698</v>
      </c>
      <c r="J172" s="77">
        <v>4962</v>
      </c>
      <c r="K172" s="77">
        <v>0</v>
      </c>
      <c r="L172" s="77">
        <v>307.44561923999998</v>
      </c>
      <c r="M172" s="77">
        <v>0</v>
      </c>
      <c r="N172" s="77">
        <v>0.2</v>
      </c>
      <c r="O172" s="77">
        <v>0.03</v>
      </c>
    </row>
    <row r="173" spans="2:15">
      <c r="B173" t="s">
        <v>1501</v>
      </c>
      <c r="C173" t="s">
        <v>1502</v>
      </c>
      <c r="D173" t="s">
        <v>1401</v>
      </c>
      <c r="E173" t="s">
        <v>1402</v>
      </c>
      <c r="F173" t="s">
        <v>1503</v>
      </c>
      <c r="G173" t="s">
        <v>1473</v>
      </c>
      <c r="H173" t="s">
        <v>109</v>
      </c>
      <c r="I173" s="77">
        <v>2461</v>
      </c>
      <c r="J173" s="77">
        <v>5363</v>
      </c>
      <c r="K173" s="77">
        <v>0</v>
      </c>
      <c r="L173" s="77">
        <v>481.60753606999998</v>
      </c>
      <c r="M173" s="77">
        <v>0</v>
      </c>
      <c r="N173" s="77">
        <v>0.31</v>
      </c>
      <c r="O173" s="77">
        <v>0.04</v>
      </c>
    </row>
    <row r="174" spans="2:15">
      <c r="B174" t="s">
        <v>1504</v>
      </c>
      <c r="C174" t="s">
        <v>1505</v>
      </c>
      <c r="D174" t="s">
        <v>1416</v>
      </c>
      <c r="E174" t="s">
        <v>1402</v>
      </c>
      <c r="F174" t="s">
        <v>1506</v>
      </c>
      <c r="G174" t="s">
        <v>1473</v>
      </c>
      <c r="H174" t="s">
        <v>109</v>
      </c>
      <c r="I174" s="77">
        <v>422</v>
      </c>
      <c r="J174" s="77">
        <v>22342</v>
      </c>
      <c r="K174" s="77">
        <v>0</v>
      </c>
      <c r="L174" s="77">
        <v>344.03954276000002</v>
      </c>
      <c r="M174" s="77">
        <v>0</v>
      </c>
      <c r="N174" s="77">
        <v>0.22</v>
      </c>
      <c r="O174" s="77">
        <v>0.03</v>
      </c>
    </row>
    <row r="175" spans="2:15">
      <c r="B175" t="s">
        <v>1507</v>
      </c>
      <c r="C175" t="s">
        <v>1508</v>
      </c>
      <c r="D175" t="s">
        <v>1401</v>
      </c>
      <c r="E175" t="s">
        <v>1402</v>
      </c>
      <c r="F175" t="s">
        <v>1509</v>
      </c>
      <c r="G175" t="s">
        <v>1510</v>
      </c>
      <c r="H175" t="s">
        <v>201</v>
      </c>
      <c r="I175" s="77">
        <v>1624</v>
      </c>
      <c r="J175" s="77">
        <v>2124</v>
      </c>
      <c r="K175" s="77">
        <v>0</v>
      </c>
      <c r="L175" s="77">
        <v>126.12643344</v>
      </c>
      <c r="M175" s="77">
        <v>0</v>
      </c>
      <c r="N175" s="77">
        <v>0.08</v>
      </c>
      <c r="O175" s="77">
        <v>0.01</v>
      </c>
    </row>
    <row r="176" spans="2:15">
      <c r="B176" t="s">
        <v>1511</v>
      </c>
      <c r="C176" t="s">
        <v>1512</v>
      </c>
      <c r="D176" t="s">
        <v>1513</v>
      </c>
      <c r="E176" t="s">
        <v>1402</v>
      </c>
      <c r="F176" t="s">
        <v>1514</v>
      </c>
      <c r="G176" t="s">
        <v>1510</v>
      </c>
      <c r="H176" t="s">
        <v>113</v>
      </c>
      <c r="I176" s="77">
        <v>1870</v>
      </c>
      <c r="J176" s="77">
        <v>3817.5</v>
      </c>
      <c r="K176" s="77">
        <v>0</v>
      </c>
      <c r="L176" s="77">
        <v>301.66824105000001</v>
      </c>
      <c r="M176" s="77">
        <v>0</v>
      </c>
      <c r="N176" s="77">
        <v>0.2</v>
      </c>
      <c r="O176" s="77">
        <v>0.03</v>
      </c>
    </row>
    <row r="177" spans="2:15">
      <c r="B177" t="s">
        <v>1515</v>
      </c>
      <c r="C177" t="s">
        <v>1516</v>
      </c>
      <c r="D177" t="s">
        <v>1401</v>
      </c>
      <c r="E177" t="s">
        <v>1402</v>
      </c>
      <c r="F177" t="s">
        <v>1517</v>
      </c>
      <c r="G177" t="s">
        <v>1510</v>
      </c>
      <c r="H177" t="s">
        <v>113</v>
      </c>
      <c r="I177" s="77">
        <v>701</v>
      </c>
      <c r="J177" s="77">
        <v>9268</v>
      </c>
      <c r="K177" s="77">
        <v>0</v>
      </c>
      <c r="L177" s="77">
        <v>274.54464794400002</v>
      </c>
      <c r="M177" s="77">
        <v>0</v>
      </c>
      <c r="N177" s="77">
        <v>0.18</v>
      </c>
      <c r="O177" s="77">
        <v>0.02</v>
      </c>
    </row>
    <row r="178" spans="2:15">
      <c r="B178" t="s">
        <v>1518</v>
      </c>
      <c r="C178" t="s">
        <v>1519</v>
      </c>
      <c r="D178" t="s">
        <v>1401</v>
      </c>
      <c r="E178" t="s">
        <v>1402</v>
      </c>
      <c r="F178" t="s">
        <v>1520</v>
      </c>
      <c r="G178" t="s">
        <v>1510</v>
      </c>
      <c r="H178" t="s">
        <v>109</v>
      </c>
      <c r="I178" s="77">
        <v>430</v>
      </c>
      <c r="J178" s="77">
        <v>18744</v>
      </c>
      <c r="K178" s="77">
        <v>0</v>
      </c>
      <c r="L178" s="77">
        <v>294.10648079999999</v>
      </c>
      <c r="M178" s="77">
        <v>0</v>
      </c>
      <c r="N178" s="77">
        <v>0.19</v>
      </c>
      <c r="O178" s="77">
        <v>0.03</v>
      </c>
    </row>
    <row r="179" spans="2:15">
      <c r="B179" t="s">
        <v>1521</v>
      </c>
      <c r="C179" t="s">
        <v>1522</v>
      </c>
      <c r="D179" t="s">
        <v>1401</v>
      </c>
      <c r="E179" t="s">
        <v>1402</v>
      </c>
      <c r="F179" t="s">
        <v>1523</v>
      </c>
      <c r="G179" t="s">
        <v>1510</v>
      </c>
      <c r="H179" t="s">
        <v>109</v>
      </c>
      <c r="I179" s="77">
        <v>270</v>
      </c>
      <c r="J179" s="77">
        <v>29524</v>
      </c>
      <c r="K179" s="77">
        <v>0</v>
      </c>
      <c r="L179" s="77">
        <v>290.87930519999998</v>
      </c>
      <c r="M179" s="77">
        <v>0</v>
      </c>
      <c r="N179" s="77">
        <v>0.19</v>
      </c>
      <c r="O179" s="77">
        <v>0.02</v>
      </c>
    </row>
    <row r="180" spans="2:15">
      <c r="B180" t="s">
        <v>1524</v>
      </c>
      <c r="C180" t="s">
        <v>1525</v>
      </c>
      <c r="D180" t="s">
        <v>1401</v>
      </c>
      <c r="E180" t="s">
        <v>1402</v>
      </c>
      <c r="F180" t="s">
        <v>1526</v>
      </c>
      <c r="G180" t="s">
        <v>1510</v>
      </c>
      <c r="H180" t="s">
        <v>109</v>
      </c>
      <c r="I180" s="77">
        <v>1405</v>
      </c>
      <c r="J180" s="77">
        <v>2831</v>
      </c>
      <c r="K180" s="77">
        <v>0</v>
      </c>
      <c r="L180" s="77">
        <v>145.14098195</v>
      </c>
      <c r="M180" s="77">
        <v>0</v>
      </c>
      <c r="N180" s="77">
        <v>0.09</v>
      </c>
      <c r="O180" s="77">
        <v>0.01</v>
      </c>
    </row>
    <row r="181" spans="2:15">
      <c r="B181" t="s">
        <v>1527</v>
      </c>
      <c r="C181" t="s">
        <v>1528</v>
      </c>
      <c r="D181" t="s">
        <v>1401</v>
      </c>
      <c r="E181" t="s">
        <v>1402</v>
      </c>
      <c r="F181" t="s">
        <v>1529</v>
      </c>
      <c r="G181" t="s">
        <v>1510</v>
      </c>
      <c r="H181" t="s">
        <v>109</v>
      </c>
      <c r="I181" s="77">
        <v>268</v>
      </c>
      <c r="J181" s="77">
        <v>30772</v>
      </c>
      <c r="K181" s="77">
        <v>0</v>
      </c>
      <c r="L181" s="77">
        <v>300.92923503999998</v>
      </c>
      <c r="M181" s="77">
        <v>0</v>
      </c>
      <c r="N181" s="77">
        <v>0.2</v>
      </c>
      <c r="O181" s="77">
        <v>0.03</v>
      </c>
    </row>
    <row r="182" spans="2:15">
      <c r="B182" t="s">
        <v>1530</v>
      </c>
      <c r="C182" t="s">
        <v>1531</v>
      </c>
      <c r="D182" t="s">
        <v>1401</v>
      </c>
      <c r="E182" t="s">
        <v>1402</v>
      </c>
      <c r="F182" t="s">
        <v>1532</v>
      </c>
      <c r="G182" t="s">
        <v>1510</v>
      </c>
      <c r="H182" t="s">
        <v>109</v>
      </c>
      <c r="I182" s="77">
        <v>415</v>
      </c>
      <c r="J182" s="77">
        <v>19292</v>
      </c>
      <c r="K182" s="77">
        <v>0</v>
      </c>
      <c r="L182" s="77">
        <v>292.14550819999999</v>
      </c>
      <c r="M182" s="77">
        <v>0</v>
      </c>
      <c r="N182" s="77">
        <v>0.19</v>
      </c>
      <c r="O182" s="77">
        <v>0.02</v>
      </c>
    </row>
    <row r="183" spans="2:15">
      <c r="B183" t="s">
        <v>1533</v>
      </c>
      <c r="C183" t="s">
        <v>1534</v>
      </c>
      <c r="D183" t="s">
        <v>1468</v>
      </c>
      <c r="E183" t="s">
        <v>1402</v>
      </c>
      <c r="F183" t="s">
        <v>1535</v>
      </c>
      <c r="G183" t="s">
        <v>1510</v>
      </c>
      <c r="H183" t="s">
        <v>113</v>
      </c>
      <c r="I183" s="77">
        <v>481</v>
      </c>
      <c r="J183" s="77">
        <v>11248</v>
      </c>
      <c r="K183" s="77">
        <v>0</v>
      </c>
      <c r="L183" s="77">
        <v>228.627950304</v>
      </c>
      <c r="M183" s="77">
        <v>0</v>
      </c>
      <c r="N183" s="77">
        <v>0.15</v>
      </c>
      <c r="O183" s="77">
        <v>0.02</v>
      </c>
    </row>
    <row r="184" spans="2:15">
      <c r="B184" t="s">
        <v>1536</v>
      </c>
      <c r="C184" t="s">
        <v>1537</v>
      </c>
      <c r="D184" t="s">
        <v>1513</v>
      </c>
      <c r="E184" t="s">
        <v>1402</v>
      </c>
      <c r="F184" t="s">
        <v>1538</v>
      </c>
      <c r="G184" t="s">
        <v>1510</v>
      </c>
      <c r="H184" t="s">
        <v>113</v>
      </c>
      <c r="I184" s="77">
        <v>1071</v>
      </c>
      <c r="J184" s="77">
        <v>8172</v>
      </c>
      <c r="K184" s="77">
        <v>0</v>
      </c>
      <c r="L184" s="77">
        <v>369.85097469599998</v>
      </c>
      <c r="M184" s="77">
        <v>0</v>
      </c>
      <c r="N184" s="77">
        <v>0.24</v>
      </c>
      <c r="O184" s="77">
        <v>0.03</v>
      </c>
    </row>
    <row r="185" spans="2:15">
      <c r="B185" t="s">
        <v>1539</v>
      </c>
      <c r="C185" t="s">
        <v>1540</v>
      </c>
      <c r="D185" t="s">
        <v>1401</v>
      </c>
      <c r="E185" t="s">
        <v>1402</v>
      </c>
      <c r="F185" t="s">
        <v>1541</v>
      </c>
      <c r="G185" t="s">
        <v>1403</v>
      </c>
      <c r="H185" t="s">
        <v>113</v>
      </c>
      <c r="I185" s="77">
        <v>330</v>
      </c>
      <c r="J185" s="77">
        <v>18400</v>
      </c>
      <c r="K185" s="77">
        <v>0</v>
      </c>
      <c r="L185" s="77">
        <v>256.590576</v>
      </c>
      <c r="M185" s="77">
        <v>0</v>
      </c>
      <c r="N185" s="77">
        <v>0.17</v>
      </c>
      <c r="O185" s="77">
        <v>0.02</v>
      </c>
    </row>
    <row r="186" spans="2:15">
      <c r="B186" t="s">
        <v>1542</v>
      </c>
      <c r="C186" t="s">
        <v>1543</v>
      </c>
      <c r="D186" t="s">
        <v>1401</v>
      </c>
      <c r="E186" t="s">
        <v>1402</v>
      </c>
      <c r="F186" t="s">
        <v>1544</v>
      </c>
      <c r="G186" t="s">
        <v>1403</v>
      </c>
      <c r="H186" t="s">
        <v>113</v>
      </c>
      <c r="I186" s="77">
        <v>552</v>
      </c>
      <c r="J186" s="77">
        <v>6302</v>
      </c>
      <c r="K186" s="77">
        <v>0</v>
      </c>
      <c r="L186" s="77">
        <v>147.003073632</v>
      </c>
      <c r="M186" s="77">
        <v>0</v>
      </c>
      <c r="N186" s="77">
        <v>0.1</v>
      </c>
      <c r="O186" s="77">
        <v>0.01</v>
      </c>
    </row>
    <row r="187" spans="2:15">
      <c r="B187" t="s">
        <v>1545</v>
      </c>
      <c r="C187" t="s">
        <v>1546</v>
      </c>
      <c r="D187" t="s">
        <v>1401</v>
      </c>
      <c r="E187" t="s">
        <v>1402</v>
      </c>
      <c r="F187" t="s">
        <v>1547</v>
      </c>
      <c r="G187" t="s">
        <v>1403</v>
      </c>
      <c r="H187" t="s">
        <v>109</v>
      </c>
      <c r="I187" s="77">
        <v>657</v>
      </c>
      <c r="J187" s="77">
        <v>7170</v>
      </c>
      <c r="K187" s="77">
        <v>0</v>
      </c>
      <c r="L187" s="77">
        <v>171.8930781</v>
      </c>
      <c r="M187" s="77">
        <v>0</v>
      </c>
      <c r="N187" s="77">
        <v>0.11</v>
      </c>
      <c r="O187" s="77">
        <v>0.01</v>
      </c>
    </row>
    <row r="188" spans="2:15">
      <c r="B188" t="s">
        <v>1548</v>
      </c>
      <c r="C188" t="s">
        <v>1549</v>
      </c>
      <c r="D188" t="s">
        <v>1401</v>
      </c>
      <c r="E188" t="s">
        <v>1402</v>
      </c>
      <c r="F188" t="s">
        <v>1550</v>
      </c>
      <c r="G188" t="s">
        <v>1403</v>
      </c>
      <c r="H188" t="s">
        <v>109</v>
      </c>
      <c r="I188" s="77">
        <v>534</v>
      </c>
      <c r="J188" s="77">
        <v>6944</v>
      </c>
      <c r="K188" s="77">
        <v>0</v>
      </c>
      <c r="L188" s="77">
        <v>135.30842304000001</v>
      </c>
      <c r="M188" s="77">
        <v>0</v>
      </c>
      <c r="N188" s="77">
        <v>0.09</v>
      </c>
      <c r="O188" s="77">
        <v>0.01</v>
      </c>
    </row>
    <row r="189" spans="2:15">
      <c r="B189" t="s">
        <v>1551</v>
      </c>
      <c r="C189" t="s">
        <v>1552</v>
      </c>
      <c r="D189" t="s">
        <v>1401</v>
      </c>
      <c r="E189" t="s">
        <v>1402</v>
      </c>
      <c r="F189" t="s">
        <v>1553</v>
      </c>
      <c r="G189" t="s">
        <v>1554</v>
      </c>
      <c r="H189" t="s">
        <v>109</v>
      </c>
      <c r="I189" s="77">
        <v>1503</v>
      </c>
      <c r="J189" s="77">
        <v>9697</v>
      </c>
      <c r="K189" s="77">
        <v>0</v>
      </c>
      <c r="L189" s="77">
        <v>531.82682559</v>
      </c>
      <c r="M189" s="77">
        <v>0</v>
      </c>
      <c r="N189" s="77">
        <v>0.35</v>
      </c>
      <c r="O189" s="77">
        <v>0.05</v>
      </c>
    </row>
    <row r="190" spans="2:15">
      <c r="B190" t="s">
        <v>1555</v>
      </c>
      <c r="C190" t="s">
        <v>1556</v>
      </c>
      <c r="D190" t="s">
        <v>1401</v>
      </c>
      <c r="E190" t="s">
        <v>1402</v>
      </c>
      <c r="F190" t="s">
        <v>1557</v>
      </c>
      <c r="G190" t="s">
        <v>1554</v>
      </c>
      <c r="H190" t="s">
        <v>109</v>
      </c>
      <c r="I190" s="77">
        <v>148</v>
      </c>
      <c r="J190" s="77">
        <v>50177</v>
      </c>
      <c r="K190" s="77">
        <v>0</v>
      </c>
      <c r="L190" s="77">
        <v>270.98189203999999</v>
      </c>
      <c r="M190" s="77">
        <v>0</v>
      </c>
      <c r="N190" s="77">
        <v>0.18</v>
      </c>
      <c r="O190" s="77">
        <v>0.02</v>
      </c>
    </row>
    <row r="191" spans="2:15">
      <c r="B191" t="s">
        <v>1558</v>
      </c>
      <c r="C191" t="s">
        <v>1559</v>
      </c>
      <c r="D191" t="s">
        <v>1401</v>
      </c>
      <c r="E191" t="s">
        <v>1402</v>
      </c>
      <c r="F191" t="s">
        <v>1560</v>
      </c>
      <c r="G191" t="s">
        <v>1554</v>
      </c>
      <c r="H191" t="s">
        <v>109</v>
      </c>
      <c r="I191" s="77">
        <v>363</v>
      </c>
      <c r="J191" s="77">
        <v>17058</v>
      </c>
      <c r="K191" s="77">
        <v>0</v>
      </c>
      <c r="L191" s="77">
        <v>225.94805045999999</v>
      </c>
      <c r="M191" s="77">
        <v>0</v>
      </c>
      <c r="N191" s="77">
        <v>0.15</v>
      </c>
      <c r="O191" s="77">
        <v>0.02</v>
      </c>
    </row>
    <row r="192" spans="2:15">
      <c r="B192" t="s">
        <v>1561</v>
      </c>
      <c r="C192" t="s">
        <v>1562</v>
      </c>
      <c r="D192" t="s">
        <v>1401</v>
      </c>
      <c r="E192" t="s">
        <v>1402</v>
      </c>
      <c r="F192" t="s">
        <v>1563</v>
      </c>
      <c r="G192" t="s">
        <v>1554</v>
      </c>
      <c r="H192" t="s">
        <v>109</v>
      </c>
      <c r="I192" s="77">
        <v>334</v>
      </c>
      <c r="J192" s="77">
        <v>20369</v>
      </c>
      <c r="K192" s="77">
        <v>0</v>
      </c>
      <c r="L192" s="77">
        <v>248.25044654000001</v>
      </c>
      <c r="M192" s="77">
        <v>0</v>
      </c>
      <c r="N192" s="77">
        <v>0.16</v>
      </c>
      <c r="O192" s="77">
        <v>0.02</v>
      </c>
    </row>
    <row r="193" spans="2:15">
      <c r="B193" t="s">
        <v>1564</v>
      </c>
      <c r="C193" t="s">
        <v>1565</v>
      </c>
      <c r="D193" t="s">
        <v>1401</v>
      </c>
      <c r="E193" t="s">
        <v>1402</v>
      </c>
      <c r="F193" t="s">
        <v>1566</v>
      </c>
      <c r="G193" t="s">
        <v>1554</v>
      </c>
      <c r="H193" t="s">
        <v>109</v>
      </c>
      <c r="I193" s="77">
        <v>2409</v>
      </c>
      <c r="J193" s="77">
        <v>3301</v>
      </c>
      <c r="K193" s="77">
        <v>0</v>
      </c>
      <c r="L193" s="77">
        <v>290.17245740999999</v>
      </c>
      <c r="M193" s="77">
        <v>0</v>
      </c>
      <c r="N193" s="77">
        <v>0.19</v>
      </c>
      <c r="O193" s="77">
        <v>0.02</v>
      </c>
    </row>
    <row r="194" spans="2:15">
      <c r="B194" t="s">
        <v>1567</v>
      </c>
      <c r="C194" t="s">
        <v>1568</v>
      </c>
      <c r="D194" t="s">
        <v>1401</v>
      </c>
      <c r="E194" t="s">
        <v>1402</v>
      </c>
      <c r="F194" t="s">
        <v>1569</v>
      </c>
      <c r="G194" t="s">
        <v>1554</v>
      </c>
      <c r="H194" t="s">
        <v>113</v>
      </c>
      <c r="I194" s="77">
        <v>1685</v>
      </c>
      <c r="J194" s="77">
        <v>4721</v>
      </c>
      <c r="K194" s="77">
        <v>0</v>
      </c>
      <c r="L194" s="77">
        <v>336.15753032999999</v>
      </c>
      <c r="M194" s="77">
        <v>0</v>
      </c>
      <c r="N194" s="77">
        <v>0.22</v>
      </c>
      <c r="O194" s="77">
        <v>0.03</v>
      </c>
    </row>
    <row r="195" spans="2:15">
      <c r="B195" t="s">
        <v>1570</v>
      </c>
      <c r="C195" t="s">
        <v>1571</v>
      </c>
      <c r="D195" t="s">
        <v>1572</v>
      </c>
      <c r="E195" t="s">
        <v>1402</v>
      </c>
      <c r="F195" t="s">
        <v>1573</v>
      </c>
      <c r="G195" t="s">
        <v>1574</v>
      </c>
      <c r="H195" t="s">
        <v>116</v>
      </c>
      <c r="I195" s="77">
        <v>21519</v>
      </c>
      <c r="J195" s="77">
        <v>582.5</v>
      </c>
      <c r="K195" s="77">
        <v>0</v>
      </c>
      <c r="L195" s="77">
        <v>598.53753562500003</v>
      </c>
      <c r="M195" s="77">
        <v>0</v>
      </c>
      <c r="N195" s="77">
        <v>0.39</v>
      </c>
      <c r="O195" s="77">
        <v>0.05</v>
      </c>
    </row>
    <row r="196" spans="2:15">
      <c r="B196" t="s">
        <v>1575</v>
      </c>
      <c r="C196" t="s">
        <v>1576</v>
      </c>
      <c r="D196" t="s">
        <v>1401</v>
      </c>
      <c r="E196" t="s">
        <v>1402</v>
      </c>
      <c r="F196" t="s">
        <v>1577</v>
      </c>
      <c r="G196" t="s">
        <v>1574</v>
      </c>
      <c r="H196" t="s">
        <v>109</v>
      </c>
      <c r="I196" s="77">
        <v>1317</v>
      </c>
      <c r="J196" s="77">
        <v>12566</v>
      </c>
      <c r="K196" s="77">
        <v>0</v>
      </c>
      <c r="L196" s="77">
        <v>603.88840877999996</v>
      </c>
      <c r="M196" s="77">
        <v>0</v>
      </c>
      <c r="N196" s="77">
        <v>0.39</v>
      </c>
      <c r="O196" s="77">
        <v>0.05</v>
      </c>
    </row>
    <row r="197" spans="2:15">
      <c r="B197" t="s">
        <v>1578</v>
      </c>
      <c r="C197" t="s">
        <v>1579</v>
      </c>
      <c r="D197" t="s">
        <v>1401</v>
      </c>
      <c r="E197" t="s">
        <v>1402</v>
      </c>
      <c r="F197" t="s">
        <v>1580</v>
      </c>
      <c r="G197" t="s">
        <v>1574</v>
      </c>
      <c r="H197" t="s">
        <v>205</v>
      </c>
      <c r="I197" s="77">
        <v>40700</v>
      </c>
      <c r="J197" s="77">
        <v>698</v>
      </c>
      <c r="K197" s="77">
        <v>0</v>
      </c>
      <c r="L197" s="77">
        <v>132.0147642</v>
      </c>
      <c r="M197" s="77">
        <v>0</v>
      </c>
      <c r="N197" s="77">
        <v>0.09</v>
      </c>
      <c r="O197" s="77">
        <v>0.01</v>
      </c>
    </row>
    <row r="198" spans="2:15">
      <c r="B198" t="s">
        <v>1581</v>
      </c>
      <c r="C198" t="s">
        <v>1582</v>
      </c>
      <c r="D198" t="s">
        <v>1401</v>
      </c>
      <c r="E198" t="s">
        <v>1402</v>
      </c>
      <c r="F198" t="s">
        <v>1583</v>
      </c>
      <c r="G198" t="s">
        <v>1574</v>
      </c>
      <c r="H198" t="s">
        <v>205</v>
      </c>
      <c r="I198" s="77">
        <v>23524</v>
      </c>
      <c r="J198" s="77">
        <v>1348</v>
      </c>
      <c r="K198" s="77">
        <v>0</v>
      </c>
      <c r="L198" s="77">
        <v>147.358005744</v>
      </c>
      <c r="M198" s="77">
        <v>0</v>
      </c>
      <c r="N198" s="77">
        <v>0.1</v>
      </c>
      <c r="O198" s="77">
        <v>0.01</v>
      </c>
    </row>
    <row r="199" spans="2:15">
      <c r="B199" t="s">
        <v>1584</v>
      </c>
      <c r="C199" t="s">
        <v>1585</v>
      </c>
      <c r="D199" t="s">
        <v>1401</v>
      </c>
      <c r="E199" t="s">
        <v>1402</v>
      </c>
      <c r="F199" t="s">
        <v>1586</v>
      </c>
      <c r="G199" t="s">
        <v>1574</v>
      </c>
      <c r="H199" t="s">
        <v>113</v>
      </c>
      <c r="I199" s="77">
        <v>7260</v>
      </c>
      <c r="J199" s="77">
        <v>1591</v>
      </c>
      <c r="K199" s="77">
        <v>0</v>
      </c>
      <c r="L199" s="77">
        <v>488.10779028000002</v>
      </c>
      <c r="M199" s="77">
        <v>0</v>
      </c>
      <c r="N199" s="77">
        <v>0.32</v>
      </c>
      <c r="O199" s="77">
        <v>0.04</v>
      </c>
    </row>
    <row r="200" spans="2:15">
      <c r="B200" t="s">
        <v>1587</v>
      </c>
      <c r="C200" t="s">
        <v>1588</v>
      </c>
      <c r="D200" t="s">
        <v>1401</v>
      </c>
      <c r="E200" t="s">
        <v>1402</v>
      </c>
      <c r="F200" t="s">
        <v>1589</v>
      </c>
      <c r="G200" t="s">
        <v>1574</v>
      </c>
      <c r="H200" t="s">
        <v>109</v>
      </c>
      <c r="I200" s="77">
        <v>1579</v>
      </c>
      <c r="J200" s="77">
        <v>8197</v>
      </c>
      <c r="K200" s="77">
        <v>0</v>
      </c>
      <c r="L200" s="77">
        <v>472.29236887000002</v>
      </c>
      <c r="M200" s="77">
        <v>0</v>
      </c>
      <c r="N200" s="77">
        <v>0.31</v>
      </c>
      <c r="O200" s="77">
        <v>0.04</v>
      </c>
    </row>
    <row r="201" spans="2:15">
      <c r="B201" t="s">
        <v>1590</v>
      </c>
      <c r="C201" t="s">
        <v>1591</v>
      </c>
      <c r="D201" t="s">
        <v>1401</v>
      </c>
      <c r="E201" t="s">
        <v>1402</v>
      </c>
      <c r="F201" t="s">
        <v>1592</v>
      </c>
      <c r="G201" t="s">
        <v>1574</v>
      </c>
      <c r="H201" t="s">
        <v>205</v>
      </c>
      <c r="I201" s="77">
        <v>54639</v>
      </c>
      <c r="J201" s="77">
        <v>586</v>
      </c>
      <c r="K201" s="77">
        <v>0</v>
      </c>
      <c r="L201" s="77">
        <v>148.789755738</v>
      </c>
      <c r="M201" s="77">
        <v>0</v>
      </c>
      <c r="N201" s="77">
        <v>0.1</v>
      </c>
      <c r="O201" s="77">
        <v>0.01</v>
      </c>
    </row>
    <row r="202" spans="2:15">
      <c r="B202" t="s">
        <v>1593</v>
      </c>
      <c r="C202" t="s">
        <v>1594</v>
      </c>
      <c r="D202" t="s">
        <v>1572</v>
      </c>
      <c r="E202" t="s">
        <v>1402</v>
      </c>
      <c r="F202" t="s">
        <v>1595</v>
      </c>
      <c r="G202" t="s">
        <v>1574</v>
      </c>
      <c r="H202" t="s">
        <v>113</v>
      </c>
      <c r="I202" s="77">
        <v>2284</v>
      </c>
      <c r="J202" s="77">
        <v>2994.5</v>
      </c>
      <c r="K202" s="77">
        <v>0</v>
      </c>
      <c r="L202" s="77">
        <v>289.02097100399999</v>
      </c>
      <c r="M202" s="77">
        <v>0</v>
      </c>
      <c r="N202" s="77">
        <v>0.19</v>
      </c>
      <c r="O202" s="77">
        <v>0.02</v>
      </c>
    </row>
    <row r="203" spans="2:15">
      <c r="B203" t="s">
        <v>1596</v>
      </c>
      <c r="C203" t="s">
        <v>1594</v>
      </c>
      <c r="D203" t="s">
        <v>1572</v>
      </c>
      <c r="E203" t="s">
        <v>1402</v>
      </c>
      <c r="F203" t="s">
        <v>1595</v>
      </c>
      <c r="G203" t="s">
        <v>1574</v>
      </c>
      <c r="H203" t="s">
        <v>116</v>
      </c>
      <c r="I203" s="77">
        <v>2994</v>
      </c>
      <c r="J203" s="77">
        <v>2647.5</v>
      </c>
      <c r="K203" s="77">
        <v>0</v>
      </c>
      <c r="L203" s="77">
        <v>378.49586625000001</v>
      </c>
      <c r="M203" s="77">
        <v>0</v>
      </c>
      <c r="N203" s="77">
        <v>0.25</v>
      </c>
      <c r="O203" s="77">
        <v>0.03</v>
      </c>
    </row>
    <row r="204" spans="2:15">
      <c r="B204" t="s">
        <v>1597</v>
      </c>
      <c r="C204" t="s">
        <v>1598</v>
      </c>
      <c r="D204" t="s">
        <v>1401</v>
      </c>
      <c r="E204" t="s">
        <v>1402</v>
      </c>
      <c r="F204" t="s">
        <v>1599</v>
      </c>
      <c r="G204" t="s">
        <v>1574</v>
      </c>
      <c r="H204" t="s">
        <v>113</v>
      </c>
      <c r="I204" s="77">
        <v>2066</v>
      </c>
      <c r="J204" s="77">
        <v>5217</v>
      </c>
      <c r="K204" s="77">
        <v>0</v>
      </c>
      <c r="L204" s="77">
        <v>455.47033107599998</v>
      </c>
      <c r="M204" s="77">
        <v>0</v>
      </c>
      <c r="N204" s="77">
        <v>0.3</v>
      </c>
      <c r="O204" s="77">
        <v>0.04</v>
      </c>
    </row>
    <row r="205" spans="2:15">
      <c r="B205" t="s">
        <v>1600</v>
      </c>
      <c r="C205" t="s">
        <v>1598</v>
      </c>
      <c r="D205" t="s">
        <v>1401</v>
      </c>
      <c r="E205" t="s">
        <v>1402</v>
      </c>
      <c r="F205" t="s">
        <v>1599</v>
      </c>
      <c r="G205" t="s">
        <v>1574</v>
      </c>
      <c r="H205" t="s">
        <v>113</v>
      </c>
      <c r="I205" s="77">
        <v>102</v>
      </c>
      <c r="J205" s="77">
        <v>5217</v>
      </c>
      <c r="K205" s="77">
        <v>0</v>
      </c>
      <c r="L205" s="77">
        <v>22.486918572</v>
      </c>
      <c r="M205" s="77">
        <v>0</v>
      </c>
      <c r="N205" s="77">
        <v>0.01</v>
      </c>
      <c r="O205" s="77">
        <v>0</v>
      </c>
    </row>
    <row r="206" spans="2:15">
      <c r="B206" t="s">
        <v>1601</v>
      </c>
      <c r="C206" t="s">
        <v>1602</v>
      </c>
      <c r="D206" t="s">
        <v>1401</v>
      </c>
      <c r="E206" t="s">
        <v>1402</v>
      </c>
      <c r="F206" t="s">
        <v>1603</v>
      </c>
      <c r="G206" t="s">
        <v>1604</v>
      </c>
      <c r="H206" t="s">
        <v>113</v>
      </c>
      <c r="I206" s="77">
        <v>3231</v>
      </c>
      <c r="J206" s="77">
        <v>1393</v>
      </c>
      <c r="K206" s="77">
        <v>0</v>
      </c>
      <c r="L206" s="77">
        <v>190.19408801399999</v>
      </c>
      <c r="M206" s="77">
        <v>0</v>
      </c>
      <c r="N206" s="77">
        <v>0.12</v>
      </c>
      <c r="O206" s="77">
        <v>0.02</v>
      </c>
    </row>
    <row r="207" spans="2:15">
      <c r="B207" t="s">
        <v>1605</v>
      </c>
      <c r="C207" t="s">
        <v>1606</v>
      </c>
      <c r="D207" t="s">
        <v>1401</v>
      </c>
      <c r="E207" t="s">
        <v>1402</v>
      </c>
      <c r="F207" t="s">
        <v>1607</v>
      </c>
      <c r="G207" t="s">
        <v>1604</v>
      </c>
      <c r="H207" t="s">
        <v>109</v>
      </c>
      <c r="I207" s="77">
        <v>1964</v>
      </c>
      <c r="J207" s="77">
        <v>8586</v>
      </c>
      <c r="K207" s="77">
        <v>0</v>
      </c>
      <c r="L207" s="77">
        <v>615.32736695999995</v>
      </c>
      <c r="M207" s="77">
        <v>0</v>
      </c>
      <c r="N207" s="77">
        <v>0.4</v>
      </c>
      <c r="O207" s="77">
        <v>0.05</v>
      </c>
    </row>
    <row r="208" spans="2:15">
      <c r="B208" t="s">
        <v>1608</v>
      </c>
      <c r="C208" t="s">
        <v>1609</v>
      </c>
      <c r="D208" t="s">
        <v>1401</v>
      </c>
      <c r="E208" t="s">
        <v>1402</v>
      </c>
      <c r="F208" t="s">
        <v>1610</v>
      </c>
      <c r="G208" t="s">
        <v>1611</v>
      </c>
      <c r="H208" t="s">
        <v>109</v>
      </c>
      <c r="I208" s="77">
        <v>197</v>
      </c>
      <c r="J208" s="77">
        <v>23970</v>
      </c>
      <c r="K208" s="77">
        <v>0</v>
      </c>
      <c r="L208" s="77">
        <v>172.3090641</v>
      </c>
      <c r="M208" s="77">
        <v>0</v>
      </c>
      <c r="N208" s="77">
        <v>0.11</v>
      </c>
      <c r="O208" s="77">
        <v>0.01</v>
      </c>
    </row>
    <row r="209" spans="2:15">
      <c r="B209" t="s">
        <v>1612</v>
      </c>
      <c r="C209" t="s">
        <v>1609</v>
      </c>
      <c r="D209" t="s">
        <v>1401</v>
      </c>
      <c r="E209" t="s">
        <v>1402</v>
      </c>
      <c r="F209" t="s">
        <v>1610</v>
      </c>
      <c r="G209" t="s">
        <v>1611</v>
      </c>
      <c r="H209" t="s">
        <v>109</v>
      </c>
      <c r="I209" s="77">
        <v>178</v>
      </c>
      <c r="J209" s="77">
        <v>23970</v>
      </c>
      <c r="K209" s="77">
        <v>0</v>
      </c>
      <c r="L209" s="77">
        <v>155.69042339999999</v>
      </c>
      <c r="M209" s="77">
        <v>0</v>
      </c>
      <c r="N209" s="77">
        <v>0.1</v>
      </c>
      <c r="O209" s="77">
        <v>0.01</v>
      </c>
    </row>
    <row r="210" spans="2:15">
      <c r="B210" t="s">
        <v>1613</v>
      </c>
      <c r="C210" t="s">
        <v>1614</v>
      </c>
      <c r="D210" t="s">
        <v>1401</v>
      </c>
      <c r="E210" t="s">
        <v>1402</v>
      </c>
      <c r="F210" t="s">
        <v>1615</v>
      </c>
      <c r="G210" t="s">
        <v>1616</v>
      </c>
      <c r="H210" t="s">
        <v>113</v>
      </c>
      <c r="I210" s="77">
        <v>299</v>
      </c>
      <c r="J210" s="77">
        <v>17278</v>
      </c>
      <c r="K210" s="77">
        <v>0</v>
      </c>
      <c r="L210" s="77">
        <v>218.30998347600001</v>
      </c>
      <c r="M210" s="77">
        <v>0</v>
      </c>
      <c r="N210" s="77">
        <v>0.14000000000000001</v>
      </c>
      <c r="O210" s="77">
        <v>0.02</v>
      </c>
    </row>
    <row r="211" spans="2:15">
      <c r="B211" t="s">
        <v>1617</v>
      </c>
      <c r="C211" t="s">
        <v>1618</v>
      </c>
      <c r="D211" t="s">
        <v>1401</v>
      </c>
      <c r="E211" t="s">
        <v>1402</v>
      </c>
      <c r="F211" t="s">
        <v>1619</v>
      </c>
      <c r="G211" t="s">
        <v>1616</v>
      </c>
      <c r="H211" t="s">
        <v>113</v>
      </c>
      <c r="I211" s="77">
        <v>2476</v>
      </c>
      <c r="J211" s="77">
        <v>2082.5</v>
      </c>
      <c r="K211" s="77">
        <v>0</v>
      </c>
      <c r="L211" s="77">
        <v>217.89365766</v>
      </c>
      <c r="M211" s="77">
        <v>0</v>
      </c>
      <c r="N211" s="77">
        <v>0.14000000000000001</v>
      </c>
      <c r="O211" s="77">
        <v>0.02</v>
      </c>
    </row>
    <row r="212" spans="2:15">
      <c r="B212" t="s">
        <v>1620</v>
      </c>
      <c r="C212" t="s">
        <v>1621</v>
      </c>
      <c r="D212" t="s">
        <v>1401</v>
      </c>
      <c r="E212" t="s">
        <v>1402</v>
      </c>
      <c r="F212" t="s">
        <v>1622</v>
      </c>
      <c r="G212" t="s">
        <v>1623</v>
      </c>
      <c r="H212" t="s">
        <v>116</v>
      </c>
      <c r="I212" s="77">
        <v>3002</v>
      </c>
      <c r="J212" s="77">
        <v>1688</v>
      </c>
      <c r="K212" s="77">
        <v>0</v>
      </c>
      <c r="L212" s="77">
        <v>241.96720400000001</v>
      </c>
      <c r="M212" s="77">
        <v>0</v>
      </c>
      <c r="N212" s="77">
        <v>0.16</v>
      </c>
      <c r="O212" s="77">
        <v>0.02</v>
      </c>
    </row>
    <row r="213" spans="2:15">
      <c r="B213" t="s">
        <v>1624</v>
      </c>
      <c r="C213" t="s">
        <v>1625</v>
      </c>
      <c r="D213" t="s">
        <v>1401</v>
      </c>
      <c r="E213" t="s">
        <v>1402</v>
      </c>
      <c r="F213" t="s">
        <v>1626</v>
      </c>
      <c r="G213" t="s">
        <v>1623</v>
      </c>
      <c r="H213" t="s">
        <v>109</v>
      </c>
      <c r="I213" s="77">
        <v>956</v>
      </c>
      <c r="J213" s="77">
        <v>4429</v>
      </c>
      <c r="K213" s="77">
        <v>0</v>
      </c>
      <c r="L213" s="77">
        <v>154.50318476000001</v>
      </c>
      <c r="M213" s="77">
        <v>0</v>
      </c>
      <c r="N213" s="77">
        <v>0.1</v>
      </c>
      <c r="O213" s="77">
        <v>0.01</v>
      </c>
    </row>
    <row r="214" spans="2:15">
      <c r="B214" t="s">
        <v>1627</v>
      </c>
      <c r="C214" t="s">
        <v>1628</v>
      </c>
      <c r="D214" t="s">
        <v>126</v>
      </c>
      <c r="E214" t="s">
        <v>1402</v>
      </c>
      <c r="F214" t="s">
        <v>1629</v>
      </c>
      <c r="G214" t="s">
        <v>1623</v>
      </c>
      <c r="H214" t="s">
        <v>116</v>
      </c>
      <c r="I214" s="77">
        <v>8700</v>
      </c>
      <c r="J214" s="77">
        <v>358.8</v>
      </c>
      <c r="K214" s="77">
        <v>0</v>
      </c>
      <c r="L214" s="77">
        <v>149.05448999999999</v>
      </c>
      <c r="M214" s="77">
        <v>0</v>
      </c>
      <c r="N214" s="77">
        <v>0.1</v>
      </c>
      <c r="O214" s="77">
        <v>0.01</v>
      </c>
    </row>
    <row r="215" spans="2:15">
      <c r="B215" t="s">
        <v>1630</v>
      </c>
      <c r="C215" t="s">
        <v>1631</v>
      </c>
      <c r="D215" t="s">
        <v>1401</v>
      </c>
      <c r="E215" t="s">
        <v>1402</v>
      </c>
      <c r="F215" t="s">
        <v>1632</v>
      </c>
      <c r="G215" t="s">
        <v>1623</v>
      </c>
      <c r="H215" t="s">
        <v>109</v>
      </c>
      <c r="I215" s="77">
        <v>761</v>
      </c>
      <c r="J215" s="77">
        <v>5338</v>
      </c>
      <c r="K215" s="77">
        <v>0</v>
      </c>
      <c r="L215" s="77">
        <v>148.23033482</v>
      </c>
      <c r="M215" s="77">
        <v>0</v>
      </c>
      <c r="N215" s="77">
        <v>0.1</v>
      </c>
      <c r="O215" s="77">
        <v>0.01</v>
      </c>
    </row>
    <row r="216" spans="2:15">
      <c r="B216" t="s">
        <v>1633</v>
      </c>
      <c r="C216" t="s">
        <v>1634</v>
      </c>
      <c r="D216" t="s">
        <v>1572</v>
      </c>
      <c r="E216" t="s">
        <v>1402</v>
      </c>
      <c r="F216" t="s">
        <v>1635</v>
      </c>
      <c r="G216" t="s">
        <v>1623</v>
      </c>
      <c r="H216" t="s">
        <v>116</v>
      </c>
      <c r="I216" s="77">
        <v>703</v>
      </c>
      <c r="J216" s="77">
        <v>4184</v>
      </c>
      <c r="K216" s="77">
        <v>0</v>
      </c>
      <c r="L216" s="77">
        <v>140.449558</v>
      </c>
      <c r="M216" s="77">
        <v>0</v>
      </c>
      <c r="N216" s="77">
        <v>0.09</v>
      </c>
      <c r="O216" s="77">
        <v>0.01</v>
      </c>
    </row>
    <row r="217" spans="2:15">
      <c r="B217" t="s">
        <v>1636</v>
      </c>
      <c r="C217" t="s">
        <v>1637</v>
      </c>
      <c r="D217" t="s">
        <v>1401</v>
      </c>
      <c r="E217" t="s">
        <v>1402</v>
      </c>
      <c r="F217" t="s">
        <v>1638</v>
      </c>
      <c r="G217" t="s">
        <v>1639</v>
      </c>
      <c r="H217" t="s">
        <v>113</v>
      </c>
      <c r="I217" s="77">
        <v>658</v>
      </c>
      <c r="J217" s="77">
        <v>5896</v>
      </c>
      <c r="K217" s="77">
        <v>0</v>
      </c>
      <c r="L217" s="77">
        <v>163.94278454400001</v>
      </c>
      <c r="M217" s="77">
        <v>0</v>
      </c>
      <c r="N217" s="77">
        <v>0.11</v>
      </c>
      <c r="O217" s="77">
        <v>0.01</v>
      </c>
    </row>
    <row r="218" spans="2:15">
      <c r="B218" t="s">
        <v>1640</v>
      </c>
      <c r="C218" t="s">
        <v>1641</v>
      </c>
      <c r="D218" t="s">
        <v>1401</v>
      </c>
      <c r="E218" t="s">
        <v>1402</v>
      </c>
      <c r="F218" t="s">
        <v>1642</v>
      </c>
      <c r="G218" t="s">
        <v>1407</v>
      </c>
      <c r="H218" t="s">
        <v>109</v>
      </c>
      <c r="I218" s="77">
        <v>1220</v>
      </c>
      <c r="J218" s="77">
        <v>6030</v>
      </c>
      <c r="K218" s="77">
        <v>0</v>
      </c>
      <c r="L218" s="77">
        <v>268.44233400000002</v>
      </c>
      <c r="M218" s="77">
        <v>0</v>
      </c>
      <c r="N218" s="77">
        <v>0.17</v>
      </c>
      <c r="O218" s="77">
        <v>0.02</v>
      </c>
    </row>
    <row r="219" spans="2:15">
      <c r="B219" t="s">
        <v>1643</v>
      </c>
      <c r="C219" t="s">
        <v>1644</v>
      </c>
      <c r="D219" t="s">
        <v>1401</v>
      </c>
      <c r="E219" t="s">
        <v>1402</v>
      </c>
      <c r="F219" t="s">
        <v>1645</v>
      </c>
      <c r="G219" t="s">
        <v>1407</v>
      </c>
      <c r="H219" t="s">
        <v>109</v>
      </c>
      <c r="I219" s="77">
        <v>6690</v>
      </c>
      <c r="J219" s="77">
        <v>3633</v>
      </c>
      <c r="K219" s="77">
        <v>0</v>
      </c>
      <c r="L219" s="77">
        <v>886.88105729999995</v>
      </c>
      <c r="M219" s="77">
        <v>0</v>
      </c>
      <c r="N219" s="77">
        <v>0.57999999999999996</v>
      </c>
      <c r="O219" s="77">
        <v>0.08</v>
      </c>
    </row>
    <row r="220" spans="2:15">
      <c r="B220" t="s">
        <v>1643</v>
      </c>
      <c r="C220" t="s">
        <v>1644</v>
      </c>
      <c r="D220" t="s">
        <v>1401</v>
      </c>
      <c r="E220" t="s">
        <v>1402</v>
      </c>
      <c r="F220" t="s">
        <v>1645</v>
      </c>
      <c r="G220" t="s">
        <v>1407</v>
      </c>
      <c r="H220" t="s">
        <v>109</v>
      </c>
      <c r="I220" s="77">
        <v>2451</v>
      </c>
      <c r="J220" s="77">
        <v>3633</v>
      </c>
      <c r="K220" s="77">
        <v>0</v>
      </c>
      <c r="L220" s="77">
        <v>324.92458467</v>
      </c>
      <c r="M220" s="77">
        <v>0</v>
      </c>
      <c r="N220" s="77">
        <v>0.21</v>
      </c>
      <c r="O220" s="77">
        <v>0.03</v>
      </c>
    </row>
    <row r="221" spans="2:15">
      <c r="B221" t="s">
        <v>1646</v>
      </c>
      <c r="C221" t="s">
        <v>1647</v>
      </c>
      <c r="D221" t="s">
        <v>1416</v>
      </c>
      <c r="E221" t="s">
        <v>1402</v>
      </c>
      <c r="F221" t="s">
        <v>1648</v>
      </c>
      <c r="G221" t="s">
        <v>1407</v>
      </c>
      <c r="H221" t="s">
        <v>109</v>
      </c>
      <c r="I221" s="77">
        <v>5830</v>
      </c>
      <c r="J221" s="77">
        <v>3636</v>
      </c>
      <c r="K221" s="77">
        <v>0</v>
      </c>
      <c r="L221" s="77">
        <v>773.51064120000001</v>
      </c>
      <c r="M221" s="77">
        <v>0</v>
      </c>
      <c r="N221" s="77">
        <v>0.5</v>
      </c>
      <c r="O221" s="77">
        <v>7.0000000000000007E-2</v>
      </c>
    </row>
    <row r="222" spans="2:15">
      <c r="B222" t="s">
        <v>1649</v>
      </c>
      <c r="C222" t="s">
        <v>1650</v>
      </c>
      <c r="D222" t="s">
        <v>1651</v>
      </c>
      <c r="E222" t="s">
        <v>1402</v>
      </c>
      <c r="F222" t="s">
        <v>1652</v>
      </c>
      <c r="G222" t="s">
        <v>1407</v>
      </c>
      <c r="H222" t="s">
        <v>201</v>
      </c>
      <c r="I222" s="77">
        <v>400</v>
      </c>
      <c r="J222" s="77">
        <v>21720</v>
      </c>
      <c r="K222" s="77">
        <v>0</v>
      </c>
      <c r="L222" s="77">
        <v>317.67671999999999</v>
      </c>
      <c r="M222" s="77">
        <v>0</v>
      </c>
      <c r="N222" s="77">
        <v>0.21</v>
      </c>
      <c r="O222" s="77">
        <v>0.03</v>
      </c>
    </row>
    <row r="223" spans="2:15">
      <c r="B223" t="s">
        <v>1653</v>
      </c>
      <c r="C223" t="s">
        <v>1654</v>
      </c>
      <c r="D223" t="s">
        <v>1401</v>
      </c>
      <c r="E223" t="s">
        <v>1402</v>
      </c>
      <c r="F223" t="s">
        <v>1655</v>
      </c>
      <c r="G223" t="s">
        <v>1421</v>
      </c>
      <c r="H223" t="s">
        <v>109</v>
      </c>
      <c r="I223" s="77">
        <v>301</v>
      </c>
      <c r="J223" s="77">
        <v>12634</v>
      </c>
      <c r="K223" s="77">
        <v>0</v>
      </c>
      <c r="L223" s="77">
        <v>138.76541266000001</v>
      </c>
      <c r="M223" s="77">
        <v>0</v>
      </c>
      <c r="N223" s="77">
        <v>0.09</v>
      </c>
      <c r="O223" s="77">
        <v>0.01</v>
      </c>
    </row>
    <row r="224" spans="2:15">
      <c r="B224" t="s">
        <v>1656</v>
      </c>
      <c r="C224" t="s">
        <v>1657</v>
      </c>
      <c r="D224" t="s">
        <v>1401</v>
      </c>
      <c r="E224" t="s">
        <v>1402</v>
      </c>
      <c r="F224" t="s">
        <v>1658</v>
      </c>
      <c r="G224" t="s">
        <v>1421</v>
      </c>
      <c r="H224" t="s">
        <v>109</v>
      </c>
      <c r="I224" s="77">
        <v>303</v>
      </c>
      <c r="J224" s="77">
        <v>12494</v>
      </c>
      <c r="K224" s="77">
        <v>0</v>
      </c>
      <c r="L224" s="77">
        <v>138.13953617999999</v>
      </c>
      <c r="M224" s="77">
        <v>0</v>
      </c>
      <c r="N224" s="77">
        <v>0.09</v>
      </c>
      <c r="O224" s="77">
        <v>0.01</v>
      </c>
    </row>
    <row r="225" spans="2:15">
      <c r="B225" t="s">
        <v>1659</v>
      </c>
      <c r="C225" t="s">
        <v>1660</v>
      </c>
      <c r="D225" t="s">
        <v>1401</v>
      </c>
      <c r="E225" t="s">
        <v>1402</v>
      </c>
      <c r="F225" t="s">
        <v>1661</v>
      </c>
      <c r="G225" t="s">
        <v>1421</v>
      </c>
      <c r="H225" t="s">
        <v>109</v>
      </c>
      <c r="I225" s="77">
        <v>531</v>
      </c>
      <c r="J225" s="77">
        <v>17121</v>
      </c>
      <c r="K225" s="77">
        <v>0</v>
      </c>
      <c r="L225" s="77">
        <v>331.73974899000001</v>
      </c>
      <c r="M225" s="77">
        <v>0</v>
      </c>
      <c r="N225" s="77">
        <v>0.22</v>
      </c>
      <c r="O225" s="77">
        <v>0.03</v>
      </c>
    </row>
    <row r="226" spans="2:15">
      <c r="B226" t="s">
        <v>1662</v>
      </c>
      <c r="C226" t="s">
        <v>1663</v>
      </c>
      <c r="D226" t="s">
        <v>1401</v>
      </c>
      <c r="E226" t="s">
        <v>1402</v>
      </c>
      <c r="F226" t="s">
        <v>1664</v>
      </c>
      <c r="G226" t="s">
        <v>1421</v>
      </c>
      <c r="H226" t="s">
        <v>109</v>
      </c>
      <c r="I226" s="77">
        <v>390</v>
      </c>
      <c r="J226" s="77">
        <v>10080</v>
      </c>
      <c r="K226" s="77">
        <v>0</v>
      </c>
      <c r="L226" s="77">
        <v>143.449488</v>
      </c>
      <c r="M226" s="77">
        <v>0</v>
      </c>
      <c r="N226" s="77">
        <v>0.09</v>
      </c>
      <c r="O226" s="77">
        <v>0.01</v>
      </c>
    </row>
    <row r="227" spans="2:15">
      <c r="B227" t="s">
        <v>1665</v>
      </c>
      <c r="C227" t="s">
        <v>1666</v>
      </c>
      <c r="D227" t="s">
        <v>1401</v>
      </c>
      <c r="E227" t="s">
        <v>1402</v>
      </c>
      <c r="F227" t="s">
        <v>1667</v>
      </c>
      <c r="G227" t="s">
        <v>1668</v>
      </c>
      <c r="H227" t="s">
        <v>109</v>
      </c>
      <c r="I227" s="77">
        <v>120</v>
      </c>
      <c r="J227" s="77">
        <v>170145</v>
      </c>
      <c r="K227" s="77">
        <v>0</v>
      </c>
      <c r="L227" s="77">
        <v>745.03092600000002</v>
      </c>
      <c r="M227" s="77">
        <v>0</v>
      </c>
      <c r="N227" s="77">
        <v>0.48</v>
      </c>
      <c r="O227" s="77">
        <v>0.06</v>
      </c>
    </row>
    <row r="228" spans="2:15">
      <c r="B228" t="s">
        <v>1669</v>
      </c>
      <c r="C228" t="s">
        <v>1670</v>
      </c>
      <c r="D228" t="s">
        <v>1401</v>
      </c>
      <c r="E228" t="s">
        <v>1402</v>
      </c>
      <c r="F228" t="s">
        <v>1671</v>
      </c>
      <c r="G228" t="s">
        <v>1668</v>
      </c>
      <c r="H228" t="s">
        <v>116</v>
      </c>
      <c r="I228" s="77">
        <v>1178</v>
      </c>
      <c r="J228" s="77">
        <v>5984</v>
      </c>
      <c r="K228" s="77">
        <v>0</v>
      </c>
      <c r="L228" s="77">
        <v>336.59700800000002</v>
      </c>
      <c r="M228" s="77">
        <v>0</v>
      </c>
      <c r="N228" s="77">
        <v>0.22</v>
      </c>
      <c r="O228" s="77">
        <v>0.03</v>
      </c>
    </row>
    <row r="229" spans="2:15">
      <c r="B229" t="s">
        <v>1672</v>
      </c>
      <c r="C229" t="s">
        <v>1673</v>
      </c>
      <c r="D229" t="s">
        <v>1401</v>
      </c>
      <c r="E229" t="s">
        <v>1402</v>
      </c>
      <c r="F229" t="s">
        <v>1674</v>
      </c>
      <c r="G229" t="s">
        <v>1668</v>
      </c>
      <c r="H229" t="s">
        <v>109</v>
      </c>
      <c r="I229" s="77">
        <v>850</v>
      </c>
      <c r="J229" s="77">
        <v>4801</v>
      </c>
      <c r="K229" s="77">
        <v>0</v>
      </c>
      <c r="L229" s="77">
        <v>148.91021649999999</v>
      </c>
      <c r="M229" s="77">
        <v>0</v>
      </c>
      <c r="N229" s="77">
        <v>0.1</v>
      </c>
      <c r="O229" s="77">
        <v>0.01</v>
      </c>
    </row>
    <row r="230" spans="2:15">
      <c r="B230" t="s">
        <v>1675</v>
      </c>
      <c r="C230" t="s">
        <v>1676</v>
      </c>
      <c r="D230" t="s">
        <v>1401</v>
      </c>
      <c r="E230" t="s">
        <v>1402</v>
      </c>
      <c r="F230" t="s">
        <v>1677</v>
      </c>
      <c r="G230" t="s">
        <v>1668</v>
      </c>
      <c r="H230" t="s">
        <v>109</v>
      </c>
      <c r="I230" s="77">
        <v>346</v>
      </c>
      <c r="J230" s="77">
        <v>12050</v>
      </c>
      <c r="K230" s="77">
        <v>0</v>
      </c>
      <c r="L230" s="77">
        <v>152.13775699999999</v>
      </c>
      <c r="M230" s="77">
        <v>0</v>
      </c>
      <c r="N230" s="77">
        <v>0.1</v>
      </c>
      <c r="O230" s="77">
        <v>0.01</v>
      </c>
    </row>
    <row r="231" spans="2:15">
      <c r="B231" t="s">
        <v>1678</v>
      </c>
      <c r="C231" t="s">
        <v>1679</v>
      </c>
      <c r="D231" t="s">
        <v>1401</v>
      </c>
      <c r="E231" t="s">
        <v>1402</v>
      </c>
      <c r="F231" t="s">
        <v>1680</v>
      </c>
      <c r="G231" t="s">
        <v>1668</v>
      </c>
      <c r="H231" t="s">
        <v>109</v>
      </c>
      <c r="I231" s="77">
        <v>261</v>
      </c>
      <c r="J231" s="77">
        <v>39542</v>
      </c>
      <c r="K231" s="77">
        <v>0</v>
      </c>
      <c r="L231" s="77">
        <v>376.59365838000002</v>
      </c>
      <c r="M231" s="77">
        <v>0</v>
      </c>
      <c r="N231" s="77">
        <v>0.25</v>
      </c>
      <c r="O231" s="77">
        <v>0.03</v>
      </c>
    </row>
    <row r="232" spans="2:15">
      <c r="B232" t="s">
        <v>1681</v>
      </c>
      <c r="C232" t="s">
        <v>1682</v>
      </c>
      <c r="D232" t="s">
        <v>1401</v>
      </c>
      <c r="E232" t="s">
        <v>1402</v>
      </c>
      <c r="F232" t="s">
        <v>1683</v>
      </c>
      <c r="G232" t="s">
        <v>1668</v>
      </c>
      <c r="H232" t="s">
        <v>109</v>
      </c>
      <c r="I232" s="77">
        <v>28</v>
      </c>
      <c r="J232" s="77">
        <v>201949</v>
      </c>
      <c r="K232" s="77">
        <v>0</v>
      </c>
      <c r="L232" s="77">
        <v>206.33533227999999</v>
      </c>
      <c r="M232" s="77">
        <v>0</v>
      </c>
      <c r="N232" s="77">
        <v>0.13</v>
      </c>
      <c r="O232" s="77">
        <v>0.02</v>
      </c>
    </row>
    <row r="233" spans="2:15">
      <c r="B233" t="s">
        <v>1684</v>
      </c>
      <c r="C233" t="s">
        <v>1685</v>
      </c>
      <c r="D233" t="s">
        <v>1401</v>
      </c>
      <c r="E233" t="s">
        <v>1402</v>
      </c>
      <c r="F233" t="s">
        <v>1686</v>
      </c>
      <c r="G233" t="s">
        <v>1668</v>
      </c>
      <c r="H233" t="s">
        <v>109</v>
      </c>
      <c r="I233" s="77">
        <v>753</v>
      </c>
      <c r="J233" s="77">
        <v>5665</v>
      </c>
      <c r="K233" s="77">
        <v>0</v>
      </c>
      <c r="L233" s="77">
        <v>155.65703504999999</v>
      </c>
      <c r="M233" s="77">
        <v>0</v>
      </c>
      <c r="N233" s="77">
        <v>0.1</v>
      </c>
      <c r="O233" s="77">
        <v>0.01</v>
      </c>
    </row>
    <row r="234" spans="2:15">
      <c r="B234" t="s">
        <v>1687</v>
      </c>
      <c r="C234" t="s">
        <v>1688</v>
      </c>
      <c r="D234" t="s">
        <v>1416</v>
      </c>
      <c r="E234" t="s">
        <v>1402</v>
      </c>
      <c r="F234" t="s">
        <v>1689</v>
      </c>
      <c r="G234" t="s">
        <v>1434</v>
      </c>
      <c r="H234" t="s">
        <v>109</v>
      </c>
      <c r="I234" s="77">
        <v>410</v>
      </c>
      <c r="J234" s="77">
        <v>18882</v>
      </c>
      <c r="K234" s="77">
        <v>0</v>
      </c>
      <c r="L234" s="77">
        <v>282.49171380000001</v>
      </c>
      <c r="M234" s="77">
        <v>0</v>
      </c>
      <c r="N234" s="77">
        <v>0.18</v>
      </c>
      <c r="O234" s="77">
        <v>0.02</v>
      </c>
    </row>
    <row r="235" spans="2:15">
      <c r="B235" t="s">
        <v>1690</v>
      </c>
      <c r="C235" t="s">
        <v>1691</v>
      </c>
      <c r="D235" t="s">
        <v>1401</v>
      </c>
      <c r="E235" t="s">
        <v>1402</v>
      </c>
      <c r="F235" t="s">
        <v>1692</v>
      </c>
      <c r="G235" t="s">
        <v>1434</v>
      </c>
      <c r="H235" t="s">
        <v>109</v>
      </c>
      <c r="I235" s="77">
        <v>2505</v>
      </c>
      <c r="J235" s="77">
        <v>19623</v>
      </c>
      <c r="K235" s="77">
        <v>0</v>
      </c>
      <c r="L235" s="77">
        <v>1793.6883913500001</v>
      </c>
      <c r="M235" s="77">
        <v>0</v>
      </c>
      <c r="N235" s="77">
        <v>1.17</v>
      </c>
      <c r="O235" s="77">
        <v>0.15</v>
      </c>
    </row>
    <row r="236" spans="2:15">
      <c r="B236" t="s">
        <v>1693</v>
      </c>
      <c r="C236" t="s">
        <v>1694</v>
      </c>
      <c r="D236" t="s">
        <v>1401</v>
      </c>
      <c r="E236" t="s">
        <v>1402</v>
      </c>
      <c r="F236" t="s">
        <v>1695</v>
      </c>
      <c r="G236" t="s">
        <v>1434</v>
      </c>
      <c r="H236" t="s">
        <v>109</v>
      </c>
      <c r="I236" s="77">
        <v>387</v>
      </c>
      <c r="J236" s="77">
        <v>111422</v>
      </c>
      <c r="K236" s="77">
        <v>0</v>
      </c>
      <c r="L236" s="77">
        <v>1573.46025786</v>
      </c>
      <c r="M236" s="77">
        <v>0</v>
      </c>
      <c r="N236" s="77">
        <v>1.02</v>
      </c>
      <c r="O236" s="77">
        <v>0.13</v>
      </c>
    </row>
    <row r="237" spans="2:15">
      <c r="B237" t="s">
        <v>1696</v>
      </c>
      <c r="C237" t="s">
        <v>1697</v>
      </c>
      <c r="D237" t="s">
        <v>1401</v>
      </c>
      <c r="E237" t="s">
        <v>1402</v>
      </c>
      <c r="F237" t="s">
        <v>1698</v>
      </c>
      <c r="G237" t="s">
        <v>1434</v>
      </c>
      <c r="H237" t="s">
        <v>109</v>
      </c>
      <c r="I237" s="77">
        <v>665</v>
      </c>
      <c r="J237" s="77">
        <v>19710</v>
      </c>
      <c r="K237" s="77">
        <v>0</v>
      </c>
      <c r="L237" s="77">
        <v>478.27990349999999</v>
      </c>
      <c r="M237" s="77">
        <v>0</v>
      </c>
      <c r="N237" s="77">
        <v>0.31</v>
      </c>
      <c r="O237" s="77">
        <v>0.04</v>
      </c>
    </row>
    <row r="238" spans="2:15">
      <c r="B238" t="s">
        <v>1699</v>
      </c>
      <c r="C238" t="s">
        <v>1700</v>
      </c>
      <c r="D238" t="s">
        <v>1401</v>
      </c>
      <c r="E238" t="s">
        <v>1402</v>
      </c>
      <c r="F238" t="s">
        <v>1701</v>
      </c>
      <c r="G238" t="s">
        <v>1434</v>
      </c>
      <c r="H238" t="s">
        <v>109</v>
      </c>
      <c r="I238" s="77">
        <v>2908</v>
      </c>
      <c r="J238" s="77">
        <v>9863</v>
      </c>
      <c r="K238" s="77">
        <v>0</v>
      </c>
      <c r="L238" s="77">
        <v>1046.5917299600001</v>
      </c>
      <c r="M238" s="77">
        <v>0</v>
      </c>
      <c r="N238" s="77">
        <v>0.68</v>
      </c>
      <c r="O238" s="77">
        <v>0.09</v>
      </c>
    </row>
    <row r="239" spans="2:15">
      <c r="B239" t="s">
        <v>1702</v>
      </c>
      <c r="C239" t="s">
        <v>1703</v>
      </c>
      <c r="D239" t="s">
        <v>1401</v>
      </c>
      <c r="E239" t="s">
        <v>1402</v>
      </c>
      <c r="F239" t="s">
        <v>1704</v>
      </c>
      <c r="G239" t="s">
        <v>1434</v>
      </c>
      <c r="H239" t="s">
        <v>109</v>
      </c>
      <c r="I239" s="77">
        <v>914</v>
      </c>
      <c r="J239" s="77">
        <v>4384</v>
      </c>
      <c r="K239" s="77">
        <v>0</v>
      </c>
      <c r="L239" s="77">
        <v>146.21455424000001</v>
      </c>
      <c r="M239" s="77">
        <v>0</v>
      </c>
      <c r="N239" s="77">
        <v>0.1</v>
      </c>
      <c r="O239" s="77">
        <v>0.01</v>
      </c>
    </row>
    <row r="240" spans="2:15">
      <c r="B240" t="s">
        <v>1705</v>
      </c>
      <c r="C240" t="s">
        <v>1706</v>
      </c>
      <c r="D240" t="s">
        <v>1401</v>
      </c>
      <c r="E240" t="s">
        <v>1402</v>
      </c>
      <c r="F240" t="s">
        <v>1707</v>
      </c>
      <c r="G240" t="s">
        <v>1434</v>
      </c>
      <c r="H240" t="s">
        <v>109</v>
      </c>
      <c r="I240" s="77">
        <v>921</v>
      </c>
      <c r="J240" s="77">
        <v>8248</v>
      </c>
      <c r="K240" s="77">
        <v>0</v>
      </c>
      <c r="L240" s="77">
        <v>277.19292791999999</v>
      </c>
      <c r="M240" s="77">
        <v>0</v>
      </c>
      <c r="N240" s="77">
        <v>0.18</v>
      </c>
      <c r="O240" s="77">
        <v>0.02</v>
      </c>
    </row>
    <row r="241" spans="2:15">
      <c r="B241" t="s">
        <v>1708</v>
      </c>
      <c r="C241" t="s">
        <v>1709</v>
      </c>
      <c r="D241" t="s">
        <v>1401</v>
      </c>
      <c r="E241" t="s">
        <v>1402</v>
      </c>
      <c r="F241" t="s">
        <v>1710</v>
      </c>
      <c r="G241" t="s">
        <v>1434</v>
      </c>
      <c r="H241" t="s">
        <v>109</v>
      </c>
      <c r="I241" s="77">
        <v>974</v>
      </c>
      <c r="J241" s="77">
        <v>13274</v>
      </c>
      <c r="K241" s="77">
        <v>0</v>
      </c>
      <c r="L241" s="77">
        <v>471.77468524</v>
      </c>
      <c r="M241" s="77">
        <v>0</v>
      </c>
      <c r="N241" s="77">
        <v>0.31</v>
      </c>
      <c r="O241" s="77">
        <v>0.04</v>
      </c>
    </row>
    <row r="242" spans="2:15">
      <c r="B242" t="s">
        <v>1711</v>
      </c>
      <c r="C242" t="s">
        <v>1712</v>
      </c>
      <c r="D242" t="s">
        <v>1401</v>
      </c>
      <c r="E242" t="s">
        <v>1402</v>
      </c>
      <c r="F242" t="s">
        <v>1713</v>
      </c>
      <c r="G242" t="s">
        <v>1449</v>
      </c>
      <c r="H242" t="s">
        <v>109</v>
      </c>
      <c r="I242" s="77">
        <v>908</v>
      </c>
      <c r="J242" s="77">
        <v>18550</v>
      </c>
      <c r="K242" s="77">
        <v>0</v>
      </c>
      <c r="L242" s="77">
        <v>614.61566600000003</v>
      </c>
      <c r="M242" s="77">
        <v>0</v>
      </c>
      <c r="N242" s="77">
        <v>0.4</v>
      </c>
      <c r="O242" s="77">
        <v>0.05</v>
      </c>
    </row>
    <row r="243" spans="2:15">
      <c r="B243" t="s">
        <v>1714</v>
      </c>
      <c r="C243" t="s">
        <v>1715</v>
      </c>
      <c r="D243" t="s">
        <v>1401</v>
      </c>
      <c r="E243" t="s">
        <v>1402</v>
      </c>
      <c r="F243" t="s">
        <v>1716</v>
      </c>
      <c r="G243" t="s">
        <v>1449</v>
      </c>
      <c r="H243" t="s">
        <v>109</v>
      </c>
      <c r="I243" s="77">
        <v>2764</v>
      </c>
      <c r="J243" s="77">
        <v>4294</v>
      </c>
      <c r="K243" s="77">
        <v>0</v>
      </c>
      <c r="L243" s="77">
        <v>433.08579784</v>
      </c>
      <c r="M243" s="77">
        <v>0</v>
      </c>
      <c r="N243" s="77">
        <v>0.28000000000000003</v>
      </c>
      <c r="O243" s="77">
        <v>0.04</v>
      </c>
    </row>
    <row r="244" spans="2:15">
      <c r="B244" t="s">
        <v>1717</v>
      </c>
      <c r="C244" t="s">
        <v>1718</v>
      </c>
      <c r="D244" t="s">
        <v>1401</v>
      </c>
      <c r="E244" t="s">
        <v>1402</v>
      </c>
      <c r="F244" t="s">
        <v>1719</v>
      </c>
      <c r="G244" t="s">
        <v>1449</v>
      </c>
      <c r="H244" t="s">
        <v>113</v>
      </c>
      <c r="I244" s="77">
        <v>14430</v>
      </c>
      <c r="J244" s="77">
        <v>487.4</v>
      </c>
      <c r="K244" s="77">
        <v>0</v>
      </c>
      <c r="L244" s="77">
        <v>297.20820495599997</v>
      </c>
      <c r="M244" s="77">
        <v>0</v>
      </c>
      <c r="N244" s="77">
        <v>0.19</v>
      </c>
      <c r="O244" s="77">
        <v>0.03</v>
      </c>
    </row>
    <row r="245" spans="2:15">
      <c r="B245" t="s">
        <v>1720</v>
      </c>
      <c r="C245" t="s">
        <v>1721</v>
      </c>
      <c r="D245" t="s">
        <v>1401</v>
      </c>
      <c r="E245" t="s">
        <v>1402</v>
      </c>
      <c r="F245" t="s">
        <v>1722</v>
      </c>
      <c r="G245" t="s">
        <v>1449</v>
      </c>
      <c r="H245" t="s">
        <v>203</v>
      </c>
      <c r="I245" s="77">
        <v>11647</v>
      </c>
      <c r="J245" s="77">
        <v>6680</v>
      </c>
      <c r="K245" s="77">
        <v>0</v>
      </c>
      <c r="L245" s="77">
        <v>315.56474975999998</v>
      </c>
      <c r="M245" s="77">
        <v>0</v>
      </c>
      <c r="N245" s="77">
        <v>0.21</v>
      </c>
      <c r="O245" s="77">
        <v>0.03</v>
      </c>
    </row>
    <row r="246" spans="2:15">
      <c r="B246" t="s">
        <v>1723</v>
      </c>
      <c r="C246" t="s">
        <v>1724</v>
      </c>
      <c r="D246" t="s">
        <v>1416</v>
      </c>
      <c r="E246" t="s">
        <v>1402</v>
      </c>
      <c r="F246" t="s">
        <v>1725</v>
      </c>
      <c r="G246" t="s">
        <v>1726</v>
      </c>
      <c r="H246" t="s">
        <v>109</v>
      </c>
      <c r="I246" s="77">
        <v>1085</v>
      </c>
      <c r="J246" s="77">
        <v>4980</v>
      </c>
      <c r="K246" s="77">
        <v>0</v>
      </c>
      <c r="L246" s="77">
        <v>197.166417</v>
      </c>
      <c r="M246" s="77">
        <v>0</v>
      </c>
      <c r="N246" s="77">
        <v>0.13</v>
      </c>
      <c r="O246" s="77">
        <v>0.02</v>
      </c>
    </row>
    <row r="247" spans="2:15">
      <c r="B247" t="s">
        <v>1727</v>
      </c>
      <c r="C247" t="s">
        <v>1728</v>
      </c>
      <c r="D247" t="s">
        <v>1416</v>
      </c>
      <c r="E247" t="s">
        <v>1402</v>
      </c>
      <c r="F247" t="s">
        <v>1729</v>
      </c>
      <c r="G247" t="s">
        <v>1726</v>
      </c>
      <c r="H247" t="s">
        <v>109</v>
      </c>
      <c r="I247" s="77">
        <v>1231</v>
      </c>
      <c r="J247" s="77">
        <v>5070</v>
      </c>
      <c r="K247" s="77">
        <v>0</v>
      </c>
      <c r="L247" s="77">
        <v>227.74029329999999</v>
      </c>
      <c r="M247" s="77">
        <v>0</v>
      </c>
      <c r="N247" s="77">
        <v>0.15</v>
      </c>
      <c r="O247" s="77">
        <v>0.02</v>
      </c>
    </row>
    <row r="248" spans="2:15">
      <c r="B248" t="s">
        <v>1730</v>
      </c>
      <c r="C248" t="s">
        <v>1731</v>
      </c>
      <c r="D248" t="s">
        <v>1416</v>
      </c>
      <c r="E248" t="s">
        <v>1402</v>
      </c>
      <c r="F248" t="s">
        <v>1141</v>
      </c>
      <c r="G248" t="s">
        <v>1461</v>
      </c>
      <c r="H248" t="s">
        <v>109</v>
      </c>
      <c r="I248" s="77">
        <v>10465</v>
      </c>
      <c r="J248" s="77">
        <v>5321</v>
      </c>
      <c r="K248" s="77">
        <v>0</v>
      </c>
      <c r="L248" s="77">
        <v>2031.9188298500001</v>
      </c>
      <c r="M248" s="77">
        <v>0.02</v>
      </c>
      <c r="N248" s="77">
        <v>1.32</v>
      </c>
      <c r="O248" s="77">
        <v>0.17</v>
      </c>
    </row>
    <row r="249" spans="2:15">
      <c r="B249" t="s">
        <v>1732</v>
      </c>
      <c r="C249" t="s">
        <v>1733</v>
      </c>
      <c r="D249" t="s">
        <v>1401</v>
      </c>
      <c r="E249" t="s">
        <v>1402</v>
      </c>
      <c r="F249" t="s">
        <v>1734</v>
      </c>
      <c r="G249" t="s">
        <v>126</v>
      </c>
      <c r="H249" t="s">
        <v>113</v>
      </c>
      <c r="I249" s="77">
        <v>869</v>
      </c>
      <c r="J249" s="77">
        <v>4460</v>
      </c>
      <c r="K249" s="77">
        <v>0</v>
      </c>
      <c r="L249" s="77">
        <v>163.78102092</v>
      </c>
      <c r="M249" s="77">
        <v>0</v>
      </c>
      <c r="N249" s="77">
        <v>0.11</v>
      </c>
      <c r="O249" s="77">
        <v>0.01</v>
      </c>
    </row>
    <row r="250" spans="2:15">
      <c r="B250" t="s">
        <v>1735</v>
      </c>
      <c r="C250" t="s">
        <v>1736</v>
      </c>
      <c r="D250" t="s">
        <v>1401</v>
      </c>
      <c r="E250" t="s">
        <v>1402</v>
      </c>
      <c r="F250" t="s">
        <v>1737</v>
      </c>
      <c r="G250" t="s">
        <v>126</v>
      </c>
      <c r="H250" t="s">
        <v>113</v>
      </c>
      <c r="I250" s="77">
        <v>2022</v>
      </c>
      <c r="J250" s="77">
        <v>2790</v>
      </c>
      <c r="K250" s="77">
        <v>0</v>
      </c>
      <c r="L250" s="77">
        <v>238.39343604000001</v>
      </c>
      <c r="M250" s="77">
        <v>0</v>
      </c>
      <c r="N250" s="77">
        <v>0.16</v>
      </c>
      <c r="O250" s="77">
        <v>0.02</v>
      </c>
    </row>
    <row r="251" spans="2:15">
      <c r="B251" t="s">
        <v>1738</v>
      </c>
      <c r="C251" t="s">
        <v>1739</v>
      </c>
      <c r="D251" t="s">
        <v>1401</v>
      </c>
      <c r="E251" t="s">
        <v>1402</v>
      </c>
      <c r="F251" t="s">
        <v>1734</v>
      </c>
      <c r="G251" t="s">
        <v>126</v>
      </c>
      <c r="H251" t="s">
        <v>116</v>
      </c>
      <c r="I251" s="77">
        <v>3819</v>
      </c>
      <c r="J251" s="77">
        <v>770.8</v>
      </c>
      <c r="K251" s="77">
        <v>0</v>
      </c>
      <c r="L251" s="77">
        <v>140.56096830000001</v>
      </c>
      <c r="M251" s="77">
        <v>0</v>
      </c>
      <c r="N251" s="77">
        <v>0.09</v>
      </c>
      <c r="O251" s="77">
        <v>0.01</v>
      </c>
    </row>
    <row r="252" spans="2:15">
      <c r="B252" t="s">
        <v>1740</v>
      </c>
      <c r="C252" t="s">
        <v>1741</v>
      </c>
      <c r="D252" t="s">
        <v>1401</v>
      </c>
      <c r="E252" t="s">
        <v>1402</v>
      </c>
      <c r="F252" t="s">
        <v>1742</v>
      </c>
      <c r="G252" t="s">
        <v>126</v>
      </c>
      <c r="H252" t="s">
        <v>116</v>
      </c>
      <c r="I252" s="77">
        <v>2232</v>
      </c>
      <c r="J252" s="77">
        <v>1195.5</v>
      </c>
      <c r="K252" s="77">
        <v>0</v>
      </c>
      <c r="L252" s="77">
        <v>127.413999</v>
      </c>
      <c r="M252" s="77">
        <v>0</v>
      </c>
      <c r="N252" s="77">
        <v>0.08</v>
      </c>
      <c r="O252" s="77">
        <v>0.01</v>
      </c>
    </row>
    <row r="253" spans="2:15">
      <c r="B253" t="s">
        <v>1743</v>
      </c>
      <c r="C253" t="s">
        <v>1744</v>
      </c>
      <c r="D253" t="s">
        <v>1401</v>
      </c>
      <c r="E253" t="s">
        <v>1402</v>
      </c>
      <c r="F253" t="s">
        <v>1745</v>
      </c>
      <c r="G253" t="s">
        <v>360</v>
      </c>
      <c r="H253" t="s">
        <v>109</v>
      </c>
      <c r="I253" s="77">
        <v>5682</v>
      </c>
      <c r="J253" s="77">
        <v>678</v>
      </c>
      <c r="K253" s="77">
        <v>0</v>
      </c>
      <c r="L253" s="77">
        <v>140.57393003999999</v>
      </c>
      <c r="M253" s="77">
        <v>0</v>
      </c>
      <c r="N253" s="77">
        <v>0.09</v>
      </c>
      <c r="O253" s="77">
        <v>0.01</v>
      </c>
    </row>
    <row r="254" spans="2:15">
      <c r="B254" t="s">
        <v>1746</v>
      </c>
      <c r="C254" t="s">
        <v>1747</v>
      </c>
      <c r="D254" t="s">
        <v>1401</v>
      </c>
      <c r="E254" t="s">
        <v>1402</v>
      </c>
      <c r="F254" t="s">
        <v>1748</v>
      </c>
      <c r="G254" t="s">
        <v>131</v>
      </c>
      <c r="H254" t="s">
        <v>109</v>
      </c>
      <c r="I254" s="77">
        <v>1770</v>
      </c>
      <c r="J254" s="77">
        <v>6515</v>
      </c>
      <c r="K254" s="77">
        <v>0</v>
      </c>
      <c r="L254" s="77">
        <v>420.78625950000003</v>
      </c>
      <c r="M254" s="77">
        <v>0</v>
      </c>
      <c r="N254" s="77">
        <v>0.27</v>
      </c>
      <c r="O254" s="77">
        <v>0.04</v>
      </c>
    </row>
    <row r="255" spans="2:15">
      <c r="B255" t="s">
        <v>263</v>
      </c>
      <c r="E255" s="16"/>
      <c r="F255" s="16"/>
      <c r="G255" s="16"/>
    </row>
    <row r="256" spans="2:15">
      <c r="B256" t="s">
        <v>350</v>
      </c>
      <c r="E256" s="16"/>
      <c r="F256" s="16"/>
      <c r="G256" s="16"/>
    </row>
    <row r="257" spans="2:7">
      <c r="B257" t="s">
        <v>351</v>
      </c>
      <c r="E257" s="16"/>
      <c r="F257" s="16"/>
      <c r="G257" s="16"/>
    </row>
    <row r="258" spans="2:7">
      <c r="B258" t="s">
        <v>352</v>
      </c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76" workbookViewId="0">
      <selection activeCell="C70" sqref="C7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43281</v>
      </c>
      <c r="E1" s="16"/>
      <c r="F1" s="16"/>
      <c r="G1" s="16"/>
    </row>
    <row r="2" spans="2:63">
      <c r="B2" s="2" t="s">
        <v>1</v>
      </c>
      <c r="C2" s="12" t="s">
        <v>2867</v>
      </c>
      <c r="E2" s="16"/>
      <c r="F2" s="16"/>
      <c r="G2" s="16"/>
    </row>
    <row r="3" spans="2:63">
      <c r="B3" s="2" t="s">
        <v>2</v>
      </c>
      <c r="C3" s="26" t="s">
        <v>2868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1256798</v>
      </c>
      <c r="I11" s="7"/>
      <c r="J11" s="76">
        <v>26.593520000000002</v>
      </c>
      <c r="K11" s="76">
        <v>183192.00190318585</v>
      </c>
      <c r="L11" s="7"/>
      <c r="M11" s="76">
        <v>100</v>
      </c>
      <c r="N11" s="76">
        <v>15.6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31329</v>
      </c>
      <c r="J12" s="79">
        <v>0</v>
      </c>
      <c r="K12" s="79">
        <v>598.38390000000004</v>
      </c>
      <c r="M12" s="79">
        <v>0.33</v>
      </c>
      <c r="N12" s="79">
        <v>0.05</v>
      </c>
    </row>
    <row r="13" spans="2:63">
      <c r="B13" s="78" t="s">
        <v>1749</v>
      </c>
      <c r="D13" s="16"/>
      <c r="E13" s="16"/>
      <c r="F13" s="16"/>
      <c r="G13" s="16"/>
      <c r="H13" s="79">
        <v>31329</v>
      </c>
      <c r="J13" s="79">
        <v>0</v>
      </c>
      <c r="K13" s="79">
        <v>598.38390000000004</v>
      </c>
      <c r="M13" s="79">
        <v>0.33</v>
      </c>
      <c r="N13" s="79">
        <v>0.05</v>
      </c>
    </row>
    <row r="14" spans="2:63">
      <c r="B14" t="s">
        <v>1750</v>
      </c>
      <c r="C14" t="s">
        <v>1751</v>
      </c>
      <c r="D14" t="s">
        <v>103</v>
      </c>
      <c r="E14" t="s">
        <v>1752</v>
      </c>
      <c r="F14" t="s">
        <v>126</v>
      </c>
      <c r="G14" t="s">
        <v>105</v>
      </c>
      <c r="H14" s="77">
        <v>31329</v>
      </c>
      <c r="I14" s="77">
        <v>1910</v>
      </c>
      <c r="J14" s="77">
        <v>0</v>
      </c>
      <c r="K14" s="77">
        <v>598.38390000000004</v>
      </c>
      <c r="L14" s="77">
        <v>0.04</v>
      </c>
      <c r="M14" s="77">
        <v>0.33</v>
      </c>
      <c r="N14" s="77">
        <v>0.05</v>
      </c>
    </row>
    <row r="15" spans="2:63">
      <c r="B15" s="78" t="s">
        <v>1753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257</v>
      </c>
      <c r="C16" t="s">
        <v>257</v>
      </c>
      <c r="D16" s="16"/>
      <c r="E16" s="16"/>
      <c r="F16" t="s">
        <v>257</v>
      </c>
      <c r="G16" t="s">
        <v>257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1754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257</v>
      </c>
      <c r="C18" t="s">
        <v>257</v>
      </c>
      <c r="D18" s="16"/>
      <c r="E18" s="16"/>
      <c r="F18" t="s">
        <v>257</v>
      </c>
      <c r="G18" t="s">
        <v>257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1755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257</v>
      </c>
      <c r="C20" t="s">
        <v>257</v>
      </c>
      <c r="D20" s="16"/>
      <c r="E20" s="16"/>
      <c r="F20" t="s">
        <v>257</v>
      </c>
      <c r="G20" t="s">
        <v>257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1061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257</v>
      </c>
      <c r="C22" t="s">
        <v>257</v>
      </c>
      <c r="D22" s="16"/>
      <c r="E22" s="16"/>
      <c r="F22" t="s">
        <v>257</v>
      </c>
      <c r="G22" t="s">
        <v>257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1756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257</v>
      </c>
      <c r="C24" t="s">
        <v>257</v>
      </c>
      <c r="D24" s="16"/>
      <c r="E24" s="16"/>
      <c r="F24" t="s">
        <v>257</v>
      </c>
      <c r="G24" t="s">
        <v>257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261</v>
      </c>
      <c r="D25" s="16"/>
      <c r="E25" s="16"/>
      <c r="F25" s="16"/>
      <c r="G25" s="16"/>
      <c r="H25" s="79">
        <v>1225469</v>
      </c>
      <c r="J25" s="79">
        <v>26.593520000000002</v>
      </c>
      <c r="K25" s="79">
        <v>182593.61800318584</v>
      </c>
      <c r="M25" s="79">
        <v>99.67</v>
      </c>
      <c r="N25" s="79">
        <v>15.55</v>
      </c>
    </row>
    <row r="26" spans="2:14">
      <c r="B26" s="78" t="s">
        <v>1757</v>
      </c>
      <c r="D26" s="16"/>
      <c r="E26" s="16"/>
      <c r="F26" s="16"/>
      <c r="G26" s="16"/>
      <c r="H26" s="79">
        <v>885234</v>
      </c>
      <c r="J26" s="79">
        <v>26.593520000000002</v>
      </c>
      <c r="K26" s="79">
        <v>90735.440149555841</v>
      </c>
      <c r="M26" s="79">
        <v>49.53</v>
      </c>
      <c r="N26" s="79">
        <v>7.73</v>
      </c>
    </row>
    <row r="27" spans="2:14">
      <c r="B27" t="s">
        <v>1758</v>
      </c>
      <c r="C27" t="s">
        <v>1759</v>
      </c>
      <c r="D27" t="s">
        <v>1401</v>
      </c>
      <c r="E27" t="s">
        <v>1760</v>
      </c>
      <c r="F27" t="s">
        <v>1554</v>
      </c>
      <c r="G27" t="s">
        <v>109</v>
      </c>
      <c r="H27" s="77">
        <v>9961</v>
      </c>
      <c r="I27" s="77">
        <v>3238</v>
      </c>
      <c r="J27" s="77">
        <v>0</v>
      </c>
      <c r="K27" s="77">
        <v>1176.93816982</v>
      </c>
      <c r="L27" s="77">
        <v>0.05</v>
      </c>
      <c r="M27" s="77">
        <v>0.64</v>
      </c>
      <c r="N27" s="77">
        <v>0.1</v>
      </c>
    </row>
    <row r="28" spans="2:14">
      <c r="B28" t="s">
        <v>1761</v>
      </c>
      <c r="C28" t="s">
        <v>1762</v>
      </c>
      <c r="D28" t="s">
        <v>1468</v>
      </c>
      <c r="E28" t="s">
        <v>1763</v>
      </c>
      <c r="F28" t="s">
        <v>1554</v>
      </c>
      <c r="G28" t="s">
        <v>113</v>
      </c>
      <c r="H28" s="77">
        <v>1582</v>
      </c>
      <c r="I28" s="77">
        <v>8564</v>
      </c>
      <c r="J28" s="77">
        <v>0</v>
      </c>
      <c r="K28" s="77">
        <v>572.52186398399999</v>
      </c>
      <c r="L28" s="77">
        <v>0.08</v>
      </c>
      <c r="M28" s="77">
        <v>0.31</v>
      </c>
      <c r="N28" s="77">
        <v>0.05</v>
      </c>
    </row>
    <row r="29" spans="2:14">
      <c r="B29" t="s">
        <v>1764</v>
      </c>
      <c r="C29" t="s">
        <v>1765</v>
      </c>
      <c r="D29" t="s">
        <v>1401</v>
      </c>
      <c r="E29" t="s">
        <v>1763</v>
      </c>
      <c r="F29" t="s">
        <v>1554</v>
      </c>
      <c r="G29" t="s">
        <v>113</v>
      </c>
      <c r="H29" s="77">
        <v>13491</v>
      </c>
      <c r="I29" s="77">
        <v>1140.98</v>
      </c>
      <c r="J29" s="77">
        <v>0</v>
      </c>
      <c r="K29" s="77">
        <v>650.47575354443995</v>
      </c>
      <c r="L29" s="77">
        <v>0.09</v>
      </c>
      <c r="M29" s="77">
        <v>0.36</v>
      </c>
      <c r="N29" s="77">
        <v>0.06</v>
      </c>
    </row>
    <row r="30" spans="2:14">
      <c r="B30" t="s">
        <v>1766</v>
      </c>
      <c r="C30" t="s">
        <v>1767</v>
      </c>
      <c r="D30" t="s">
        <v>1401</v>
      </c>
      <c r="E30" t="s">
        <v>1768</v>
      </c>
      <c r="F30" t="s">
        <v>1554</v>
      </c>
      <c r="G30" t="s">
        <v>109</v>
      </c>
      <c r="H30" s="77">
        <v>2765</v>
      </c>
      <c r="I30" s="77">
        <v>6877</v>
      </c>
      <c r="J30" s="77">
        <v>0</v>
      </c>
      <c r="K30" s="77">
        <v>693.85388345000001</v>
      </c>
      <c r="L30" s="77">
        <v>0.04</v>
      </c>
      <c r="M30" s="77">
        <v>0.38</v>
      </c>
      <c r="N30" s="77">
        <v>0.06</v>
      </c>
    </row>
    <row r="31" spans="2:14">
      <c r="B31" t="s">
        <v>1769</v>
      </c>
      <c r="C31" t="s">
        <v>1770</v>
      </c>
      <c r="D31" t="s">
        <v>1401</v>
      </c>
      <c r="E31" t="s">
        <v>1771</v>
      </c>
      <c r="F31" t="s">
        <v>1554</v>
      </c>
      <c r="G31" t="s">
        <v>109</v>
      </c>
      <c r="H31" s="77">
        <v>1106</v>
      </c>
      <c r="I31" s="77">
        <v>19190</v>
      </c>
      <c r="J31" s="77">
        <v>0</v>
      </c>
      <c r="K31" s="77">
        <v>774.46886859999995</v>
      </c>
      <c r="L31" s="77">
        <v>0</v>
      </c>
      <c r="M31" s="77">
        <v>0.42</v>
      </c>
      <c r="N31" s="77">
        <v>7.0000000000000007E-2</v>
      </c>
    </row>
    <row r="32" spans="2:14">
      <c r="B32" t="s">
        <v>1772</v>
      </c>
      <c r="C32" t="s">
        <v>1773</v>
      </c>
      <c r="D32" t="s">
        <v>1416</v>
      </c>
      <c r="E32" t="s">
        <v>1774</v>
      </c>
      <c r="F32" t="s">
        <v>1554</v>
      </c>
      <c r="G32" t="s">
        <v>109</v>
      </c>
      <c r="H32" s="77">
        <v>4626</v>
      </c>
      <c r="I32" s="77">
        <v>10911</v>
      </c>
      <c r="J32" s="77">
        <v>0</v>
      </c>
      <c r="K32" s="77">
        <v>1841.80669614</v>
      </c>
      <c r="L32" s="77">
        <v>0</v>
      </c>
      <c r="M32" s="77">
        <v>1.01</v>
      </c>
      <c r="N32" s="77">
        <v>0.16</v>
      </c>
    </row>
    <row r="33" spans="2:14">
      <c r="B33" t="s">
        <v>1775</v>
      </c>
      <c r="C33" t="s">
        <v>1776</v>
      </c>
      <c r="D33" t="s">
        <v>1416</v>
      </c>
      <c r="E33" t="s">
        <v>1774</v>
      </c>
      <c r="F33" t="s">
        <v>1554</v>
      </c>
      <c r="G33" t="s">
        <v>109</v>
      </c>
      <c r="H33" s="77">
        <v>3298</v>
      </c>
      <c r="I33" s="77">
        <v>5156</v>
      </c>
      <c r="J33" s="77">
        <v>0</v>
      </c>
      <c r="K33" s="77">
        <v>620.49376712000003</v>
      </c>
      <c r="L33" s="77">
        <v>0</v>
      </c>
      <c r="M33" s="77">
        <v>0.34</v>
      </c>
      <c r="N33" s="77">
        <v>0.05</v>
      </c>
    </row>
    <row r="34" spans="2:14">
      <c r="B34" t="s">
        <v>1777</v>
      </c>
      <c r="C34" t="s">
        <v>1778</v>
      </c>
      <c r="D34" t="s">
        <v>1468</v>
      </c>
      <c r="E34" t="s">
        <v>1779</v>
      </c>
      <c r="F34" t="s">
        <v>1554</v>
      </c>
      <c r="G34" t="s">
        <v>113</v>
      </c>
      <c r="H34" s="77">
        <v>27389</v>
      </c>
      <c r="I34" s="77">
        <v>3954</v>
      </c>
      <c r="J34" s="77">
        <v>0</v>
      </c>
      <c r="K34" s="77">
        <v>4576.3768473480004</v>
      </c>
      <c r="L34" s="77">
        <v>0.05</v>
      </c>
      <c r="M34" s="77">
        <v>2.5</v>
      </c>
      <c r="N34" s="77">
        <v>0.39</v>
      </c>
    </row>
    <row r="35" spans="2:14">
      <c r="B35" t="s">
        <v>1780</v>
      </c>
      <c r="C35" t="s">
        <v>1781</v>
      </c>
      <c r="D35" t="s">
        <v>1401</v>
      </c>
      <c r="E35" t="s">
        <v>1779</v>
      </c>
      <c r="F35" t="s">
        <v>1554</v>
      </c>
      <c r="G35" t="s">
        <v>113</v>
      </c>
      <c r="H35" s="77">
        <v>13155</v>
      </c>
      <c r="I35" s="77">
        <v>874</v>
      </c>
      <c r="J35" s="77">
        <v>0</v>
      </c>
      <c r="K35" s="77">
        <v>485.86008726</v>
      </c>
      <c r="L35" s="77">
        <v>0.06</v>
      </c>
      <c r="M35" s="77">
        <v>0.27</v>
      </c>
      <c r="N35" s="77">
        <v>0.04</v>
      </c>
    </row>
    <row r="36" spans="2:14">
      <c r="B36" t="s">
        <v>1782</v>
      </c>
      <c r="C36" t="s">
        <v>1783</v>
      </c>
      <c r="D36" t="s">
        <v>1401</v>
      </c>
      <c r="E36" t="s">
        <v>1784</v>
      </c>
      <c r="F36" t="s">
        <v>1554</v>
      </c>
      <c r="G36" t="s">
        <v>113</v>
      </c>
      <c r="H36" s="77">
        <v>2624</v>
      </c>
      <c r="I36" s="77">
        <v>12262</v>
      </c>
      <c r="J36" s="77">
        <v>0</v>
      </c>
      <c r="K36" s="77">
        <v>1359.671771904</v>
      </c>
      <c r="L36" s="77">
        <v>0.08</v>
      </c>
      <c r="M36" s="77">
        <v>0.74</v>
      </c>
      <c r="N36" s="77">
        <v>0.12</v>
      </c>
    </row>
    <row r="37" spans="2:14">
      <c r="B37" t="s">
        <v>1785</v>
      </c>
      <c r="C37" t="s">
        <v>1786</v>
      </c>
      <c r="D37" t="s">
        <v>1401</v>
      </c>
      <c r="E37" t="s">
        <v>1784</v>
      </c>
      <c r="F37" t="s">
        <v>1554</v>
      </c>
      <c r="G37" t="s">
        <v>113</v>
      </c>
      <c r="H37" s="77">
        <v>23567</v>
      </c>
      <c r="I37" s="77">
        <v>3394</v>
      </c>
      <c r="J37" s="77">
        <v>0</v>
      </c>
      <c r="K37" s="77">
        <v>3380.0652066839998</v>
      </c>
      <c r="L37" s="77">
        <v>0.24</v>
      </c>
      <c r="M37" s="77">
        <v>1.85</v>
      </c>
      <c r="N37" s="77">
        <v>0.28999999999999998</v>
      </c>
    </row>
    <row r="38" spans="2:14">
      <c r="B38" t="s">
        <v>1787</v>
      </c>
      <c r="C38" t="s">
        <v>1788</v>
      </c>
      <c r="D38" t="s">
        <v>1401</v>
      </c>
      <c r="E38" t="s">
        <v>1789</v>
      </c>
      <c r="F38" t="s">
        <v>1554</v>
      </c>
      <c r="G38" t="s">
        <v>109</v>
      </c>
      <c r="H38" s="77">
        <v>14495</v>
      </c>
      <c r="I38" s="77">
        <v>4258</v>
      </c>
      <c r="J38" s="77">
        <v>0</v>
      </c>
      <c r="K38" s="77">
        <v>2252.1522178999999</v>
      </c>
      <c r="L38" s="77">
        <v>0.19</v>
      </c>
      <c r="M38" s="77">
        <v>1.23</v>
      </c>
      <c r="N38" s="77">
        <v>0.19</v>
      </c>
    </row>
    <row r="39" spans="2:14">
      <c r="B39" t="s">
        <v>1790</v>
      </c>
      <c r="C39" t="s">
        <v>1791</v>
      </c>
      <c r="D39" t="s">
        <v>1401</v>
      </c>
      <c r="E39" t="s">
        <v>1792</v>
      </c>
      <c r="F39" t="s">
        <v>1554</v>
      </c>
      <c r="G39" t="s">
        <v>113</v>
      </c>
      <c r="H39" s="77">
        <v>7651</v>
      </c>
      <c r="I39" s="77">
        <v>2626.5</v>
      </c>
      <c r="J39" s="77">
        <v>0</v>
      </c>
      <c r="K39" s="77">
        <v>849.18936368699997</v>
      </c>
      <c r="L39" s="77">
        <v>0.04</v>
      </c>
      <c r="M39" s="77">
        <v>0.46</v>
      </c>
      <c r="N39" s="77">
        <v>7.0000000000000007E-2</v>
      </c>
    </row>
    <row r="40" spans="2:14">
      <c r="B40" t="s">
        <v>1793</v>
      </c>
      <c r="C40" t="s">
        <v>1794</v>
      </c>
      <c r="D40" t="s">
        <v>1401</v>
      </c>
      <c r="E40" t="s">
        <v>1792</v>
      </c>
      <c r="F40" t="s">
        <v>1554</v>
      </c>
      <c r="G40" t="s">
        <v>109</v>
      </c>
      <c r="H40" s="77">
        <v>11194</v>
      </c>
      <c r="I40" s="77">
        <v>2280</v>
      </c>
      <c r="J40" s="77">
        <v>0</v>
      </c>
      <c r="K40" s="77">
        <v>931.30945680000002</v>
      </c>
      <c r="L40" s="77">
        <v>0.14000000000000001</v>
      </c>
      <c r="M40" s="77">
        <v>0.51</v>
      </c>
      <c r="N40" s="77">
        <v>0.08</v>
      </c>
    </row>
    <row r="41" spans="2:14">
      <c r="B41" t="s">
        <v>1795</v>
      </c>
      <c r="C41" t="s">
        <v>1796</v>
      </c>
      <c r="D41" t="s">
        <v>1416</v>
      </c>
      <c r="E41" t="s">
        <v>1797</v>
      </c>
      <c r="F41" t="s">
        <v>1554</v>
      </c>
      <c r="G41" t="s">
        <v>109</v>
      </c>
      <c r="H41" s="77">
        <v>2838</v>
      </c>
      <c r="I41" s="77">
        <v>7547</v>
      </c>
      <c r="J41" s="77">
        <v>0</v>
      </c>
      <c r="K41" s="77">
        <v>781.55690514000003</v>
      </c>
      <c r="L41" s="77">
        <v>0</v>
      </c>
      <c r="M41" s="77">
        <v>0.43</v>
      </c>
      <c r="N41" s="77">
        <v>7.0000000000000007E-2</v>
      </c>
    </row>
    <row r="42" spans="2:14">
      <c r="B42" t="s">
        <v>1798</v>
      </c>
      <c r="C42" t="s">
        <v>1799</v>
      </c>
      <c r="D42" t="s">
        <v>1401</v>
      </c>
      <c r="E42" t="s">
        <v>1800</v>
      </c>
      <c r="F42" t="s">
        <v>1554</v>
      </c>
      <c r="G42" t="s">
        <v>109</v>
      </c>
      <c r="H42" s="77">
        <v>4091</v>
      </c>
      <c r="I42" s="77">
        <v>1962.56</v>
      </c>
      <c r="J42" s="77">
        <v>0</v>
      </c>
      <c r="K42" s="77">
        <v>292.97211471039998</v>
      </c>
      <c r="L42" s="77">
        <v>0.28999999999999998</v>
      </c>
      <c r="M42" s="77">
        <v>0.16</v>
      </c>
      <c r="N42" s="77">
        <v>0.02</v>
      </c>
    </row>
    <row r="43" spans="2:14">
      <c r="B43" t="s">
        <v>1801</v>
      </c>
      <c r="C43" t="s">
        <v>1802</v>
      </c>
      <c r="D43" t="s">
        <v>1401</v>
      </c>
      <c r="E43" t="s">
        <v>1803</v>
      </c>
      <c r="F43" t="s">
        <v>1554</v>
      </c>
      <c r="G43" t="s">
        <v>119</v>
      </c>
      <c r="H43" s="77">
        <v>40933</v>
      </c>
      <c r="I43" s="77">
        <v>3390</v>
      </c>
      <c r="J43" s="77">
        <v>0</v>
      </c>
      <c r="K43" s="77">
        <v>3809.5958329800001</v>
      </c>
      <c r="L43" s="77">
        <v>7.0000000000000007E-2</v>
      </c>
      <c r="M43" s="77">
        <v>2.08</v>
      </c>
      <c r="N43" s="77">
        <v>0.32</v>
      </c>
    </row>
    <row r="44" spans="2:14">
      <c r="B44" t="s">
        <v>1804</v>
      </c>
      <c r="C44" t="s">
        <v>1805</v>
      </c>
      <c r="D44" t="s">
        <v>1416</v>
      </c>
      <c r="E44" t="s">
        <v>1806</v>
      </c>
      <c r="F44" t="s">
        <v>1554</v>
      </c>
      <c r="G44" t="s">
        <v>109</v>
      </c>
      <c r="H44" s="77">
        <v>8878</v>
      </c>
      <c r="I44" s="77">
        <v>8329</v>
      </c>
      <c r="J44" s="77">
        <v>0</v>
      </c>
      <c r="K44" s="77">
        <v>2698.2480143799999</v>
      </c>
      <c r="L44" s="77">
        <v>0</v>
      </c>
      <c r="M44" s="77">
        <v>1.47</v>
      </c>
      <c r="N44" s="77">
        <v>0.23</v>
      </c>
    </row>
    <row r="45" spans="2:14">
      <c r="B45" t="s">
        <v>1807</v>
      </c>
      <c r="C45" t="s">
        <v>1808</v>
      </c>
      <c r="D45" t="s">
        <v>1401</v>
      </c>
      <c r="E45" t="s">
        <v>1809</v>
      </c>
      <c r="F45" t="s">
        <v>1554</v>
      </c>
      <c r="G45" t="s">
        <v>113</v>
      </c>
      <c r="H45" s="77">
        <v>2936</v>
      </c>
      <c r="I45" s="77">
        <v>20105</v>
      </c>
      <c r="J45" s="77">
        <v>0</v>
      </c>
      <c r="K45" s="77">
        <v>2494.41705624</v>
      </c>
      <c r="L45" s="77">
        <v>0.05</v>
      </c>
      <c r="M45" s="77">
        <v>1.36</v>
      </c>
      <c r="N45" s="77">
        <v>0.21</v>
      </c>
    </row>
    <row r="46" spans="2:14">
      <c r="B46" t="s">
        <v>1810</v>
      </c>
      <c r="C46" t="s">
        <v>1811</v>
      </c>
      <c r="D46" t="s">
        <v>1401</v>
      </c>
      <c r="E46" t="s">
        <v>1812</v>
      </c>
      <c r="F46" t="s">
        <v>1554</v>
      </c>
      <c r="G46" t="s">
        <v>109</v>
      </c>
      <c r="H46" s="77">
        <v>2653</v>
      </c>
      <c r="I46" s="77">
        <v>3780</v>
      </c>
      <c r="J46" s="77">
        <v>0</v>
      </c>
      <c r="K46" s="77">
        <v>365.93412660000001</v>
      </c>
      <c r="L46" s="77">
        <v>0.01</v>
      </c>
      <c r="M46" s="77">
        <v>0.2</v>
      </c>
      <c r="N46" s="77">
        <v>0.03</v>
      </c>
    </row>
    <row r="47" spans="2:14">
      <c r="B47" t="s">
        <v>1813</v>
      </c>
      <c r="C47" t="s">
        <v>1814</v>
      </c>
      <c r="D47" t="s">
        <v>1401</v>
      </c>
      <c r="E47" t="s">
        <v>1815</v>
      </c>
      <c r="F47" t="s">
        <v>1554</v>
      </c>
      <c r="G47" t="s">
        <v>109</v>
      </c>
      <c r="H47" s="77">
        <v>1223</v>
      </c>
      <c r="I47" s="77">
        <v>20111</v>
      </c>
      <c r="J47" s="77">
        <v>0</v>
      </c>
      <c r="K47" s="77">
        <v>897.49902697000005</v>
      </c>
      <c r="L47" s="77">
        <v>0.01</v>
      </c>
      <c r="M47" s="77">
        <v>0.49</v>
      </c>
      <c r="N47" s="77">
        <v>0.08</v>
      </c>
    </row>
    <row r="48" spans="2:14">
      <c r="B48" t="s">
        <v>1816</v>
      </c>
      <c r="C48" t="s">
        <v>1817</v>
      </c>
      <c r="D48" t="s">
        <v>1401</v>
      </c>
      <c r="E48" t="s">
        <v>1818</v>
      </c>
      <c r="F48" t="s">
        <v>1554</v>
      </c>
      <c r="G48" t="s">
        <v>109</v>
      </c>
      <c r="H48" s="77">
        <v>218</v>
      </c>
      <c r="I48" s="77">
        <v>18552</v>
      </c>
      <c r="J48" s="77">
        <v>0</v>
      </c>
      <c r="K48" s="77">
        <v>147.57782064</v>
      </c>
      <c r="L48" s="77">
        <v>0</v>
      </c>
      <c r="M48" s="77">
        <v>0.08</v>
      </c>
      <c r="N48" s="77">
        <v>0.01</v>
      </c>
    </row>
    <row r="49" spans="2:14">
      <c r="B49" t="s">
        <v>1819</v>
      </c>
      <c r="C49" t="s">
        <v>1820</v>
      </c>
      <c r="D49" t="s">
        <v>1401</v>
      </c>
      <c r="E49" t="s">
        <v>1821</v>
      </c>
      <c r="F49" t="s">
        <v>1554</v>
      </c>
      <c r="G49" t="s">
        <v>113</v>
      </c>
      <c r="H49" s="77">
        <v>219</v>
      </c>
      <c r="I49" s="77">
        <v>10456</v>
      </c>
      <c r="J49" s="77">
        <v>0</v>
      </c>
      <c r="K49" s="77">
        <v>96.765072911999994</v>
      </c>
      <c r="L49" s="77">
        <v>0</v>
      </c>
      <c r="M49" s="77">
        <v>0.05</v>
      </c>
      <c r="N49" s="77">
        <v>0.01</v>
      </c>
    </row>
    <row r="50" spans="2:14">
      <c r="B50" t="s">
        <v>1822</v>
      </c>
      <c r="C50" t="s">
        <v>1823</v>
      </c>
      <c r="D50" t="s">
        <v>1416</v>
      </c>
      <c r="E50" t="s">
        <v>1824</v>
      </c>
      <c r="F50" t="s">
        <v>1554</v>
      </c>
      <c r="G50" t="s">
        <v>109</v>
      </c>
      <c r="H50" s="77">
        <v>2839</v>
      </c>
      <c r="I50" s="77">
        <v>4236</v>
      </c>
      <c r="J50" s="77">
        <v>0</v>
      </c>
      <c r="K50" s="77">
        <v>438.82888595999998</v>
      </c>
      <c r="L50" s="77">
        <v>0</v>
      </c>
      <c r="M50" s="77">
        <v>0.24</v>
      </c>
      <c r="N50" s="77">
        <v>0.04</v>
      </c>
    </row>
    <row r="51" spans="2:14">
      <c r="B51" t="s">
        <v>1825</v>
      </c>
      <c r="C51" t="s">
        <v>1826</v>
      </c>
      <c r="D51" t="s">
        <v>1401</v>
      </c>
      <c r="E51" t="s">
        <v>1827</v>
      </c>
      <c r="F51" t="s">
        <v>1554</v>
      </c>
      <c r="G51" t="s">
        <v>116</v>
      </c>
      <c r="H51" s="77">
        <v>62008</v>
      </c>
      <c r="I51" s="77">
        <v>754.7</v>
      </c>
      <c r="J51" s="77">
        <v>0</v>
      </c>
      <c r="K51" s="77">
        <v>2234.5776454000002</v>
      </c>
      <c r="L51" s="77">
        <v>0.01</v>
      </c>
      <c r="M51" s="77">
        <v>1.22</v>
      </c>
      <c r="N51" s="77">
        <v>0.19</v>
      </c>
    </row>
    <row r="52" spans="2:14">
      <c r="B52" t="s">
        <v>1828</v>
      </c>
      <c r="C52" t="s">
        <v>1829</v>
      </c>
      <c r="D52" t="s">
        <v>1401</v>
      </c>
      <c r="E52" t="s">
        <v>1830</v>
      </c>
      <c r="F52" t="s">
        <v>1554</v>
      </c>
      <c r="G52" t="s">
        <v>109</v>
      </c>
      <c r="H52" s="77">
        <v>2539</v>
      </c>
      <c r="I52" s="77">
        <v>3189</v>
      </c>
      <c r="J52" s="77">
        <v>0</v>
      </c>
      <c r="K52" s="77">
        <v>295.45482278999998</v>
      </c>
      <c r="L52" s="77">
        <v>0</v>
      </c>
      <c r="M52" s="77">
        <v>0.16</v>
      </c>
      <c r="N52" s="77">
        <v>0.03</v>
      </c>
    </row>
    <row r="53" spans="2:14">
      <c r="B53" t="s">
        <v>1831</v>
      </c>
      <c r="C53" t="s">
        <v>1832</v>
      </c>
      <c r="D53" t="s">
        <v>1401</v>
      </c>
      <c r="E53" t="s">
        <v>1833</v>
      </c>
      <c r="F53" t="s">
        <v>1554</v>
      </c>
      <c r="G53" t="s">
        <v>109</v>
      </c>
      <c r="H53" s="77">
        <v>41438</v>
      </c>
      <c r="I53" s="77">
        <v>2522</v>
      </c>
      <c r="J53" s="77">
        <v>0</v>
      </c>
      <c r="K53" s="77">
        <v>3813.4471476399999</v>
      </c>
      <c r="L53" s="77">
        <v>0.28999999999999998</v>
      </c>
      <c r="M53" s="77">
        <v>2.08</v>
      </c>
      <c r="N53" s="77">
        <v>0.32</v>
      </c>
    </row>
    <row r="54" spans="2:14">
      <c r="B54" t="s">
        <v>1834</v>
      </c>
      <c r="C54" t="s">
        <v>1835</v>
      </c>
      <c r="D54" t="s">
        <v>1401</v>
      </c>
      <c r="E54" t="s">
        <v>1836</v>
      </c>
      <c r="F54" t="s">
        <v>1554</v>
      </c>
      <c r="G54" t="s">
        <v>109</v>
      </c>
      <c r="H54" s="77">
        <v>2820</v>
      </c>
      <c r="I54" s="77">
        <v>10795</v>
      </c>
      <c r="J54" s="77">
        <v>0</v>
      </c>
      <c r="K54" s="77">
        <v>1110.8249310000001</v>
      </c>
      <c r="L54" s="77">
        <v>0</v>
      </c>
      <c r="M54" s="77">
        <v>0.61</v>
      </c>
      <c r="N54" s="77">
        <v>0.09</v>
      </c>
    </row>
    <row r="55" spans="2:14">
      <c r="B55" t="s">
        <v>1837</v>
      </c>
      <c r="C55" t="s">
        <v>1838</v>
      </c>
      <c r="D55" t="s">
        <v>1401</v>
      </c>
      <c r="E55" t="s">
        <v>1839</v>
      </c>
      <c r="F55" t="s">
        <v>1554</v>
      </c>
      <c r="G55" t="s">
        <v>109</v>
      </c>
      <c r="H55" s="77">
        <v>3361</v>
      </c>
      <c r="I55" s="77">
        <v>2938</v>
      </c>
      <c r="J55" s="77">
        <v>0</v>
      </c>
      <c r="K55" s="77">
        <v>360.32481081999998</v>
      </c>
      <c r="L55" s="77">
        <v>0.01</v>
      </c>
      <c r="M55" s="77">
        <v>0.2</v>
      </c>
      <c r="N55" s="77">
        <v>0.03</v>
      </c>
    </row>
    <row r="56" spans="2:14">
      <c r="B56" t="s">
        <v>1840</v>
      </c>
      <c r="C56" t="s">
        <v>1841</v>
      </c>
      <c r="D56" t="s">
        <v>1401</v>
      </c>
      <c r="E56" t="s">
        <v>1842</v>
      </c>
      <c r="F56" t="s">
        <v>1554</v>
      </c>
      <c r="G56" t="s">
        <v>109</v>
      </c>
      <c r="H56" s="77">
        <v>8608</v>
      </c>
      <c r="I56" s="77">
        <v>5163</v>
      </c>
      <c r="J56" s="77">
        <v>0</v>
      </c>
      <c r="K56" s="77">
        <v>1621.72886496</v>
      </c>
      <c r="L56" s="77">
        <v>0</v>
      </c>
      <c r="M56" s="77">
        <v>0.89</v>
      </c>
      <c r="N56" s="77">
        <v>0.14000000000000001</v>
      </c>
    </row>
    <row r="57" spans="2:14">
      <c r="B57" t="s">
        <v>1843</v>
      </c>
      <c r="C57" t="s">
        <v>1844</v>
      </c>
      <c r="D57" t="s">
        <v>1401</v>
      </c>
      <c r="E57" t="s">
        <v>1845</v>
      </c>
      <c r="F57" t="s">
        <v>1554</v>
      </c>
      <c r="G57" t="s">
        <v>113</v>
      </c>
      <c r="H57" s="77">
        <v>7927</v>
      </c>
      <c r="I57" s="77">
        <v>2794.5</v>
      </c>
      <c r="J57" s="77">
        <v>0</v>
      </c>
      <c r="K57" s="77">
        <v>936.09927938700002</v>
      </c>
      <c r="L57" s="77">
        <v>7.0000000000000007E-2</v>
      </c>
      <c r="M57" s="77">
        <v>0.51</v>
      </c>
      <c r="N57" s="77">
        <v>0.08</v>
      </c>
    </row>
    <row r="58" spans="2:14">
      <c r="B58" t="s">
        <v>1846</v>
      </c>
      <c r="C58" t="s">
        <v>1847</v>
      </c>
      <c r="D58" t="s">
        <v>1401</v>
      </c>
      <c r="E58" t="s">
        <v>1848</v>
      </c>
      <c r="F58" t="s">
        <v>1554</v>
      </c>
      <c r="G58" t="s">
        <v>113</v>
      </c>
      <c r="H58" s="77">
        <v>4015</v>
      </c>
      <c r="I58" s="77">
        <v>5281</v>
      </c>
      <c r="J58" s="77">
        <v>0</v>
      </c>
      <c r="K58" s="77">
        <v>896.00545947000001</v>
      </c>
      <c r="L58" s="77">
        <v>0.18</v>
      </c>
      <c r="M58" s="77">
        <v>0.49</v>
      </c>
      <c r="N58" s="77">
        <v>0.08</v>
      </c>
    </row>
    <row r="59" spans="2:14">
      <c r="B59" t="s">
        <v>1849</v>
      </c>
      <c r="C59" t="s">
        <v>1850</v>
      </c>
      <c r="D59" t="s">
        <v>1401</v>
      </c>
      <c r="E59" t="s">
        <v>1851</v>
      </c>
      <c r="F59" t="s">
        <v>1554</v>
      </c>
      <c r="G59" t="s">
        <v>109</v>
      </c>
      <c r="H59" s="77">
        <v>3789</v>
      </c>
      <c r="I59" s="77">
        <v>12186</v>
      </c>
      <c r="J59" s="77">
        <v>0</v>
      </c>
      <c r="K59" s="77">
        <v>1684.8437934599999</v>
      </c>
      <c r="L59" s="77">
        <v>7.0000000000000007E-2</v>
      </c>
      <c r="M59" s="77">
        <v>0.92</v>
      </c>
      <c r="N59" s="77">
        <v>0.14000000000000001</v>
      </c>
    </row>
    <row r="60" spans="2:14">
      <c r="B60" t="s">
        <v>1852</v>
      </c>
      <c r="C60" t="s">
        <v>1853</v>
      </c>
      <c r="D60" t="s">
        <v>1416</v>
      </c>
      <c r="E60" t="s">
        <v>1854</v>
      </c>
      <c r="F60" t="s">
        <v>1554</v>
      </c>
      <c r="G60" t="s">
        <v>113</v>
      </c>
      <c r="H60" s="77">
        <v>1270</v>
      </c>
      <c r="I60" s="77">
        <v>9640</v>
      </c>
      <c r="J60" s="77">
        <v>0</v>
      </c>
      <c r="K60" s="77">
        <v>517.35624240000004</v>
      </c>
      <c r="L60" s="77">
        <v>0.01</v>
      </c>
      <c r="M60" s="77">
        <v>0.28000000000000003</v>
      </c>
      <c r="N60" s="77">
        <v>0.04</v>
      </c>
    </row>
    <row r="61" spans="2:14">
      <c r="B61" t="s">
        <v>1855</v>
      </c>
      <c r="C61" t="s">
        <v>1856</v>
      </c>
      <c r="D61" t="s">
        <v>1401</v>
      </c>
      <c r="E61" t="s">
        <v>1854</v>
      </c>
      <c r="F61" t="s">
        <v>1554</v>
      </c>
      <c r="G61" t="s">
        <v>113</v>
      </c>
      <c r="H61" s="77">
        <v>869</v>
      </c>
      <c r="I61" s="77">
        <v>20080</v>
      </c>
      <c r="J61" s="77">
        <v>0</v>
      </c>
      <c r="K61" s="77">
        <v>737.38181615999997</v>
      </c>
      <c r="L61" s="77">
        <v>0.14000000000000001</v>
      </c>
      <c r="M61" s="77">
        <v>0.4</v>
      </c>
      <c r="N61" s="77">
        <v>0.06</v>
      </c>
    </row>
    <row r="62" spans="2:14">
      <c r="B62" t="s">
        <v>1857</v>
      </c>
      <c r="C62" t="s">
        <v>1858</v>
      </c>
      <c r="D62" t="s">
        <v>1401</v>
      </c>
      <c r="E62" t="s">
        <v>1854</v>
      </c>
      <c r="F62" t="s">
        <v>1554</v>
      </c>
      <c r="G62" t="s">
        <v>113</v>
      </c>
      <c r="H62" s="77">
        <v>4745</v>
      </c>
      <c r="I62" s="77">
        <v>5768</v>
      </c>
      <c r="J62" s="77">
        <v>0</v>
      </c>
      <c r="K62" s="77">
        <v>1156.56596328</v>
      </c>
      <c r="L62" s="77">
        <v>0.11</v>
      </c>
      <c r="M62" s="77">
        <v>0.63</v>
      </c>
      <c r="N62" s="77">
        <v>0.1</v>
      </c>
    </row>
    <row r="63" spans="2:14">
      <c r="B63" t="s">
        <v>1859</v>
      </c>
      <c r="C63" t="s">
        <v>1860</v>
      </c>
      <c r="D63" t="s">
        <v>1401</v>
      </c>
      <c r="E63" t="s">
        <v>1854</v>
      </c>
      <c r="F63" t="s">
        <v>1554</v>
      </c>
      <c r="G63" t="s">
        <v>113</v>
      </c>
      <c r="H63" s="77">
        <v>3449</v>
      </c>
      <c r="I63" s="77">
        <v>4606</v>
      </c>
      <c r="J63" s="77">
        <v>0</v>
      </c>
      <c r="K63" s="77">
        <v>671.31456025199998</v>
      </c>
      <c r="L63" s="77">
        <v>0.05</v>
      </c>
      <c r="M63" s="77">
        <v>0.37</v>
      </c>
      <c r="N63" s="77">
        <v>0.06</v>
      </c>
    </row>
    <row r="64" spans="2:14">
      <c r="B64" t="s">
        <v>1861</v>
      </c>
      <c r="C64" t="s">
        <v>1862</v>
      </c>
      <c r="D64" t="s">
        <v>1401</v>
      </c>
      <c r="E64" t="s">
        <v>1863</v>
      </c>
      <c r="F64" t="s">
        <v>1554</v>
      </c>
      <c r="G64" t="s">
        <v>109</v>
      </c>
      <c r="H64" s="77">
        <v>2623</v>
      </c>
      <c r="I64" s="77">
        <v>2635</v>
      </c>
      <c r="J64" s="77">
        <v>0</v>
      </c>
      <c r="K64" s="77">
        <v>252.20446645000001</v>
      </c>
      <c r="L64" s="77">
        <v>0</v>
      </c>
      <c r="M64" s="77">
        <v>0.14000000000000001</v>
      </c>
      <c r="N64" s="77">
        <v>0.02</v>
      </c>
    </row>
    <row r="65" spans="2:14">
      <c r="B65" t="s">
        <v>1864</v>
      </c>
      <c r="C65" s="82" t="s">
        <v>2953</v>
      </c>
      <c r="D65" t="s">
        <v>1401</v>
      </c>
      <c r="E65" t="s">
        <v>1863</v>
      </c>
      <c r="F65" t="s">
        <v>1554</v>
      </c>
      <c r="G65" t="s">
        <v>109</v>
      </c>
      <c r="H65" s="77">
        <v>4507</v>
      </c>
      <c r="I65" s="77">
        <v>10217</v>
      </c>
      <c r="J65" s="77">
        <v>0</v>
      </c>
      <c r="K65" s="77">
        <v>1680.2922133100001</v>
      </c>
      <c r="L65" s="77">
        <v>0.03</v>
      </c>
      <c r="M65" s="77">
        <v>0.92</v>
      </c>
      <c r="N65" s="77">
        <v>0.14000000000000001</v>
      </c>
    </row>
    <row r="66" spans="2:14">
      <c r="B66" t="s">
        <v>1865</v>
      </c>
      <c r="C66" t="s">
        <v>1866</v>
      </c>
      <c r="D66" t="s">
        <v>1401</v>
      </c>
      <c r="E66" t="s">
        <v>1867</v>
      </c>
      <c r="F66" t="s">
        <v>1554</v>
      </c>
      <c r="G66" t="s">
        <v>202</v>
      </c>
      <c r="H66" s="77">
        <v>123844</v>
      </c>
      <c r="I66" s="77">
        <v>18800</v>
      </c>
      <c r="J66" s="77">
        <v>0</v>
      </c>
      <c r="K66" s="77">
        <v>770.81942190400002</v>
      </c>
      <c r="L66" s="77">
        <v>0.06</v>
      </c>
      <c r="M66" s="77">
        <v>0.42</v>
      </c>
      <c r="N66" s="77">
        <v>7.0000000000000007E-2</v>
      </c>
    </row>
    <row r="67" spans="2:14">
      <c r="B67" t="s">
        <v>1868</v>
      </c>
      <c r="C67" t="s">
        <v>1869</v>
      </c>
      <c r="D67" t="s">
        <v>1401</v>
      </c>
      <c r="E67" t="s">
        <v>1870</v>
      </c>
      <c r="F67" t="s">
        <v>1554</v>
      </c>
      <c r="G67" t="s">
        <v>202</v>
      </c>
      <c r="H67" s="77">
        <v>279712</v>
      </c>
      <c r="I67" s="77">
        <v>182200</v>
      </c>
      <c r="J67" s="77">
        <v>0</v>
      </c>
      <c r="K67" s="77">
        <v>16872.494685247999</v>
      </c>
      <c r="L67" s="77">
        <v>0.01</v>
      </c>
      <c r="M67" s="77">
        <v>9.2100000000000009</v>
      </c>
      <c r="N67" s="77">
        <v>1.44</v>
      </c>
    </row>
    <row r="68" spans="2:14">
      <c r="B68" t="s">
        <v>1871</v>
      </c>
      <c r="C68" t="s">
        <v>1872</v>
      </c>
      <c r="D68" t="s">
        <v>1401</v>
      </c>
      <c r="E68" t="s">
        <v>1873</v>
      </c>
      <c r="F68" t="s">
        <v>1554</v>
      </c>
      <c r="G68" t="s">
        <v>109</v>
      </c>
      <c r="H68" s="77">
        <v>6941</v>
      </c>
      <c r="I68" s="77">
        <v>2727</v>
      </c>
      <c r="J68" s="77">
        <v>0</v>
      </c>
      <c r="K68" s="77">
        <v>690.68662443000005</v>
      </c>
      <c r="L68" s="77">
        <v>0.01</v>
      </c>
      <c r="M68" s="77">
        <v>0.38</v>
      </c>
      <c r="N68" s="77">
        <v>0.06</v>
      </c>
    </row>
    <row r="69" spans="2:14">
      <c r="B69" t="s">
        <v>1874</v>
      </c>
      <c r="C69" t="s">
        <v>1875</v>
      </c>
      <c r="D69" t="s">
        <v>1401</v>
      </c>
      <c r="E69" t="s">
        <v>1876</v>
      </c>
      <c r="F69" t="s">
        <v>1554</v>
      </c>
      <c r="G69" t="s">
        <v>109</v>
      </c>
      <c r="H69" s="77">
        <v>1879</v>
      </c>
      <c r="I69" s="77">
        <v>39531</v>
      </c>
      <c r="J69" s="77">
        <v>0</v>
      </c>
      <c r="K69" s="77">
        <v>2710.43155101</v>
      </c>
      <c r="L69" s="77">
        <v>0.28999999999999998</v>
      </c>
      <c r="M69" s="77">
        <v>1.48</v>
      </c>
      <c r="N69" s="77">
        <v>0.23</v>
      </c>
    </row>
    <row r="70" spans="2:14">
      <c r="B70" t="s">
        <v>1877</v>
      </c>
      <c r="C70" t="s">
        <v>1878</v>
      </c>
      <c r="D70" t="s">
        <v>1401</v>
      </c>
      <c r="E70" t="s">
        <v>1879</v>
      </c>
      <c r="F70" t="s">
        <v>1554</v>
      </c>
      <c r="G70" t="s">
        <v>113</v>
      </c>
      <c r="H70" s="77">
        <v>1788</v>
      </c>
      <c r="I70" s="77">
        <v>6258.5</v>
      </c>
      <c r="J70" s="77">
        <v>0</v>
      </c>
      <c r="K70" s="77">
        <v>472.87538708400001</v>
      </c>
      <c r="L70" s="77">
        <v>0.02</v>
      </c>
      <c r="M70" s="77">
        <v>0.26</v>
      </c>
      <c r="N70" s="77">
        <v>0.04</v>
      </c>
    </row>
    <row r="71" spans="2:14">
      <c r="B71" t="s">
        <v>1880</v>
      </c>
      <c r="C71" t="s">
        <v>1881</v>
      </c>
      <c r="D71" t="s">
        <v>1572</v>
      </c>
      <c r="E71" t="s">
        <v>1882</v>
      </c>
      <c r="F71" t="s">
        <v>1554</v>
      </c>
      <c r="G71" t="s">
        <v>109</v>
      </c>
      <c r="H71" s="77">
        <v>2126</v>
      </c>
      <c r="I71" s="77">
        <v>7761</v>
      </c>
      <c r="J71" s="77">
        <v>0</v>
      </c>
      <c r="K71" s="77">
        <v>602.08084013999996</v>
      </c>
      <c r="L71" s="77">
        <v>0.15</v>
      </c>
      <c r="M71" s="77">
        <v>0.33</v>
      </c>
      <c r="N71" s="77">
        <v>0.05</v>
      </c>
    </row>
    <row r="72" spans="2:14">
      <c r="B72" t="s">
        <v>1883</v>
      </c>
      <c r="C72" t="s">
        <v>1884</v>
      </c>
      <c r="D72" t="s">
        <v>1416</v>
      </c>
      <c r="E72" t="s">
        <v>1885</v>
      </c>
      <c r="F72" t="s">
        <v>1554</v>
      </c>
      <c r="G72" t="s">
        <v>109</v>
      </c>
      <c r="H72" s="77">
        <v>5840</v>
      </c>
      <c r="I72" s="77">
        <v>7148</v>
      </c>
      <c r="J72" s="77">
        <v>0</v>
      </c>
      <c r="K72" s="77">
        <v>1523.2502368</v>
      </c>
      <c r="L72" s="77">
        <v>0</v>
      </c>
      <c r="M72" s="77">
        <v>0.83</v>
      </c>
      <c r="N72" s="77">
        <v>0.13</v>
      </c>
    </row>
    <row r="73" spans="2:14">
      <c r="B73" t="s">
        <v>1886</v>
      </c>
      <c r="C73" t="s">
        <v>1887</v>
      </c>
      <c r="D73" t="s">
        <v>1401</v>
      </c>
      <c r="E73" t="s">
        <v>1885</v>
      </c>
      <c r="F73" t="s">
        <v>1554</v>
      </c>
      <c r="G73" t="s">
        <v>109</v>
      </c>
      <c r="H73" s="77">
        <v>3712</v>
      </c>
      <c r="I73" s="77">
        <v>3923</v>
      </c>
      <c r="J73" s="77">
        <v>0</v>
      </c>
      <c r="K73" s="77">
        <v>531.37380224000003</v>
      </c>
      <c r="L73" s="77">
        <v>0.02</v>
      </c>
      <c r="M73" s="77">
        <v>0.28999999999999998</v>
      </c>
      <c r="N73" s="77">
        <v>0.05</v>
      </c>
    </row>
    <row r="74" spans="2:14">
      <c r="B74" t="s">
        <v>1888</v>
      </c>
      <c r="C74" t="s">
        <v>1889</v>
      </c>
      <c r="D74" t="s">
        <v>1416</v>
      </c>
      <c r="E74" t="s">
        <v>1890</v>
      </c>
      <c r="F74" t="s">
        <v>1554</v>
      </c>
      <c r="G74" t="s">
        <v>109</v>
      </c>
      <c r="H74" s="77">
        <v>3939</v>
      </c>
      <c r="I74" s="77">
        <v>6144</v>
      </c>
      <c r="J74" s="77">
        <v>0</v>
      </c>
      <c r="K74" s="77">
        <v>883.10237184000005</v>
      </c>
      <c r="L74" s="77">
        <v>0</v>
      </c>
      <c r="M74" s="77">
        <v>0.48</v>
      </c>
      <c r="N74" s="77">
        <v>0.08</v>
      </c>
    </row>
    <row r="75" spans="2:14">
      <c r="B75" t="s">
        <v>1891</v>
      </c>
      <c r="C75" t="s">
        <v>1892</v>
      </c>
      <c r="D75" t="s">
        <v>1401</v>
      </c>
      <c r="E75" t="s">
        <v>1893</v>
      </c>
      <c r="F75" t="s">
        <v>1554</v>
      </c>
      <c r="G75" t="s">
        <v>113</v>
      </c>
      <c r="H75" s="77">
        <v>1127</v>
      </c>
      <c r="I75" s="77">
        <v>17218</v>
      </c>
      <c r="J75" s="77">
        <v>0</v>
      </c>
      <c r="K75" s="77">
        <v>820.00322098799995</v>
      </c>
      <c r="L75" s="77">
        <v>0.1</v>
      </c>
      <c r="M75" s="77">
        <v>0.45</v>
      </c>
      <c r="N75" s="77">
        <v>7.0000000000000007E-2</v>
      </c>
    </row>
    <row r="76" spans="2:14">
      <c r="B76" t="s">
        <v>1894</v>
      </c>
      <c r="C76" t="s">
        <v>1895</v>
      </c>
      <c r="D76" t="s">
        <v>1401</v>
      </c>
      <c r="E76" t="s">
        <v>1896</v>
      </c>
      <c r="F76" t="s">
        <v>1554</v>
      </c>
      <c r="G76" t="s">
        <v>113</v>
      </c>
      <c r="H76" s="77">
        <v>4960</v>
      </c>
      <c r="I76" s="77">
        <v>10034</v>
      </c>
      <c r="J76" s="77">
        <v>0</v>
      </c>
      <c r="K76" s="77">
        <v>2103.12318912</v>
      </c>
      <c r="L76" s="77">
        <v>0.25</v>
      </c>
      <c r="M76" s="77">
        <v>1.1499999999999999</v>
      </c>
      <c r="N76" s="77">
        <v>0.18</v>
      </c>
    </row>
    <row r="77" spans="2:14">
      <c r="B77" t="s">
        <v>1897</v>
      </c>
      <c r="C77" t="s">
        <v>1898</v>
      </c>
      <c r="D77" t="s">
        <v>1401</v>
      </c>
      <c r="E77" t="s">
        <v>1899</v>
      </c>
      <c r="F77" t="s">
        <v>1554</v>
      </c>
      <c r="G77" t="s">
        <v>109</v>
      </c>
      <c r="H77" s="77">
        <v>3253</v>
      </c>
      <c r="I77" s="77">
        <v>5142</v>
      </c>
      <c r="J77" s="77">
        <v>0</v>
      </c>
      <c r="K77" s="77">
        <v>610.36552974000006</v>
      </c>
      <c r="L77" s="77">
        <v>0</v>
      </c>
      <c r="M77" s="77">
        <v>0.33</v>
      </c>
      <c r="N77" s="77">
        <v>0.05</v>
      </c>
    </row>
    <row r="78" spans="2:14">
      <c r="B78" t="s">
        <v>1900</v>
      </c>
      <c r="C78" t="s">
        <v>1901</v>
      </c>
      <c r="D78" t="s">
        <v>110</v>
      </c>
      <c r="E78" t="s">
        <v>1902</v>
      </c>
      <c r="F78" t="s">
        <v>1554</v>
      </c>
      <c r="G78" t="s">
        <v>123</v>
      </c>
      <c r="H78" s="77">
        <v>3662</v>
      </c>
      <c r="I78" s="77">
        <v>8003</v>
      </c>
      <c r="J78" s="77">
        <v>0</v>
      </c>
      <c r="K78" s="77">
        <v>785.25138288400001</v>
      </c>
      <c r="L78" s="77">
        <v>0.01</v>
      </c>
      <c r="M78" s="77">
        <v>0.43</v>
      </c>
      <c r="N78" s="77">
        <v>7.0000000000000007E-2</v>
      </c>
    </row>
    <row r="79" spans="2:14">
      <c r="B79" t="s">
        <v>1903</v>
      </c>
      <c r="C79" t="s">
        <v>1904</v>
      </c>
      <c r="D79" t="s">
        <v>1401</v>
      </c>
      <c r="E79" t="s">
        <v>1902</v>
      </c>
      <c r="F79" t="s">
        <v>1554</v>
      </c>
      <c r="G79" t="s">
        <v>109</v>
      </c>
      <c r="H79" s="77">
        <v>8794</v>
      </c>
      <c r="I79" s="77">
        <v>18129</v>
      </c>
      <c r="J79" s="77">
        <v>15.653090000000001</v>
      </c>
      <c r="K79" s="77">
        <v>5833.1233747400001</v>
      </c>
      <c r="L79" s="77">
        <v>0.01</v>
      </c>
      <c r="M79" s="77">
        <v>3.18</v>
      </c>
      <c r="N79" s="77">
        <v>0.5</v>
      </c>
    </row>
    <row r="80" spans="2:14">
      <c r="B80" t="s">
        <v>1905</v>
      </c>
      <c r="C80" t="s">
        <v>1906</v>
      </c>
      <c r="D80" t="s">
        <v>1401</v>
      </c>
      <c r="E80" t="s">
        <v>1907</v>
      </c>
      <c r="F80" t="s">
        <v>1554</v>
      </c>
      <c r="G80" t="s">
        <v>116</v>
      </c>
      <c r="H80" s="77">
        <v>6333</v>
      </c>
      <c r="I80" s="77">
        <v>3286</v>
      </c>
      <c r="J80" s="77">
        <v>10.940429999999999</v>
      </c>
      <c r="K80" s="77">
        <v>1004.6292945</v>
      </c>
      <c r="L80" s="77">
        <v>0</v>
      </c>
      <c r="M80" s="77">
        <v>0.55000000000000004</v>
      </c>
      <c r="N80" s="77">
        <v>0.09</v>
      </c>
    </row>
    <row r="81" spans="2:14">
      <c r="B81" t="s">
        <v>1908</v>
      </c>
      <c r="C81" t="s">
        <v>1909</v>
      </c>
      <c r="D81" t="s">
        <v>1401</v>
      </c>
      <c r="E81" t="s">
        <v>1910</v>
      </c>
      <c r="F81" t="s">
        <v>1554</v>
      </c>
      <c r="G81" t="s">
        <v>109</v>
      </c>
      <c r="H81" s="77">
        <v>8447</v>
      </c>
      <c r="I81" s="77">
        <v>2469</v>
      </c>
      <c r="J81" s="77">
        <v>0</v>
      </c>
      <c r="K81" s="77">
        <v>761.02241306999997</v>
      </c>
      <c r="L81" s="77">
        <v>0.01</v>
      </c>
      <c r="M81" s="77">
        <v>0.42</v>
      </c>
      <c r="N81" s="77">
        <v>0.06</v>
      </c>
    </row>
    <row r="82" spans="2:14">
      <c r="B82" t="s">
        <v>1911</v>
      </c>
      <c r="C82" t="s">
        <v>1912</v>
      </c>
      <c r="D82" t="s">
        <v>1401</v>
      </c>
      <c r="E82" t="s">
        <v>1913</v>
      </c>
      <c r="F82" t="s">
        <v>1554</v>
      </c>
      <c r="G82" t="s">
        <v>109</v>
      </c>
      <c r="H82" s="77">
        <v>5140</v>
      </c>
      <c r="I82" s="77">
        <v>7714</v>
      </c>
      <c r="J82" s="77">
        <v>0</v>
      </c>
      <c r="K82" s="77">
        <v>1446.8270404</v>
      </c>
      <c r="L82" s="77">
        <v>0.04</v>
      </c>
      <c r="M82" s="77">
        <v>0.79</v>
      </c>
      <c r="N82" s="77">
        <v>0.12</v>
      </c>
    </row>
    <row r="83" spans="2:14">
      <c r="B83" t="s">
        <v>1914</v>
      </c>
      <c r="C83" t="s">
        <v>1915</v>
      </c>
      <c r="D83" t="s">
        <v>1416</v>
      </c>
      <c r="E83" t="s">
        <v>1885</v>
      </c>
      <c r="F83" t="s">
        <v>1574</v>
      </c>
      <c r="G83" t="s">
        <v>109</v>
      </c>
      <c r="H83" s="77">
        <v>3413</v>
      </c>
      <c r="I83" s="77">
        <v>5188</v>
      </c>
      <c r="J83" s="77">
        <v>0</v>
      </c>
      <c r="K83" s="77">
        <v>646.11543956000003</v>
      </c>
      <c r="L83" s="77">
        <v>0</v>
      </c>
      <c r="M83" s="77">
        <v>0.35</v>
      </c>
      <c r="N83" s="77">
        <v>0.06</v>
      </c>
    </row>
    <row r="84" spans="2:14">
      <c r="B84" t="s">
        <v>1916</v>
      </c>
      <c r="C84" t="s">
        <v>1917</v>
      </c>
      <c r="D84" t="s">
        <v>1401</v>
      </c>
      <c r="E84" t="s">
        <v>1918</v>
      </c>
      <c r="F84" t="s">
        <v>1919</v>
      </c>
      <c r="G84" t="s">
        <v>109</v>
      </c>
      <c r="H84" s="77">
        <v>50809</v>
      </c>
      <c r="I84" s="77">
        <v>594.5</v>
      </c>
      <c r="J84" s="77">
        <v>0</v>
      </c>
      <c r="K84" s="77">
        <v>1102.215133745</v>
      </c>
      <c r="L84" s="77">
        <v>0.03</v>
      </c>
      <c r="M84" s="77">
        <v>0.6</v>
      </c>
      <c r="N84" s="77">
        <v>0.09</v>
      </c>
    </row>
    <row r="85" spans="2:14">
      <c r="B85" t="s">
        <v>1920</v>
      </c>
      <c r="C85" t="s">
        <v>1921</v>
      </c>
      <c r="D85" t="s">
        <v>1401</v>
      </c>
      <c r="E85" t="s">
        <v>1922</v>
      </c>
      <c r="F85" t="s">
        <v>126</v>
      </c>
      <c r="G85" t="s">
        <v>113</v>
      </c>
      <c r="H85" s="77">
        <v>1815</v>
      </c>
      <c r="I85" s="77">
        <v>5328</v>
      </c>
      <c r="J85" s="77">
        <v>0</v>
      </c>
      <c r="K85" s="77">
        <v>408.64838256000002</v>
      </c>
      <c r="L85" s="77">
        <v>0.06</v>
      </c>
      <c r="M85" s="77">
        <v>0.22</v>
      </c>
      <c r="N85" s="77">
        <v>0.03</v>
      </c>
    </row>
    <row r="86" spans="2:14">
      <c r="B86" s="78" t="s">
        <v>1923</v>
      </c>
      <c r="D86" s="16"/>
      <c r="E86" s="16"/>
      <c r="F86" s="16"/>
      <c r="G86" s="16"/>
      <c r="H86" s="79">
        <v>340235</v>
      </c>
      <c r="J86" s="79">
        <v>0</v>
      </c>
      <c r="K86" s="79">
        <v>91858.177853629997</v>
      </c>
      <c r="M86" s="79">
        <v>50.14</v>
      </c>
      <c r="N86" s="79">
        <v>7.82</v>
      </c>
    </row>
    <row r="87" spans="2:14">
      <c r="B87" t="s">
        <v>1924</v>
      </c>
      <c r="C87" t="s">
        <v>1925</v>
      </c>
      <c r="D87" t="s">
        <v>1401</v>
      </c>
      <c r="E87" t="s">
        <v>1779</v>
      </c>
      <c r="F87" t="s">
        <v>1554</v>
      </c>
      <c r="G87" t="s">
        <v>113</v>
      </c>
      <c r="H87" s="77">
        <v>9868</v>
      </c>
      <c r="I87" s="77">
        <v>19095</v>
      </c>
      <c r="J87" s="77">
        <v>0</v>
      </c>
      <c r="K87" s="77">
        <v>7962.6521206799998</v>
      </c>
      <c r="L87" s="77">
        <v>1.06</v>
      </c>
      <c r="M87" s="77">
        <v>4.3499999999999996</v>
      </c>
      <c r="N87" s="77">
        <v>0.68</v>
      </c>
    </row>
    <row r="88" spans="2:14">
      <c r="B88" t="s">
        <v>1926</v>
      </c>
      <c r="C88" t="s">
        <v>1927</v>
      </c>
      <c r="D88" t="s">
        <v>1401</v>
      </c>
      <c r="E88" t="s">
        <v>1928</v>
      </c>
      <c r="F88" t="s">
        <v>1554</v>
      </c>
      <c r="G88" t="s">
        <v>109</v>
      </c>
      <c r="H88" s="77">
        <v>12034</v>
      </c>
      <c r="I88" s="77">
        <v>10966</v>
      </c>
      <c r="J88" s="77">
        <v>0</v>
      </c>
      <c r="K88" s="77">
        <v>4815.3971575599999</v>
      </c>
      <c r="L88" s="77">
        <v>0.02</v>
      </c>
      <c r="M88" s="77">
        <v>2.63</v>
      </c>
      <c r="N88" s="77">
        <v>0.41</v>
      </c>
    </row>
    <row r="89" spans="2:14">
      <c r="B89" t="s">
        <v>1929</v>
      </c>
      <c r="C89" t="s">
        <v>1930</v>
      </c>
      <c r="D89" t="s">
        <v>1401</v>
      </c>
      <c r="E89" t="s">
        <v>1833</v>
      </c>
      <c r="F89" t="s">
        <v>1554</v>
      </c>
      <c r="G89" t="s">
        <v>109</v>
      </c>
      <c r="H89" s="77">
        <v>20328</v>
      </c>
      <c r="I89" s="77">
        <v>9591</v>
      </c>
      <c r="J89" s="77">
        <v>0</v>
      </c>
      <c r="K89" s="77">
        <v>7114.30379352</v>
      </c>
      <c r="L89" s="77">
        <v>0.78</v>
      </c>
      <c r="M89" s="77">
        <v>3.88</v>
      </c>
      <c r="N89" s="77">
        <v>0.61</v>
      </c>
    </row>
    <row r="90" spans="2:14">
      <c r="B90" t="s">
        <v>1931</v>
      </c>
      <c r="C90" t="s">
        <v>1932</v>
      </c>
      <c r="D90" t="s">
        <v>1401</v>
      </c>
      <c r="E90" t="s">
        <v>1933</v>
      </c>
      <c r="F90" t="s">
        <v>1554</v>
      </c>
      <c r="G90" t="s">
        <v>109</v>
      </c>
      <c r="H90" s="77">
        <v>20129</v>
      </c>
      <c r="I90" s="77">
        <v>10117</v>
      </c>
      <c r="J90" s="77">
        <v>0</v>
      </c>
      <c r="K90" s="77">
        <v>7431.0094435700003</v>
      </c>
      <c r="L90" s="77">
        <v>0.05</v>
      </c>
      <c r="M90" s="77">
        <v>4.0599999999999996</v>
      </c>
      <c r="N90" s="77">
        <v>0.63</v>
      </c>
    </row>
    <row r="91" spans="2:14">
      <c r="B91" t="s">
        <v>1934</v>
      </c>
      <c r="C91" t="s">
        <v>1935</v>
      </c>
      <c r="D91" t="s">
        <v>1401</v>
      </c>
      <c r="E91" t="s">
        <v>1885</v>
      </c>
      <c r="F91" t="s">
        <v>1554</v>
      </c>
      <c r="G91" t="s">
        <v>109</v>
      </c>
      <c r="H91" s="77">
        <v>32108</v>
      </c>
      <c r="I91" s="77">
        <v>3556</v>
      </c>
      <c r="J91" s="77">
        <v>0</v>
      </c>
      <c r="K91" s="77">
        <v>4166.2839915200002</v>
      </c>
      <c r="L91" s="77">
        <v>0.05</v>
      </c>
      <c r="M91" s="77">
        <v>2.27</v>
      </c>
      <c r="N91" s="77">
        <v>0.35</v>
      </c>
    </row>
    <row r="92" spans="2:14">
      <c r="B92" t="s">
        <v>1936</v>
      </c>
      <c r="C92" t="s">
        <v>1937</v>
      </c>
      <c r="D92" t="s">
        <v>1401</v>
      </c>
      <c r="E92" t="s">
        <v>1938</v>
      </c>
      <c r="F92" t="s">
        <v>1554</v>
      </c>
      <c r="G92" t="s">
        <v>109</v>
      </c>
      <c r="H92" s="77">
        <v>52774</v>
      </c>
      <c r="I92" s="77">
        <v>3325</v>
      </c>
      <c r="J92" s="77">
        <v>0</v>
      </c>
      <c r="K92" s="77">
        <v>6403.0298395</v>
      </c>
      <c r="L92" s="77">
        <v>0.05</v>
      </c>
      <c r="M92" s="77">
        <v>3.5</v>
      </c>
      <c r="N92" s="77">
        <v>0.55000000000000004</v>
      </c>
    </row>
    <row r="93" spans="2:14">
      <c r="B93" t="s">
        <v>1939</v>
      </c>
      <c r="C93" t="s">
        <v>1940</v>
      </c>
      <c r="D93" t="s">
        <v>1401</v>
      </c>
      <c r="E93" t="s">
        <v>1938</v>
      </c>
      <c r="F93" t="s">
        <v>1554</v>
      </c>
      <c r="G93" t="s">
        <v>109</v>
      </c>
      <c r="H93" s="77">
        <v>34926</v>
      </c>
      <c r="I93" s="77">
        <v>6966</v>
      </c>
      <c r="J93" s="77">
        <v>0</v>
      </c>
      <c r="K93" s="77">
        <v>8877.8168888399996</v>
      </c>
      <c r="L93" s="77">
        <v>0.1</v>
      </c>
      <c r="M93" s="77">
        <v>4.8499999999999996</v>
      </c>
      <c r="N93" s="77">
        <v>0.76</v>
      </c>
    </row>
    <row r="94" spans="2:14">
      <c r="B94" t="s">
        <v>1941</v>
      </c>
      <c r="C94" t="s">
        <v>1942</v>
      </c>
      <c r="D94" t="s">
        <v>1401</v>
      </c>
      <c r="E94" t="s">
        <v>1902</v>
      </c>
      <c r="F94" t="s">
        <v>1554</v>
      </c>
      <c r="G94" t="s">
        <v>109</v>
      </c>
      <c r="H94" s="77">
        <v>158068</v>
      </c>
      <c r="I94" s="77">
        <v>7817</v>
      </c>
      <c r="J94" s="77">
        <v>0</v>
      </c>
      <c r="K94" s="77">
        <v>45087.684618439998</v>
      </c>
      <c r="L94" s="77">
        <v>7.0000000000000007E-2</v>
      </c>
      <c r="M94" s="77">
        <v>24.61</v>
      </c>
      <c r="N94" s="77">
        <v>3.84</v>
      </c>
    </row>
    <row r="95" spans="2:14">
      <c r="B95" s="78" t="s">
        <v>1061</v>
      </c>
      <c r="D95" s="16"/>
      <c r="E95" s="16"/>
      <c r="F95" s="16"/>
      <c r="G95" s="16"/>
      <c r="H95" s="79">
        <v>0</v>
      </c>
      <c r="J95" s="79">
        <v>0</v>
      </c>
      <c r="K95" s="79">
        <v>0</v>
      </c>
      <c r="M95" s="79">
        <v>0</v>
      </c>
      <c r="N95" s="79">
        <v>0</v>
      </c>
    </row>
    <row r="96" spans="2:14">
      <c r="B96" t="s">
        <v>257</v>
      </c>
      <c r="C96" t="s">
        <v>257</v>
      </c>
      <c r="D96" s="16"/>
      <c r="E96" s="16"/>
      <c r="F96" t="s">
        <v>257</v>
      </c>
      <c r="G96" t="s">
        <v>257</v>
      </c>
      <c r="H96" s="77">
        <v>0</v>
      </c>
      <c r="I96" s="77">
        <v>0</v>
      </c>
      <c r="K96" s="77">
        <v>0</v>
      </c>
      <c r="L96" s="77">
        <v>0</v>
      </c>
      <c r="M96" s="77">
        <v>0</v>
      </c>
      <c r="N96" s="77">
        <v>0</v>
      </c>
    </row>
    <row r="97" spans="2:14">
      <c r="B97" s="78" t="s">
        <v>1756</v>
      </c>
      <c r="D97" s="16"/>
      <c r="E97" s="16"/>
      <c r="F97" s="16"/>
      <c r="G97" s="16"/>
      <c r="H97" s="79">
        <v>0</v>
      </c>
      <c r="J97" s="79">
        <v>0</v>
      </c>
      <c r="K97" s="79">
        <v>0</v>
      </c>
      <c r="M97" s="79">
        <v>0</v>
      </c>
      <c r="N97" s="79">
        <v>0</v>
      </c>
    </row>
    <row r="98" spans="2:14">
      <c r="B98" t="s">
        <v>257</v>
      </c>
      <c r="C98" t="s">
        <v>257</v>
      </c>
      <c r="D98" s="16"/>
      <c r="E98" s="16"/>
      <c r="F98" t="s">
        <v>257</v>
      </c>
      <c r="G98" t="s">
        <v>257</v>
      </c>
      <c r="H98" s="77">
        <v>0</v>
      </c>
      <c r="I98" s="77">
        <v>0</v>
      </c>
      <c r="K98" s="77">
        <v>0</v>
      </c>
      <c r="L98" s="77">
        <v>0</v>
      </c>
      <c r="M98" s="77">
        <v>0</v>
      </c>
      <c r="N98" s="77">
        <v>0</v>
      </c>
    </row>
    <row r="99" spans="2:14">
      <c r="B99" t="s">
        <v>263</v>
      </c>
      <c r="D99" s="16"/>
      <c r="E99" s="16"/>
      <c r="F99" s="16"/>
      <c r="G99" s="16"/>
    </row>
    <row r="100" spans="2:14">
      <c r="B100" t="s">
        <v>350</v>
      </c>
      <c r="D100" s="16"/>
      <c r="E100" s="16"/>
      <c r="F100" s="16"/>
      <c r="G100" s="16"/>
    </row>
    <row r="101" spans="2:14">
      <c r="B101" t="s">
        <v>351</v>
      </c>
      <c r="D101" s="16"/>
      <c r="E101" s="16"/>
      <c r="F101" s="16"/>
      <c r="G101" s="16"/>
    </row>
    <row r="102" spans="2:14">
      <c r="B102" t="s">
        <v>352</v>
      </c>
      <c r="D102" s="16"/>
      <c r="E102" s="16"/>
      <c r="F102" s="16"/>
      <c r="G102" s="16"/>
    </row>
    <row r="103" spans="2:14">
      <c r="B103" t="s">
        <v>1062</v>
      </c>
      <c r="D103" s="16"/>
      <c r="E103" s="16"/>
      <c r="F103" s="16"/>
      <c r="G103" s="16"/>
    </row>
    <row r="104" spans="2:14">
      <c r="D104" s="16"/>
      <c r="E104" s="16"/>
      <c r="F104" s="16"/>
      <c r="G104" s="16"/>
    </row>
    <row r="105" spans="2:14">
      <c r="D105" s="16"/>
      <c r="E105" s="16"/>
      <c r="F105" s="16"/>
      <c r="G105" s="16"/>
    </row>
    <row r="106" spans="2:14">
      <c r="D106" s="16"/>
      <c r="E106" s="16"/>
      <c r="F106" s="16"/>
      <c r="G106" s="16"/>
    </row>
    <row r="107" spans="2:14"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43281</v>
      </c>
      <c r="E1" s="16"/>
    </row>
    <row r="2" spans="2:65">
      <c r="B2" s="2" t="s">
        <v>1</v>
      </c>
      <c r="C2" s="12" t="s">
        <v>2867</v>
      </c>
      <c r="E2" s="16"/>
    </row>
    <row r="3" spans="2:65">
      <c r="B3" s="2" t="s">
        <v>2</v>
      </c>
      <c r="C3" s="26" t="s">
        <v>2868</v>
      </c>
      <c r="E3" s="16"/>
    </row>
    <row r="4" spans="2:65">
      <c r="B4" s="2" t="s">
        <v>3</v>
      </c>
      <c r="C4" s="81" t="s">
        <v>197</v>
      </c>
      <c r="E4" s="16"/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532422.19999999995</v>
      </c>
      <c r="K11" s="7"/>
      <c r="L11" s="76">
        <v>73652.155409113446</v>
      </c>
      <c r="M11" s="7"/>
      <c r="N11" s="76">
        <v>100</v>
      </c>
      <c r="O11" s="76">
        <v>6.27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1943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257</v>
      </c>
      <c r="C14" t="s">
        <v>257</v>
      </c>
      <c r="D14" s="16"/>
      <c r="E14" s="16"/>
      <c r="F14" t="s">
        <v>257</v>
      </c>
      <c r="G14" t="s">
        <v>257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1944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257</v>
      </c>
      <c r="C16" t="s">
        <v>257</v>
      </c>
      <c r="D16" s="16"/>
      <c r="E16" s="16"/>
      <c r="F16" t="s">
        <v>257</v>
      </c>
      <c r="G16" t="s">
        <v>257</v>
      </c>
      <c r="I16" t="s">
        <v>257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257</v>
      </c>
      <c r="C18" t="s">
        <v>257</v>
      </c>
      <c r="D18" s="16"/>
      <c r="E18" s="16"/>
      <c r="F18" t="s">
        <v>257</v>
      </c>
      <c r="G18" t="s">
        <v>257</v>
      </c>
      <c r="I18" t="s">
        <v>257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1061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257</v>
      </c>
      <c r="C20" t="s">
        <v>257</v>
      </c>
      <c r="D20" s="16"/>
      <c r="E20" s="16"/>
      <c r="F20" t="s">
        <v>257</v>
      </c>
      <c r="G20" t="s">
        <v>257</v>
      </c>
      <c r="I20" t="s">
        <v>257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261</v>
      </c>
      <c r="C21" s="16"/>
      <c r="D21" s="16"/>
      <c r="E21" s="16"/>
      <c r="J21" s="79">
        <v>532422.19999999995</v>
      </c>
      <c r="L21" s="79">
        <v>73652.155409113446</v>
      </c>
      <c r="N21" s="79">
        <v>100</v>
      </c>
      <c r="O21" s="79">
        <v>6.27</v>
      </c>
    </row>
    <row r="22" spans="2:15">
      <c r="B22" s="78" t="s">
        <v>1943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257</v>
      </c>
      <c r="C23" t="s">
        <v>257</v>
      </c>
      <c r="D23" s="16"/>
      <c r="E23" s="16"/>
      <c r="F23" t="s">
        <v>257</v>
      </c>
      <c r="G23" t="s">
        <v>257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1944</v>
      </c>
      <c r="C24" s="16"/>
      <c r="D24" s="16"/>
      <c r="E24" s="16"/>
      <c r="J24" s="79">
        <v>418649.52</v>
      </c>
      <c r="L24" s="79">
        <v>42504.336483317478</v>
      </c>
      <c r="N24" s="79">
        <v>57.71</v>
      </c>
      <c r="O24" s="79">
        <v>3.62</v>
      </c>
    </row>
    <row r="25" spans="2:15">
      <c r="B25" t="s">
        <v>1945</v>
      </c>
      <c r="C25" t="s">
        <v>1946</v>
      </c>
      <c r="D25" t="s">
        <v>126</v>
      </c>
      <c r="E25" t="s">
        <v>1947</v>
      </c>
      <c r="F25" t="s">
        <v>1554</v>
      </c>
      <c r="G25" t="s">
        <v>257</v>
      </c>
      <c r="H25" t="s">
        <v>827</v>
      </c>
      <c r="I25" t="s">
        <v>109</v>
      </c>
      <c r="J25" s="77">
        <v>21000.57</v>
      </c>
      <c r="K25" s="77">
        <v>1250</v>
      </c>
      <c r="L25" s="77">
        <v>957.88849912499995</v>
      </c>
      <c r="M25" s="77">
        <v>0</v>
      </c>
      <c r="N25" s="77">
        <v>1.3</v>
      </c>
      <c r="O25" s="77">
        <v>0.08</v>
      </c>
    </row>
    <row r="26" spans="2:15">
      <c r="B26" t="s">
        <v>1948</v>
      </c>
      <c r="C26" t="s">
        <v>1949</v>
      </c>
      <c r="D26" t="s">
        <v>126</v>
      </c>
      <c r="E26" t="s">
        <v>1950</v>
      </c>
      <c r="F26" t="s">
        <v>1554</v>
      </c>
      <c r="G26" t="s">
        <v>257</v>
      </c>
      <c r="H26" t="s">
        <v>827</v>
      </c>
      <c r="I26" t="s">
        <v>116</v>
      </c>
      <c r="J26" s="77">
        <v>0.01</v>
      </c>
      <c r="K26" s="77">
        <v>15166.41</v>
      </c>
      <c r="L26" s="77">
        <v>7.2419607750000003E-3</v>
      </c>
      <c r="M26" s="77">
        <v>0</v>
      </c>
      <c r="N26" s="77">
        <v>0</v>
      </c>
      <c r="O26" s="77">
        <v>0</v>
      </c>
    </row>
    <row r="27" spans="2:15">
      <c r="B27" t="s">
        <v>1951</v>
      </c>
      <c r="C27" t="s">
        <v>1952</v>
      </c>
      <c r="D27" t="s">
        <v>126</v>
      </c>
      <c r="E27" t="s">
        <v>1953</v>
      </c>
      <c r="F27" t="s">
        <v>1554</v>
      </c>
      <c r="G27" t="s">
        <v>257</v>
      </c>
      <c r="H27" t="s">
        <v>827</v>
      </c>
      <c r="I27" t="s">
        <v>109</v>
      </c>
      <c r="J27" s="77">
        <v>0.01</v>
      </c>
      <c r="K27" s="77">
        <v>126860</v>
      </c>
      <c r="L27" s="77">
        <v>4.6291213999999997E-2</v>
      </c>
      <c r="M27" s="77">
        <v>0</v>
      </c>
      <c r="N27" s="77">
        <v>0</v>
      </c>
      <c r="O27" s="77">
        <v>0</v>
      </c>
    </row>
    <row r="28" spans="2:15">
      <c r="B28" t="s">
        <v>1954</v>
      </c>
      <c r="C28" t="s">
        <v>1946</v>
      </c>
      <c r="D28" t="s">
        <v>126</v>
      </c>
      <c r="E28" t="s">
        <v>1947</v>
      </c>
      <c r="F28" t="s">
        <v>1554</v>
      </c>
      <c r="G28" t="s">
        <v>257</v>
      </c>
      <c r="H28" t="s">
        <v>827</v>
      </c>
      <c r="I28" t="s">
        <v>109</v>
      </c>
      <c r="J28" s="77">
        <v>350272</v>
      </c>
      <c r="K28" s="77">
        <v>1250</v>
      </c>
      <c r="L28" s="77">
        <v>15976.7816</v>
      </c>
      <c r="M28" s="77">
        <v>0</v>
      </c>
      <c r="N28" s="77">
        <v>21.69</v>
      </c>
      <c r="O28" s="77">
        <v>1.36</v>
      </c>
    </row>
    <row r="29" spans="2:15">
      <c r="B29" t="s">
        <v>1955</v>
      </c>
      <c r="C29" t="s">
        <v>1956</v>
      </c>
      <c r="D29" t="s">
        <v>126</v>
      </c>
      <c r="E29" t="s">
        <v>1957</v>
      </c>
      <c r="F29" t="s">
        <v>1554</v>
      </c>
      <c r="G29" t="s">
        <v>257</v>
      </c>
      <c r="H29" t="s">
        <v>827</v>
      </c>
      <c r="I29" t="s">
        <v>109</v>
      </c>
      <c r="J29" s="77">
        <v>0.01</v>
      </c>
      <c r="K29" s="77">
        <v>1601</v>
      </c>
      <c r="L29" s="77">
        <v>5.8420490000000004E-4</v>
      </c>
      <c r="M29" s="77">
        <v>0</v>
      </c>
      <c r="N29" s="77">
        <v>0</v>
      </c>
      <c r="O29" s="77">
        <v>0</v>
      </c>
    </row>
    <row r="30" spans="2:15">
      <c r="B30" t="s">
        <v>1958</v>
      </c>
      <c r="C30" t="s">
        <v>1959</v>
      </c>
      <c r="D30" t="s">
        <v>126</v>
      </c>
      <c r="E30" t="s">
        <v>1960</v>
      </c>
      <c r="F30" t="s">
        <v>1554</v>
      </c>
      <c r="G30" t="s">
        <v>257</v>
      </c>
      <c r="H30" t="s">
        <v>827</v>
      </c>
      <c r="I30" t="s">
        <v>113</v>
      </c>
      <c r="J30" s="77">
        <v>10679</v>
      </c>
      <c r="K30" s="77">
        <v>24536</v>
      </c>
      <c r="L30" s="77">
        <v>11072.438793552001</v>
      </c>
      <c r="M30" s="77">
        <v>0</v>
      </c>
      <c r="N30" s="77">
        <v>15.03</v>
      </c>
      <c r="O30" s="77">
        <v>0.94</v>
      </c>
    </row>
    <row r="31" spans="2:15">
      <c r="B31" t="s">
        <v>1961</v>
      </c>
      <c r="C31" t="s">
        <v>1962</v>
      </c>
      <c r="D31" t="s">
        <v>126</v>
      </c>
      <c r="E31" t="s">
        <v>1963</v>
      </c>
      <c r="F31" t="s">
        <v>1554</v>
      </c>
      <c r="G31" t="s">
        <v>257</v>
      </c>
      <c r="H31" t="s">
        <v>827</v>
      </c>
      <c r="I31" t="s">
        <v>109</v>
      </c>
      <c r="J31" s="77">
        <v>36697.919999999998</v>
      </c>
      <c r="K31" s="77">
        <v>10826</v>
      </c>
      <c r="L31" s="77">
        <v>14497.1734732608</v>
      </c>
      <c r="M31" s="77">
        <v>0</v>
      </c>
      <c r="N31" s="77">
        <v>19.68</v>
      </c>
      <c r="O31" s="77">
        <v>1.23</v>
      </c>
    </row>
    <row r="32" spans="2:15">
      <c r="B32" s="78" t="s">
        <v>93</v>
      </c>
      <c r="C32" s="16"/>
      <c r="D32" s="16"/>
      <c r="E32" s="16"/>
      <c r="J32" s="79">
        <v>113772.68</v>
      </c>
      <c r="L32" s="79">
        <v>31147.818925795975</v>
      </c>
      <c r="N32" s="79">
        <v>42.29</v>
      </c>
      <c r="O32" s="79">
        <v>2.65</v>
      </c>
    </row>
    <row r="33" spans="2:15">
      <c r="B33" t="s">
        <v>1964</v>
      </c>
      <c r="C33" t="s">
        <v>1965</v>
      </c>
      <c r="D33" t="s">
        <v>126</v>
      </c>
      <c r="E33" t="s">
        <v>1966</v>
      </c>
      <c r="F33" t="s">
        <v>1554</v>
      </c>
      <c r="G33" t="s">
        <v>1967</v>
      </c>
      <c r="H33" t="s">
        <v>224</v>
      </c>
      <c r="I33" t="s">
        <v>113</v>
      </c>
      <c r="J33" s="77">
        <v>27611.9</v>
      </c>
      <c r="K33" s="77">
        <v>1287.9000000000001</v>
      </c>
      <c r="L33" s="77">
        <v>1502.75220485058</v>
      </c>
      <c r="M33" s="77">
        <v>0</v>
      </c>
      <c r="N33" s="77">
        <v>2.04</v>
      </c>
      <c r="O33" s="77">
        <v>0.13</v>
      </c>
    </row>
    <row r="34" spans="2:15">
      <c r="B34" t="s">
        <v>1968</v>
      </c>
      <c r="C34" t="s">
        <v>1969</v>
      </c>
      <c r="D34" t="s">
        <v>126</v>
      </c>
      <c r="E34" t="s">
        <v>1970</v>
      </c>
      <c r="F34" t="s">
        <v>1554</v>
      </c>
      <c r="G34" t="s">
        <v>257</v>
      </c>
      <c r="H34" t="s">
        <v>827</v>
      </c>
      <c r="I34" t="s">
        <v>109</v>
      </c>
      <c r="J34" s="77">
        <v>6887</v>
      </c>
      <c r="K34" s="77">
        <v>2338.86</v>
      </c>
      <c r="L34" s="77">
        <v>587.77102464179995</v>
      </c>
      <c r="M34" s="77">
        <v>0</v>
      </c>
      <c r="N34" s="77">
        <v>0.8</v>
      </c>
      <c r="O34" s="77">
        <v>0.05</v>
      </c>
    </row>
    <row r="35" spans="2:15">
      <c r="B35" t="s">
        <v>1971</v>
      </c>
      <c r="C35" t="s">
        <v>1972</v>
      </c>
      <c r="D35" t="s">
        <v>126</v>
      </c>
      <c r="E35" t="s">
        <v>1973</v>
      </c>
      <c r="F35" t="s">
        <v>1554</v>
      </c>
      <c r="G35" t="s">
        <v>257</v>
      </c>
      <c r="H35" t="s">
        <v>827</v>
      </c>
      <c r="I35" t="s">
        <v>113</v>
      </c>
      <c r="J35" s="77">
        <v>352</v>
      </c>
      <c r="K35" s="77">
        <v>169791</v>
      </c>
      <c r="L35" s="77">
        <v>2525.6098834559998</v>
      </c>
      <c r="M35" s="77">
        <v>0</v>
      </c>
      <c r="N35" s="77">
        <v>3.43</v>
      </c>
      <c r="O35" s="77">
        <v>0.22</v>
      </c>
    </row>
    <row r="36" spans="2:15">
      <c r="B36" t="s">
        <v>1974</v>
      </c>
      <c r="C36" t="s">
        <v>1975</v>
      </c>
      <c r="D36" t="s">
        <v>126</v>
      </c>
      <c r="E36" t="s">
        <v>1976</v>
      </c>
      <c r="F36" t="s">
        <v>1554</v>
      </c>
      <c r="G36" t="s">
        <v>257</v>
      </c>
      <c r="H36" t="s">
        <v>827</v>
      </c>
      <c r="I36" t="s">
        <v>113</v>
      </c>
      <c r="J36" s="77">
        <v>3275</v>
      </c>
      <c r="K36" s="77">
        <v>3801</v>
      </c>
      <c r="L36" s="77">
        <v>526.03920495</v>
      </c>
      <c r="M36" s="77">
        <v>0</v>
      </c>
      <c r="N36" s="77">
        <v>0.71</v>
      </c>
      <c r="O36" s="77">
        <v>0.04</v>
      </c>
    </row>
    <row r="37" spans="2:15">
      <c r="B37" t="s">
        <v>1977</v>
      </c>
      <c r="C37" t="s">
        <v>1978</v>
      </c>
      <c r="D37" t="s">
        <v>126</v>
      </c>
      <c r="E37" t="s">
        <v>1979</v>
      </c>
      <c r="F37" t="s">
        <v>1554</v>
      </c>
      <c r="G37" t="s">
        <v>257</v>
      </c>
      <c r="H37" t="s">
        <v>827</v>
      </c>
      <c r="I37" t="s">
        <v>113</v>
      </c>
      <c r="J37" s="77">
        <v>5385</v>
      </c>
      <c r="K37" s="77">
        <v>2510</v>
      </c>
      <c r="L37" s="77">
        <v>571.17391829999997</v>
      </c>
      <c r="M37" s="77">
        <v>0</v>
      </c>
      <c r="N37" s="77">
        <v>0.78</v>
      </c>
      <c r="O37" s="77">
        <v>0.05</v>
      </c>
    </row>
    <row r="38" spans="2:15">
      <c r="B38" t="s">
        <v>1980</v>
      </c>
      <c r="C38" t="s">
        <v>1981</v>
      </c>
      <c r="D38" t="s">
        <v>126</v>
      </c>
      <c r="E38" t="s">
        <v>1982</v>
      </c>
      <c r="F38" t="s">
        <v>1554</v>
      </c>
      <c r="G38" t="s">
        <v>257</v>
      </c>
      <c r="H38" t="s">
        <v>827</v>
      </c>
      <c r="I38" t="s">
        <v>109</v>
      </c>
      <c r="J38" s="77">
        <v>10.27</v>
      </c>
      <c r="K38" s="77">
        <v>14075.81</v>
      </c>
      <c r="L38" s="77">
        <v>5.2749421718629996</v>
      </c>
      <c r="M38" s="77">
        <v>0</v>
      </c>
      <c r="N38" s="77">
        <v>0.01</v>
      </c>
      <c r="O38" s="77">
        <v>0</v>
      </c>
    </row>
    <row r="39" spans="2:15">
      <c r="B39" t="s">
        <v>1983</v>
      </c>
      <c r="C39" t="s">
        <v>1984</v>
      </c>
      <c r="D39" t="s">
        <v>126</v>
      </c>
      <c r="E39" t="s">
        <v>1953</v>
      </c>
      <c r="F39" t="s">
        <v>1554</v>
      </c>
      <c r="G39" t="s">
        <v>257</v>
      </c>
      <c r="H39" t="s">
        <v>827</v>
      </c>
      <c r="I39" t="s">
        <v>113</v>
      </c>
      <c r="J39" s="77">
        <v>571</v>
      </c>
      <c r="K39" s="77">
        <v>124191</v>
      </c>
      <c r="L39" s="77">
        <v>2996.6441317379999</v>
      </c>
      <c r="M39" s="77">
        <v>0</v>
      </c>
      <c r="N39" s="77">
        <v>4.07</v>
      </c>
      <c r="O39" s="77">
        <v>0.26</v>
      </c>
    </row>
    <row r="40" spans="2:15">
      <c r="B40" t="s">
        <v>1985</v>
      </c>
      <c r="C40" t="s">
        <v>1984</v>
      </c>
      <c r="D40" t="s">
        <v>126</v>
      </c>
      <c r="E40" t="s">
        <v>1953</v>
      </c>
      <c r="F40" t="s">
        <v>1554</v>
      </c>
      <c r="G40" t="s">
        <v>257</v>
      </c>
      <c r="H40" t="s">
        <v>827</v>
      </c>
      <c r="I40" t="s">
        <v>113</v>
      </c>
      <c r="J40" s="77">
        <v>667</v>
      </c>
      <c r="K40" s="77">
        <v>124191</v>
      </c>
      <c r="L40" s="77">
        <v>3500.4582064259998</v>
      </c>
      <c r="M40" s="77">
        <v>0</v>
      </c>
      <c r="N40" s="77">
        <v>4.75</v>
      </c>
      <c r="O40" s="77">
        <v>0.3</v>
      </c>
    </row>
    <row r="41" spans="2:15">
      <c r="B41" t="s">
        <v>1986</v>
      </c>
      <c r="C41" t="s">
        <v>1987</v>
      </c>
      <c r="D41" t="s">
        <v>126</v>
      </c>
      <c r="E41" t="s">
        <v>1988</v>
      </c>
      <c r="F41" t="s">
        <v>1554</v>
      </c>
      <c r="G41" t="s">
        <v>257</v>
      </c>
      <c r="H41" t="s">
        <v>827</v>
      </c>
      <c r="I41" t="s">
        <v>113</v>
      </c>
      <c r="J41" s="77">
        <v>457</v>
      </c>
      <c r="K41" s="77">
        <v>29943</v>
      </c>
      <c r="L41" s="77">
        <v>578.25640135799995</v>
      </c>
      <c r="M41" s="77">
        <v>0</v>
      </c>
      <c r="N41" s="77">
        <v>0.79</v>
      </c>
      <c r="O41" s="77">
        <v>0.05</v>
      </c>
    </row>
    <row r="42" spans="2:15">
      <c r="B42" t="s">
        <v>1989</v>
      </c>
      <c r="C42" t="s">
        <v>1990</v>
      </c>
      <c r="D42" t="s">
        <v>126</v>
      </c>
      <c r="E42" t="s">
        <v>1991</v>
      </c>
      <c r="F42" t="s">
        <v>1554</v>
      </c>
      <c r="G42" t="s">
        <v>257</v>
      </c>
      <c r="H42" t="s">
        <v>827</v>
      </c>
      <c r="I42" t="s">
        <v>109</v>
      </c>
      <c r="J42" s="77">
        <v>9007</v>
      </c>
      <c r="K42" s="77">
        <v>2039</v>
      </c>
      <c r="L42" s="77">
        <v>670.14881176999995</v>
      </c>
      <c r="M42" s="77">
        <v>0</v>
      </c>
      <c r="N42" s="77">
        <v>0.91</v>
      </c>
      <c r="O42" s="77">
        <v>0.06</v>
      </c>
    </row>
    <row r="43" spans="2:15">
      <c r="B43" t="s">
        <v>1992</v>
      </c>
      <c r="C43" t="s">
        <v>1993</v>
      </c>
      <c r="D43" t="s">
        <v>126</v>
      </c>
      <c r="E43" t="s">
        <v>1994</v>
      </c>
      <c r="F43" t="s">
        <v>1554</v>
      </c>
      <c r="G43" t="s">
        <v>257</v>
      </c>
      <c r="H43" t="s">
        <v>827</v>
      </c>
      <c r="I43" t="s">
        <v>109</v>
      </c>
      <c r="J43" s="77">
        <v>4422</v>
      </c>
      <c r="K43" s="77">
        <v>1659.94</v>
      </c>
      <c r="L43" s="77">
        <v>267.84589327319998</v>
      </c>
      <c r="M43" s="77">
        <v>0</v>
      </c>
      <c r="N43" s="77">
        <v>0.36</v>
      </c>
      <c r="O43" s="77">
        <v>0.02</v>
      </c>
    </row>
    <row r="44" spans="2:15">
      <c r="B44" t="s">
        <v>1995</v>
      </c>
      <c r="C44" t="s">
        <v>1993</v>
      </c>
      <c r="D44" t="s">
        <v>126</v>
      </c>
      <c r="E44" t="s">
        <v>1994</v>
      </c>
      <c r="F44" t="s">
        <v>1996</v>
      </c>
      <c r="G44" t="s">
        <v>257</v>
      </c>
      <c r="H44" t="s">
        <v>827</v>
      </c>
      <c r="I44" t="s">
        <v>109</v>
      </c>
      <c r="J44" s="77">
        <v>349</v>
      </c>
      <c r="K44" s="77">
        <v>1624.8</v>
      </c>
      <c r="L44" s="77">
        <v>20.691844247999999</v>
      </c>
      <c r="M44" s="77">
        <v>0</v>
      </c>
      <c r="N44" s="77">
        <v>0.03</v>
      </c>
      <c r="O44" s="77">
        <v>0</v>
      </c>
    </row>
    <row r="45" spans="2:15">
      <c r="B45" t="s">
        <v>1997</v>
      </c>
      <c r="C45" t="s">
        <v>1998</v>
      </c>
      <c r="D45" t="s">
        <v>126</v>
      </c>
      <c r="E45" t="s">
        <v>1999</v>
      </c>
      <c r="F45" t="s">
        <v>1554</v>
      </c>
      <c r="G45" t="s">
        <v>257</v>
      </c>
      <c r="H45" t="s">
        <v>827</v>
      </c>
      <c r="I45" t="s">
        <v>109</v>
      </c>
      <c r="J45" s="77">
        <v>134</v>
      </c>
      <c r="K45" s="77">
        <v>92850.67</v>
      </c>
      <c r="L45" s="77">
        <v>454.00820707219998</v>
      </c>
      <c r="M45" s="77">
        <v>0</v>
      </c>
      <c r="N45" s="77">
        <v>0.62</v>
      </c>
      <c r="O45" s="77">
        <v>0.04</v>
      </c>
    </row>
    <row r="46" spans="2:15">
      <c r="B46" t="s">
        <v>2000</v>
      </c>
      <c r="C46" t="s">
        <v>2001</v>
      </c>
      <c r="D46" t="s">
        <v>126</v>
      </c>
      <c r="E46" t="s">
        <v>2002</v>
      </c>
      <c r="F46" t="s">
        <v>1554</v>
      </c>
      <c r="G46" t="s">
        <v>257</v>
      </c>
      <c r="H46" t="s">
        <v>827</v>
      </c>
      <c r="I46" t="s">
        <v>109</v>
      </c>
      <c r="J46" s="77">
        <v>15537.2</v>
      </c>
      <c r="K46" s="77">
        <v>1822</v>
      </c>
      <c r="L46" s="77">
        <v>1032.9873238160001</v>
      </c>
      <c r="M46" s="77">
        <v>0</v>
      </c>
      <c r="N46" s="77">
        <v>1.4</v>
      </c>
      <c r="O46" s="77">
        <v>0.09</v>
      </c>
    </row>
    <row r="47" spans="2:15">
      <c r="B47" t="s">
        <v>2003</v>
      </c>
      <c r="C47" t="s">
        <v>2004</v>
      </c>
      <c r="D47" t="s">
        <v>126</v>
      </c>
      <c r="E47" t="s">
        <v>2005</v>
      </c>
      <c r="F47" t="s">
        <v>1554</v>
      </c>
      <c r="G47" t="s">
        <v>257</v>
      </c>
      <c r="H47" t="s">
        <v>827</v>
      </c>
      <c r="I47" t="s">
        <v>109</v>
      </c>
      <c r="J47" s="77">
        <v>7</v>
      </c>
      <c r="K47" s="77">
        <v>46596.7</v>
      </c>
      <c r="L47" s="77">
        <v>11.902195081</v>
      </c>
      <c r="M47" s="77">
        <v>0</v>
      </c>
      <c r="N47" s="77">
        <v>0.02</v>
      </c>
      <c r="O47" s="77">
        <v>0</v>
      </c>
    </row>
    <row r="48" spans="2:15">
      <c r="B48" t="s">
        <v>2006</v>
      </c>
      <c r="C48" t="s">
        <v>2004</v>
      </c>
      <c r="D48" t="s">
        <v>126</v>
      </c>
      <c r="E48" t="s">
        <v>2005</v>
      </c>
      <c r="F48" t="s">
        <v>1554</v>
      </c>
      <c r="G48" t="s">
        <v>257</v>
      </c>
      <c r="H48" t="s">
        <v>827</v>
      </c>
      <c r="I48" t="s">
        <v>109</v>
      </c>
      <c r="J48" s="77">
        <v>234</v>
      </c>
      <c r="K48" s="77">
        <v>46882</v>
      </c>
      <c r="L48" s="77">
        <v>400.30945811999999</v>
      </c>
      <c r="M48" s="77">
        <v>0</v>
      </c>
      <c r="N48" s="77">
        <v>0.54</v>
      </c>
      <c r="O48" s="77">
        <v>0.03</v>
      </c>
    </row>
    <row r="49" spans="2:15">
      <c r="B49" t="s">
        <v>2007</v>
      </c>
      <c r="C49" t="s">
        <v>2008</v>
      </c>
      <c r="D49" t="s">
        <v>126</v>
      </c>
      <c r="E49" t="s">
        <v>2009</v>
      </c>
      <c r="F49" t="s">
        <v>1554</v>
      </c>
      <c r="G49" t="s">
        <v>257</v>
      </c>
      <c r="H49" t="s">
        <v>827</v>
      </c>
      <c r="I49" t="s">
        <v>109</v>
      </c>
      <c r="J49" s="77">
        <v>11141</v>
      </c>
      <c r="K49" s="77">
        <v>2431.91</v>
      </c>
      <c r="L49" s="77">
        <v>988.65675072190004</v>
      </c>
      <c r="M49" s="77">
        <v>0</v>
      </c>
      <c r="N49" s="77">
        <v>1.34</v>
      </c>
      <c r="O49" s="77">
        <v>0.08</v>
      </c>
    </row>
    <row r="50" spans="2:15">
      <c r="B50" t="s">
        <v>2007</v>
      </c>
      <c r="C50" t="s">
        <v>2008</v>
      </c>
      <c r="D50" t="s">
        <v>126</v>
      </c>
      <c r="E50" t="s">
        <v>2009</v>
      </c>
      <c r="F50" t="s">
        <v>1554</v>
      </c>
      <c r="G50" t="s">
        <v>257</v>
      </c>
      <c r="H50" t="s">
        <v>827</v>
      </c>
      <c r="I50" t="s">
        <v>109</v>
      </c>
      <c r="J50" s="77">
        <v>695</v>
      </c>
      <c r="K50" s="77">
        <v>2391.5100000000002</v>
      </c>
      <c r="L50" s="77">
        <v>60.6500089305</v>
      </c>
      <c r="M50" s="77">
        <v>0</v>
      </c>
      <c r="N50" s="77">
        <v>0.08</v>
      </c>
      <c r="O50" s="77">
        <v>0.01</v>
      </c>
    </row>
    <row r="51" spans="2:15">
      <c r="B51" t="s">
        <v>2010</v>
      </c>
      <c r="C51" t="s">
        <v>2011</v>
      </c>
      <c r="D51" t="s">
        <v>126</v>
      </c>
      <c r="E51" t="s">
        <v>2012</v>
      </c>
      <c r="F51" t="s">
        <v>1554</v>
      </c>
      <c r="G51" t="s">
        <v>257</v>
      </c>
      <c r="H51" t="s">
        <v>827</v>
      </c>
      <c r="I51" t="s">
        <v>202</v>
      </c>
      <c r="J51" s="77">
        <v>1730</v>
      </c>
      <c r="K51" s="77">
        <v>1031000</v>
      </c>
      <c r="L51" s="77">
        <v>590.50638409999999</v>
      </c>
      <c r="M51" s="77">
        <v>0</v>
      </c>
      <c r="N51" s="77">
        <v>0.8</v>
      </c>
      <c r="O51" s="77">
        <v>0.05</v>
      </c>
    </row>
    <row r="52" spans="2:15">
      <c r="B52" t="s">
        <v>2013</v>
      </c>
      <c r="C52" t="s">
        <v>2014</v>
      </c>
      <c r="D52" t="s">
        <v>126</v>
      </c>
      <c r="E52" t="s">
        <v>2015</v>
      </c>
      <c r="F52" t="s">
        <v>1554</v>
      </c>
      <c r="G52" t="s">
        <v>257</v>
      </c>
      <c r="H52" t="s">
        <v>827</v>
      </c>
      <c r="I52" t="s">
        <v>202</v>
      </c>
      <c r="J52" s="77">
        <v>10617.98</v>
      </c>
      <c r="K52" s="77">
        <v>1085575.9999999991</v>
      </c>
      <c r="L52" s="77">
        <v>3816.1194925928298</v>
      </c>
      <c r="M52" s="77">
        <v>0</v>
      </c>
      <c r="N52" s="77">
        <v>5.18</v>
      </c>
      <c r="O52" s="77">
        <v>0.32</v>
      </c>
    </row>
    <row r="53" spans="2:15">
      <c r="B53" t="s">
        <v>2016</v>
      </c>
      <c r="C53" t="s">
        <v>2017</v>
      </c>
      <c r="D53" t="s">
        <v>126</v>
      </c>
      <c r="E53" t="s">
        <v>1902</v>
      </c>
      <c r="F53" t="s">
        <v>1554</v>
      </c>
      <c r="G53" t="s">
        <v>257</v>
      </c>
      <c r="H53" t="s">
        <v>827</v>
      </c>
      <c r="I53" t="s">
        <v>109</v>
      </c>
      <c r="J53" s="77">
        <v>14682.33</v>
      </c>
      <c r="K53" s="77">
        <v>18739.820000000011</v>
      </c>
      <c r="L53" s="77">
        <v>10040.012638178099</v>
      </c>
      <c r="M53" s="77">
        <v>0</v>
      </c>
      <c r="N53" s="77">
        <v>13.63</v>
      </c>
      <c r="O53" s="77">
        <v>0.85</v>
      </c>
    </row>
    <row r="54" spans="2:15">
      <c r="B54" s="78" t="s">
        <v>1061</v>
      </c>
      <c r="C54" s="16"/>
      <c r="D54" s="16"/>
      <c r="E54" s="16"/>
      <c r="J54" s="79">
        <v>0</v>
      </c>
      <c r="L54" s="79">
        <v>0</v>
      </c>
      <c r="N54" s="79">
        <v>0</v>
      </c>
      <c r="O54" s="79">
        <v>0</v>
      </c>
    </row>
    <row r="55" spans="2:15">
      <c r="B55" t="s">
        <v>257</v>
      </c>
      <c r="C55" t="s">
        <v>257</v>
      </c>
      <c r="D55" s="16"/>
      <c r="E55" s="16"/>
      <c r="F55" t="s">
        <v>257</v>
      </c>
      <c r="G55" t="s">
        <v>257</v>
      </c>
      <c r="I55" t="s">
        <v>257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t="s">
        <v>263</v>
      </c>
      <c r="C56" s="16"/>
      <c r="D56" s="16"/>
      <c r="E56" s="16"/>
    </row>
    <row r="57" spans="2:15">
      <c r="B57" t="s">
        <v>350</v>
      </c>
      <c r="C57" s="16"/>
      <c r="D57" s="16"/>
      <c r="E57" s="16"/>
    </row>
    <row r="58" spans="2:15">
      <c r="B58" t="s">
        <v>351</v>
      </c>
      <c r="C58" s="16"/>
      <c r="D58" s="16"/>
      <c r="E58" s="16"/>
    </row>
    <row r="59" spans="2:15">
      <c r="B59" t="s">
        <v>352</v>
      </c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E1" s="16"/>
    </row>
    <row r="2" spans="2:60">
      <c r="B2" s="2" t="s">
        <v>1</v>
      </c>
      <c r="C2" s="12" t="s">
        <v>2867</v>
      </c>
      <c r="E2" s="16"/>
    </row>
    <row r="3" spans="2:60">
      <c r="B3" s="2" t="s">
        <v>2</v>
      </c>
      <c r="C3" s="26" t="s">
        <v>2868</v>
      </c>
      <c r="E3" s="16"/>
    </row>
    <row r="4" spans="2:60">
      <c r="B4" s="2" t="s">
        <v>3</v>
      </c>
      <c r="C4" s="81" t="s">
        <v>197</v>
      </c>
      <c r="E4" s="16"/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71665.75</v>
      </c>
      <c r="H11" s="7"/>
      <c r="I11" s="76">
        <v>19.61591825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71665.75</v>
      </c>
      <c r="I12" s="79">
        <v>19.61591825</v>
      </c>
      <c r="K12" s="79">
        <v>100</v>
      </c>
      <c r="L12" s="79">
        <v>0</v>
      </c>
    </row>
    <row r="13" spans="2:60">
      <c r="B13" s="78" t="s">
        <v>2018</v>
      </c>
      <c r="D13" s="16"/>
      <c r="E13" s="16"/>
      <c r="G13" s="79">
        <v>71665.75</v>
      </c>
      <c r="I13" s="79">
        <v>19.61591825</v>
      </c>
      <c r="K13" s="79">
        <v>100</v>
      </c>
      <c r="L13" s="79">
        <v>0</v>
      </c>
    </row>
    <row r="14" spans="2:60">
      <c r="B14" t="s">
        <v>2019</v>
      </c>
      <c r="C14" t="s">
        <v>2020</v>
      </c>
      <c r="D14" t="s">
        <v>103</v>
      </c>
      <c r="E14" t="s">
        <v>126</v>
      </c>
      <c r="F14" t="s">
        <v>105</v>
      </c>
      <c r="G14" s="77">
        <v>1365</v>
      </c>
      <c r="H14" s="77">
        <v>174</v>
      </c>
      <c r="I14" s="77">
        <v>2.3751000000000002</v>
      </c>
      <c r="J14" s="77">
        <v>0.11</v>
      </c>
      <c r="K14" s="77">
        <v>12.11</v>
      </c>
      <c r="L14" s="77">
        <v>0</v>
      </c>
    </row>
    <row r="15" spans="2:60">
      <c r="B15" t="s">
        <v>2021</v>
      </c>
      <c r="C15" t="s">
        <v>2022</v>
      </c>
      <c r="D15" t="s">
        <v>103</v>
      </c>
      <c r="E15" t="s">
        <v>1122</v>
      </c>
      <c r="F15" t="s">
        <v>105</v>
      </c>
      <c r="G15" s="77">
        <v>16721.75</v>
      </c>
      <c r="H15" s="77">
        <v>99.9</v>
      </c>
      <c r="I15" s="77">
        <v>16.705028250000002</v>
      </c>
      <c r="J15" s="77">
        <v>0.26</v>
      </c>
      <c r="K15" s="77">
        <v>85.16</v>
      </c>
      <c r="L15" s="77">
        <v>0</v>
      </c>
    </row>
    <row r="16" spans="2:60">
      <c r="B16" t="s">
        <v>2023</v>
      </c>
      <c r="C16" t="s">
        <v>2024</v>
      </c>
      <c r="D16" t="s">
        <v>103</v>
      </c>
      <c r="E16" t="s">
        <v>1122</v>
      </c>
      <c r="F16" t="s">
        <v>105</v>
      </c>
      <c r="G16" s="77">
        <v>53579</v>
      </c>
      <c r="H16" s="77">
        <v>1</v>
      </c>
      <c r="I16" s="77">
        <v>0.53578999999999999</v>
      </c>
      <c r="J16" s="77">
        <v>0.15</v>
      </c>
      <c r="K16" s="77">
        <v>2.73</v>
      </c>
      <c r="L16" s="77">
        <v>0</v>
      </c>
    </row>
    <row r="17" spans="2:12">
      <c r="B17" s="78" t="s">
        <v>261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2025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257</v>
      </c>
      <c r="C19" t="s">
        <v>257</v>
      </c>
      <c r="D19" s="16"/>
      <c r="E19" t="s">
        <v>257</v>
      </c>
      <c r="F19" t="s">
        <v>257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263</v>
      </c>
      <c r="D20" s="16"/>
      <c r="E20" s="16"/>
    </row>
    <row r="21" spans="2:12">
      <c r="B21" t="s">
        <v>350</v>
      </c>
      <c r="D21" s="16"/>
      <c r="E21" s="16"/>
    </row>
    <row r="22" spans="2:12">
      <c r="B22" t="s">
        <v>351</v>
      </c>
      <c r="D22" s="16"/>
      <c r="E22" s="16"/>
    </row>
    <row r="23" spans="2:12">
      <c r="B23" t="s">
        <v>352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FAA4546-0C13-4C0D-90B0-25DD758F72C8}"/>
</file>

<file path=customXml/itemProps2.xml><?xml version="1.0" encoding="utf-8"?>
<ds:datastoreItem xmlns:ds="http://schemas.openxmlformats.org/officeDocument/2006/customXml" ds:itemID="{6F20DBFC-E3F5-4B13-9B0A-7F4461DF0BD2}"/>
</file>

<file path=customXml/itemProps3.xml><?xml version="1.0" encoding="utf-8"?>
<ds:datastoreItem xmlns:ds="http://schemas.openxmlformats.org/officeDocument/2006/customXml" ds:itemID="{EF1F0D06-3DC0-4240-9684-E50B4AC753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