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L11" i="2"/>
  <c r="K11" i="2"/>
  <c r="J11" i="2"/>
  <c r="J12" i="2"/>
  <c r="J16" i="2"/>
  <c r="J32" i="2"/>
  <c r="J33" i="2"/>
</calcChain>
</file>

<file path=xl/sharedStrings.xml><?xml version="1.0" encoding="utf-8"?>
<sst xmlns="http://schemas.openxmlformats.org/spreadsheetml/2006/main" count="4885" uniqueCount="1376">
  <si>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</si>
  <si>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</si>
  <si>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</si>
  <si>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</si>
  <si>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</si>
  <si>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</si>
  <si>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</si>
  <si>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</si>
  <si>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</si>
  <si>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</si>
  <si>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</si>
  <si>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</si>
  <si>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</si>
  <si>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</si>
  <si>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</si>
  <si>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</si>
  <si>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</si>
  <si>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</si>
  <si>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</si>
  <si>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</si>
  <si>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</si>
  <si>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</si>
  <si>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</si>
  <si>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</si>
  <si>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</si>
  <si>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</si>
  <si>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</si>
  <si>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</si>
  <si>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</si>
  <si>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</si>
  <si>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</si>
  <si>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</si>
  <si>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</si>
  <si>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</si>
  <si>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</si>
  <si>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</si>
  <si>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</si>
  <si>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</si>
  <si>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</si>
  <si>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</si>
  <si>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</si>
  <si>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</si>
  <si>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</si>
  <si>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</si>
  <si>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</si>
  <si>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</si>
  <si>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</si>
  <si>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</si>
  <si>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</si>
  <si>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</si>
  <si>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</si>
  <si>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</si>
  <si>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</si>
  <si>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</si>
  <si>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</si>
  <si>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</si>
  <si>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</si>
  <si>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</si>
  <si>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</si>
  <si>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</si>
  <si>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</si>
  <si>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</si>
  <si>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</si>
  <si>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</si>
  <si>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</si>
  <si>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</si>
  <si>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</si>
  <si>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</si>
  <si>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</si>
  <si>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</si>
  <si>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</si>
  <si>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</si>
  <si>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</si>
  <si>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</si>
  <si>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</si>
  <si>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</si>
  <si>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</si>
  <si>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</si>
  <si>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</si>
  <si>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</si>
  <si>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</si>
  <si>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</si>
  <si>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</si>
  <si>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</si>
  <si>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</si>
  <si>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</si>
  <si>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</si>
  <si>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</si>
  <si>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</si>
  <si>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</si>
  <si>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</si>
  <si>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</si>
  <si>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</si>
  <si>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</si>
  <si>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</si>
  <si>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</si>
  <si>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</si>
  <si>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</si>
  <si>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</si>
  <si>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</si>
  <si>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</si>
  <si>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</si>
  <si>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</si>
  <si>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</si>
  <si>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</si>
  <si>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</si>
  <si>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</si>
  <si>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</si>
  <si>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</si>
  <si>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</si>
  <si>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</si>
  <si>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</si>
  <si>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</si>
  <si>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</si>
  <si>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</si>
  <si>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</si>
  <si>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</si>
  <si>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</si>
  <si>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</si>
  <si>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</si>
  <si>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</si>
  <si>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</si>
  <si>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</si>
  <si>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</si>
  <si>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</si>
  <si>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</si>
  <si>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</si>
  <si>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</si>
  <si>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</si>
  <si>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</si>
  <si>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</si>
  <si>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</si>
  <si>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</si>
  <si>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</si>
  <si>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</si>
  <si>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</si>
  <si>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</si>
  <si>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</si>
  <si>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</si>
  <si>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</si>
  <si>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</si>
  <si>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</si>
  <si>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</si>
  <si>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</si>
  <si>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</si>
  <si>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</si>
  <si>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</si>
  <si>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</si>
  <si>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</si>
  <si>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</si>
  <si>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</si>
  <si>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</si>
  <si>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</si>
  <si>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</si>
  <si>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</si>
  <si>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</si>
  <si>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</si>
  <si>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</si>
  <si>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</si>
  <si>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</si>
  <si>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</si>
  <si>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</si>
  <si>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</si>
  <si>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</si>
  <si>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</si>
  <si>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</si>
  <si>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</si>
  <si>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</si>
  <si>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</si>
  <si>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</si>
  <si>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</si>
  <si>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</si>
  <si>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</si>
  <si>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</si>
  <si>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</si>
  <si>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</si>
  <si>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</si>
  <si>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</si>
  <si>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</si>
  <si>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</si>
  <si>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</si>
  <si>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</si>
  <si>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</si>
  <si>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</si>
  <si>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</si>
  <si>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</si>
  <si>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</si>
  <si>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</si>
  <si>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</si>
  <si>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</si>
  <si>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</si>
  <si>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</si>
  <si>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</si>
  <si>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</si>
  <si>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</si>
  <si>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</si>
  <si>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</si>
  <si>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869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</si>
  <si>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</si>
  <si>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</si>
  <si>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</si>
  <si>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</si>
  <si>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</si>
  <si>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</si>
  <si>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דולר הונג קונג</t>
  </si>
  <si>
    <t>כתר דני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</si>
  <si>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</si>
  <si>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</si>
  <si>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</si>
  <si>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</si>
  <si>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</si>
  <si>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</si>
  <si>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</si>
  <si>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</si>
  <si>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</si>
  <si>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</si>
  <si>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</si>
  <si>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</si>
  <si>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</si>
  <si>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</si>
  <si>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</si>
  <si>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20001- 11- בנק דיסקונט</t>
  </si>
  <si>
    <t>200040- 60- UBS</t>
  </si>
  <si>
    <t>20001- 10- לאומי</t>
  </si>
  <si>
    <t>100006- 60- UBS</t>
  </si>
  <si>
    <t>20003- 60- UBS</t>
  </si>
  <si>
    <t>20003- 10- לאומי</t>
  </si>
  <si>
    <t>80031- 60- UBS</t>
  </si>
  <si>
    <t>80031- 10- לאומי</t>
  </si>
  <si>
    <t>200010- 60- UBS</t>
  </si>
  <si>
    <t>200005- 60- UBS</t>
  </si>
  <si>
    <t>70002- 60- UBS</t>
  </si>
  <si>
    <t>70002- 10- לאומי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</si>
  <si>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</si>
  <si>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</si>
  <si>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</si>
  <si>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</si>
  <si>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</si>
  <si>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</si>
  <si>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</si>
  <si>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</si>
  <si>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</si>
  <si>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</si>
  <si>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</si>
  <si>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</si>
  <si>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</si>
  <si>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</si>
  <si>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</si>
  <si>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</si>
  <si>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</si>
  <si>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</si>
  <si>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</si>
  <si>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</si>
  <si>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</si>
  <si>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</si>
  <si>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</si>
  <si>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</si>
  <si>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</si>
  <si>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</si>
  <si>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</si>
  <si>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</si>
  <si>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</si>
  <si>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</si>
  <si>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</si>
  <si>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</si>
  <si>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</si>
  <si>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</si>
  <si>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</si>
  <si>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</si>
  <si>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</si>
  <si>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</si>
  <si>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</si>
  <si>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</si>
  <si>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</si>
  <si>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</si>
  <si>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</si>
  <si>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</si>
  <si>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</si>
  <si>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</si>
  <si>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</si>
  <si>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</si>
  <si>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</si>
  <si>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</si>
  <si>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</si>
  <si>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</si>
  <si>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</si>
  <si>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</si>
  <si>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</si>
  <si>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</si>
  <si>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</si>
  <si>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</si>
  <si>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</si>
  <si>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</si>
  <si>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</si>
  <si>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</si>
  <si>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</si>
  <si>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</si>
  <si>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</si>
  <si>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520036658</t>
  </si>
  <si>
    <t>חיפושי נפט וגז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</si>
  <si>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</si>
  <si>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</si>
  <si>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</si>
  <si>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</si>
  <si>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</si>
  <si>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232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</si>
  <si>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</si>
  <si>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</si>
  <si>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</si>
  <si>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</si>
  <si>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</si>
  <si>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</si>
  <si>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</si>
  <si>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</si>
  <si>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</si>
  <si>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</si>
  <si>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</si>
  <si>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</si>
  <si>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</si>
  <si>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</si>
  <si>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</si>
  <si>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</si>
  <si>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</si>
  <si>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</si>
  <si>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</si>
  <si>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</si>
  <si>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</si>
  <si>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</si>
  <si>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</si>
  <si>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</si>
  <si>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</si>
  <si>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</si>
  <si>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</si>
  <si>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</si>
  <si>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</si>
  <si>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</si>
  <si>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</si>
  <si>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</si>
  <si>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</si>
  <si>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</si>
  <si>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</si>
  <si>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</si>
  <si>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</si>
  <si>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</si>
  <si>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</si>
  <si>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</si>
  <si>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</si>
  <si>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</si>
  <si>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</si>
  <si>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</si>
  <si>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</si>
  <si>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</si>
  <si>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</si>
  <si>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</si>
  <si>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</si>
  <si>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</si>
  <si>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</si>
  <si>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</si>
  <si>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</si>
  <si>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</si>
  <si>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</si>
  <si>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</si>
  <si>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</si>
  <si>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</si>
  <si>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</si>
  <si>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</si>
  <si>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</si>
  <si>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</si>
  <si>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</si>
  <si>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</si>
  <si>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</si>
  <si>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</si>
  <si>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</si>
  <si>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</si>
  <si>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</si>
  <si>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</si>
  <si>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</si>
  <si>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</si>
  <si>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</si>
  <si>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</si>
  <si>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</si>
  <si>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</si>
  <si>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</si>
  <si>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</si>
  <si>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</si>
  <si>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</si>
  <si>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</si>
  <si>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</si>
  <si>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514401702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</si>
  <si>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</si>
  <si>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</si>
  <si>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</si>
  <si>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</si>
  <si>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</si>
  <si>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</si>
  <si>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</si>
  <si>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</si>
  <si>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</si>
  <si>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</si>
  <si>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</si>
  <si>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</si>
  <si>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</si>
  <si>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</si>
  <si>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</si>
  <si>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</si>
  <si>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</si>
  <si>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</si>
  <si>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</si>
  <si>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</si>
  <si>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</si>
  <si>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</si>
  <si>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</si>
  <si>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</si>
  <si>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</si>
  <si>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</si>
  <si>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</si>
  <si>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</si>
  <si>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</si>
  <si>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</si>
  <si>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</si>
  <si>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</si>
  <si>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</si>
  <si>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</si>
  <si>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</si>
  <si>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</si>
  <si>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</si>
  <si>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</si>
  <si>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</si>
  <si>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</si>
  <si>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</si>
  <si>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</si>
  <si>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</si>
  <si>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</si>
  <si>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</si>
  <si>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</si>
  <si>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</si>
  <si>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</si>
  <si>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</si>
  <si>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</si>
  <si>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</si>
  <si>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</si>
  <si>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</si>
  <si>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</si>
  <si>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</si>
  <si>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</si>
  <si>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</si>
  <si>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</si>
  <si>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</si>
  <si>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</si>
  <si>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</si>
  <si>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</si>
  <si>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</si>
  <si>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</si>
  <si>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</si>
  <si>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</si>
  <si>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</si>
  <si>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</si>
  <si>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</si>
  <si>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</si>
  <si>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</si>
  <si>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</si>
  <si>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</si>
  <si>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</si>
  <si>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</si>
  <si>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</si>
  <si>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</si>
  <si>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</si>
  <si>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</si>
  <si>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</si>
  <si>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</si>
  <si>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</si>
  <si>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</si>
  <si>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</si>
  <si>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</si>
  <si>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</si>
  <si>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</si>
  <si>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</si>
  <si>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</si>
  <si>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</si>
  <si>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</si>
  <si>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</si>
  <si>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</si>
  <si>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</si>
  <si>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</si>
  <si>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</si>
  <si>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</si>
  <si>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</si>
  <si>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</si>
  <si>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</si>
  <si>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</si>
  <si>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</si>
  <si>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</si>
  <si>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</si>
  <si>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</si>
  <si>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</si>
  <si>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</si>
  <si>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</si>
  <si>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</si>
  <si>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</si>
  <si>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</si>
  <si>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</si>
  <si>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</si>
  <si>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</si>
  <si>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</si>
  <si>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</si>
  <si>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</si>
  <si>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</si>
  <si>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</si>
  <si>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</si>
  <si>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</si>
  <si>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</si>
  <si>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</si>
  <si>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</si>
  <si>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</si>
  <si>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</si>
  <si>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</si>
  <si>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</si>
  <si>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</si>
  <si>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</si>
  <si>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</si>
  <si>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</si>
  <si>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</si>
  <si>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</si>
  <si>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</si>
  <si>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</si>
  <si>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</si>
  <si>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</si>
  <si>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</si>
  <si>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</si>
  <si>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</si>
  <si>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</si>
  <si>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</si>
  <si>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</si>
  <si>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</si>
  <si>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</si>
  <si>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</si>
  <si>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</si>
  <si>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</si>
  <si>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</si>
  <si>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</si>
  <si>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</si>
  <si>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</si>
  <si>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</si>
  <si>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</si>
  <si>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</si>
  <si>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</si>
  <si>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</si>
  <si>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</si>
  <si>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</si>
  <si>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</si>
  <si>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</si>
  <si>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</si>
  <si>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</si>
  <si>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</si>
  <si>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</si>
  <si>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</si>
  <si>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</si>
  <si>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</si>
  <si>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</si>
  <si>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</si>
  <si>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</si>
  <si>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</si>
  <si>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</si>
  <si>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</si>
  <si>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</si>
  <si>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</si>
  <si>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</si>
  <si>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</si>
  <si>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</si>
  <si>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</si>
  <si>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</si>
  <si>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</si>
  <si>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</si>
  <si>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</si>
  <si>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</si>
  <si>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</si>
  <si>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</si>
  <si>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</si>
  <si>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</si>
  <si>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</si>
  <si>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</si>
  <si>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</si>
  <si>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</si>
  <si>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</si>
  <si>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</si>
  <si>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</si>
  <si>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</si>
  <si>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</si>
  <si>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</si>
  <si>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</si>
  <si>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</si>
  <si>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</si>
  <si>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</si>
  <si>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</si>
  <si>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</si>
  <si>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</si>
  <si>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</si>
  <si>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</si>
  <si>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</si>
  <si>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</si>
  <si>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</si>
  <si>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</si>
  <si>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</si>
  <si>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</si>
  <si>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</si>
  <si>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</si>
  <si>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</si>
  <si>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</si>
  <si>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אינטק פארמה MG- אינטק פארמה בע"מ</t>
  </si>
  <si>
    <t>Teva Pharm- טבע תעשיות פרמצבטיות בע"מ</t>
  </si>
  <si>
    <t>US8816242098</t>
  </si>
  <si>
    <t>NYSE</t>
  </si>
  <si>
    <t>Plaza Centers NV- פלאזה סנטרס</t>
  </si>
  <si>
    <t>NL0000686772</t>
  </si>
  <si>
    <t>33248324</t>
  </si>
  <si>
    <t>Real Estate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</si>
  <si>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</si>
  <si>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</si>
  <si>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</si>
  <si>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</si>
  <si>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</si>
  <si>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</si>
  <si>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</si>
  <si>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</si>
  <si>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</si>
  <si>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</si>
  <si>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</si>
  <si>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</si>
  <si>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</si>
  <si>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</si>
  <si>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</si>
  <si>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</si>
  <si>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Sapines int crop inv- סאפיינס אינטרנשיונל קורפוריישן N.V</t>
  </si>
  <si>
    <t>ANN7716A1513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</si>
  <si>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</si>
  <si>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</si>
  <si>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</si>
  <si>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</si>
  <si>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</si>
  <si>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</si>
  <si>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</si>
  <si>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</si>
  <si>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</si>
  <si>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</si>
  <si>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</si>
  <si>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</si>
  <si>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</si>
  <si>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</si>
  <si>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</si>
  <si>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</si>
  <si>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</si>
  <si>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</si>
  <si>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</si>
  <si>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</si>
  <si>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</si>
  <si>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</si>
  <si>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CREDIT AGRICOL- ACREDIT AGRICOLE SA</t>
  </si>
  <si>
    <t>FR0000045072</t>
  </si>
  <si>
    <t>10871</t>
  </si>
  <si>
    <t>Banks</t>
  </si>
  <si>
    <t>BANCO ITAU HOLDING- BANCO</t>
  </si>
  <si>
    <t>US4655621062</t>
  </si>
  <si>
    <t>10042</t>
  </si>
  <si>
    <t>Bank amer crop- Bank of America</t>
  </si>
  <si>
    <t>US0605051046</t>
  </si>
  <si>
    <t>10043</t>
  </si>
  <si>
    <t>Barclays Plc- BARCLAYS BANK</t>
  </si>
  <si>
    <t>GB0031348658</t>
  </si>
  <si>
    <t>10046</t>
  </si>
  <si>
    <t>BNP PARIBAS- BNP</t>
  </si>
  <si>
    <t>FR0000131104</t>
  </si>
  <si>
    <t>10053</t>
  </si>
  <si>
    <t>Citigroup Inc- CITIGROUP INC</t>
  </si>
  <si>
    <t>US1729674242</t>
  </si>
  <si>
    <t>10083</t>
  </si>
  <si>
    <t>JPmorgan Chase- JP MORGAN</t>
  </si>
  <si>
    <t>US46625H1005</t>
  </si>
  <si>
    <t>10232</t>
  </si>
  <si>
    <t>LLOY LN Equity- LLOYDS TSB BANK PLC</t>
  </si>
  <si>
    <t>gb0008706128</t>
  </si>
  <si>
    <t>10264</t>
  </si>
  <si>
    <t>NATEXIS BANQUES- NATEXIS BANQUES</t>
  </si>
  <si>
    <t>FR0000120685</t>
  </si>
  <si>
    <t>27157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</si>
  <si>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</si>
  <si>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</si>
  <si>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</si>
  <si>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</si>
  <si>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</si>
  <si>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</si>
  <si>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</si>
  <si>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</si>
  <si>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</si>
  <si>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</si>
  <si>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</si>
  <si>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</si>
  <si>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</si>
  <si>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</si>
  <si>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</si>
  <si>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</si>
  <si>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</si>
  <si>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</si>
  <si>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</si>
  <si>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</si>
  <si>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GENERAL DYNAMIC- GENERAL DYNAMICS</t>
  </si>
  <si>
    <t>US3695501086</t>
  </si>
  <si>
    <t>10167</t>
  </si>
  <si>
    <t>Lockhid martin corp- lockhid martin</t>
  </si>
  <si>
    <t>us5398301094</t>
  </si>
  <si>
    <t>27744</t>
  </si>
  <si>
    <t>MOSAIC CO/THE- MOSAIC CO</t>
  </si>
  <si>
    <t>US61945C1036</t>
  </si>
  <si>
    <t>10850</t>
  </si>
  <si>
    <t>Northrop Grumman- Northrop Grumman Corp</t>
  </si>
  <si>
    <t>US6668071029</t>
  </si>
  <si>
    <t>11090</t>
  </si>
  <si>
    <t>RAYTHEON COMPANY- Raytheon Company</t>
  </si>
  <si>
    <t>US7551115071</t>
  </si>
  <si>
    <t>12916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</si>
  <si>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</si>
  <si>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</si>
  <si>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</si>
  <si>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</si>
  <si>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</si>
  <si>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</si>
  <si>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</si>
  <si>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</si>
  <si>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</si>
  <si>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DANONE- DANONE</t>
  </si>
  <si>
    <t>FR0000120644</t>
  </si>
  <si>
    <t>11191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</si>
  <si>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</si>
  <si>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</si>
  <si>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</si>
  <si>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</si>
  <si>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</si>
  <si>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</si>
  <si>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</si>
  <si>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</si>
  <si>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</si>
  <si>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</si>
  <si>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</si>
  <si>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</si>
  <si>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</si>
  <si>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MODDYS CORP- Moody's corporation</t>
  </si>
  <si>
    <t>US6153691059</t>
  </si>
  <si>
    <t>12067</t>
  </si>
  <si>
    <t>S&amp;P GLOBAL INC- S&amp;P 500</t>
  </si>
  <si>
    <t>US78409V1044</t>
  </si>
  <si>
    <t>10369</t>
  </si>
  <si>
    <t>SYNCHRONY FINANC- SYNCHRONY FINANC</t>
  </si>
  <si>
    <t>US87165B1035</t>
  </si>
  <si>
    <t>27618</t>
  </si>
  <si>
    <t>ZALANDO- ZALANDO SE</t>
  </si>
  <si>
    <t>DE000ZAL1111</t>
  </si>
  <si>
    <t>11249</t>
  </si>
  <si>
    <t>British Petroleum PLC- BP CAPITAL</t>
  </si>
  <si>
    <t>gb0007980591</t>
  </si>
  <si>
    <t>LSE</t>
  </si>
  <si>
    <t>10056</t>
  </si>
  <si>
    <t>Energy</t>
  </si>
  <si>
    <t>Chevron corporation- Chevron Corp</t>
  </si>
  <si>
    <t>US1667641005</t>
  </si>
  <si>
    <t>10075</t>
  </si>
  <si>
    <t>.CHINA PETRO. &amp; CHE- CHINA PETROLEUM&amp;CHEM</t>
  </si>
  <si>
    <t>CNE1000002Q2</t>
  </si>
  <si>
    <t>10079</t>
  </si>
  <si>
    <t>CNOOC LTD- CNOOC Limited</t>
  </si>
  <si>
    <t>HK0883013259</t>
  </si>
  <si>
    <t>10036</t>
  </si>
  <si>
    <t>ENI SPA- Eni S.P.A</t>
  </si>
  <si>
    <t>IT0003132476</t>
  </si>
  <si>
    <t>10139</t>
  </si>
  <si>
    <t>EXXON MOBIL CORP- EXXON MOBIL CORP</t>
  </si>
  <si>
    <t>US30231G1022</t>
  </si>
  <si>
    <t>10147</t>
  </si>
  <si>
    <t>PETROCHINA CO LTD-H- PETROCHINA CO LTD-AD</t>
  </si>
  <si>
    <t>CNE1000003W8</t>
  </si>
  <si>
    <t>10579</t>
  </si>
  <si>
    <t>ROYAL DUTCH SHELL PLC A SHS- ROYAL DUTCH SHELL PLC-A SHS</t>
  </si>
  <si>
    <t>GB00B03MLX29</t>
  </si>
  <si>
    <t>10795</t>
  </si>
  <si>
    <t>Royal Dutch Shell plc- ROYAL DUTCH SHELL PLC-A SHS</t>
  </si>
  <si>
    <t>TOTAL SA- TOTAL SA-SON ADR</t>
  </si>
  <si>
    <t>FR0000120271</t>
  </si>
  <si>
    <t>10426</t>
  </si>
  <si>
    <t>TOTAL SA_FP.PA- TOTAL SA-SON ADR</t>
  </si>
  <si>
    <t>CARREFOUR SA- Carrefour SA</t>
  </si>
  <si>
    <t>FR0000120172</t>
  </si>
  <si>
    <t>12121</t>
  </si>
  <si>
    <t>Food &amp; Staples Retailing</t>
  </si>
  <si>
    <t>Wal  mart stores- Wal-Mart Stores</t>
  </si>
  <si>
    <t>US9311421039</t>
  </si>
  <si>
    <t>10480</t>
  </si>
  <si>
    <t>Becton Dickinso- BECTON DICKINSON</t>
  </si>
  <si>
    <t>US0758871091</t>
  </si>
  <si>
    <t>27631</t>
  </si>
  <si>
    <t>Health Care Equipment &amp; Services</t>
  </si>
  <si>
    <t>BECTON DICKSON &amp; CO- BECTON DICKINSON</t>
  </si>
  <si>
    <t>ALV GY- allianz se-reg</t>
  </si>
  <si>
    <t>DE0008404005</t>
  </si>
  <si>
    <t>11071</t>
  </si>
  <si>
    <t>Insurance</t>
  </si>
  <si>
    <t>AXA SA- AXA GLOBAL</t>
  </si>
  <si>
    <t>FR0000120628</t>
  </si>
  <si>
    <t>10829</t>
  </si>
  <si>
    <t>BHP BILLITON PLC- ALLISON TRANSMISSION</t>
  </si>
  <si>
    <t>GB0000566504</t>
  </si>
  <si>
    <t>27459</t>
  </si>
  <si>
    <t>Materials</t>
  </si>
  <si>
    <t>Cf Industries Holding inc- CF INDUSTRIES HOLDINGS INC</t>
  </si>
  <si>
    <t>US1252691001</t>
  </si>
  <si>
    <t>10877</t>
  </si>
  <si>
    <t>GLEN LN- glencore finance europe</t>
  </si>
  <si>
    <t>JE00B4T3BW64</t>
  </si>
  <si>
    <t>11068</t>
  </si>
  <si>
    <t>NUTRIEN LTD- NXP SEMICONDUCTORS NV</t>
  </si>
  <si>
    <t>CA67077M1086</t>
  </si>
  <si>
    <t>27264</t>
  </si>
  <si>
    <t>Rio tinto- RIO TINTO PLC</t>
  </si>
  <si>
    <t>gb0007188757</t>
  </si>
  <si>
    <t>10751</t>
  </si>
  <si>
    <t>PUBLICIS GROUPE- PUBLICIS GROUPE</t>
  </si>
  <si>
    <t>FR0000130577</t>
  </si>
  <si>
    <t>27684</t>
  </si>
  <si>
    <t>Media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</si>
  <si>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</si>
  <si>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</si>
  <si>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</si>
  <si>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</si>
  <si>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</si>
  <si>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</si>
  <si>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</si>
  <si>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</si>
  <si>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</si>
  <si>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</si>
  <si>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</si>
  <si>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</si>
  <si>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</si>
  <si>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ALEXANDRIA REAL EST- alexandria</t>
  </si>
  <si>
    <t>US0152711091</t>
  </si>
  <si>
    <t>27594</t>
  </si>
  <si>
    <t>BOSTON PROPERTIES- Boston Scientific</t>
  </si>
  <si>
    <t>US1011211018</t>
  </si>
  <si>
    <t>10054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</si>
  <si>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</si>
  <si>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</si>
  <si>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</si>
  <si>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</si>
  <si>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</si>
  <si>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</si>
  <si>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</si>
  <si>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</si>
  <si>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</si>
  <si>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</si>
  <si>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</si>
  <si>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</si>
  <si>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</si>
  <si>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</si>
  <si>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</si>
  <si>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</si>
  <si>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</si>
  <si>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</si>
  <si>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</si>
  <si>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</si>
  <si>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</si>
  <si>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</si>
  <si>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</si>
  <si>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</si>
  <si>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</si>
  <si>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</si>
  <si>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</si>
  <si>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</si>
  <si>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Alibaba group holdin- ALIBABA COM LTD</t>
  </si>
  <si>
    <t>us01609w1027</t>
  </si>
  <si>
    <t>10825</t>
  </si>
  <si>
    <t>Facebook Inc- FACEBOOK INC - A</t>
  </si>
  <si>
    <t>US30303M1027</t>
  </si>
  <si>
    <t>12310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</si>
  <si>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</si>
  <si>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</si>
  <si>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</si>
  <si>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</si>
  <si>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</si>
  <si>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</si>
  <si>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</si>
  <si>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</si>
  <si>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</si>
  <si>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</si>
  <si>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</si>
  <si>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</si>
  <si>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</si>
  <si>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</si>
  <si>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</si>
  <si>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</si>
  <si>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</si>
  <si>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</si>
  <si>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</si>
  <si>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</si>
  <si>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</si>
  <si>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</si>
  <si>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</si>
  <si>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</si>
  <si>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</si>
  <si>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</si>
  <si>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</si>
  <si>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Telefonaktiebol- TELEFONAKTIEBOL</t>
  </si>
  <si>
    <t>SE0000108656</t>
  </si>
  <si>
    <t>11259</t>
  </si>
  <si>
    <t>DELTA AIR LINES INC.-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</si>
  <si>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</si>
  <si>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</si>
  <si>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</si>
  <si>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</si>
  <si>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</si>
  <si>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</si>
  <si>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*Ormat Technologies- אורמת טכנולגיות אינק דואלי</t>
  </si>
  <si>
    <t>US6866881021</t>
  </si>
  <si>
    <t>DELIVERY HERO AG- DELIVERY HERO AG</t>
  </si>
  <si>
    <t>DE000A2E4K43</t>
  </si>
  <si>
    <t>27641</t>
  </si>
  <si>
    <t>DEUTSCHE POST A- DEUTCHE POST AG</t>
  </si>
  <si>
    <t>DE0005552004</t>
  </si>
  <si>
    <t>12215</t>
  </si>
  <si>
    <t>JE/ LN- JE/ LN</t>
  </si>
  <si>
    <t>GB00BKX5CN86</t>
  </si>
  <si>
    <t>WPP PLC- Wpp finance 2010</t>
  </si>
  <si>
    <t>JE00B8KF9B49</t>
  </si>
  <si>
    <t>12987</t>
  </si>
  <si>
    <t>-BANCO BRADESCO ADR- BANCO BRADESCO S.A</t>
  </si>
  <si>
    <t>US0594603039</t>
  </si>
  <si>
    <t>27470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</si>
  <si>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</si>
  <si>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</si>
  <si>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</si>
  <si>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</si>
  <si>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</si>
  <si>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</si>
  <si>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</si>
  <si>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</si>
  <si>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</si>
  <si>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</si>
  <si>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</si>
  <si>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</si>
  <si>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</si>
  <si>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</si>
  <si>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</si>
  <si>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</si>
  <si>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</si>
  <si>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</si>
  <si>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</si>
  <si>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</si>
  <si>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</si>
  <si>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</si>
  <si>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</si>
  <si>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</si>
  <si>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</si>
  <si>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</si>
  <si>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</si>
  <si>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</si>
  <si>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</si>
  <si>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INVERTMENT SOLUTIONS- AMUNDI ETF</t>
  </si>
  <si>
    <t>IE00B60SWW18</t>
  </si>
  <si>
    <t>27482</t>
  </si>
  <si>
    <t>AMUNDI MSCI EM LATI- AMUNDI ETF</t>
  </si>
  <si>
    <t>LU1681045024</t>
  </si>
  <si>
    <t>ISHR MSCI EM SC- BLACK ROCK</t>
  </si>
  <si>
    <t>IE00B3F81G20</t>
  </si>
  <si>
    <t>27495</t>
  </si>
  <si>
    <t>ISHARES US AEROSPACE &amp; DEF- BLACKROCK FUND ADVISORS</t>
  </si>
  <si>
    <t>US4642887602</t>
  </si>
  <si>
    <t>27567</t>
  </si>
  <si>
    <t>Ishares russell 2000- CEF ISHARES RUSSELL</t>
  </si>
  <si>
    <t>US4642876555</t>
  </si>
  <si>
    <t>20010</t>
  </si>
  <si>
    <t>Consumer discretionary etf- CONSUMER STAPLES</t>
  </si>
  <si>
    <t>us81369y4070</t>
  </si>
  <si>
    <t>10096</t>
  </si>
  <si>
    <t>Consumer staples- CONSUMER STAPLES</t>
  </si>
  <si>
    <t>US81369Y3080</t>
  </si>
  <si>
    <t>DB X-TRACKERS EU- DB x TRACKERS</t>
  </si>
  <si>
    <t>LU0846194776</t>
  </si>
  <si>
    <t>12104</t>
  </si>
  <si>
    <t>DBX HARVEST CSI 300 (DR- DB x TRACKERS</t>
  </si>
  <si>
    <t>lu0875160326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</si>
  <si>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</si>
  <si>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</si>
  <si>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</si>
  <si>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</si>
  <si>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</si>
  <si>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</si>
  <si>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</si>
  <si>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</si>
  <si>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Deutsche Bank Trackers- DEUTSCHE BANK AG</t>
  </si>
  <si>
    <t>LU0489337690</t>
  </si>
  <si>
    <t>10113</t>
  </si>
  <si>
    <t>DEUTSCHE X-TRAC- DEUTSCHE BANK AG</t>
  </si>
  <si>
    <t>US2330511013</t>
  </si>
  <si>
    <t>ENERGY S.SECTOR SPDR- ENERGY SELECT</t>
  </si>
  <si>
    <t>US81369Y5069</t>
  </si>
  <si>
    <t>10137</t>
  </si>
  <si>
    <t>FRANKLIN FTSE BRAZI- FRANKLIN ADVISERS INC</t>
  </si>
  <si>
    <t>US35473P8352</t>
  </si>
  <si>
    <t>11034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</si>
  <si>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</si>
  <si>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</si>
  <si>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</si>
  <si>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</si>
  <si>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</si>
  <si>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</si>
  <si>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</si>
  <si>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</si>
  <si>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</si>
  <si>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ISHARES CORE S@P 500- ISHARES CORE &amp; CROP</t>
  </si>
  <si>
    <t>IE00B5BMR087</t>
  </si>
  <si>
    <t>27353</t>
  </si>
  <si>
    <t>DJ STOCK 50 EURO- iShares DJ</t>
  </si>
  <si>
    <t>DE0005933956</t>
  </si>
  <si>
    <t>10215</t>
  </si>
  <si>
    <t>ITB US Equity-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</si>
  <si>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</si>
  <si>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</si>
  <si>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</si>
  <si>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</si>
  <si>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</si>
  <si>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</si>
  <si>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</si>
  <si>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</si>
  <si>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EURO STOXX- ISHARES EURO STOXX</t>
  </si>
  <si>
    <t>IE00B53L3W79</t>
  </si>
  <si>
    <t>27620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</si>
  <si>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</si>
  <si>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</si>
  <si>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</si>
  <si>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</si>
  <si>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</si>
  <si>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</si>
  <si>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</si>
  <si>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</si>
  <si>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</si>
  <si>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</si>
  <si>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</si>
  <si>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</si>
  <si>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</si>
  <si>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</si>
  <si>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</si>
  <si>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</si>
  <si>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</si>
  <si>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</si>
  <si>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SHA CORE EM- ISHARES S&amp;P/TOPIX 1 ITF</t>
  </si>
  <si>
    <t>US0268747849</t>
  </si>
  <si>
    <t>20025</t>
  </si>
  <si>
    <t>ISHARES STOXX E-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</si>
  <si>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</si>
  <si>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</si>
  <si>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</si>
  <si>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</si>
  <si>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</si>
  <si>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</si>
  <si>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</si>
  <si>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</si>
  <si>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LYX EUR STX BNKS- LYXOR ETF</t>
  </si>
  <si>
    <t>FR0011645647</t>
  </si>
  <si>
    <t>10267</t>
  </si>
  <si>
    <t>LYXOR CAC MID 60- LYXOR ETF</t>
  </si>
  <si>
    <t>FR0011041334</t>
  </si>
  <si>
    <t>Lyxor etf basic rs- LYXOR ETF</t>
  </si>
  <si>
    <t>FR0010345389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</si>
  <si>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</si>
  <si>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</si>
  <si>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</si>
  <si>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</si>
  <si>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</si>
  <si>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</si>
  <si>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NOMURA TOPIX BANKS 1615 JP- NOMURA BANK</t>
  </si>
  <si>
    <t>JP3040170007</t>
  </si>
  <si>
    <t>10317</t>
  </si>
  <si>
    <t>Daiwa etf Topix- Nomura-Nikkei</t>
  </si>
  <si>
    <t>JP3027620008</t>
  </si>
  <si>
    <t>20081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</si>
  <si>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</si>
  <si>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</si>
  <si>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</si>
  <si>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</si>
  <si>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</si>
  <si>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</si>
  <si>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GY S7XE- source euro stoxx optimised</t>
  </si>
  <si>
    <t>IE00B3Q19T94</t>
  </si>
  <si>
    <t>27471</t>
  </si>
  <si>
    <t>Source s&amp;p 500 ireland- Source Markets plc</t>
  </si>
  <si>
    <t>IE00B3YCGJ38</t>
  </si>
  <si>
    <t>12119</t>
  </si>
  <si>
    <t>SOURCE-US EN-A- Source Markets plc</t>
  </si>
  <si>
    <t>IE00B94ZB998</t>
  </si>
  <si>
    <t>Industrail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</si>
  <si>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</si>
  <si>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</si>
  <si>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</si>
  <si>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</si>
  <si>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</si>
  <si>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</si>
  <si>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</si>
  <si>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</si>
  <si>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</si>
  <si>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</si>
  <si>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Spdr trust series fd- SPY</t>
  </si>
  <si>
    <t>US78462F1030</t>
  </si>
  <si>
    <t>10681</t>
  </si>
  <si>
    <t>UBS ETF MSCI EMU SM- UBS AG</t>
  </si>
  <si>
    <t>LU0671493277</t>
  </si>
  <si>
    <t>10440</t>
  </si>
  <si>
    <t>UBS ETF MSCI EMU SMALL- UBS AG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</si>
  <si>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</si>
  <si>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</si>
  <si>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</si>
  <si>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</si>
  <si>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</si>
  <si>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</si>
  <si>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</si>
  <si>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</si>
  <si>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</si>
  <si>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</si>
  <si>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</si>
  <si>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</si>
  <si>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</si>
  <si>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</si>
  <si>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</si>
  <si>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</si>
  <si>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</si>
  <si>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</si>
  <si>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</si>
  <si>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UTILITIES SELECT SECTOR FUND- SPDR - State Street Global Advisors</t>
  </si>
  <si>
    <t>US81369Y8865</t>
  </si>
  <si>
    <t>iSHARES S&amp;P 500 hEALTH Care S- iShares S&amp;P</t>
  </si>
  <si>
    <t>IE00B43HR379</t>
  </si>
  <si>
    <t>10221</t>
  </si>
  <si>
    <t>Other</t>
  </si>
  <si>
    <t>ISHARES-IND G&amp;S- ISHARES-IND G&amp;S</t>
  </si>
  <si>
    <t>DE000A0H08J9</t>
  </si>
  <si>
    <t>27658</t>
  </si>
  <si>
    <t>סה"כ שמחקות מדדים אחרים</t>
  </si>
  <si>
    <t>סה"כ אג"ח ממשלתי</t>
  </si>
  <si>
    <t>סה"כ אגח קונצרני</t>
  </si>
  <si>
    <t>SEB 1 -NORDIC-CEUR- Sec asset management</t>
  </si>
  <si>
    <t>LU0030165871</t>
  </si>
  <si>
    <t>12771</t>
  </si>
  <si>
    <t>Ba1</t>
  </si>
  <si>
    <t>Seb fund 1 nordic- Sec asset management</t>
  </si>
  <si>
    <t>ABER-NA SM/C-I2A- Aberdeen Global European Equity Income Fund</t>
  </si>
  <si>
    <t>LU0566484704</t>
  </si>
  <si>
    <t>12276</t>
  </si>
  <si>
    <t>לא מדורג</t>
  </si>
  <si>
    <t>AMUNDI IND MSCI EMU- AMUNDI FUNDS</t>
  </si>
  <si>
    <t>LU0389810994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</si>
  <si>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</si>
  <si>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</si>
  <si>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</si>
  <si>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</si>
  <si>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</si>
  <si>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</si>
  <si>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</si>
  <si>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Comgest growth europe- Comgest</t>
  </si>
  <si>
    <t>CONSTELLATION F- Constellation fund spc</t>
  </si>
  <si>
    <t>KYG238261377</t>
  </si>
  <si>
    <t>12061</t>
  </si>
  <si>
    <t>CS INDEX LUX EQ EMU EB- CREDIT SUISSE</t>
  </si>
  <si>
    <t>LU1390074414</t>
  </si>
  <si>
    <t>10103</t>
  </si>
  <si>
    <t>CS IX-EE-QBEUR- CREDIT SUISSE</t>
  </si>
  <si>
    <t>DB PL-CR EUR-I1C- DB PL-CR EUR</t>
  </si>
  <si>
    <t>LU0194163308</t>
  </si>
  <si>
    <t>27750</t>
  </si>
  <si>
    <t>DFA-EME MK V-$ A- DFA-EME MK V-$ A</t>
  </si>
  <si>
    <t>IE00B0HCGS80</t>
  </si>
  <si>
    <t>27749</t>
  </si>
  <si>
    <t>KOTAK FUNDS IND- Kotak</t>
  </si>
  <si>
    <t>LU0675383409</t>
  </si>
  <si>
    <t>12688</t>
  </si>
  <si>
    <t>KOT-IND MID-J- Kotak</t>
  </si>
  <si>
    <t>מניות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</si>
  <si>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</si>
  <si>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</si>
  <si>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</si>
  <si>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</si>
  <si>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</si>
  <si>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</si>
  <si>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PINEBRIDGE GLOBAL FUNDS- PINEBRIDGE</t>
  </si>
  <si>
    <t>IE00B0JY6L58</t>
  </si>
  <si>
    <t>27355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</si>
  <si>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</si>
  <si>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</si>
  <si>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</si>
  <si>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</si>
  <si>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</si>
  <si>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</si>
  <si>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</si>
  <si>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</si>
  <si>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</si>
  <si>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</si>
  <si>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</si>
  <si>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</si>
  <si>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</si>
  <si>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</si>
  <si>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</si>
  <si>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</si>
  <si>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</si>
  <si>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</si>
  <si>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</si>
  <si>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</si>
  <si>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</si>
  <si>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</si>
  <si>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</si>
  <si>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</si>
  <si>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</si>
  <si>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</si>
  <si>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</si>
  <si>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</si>
  <si>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</si>
  <si>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</si>
  <si>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</si>
  <si>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</si>
  <si>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</si>
  <si>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</si>
  <si>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</si>
  <si>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</si>
  <si>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</si>
  <si>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</si>
  <si>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</si>
  <si>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</si>
  <si>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</si>
  <si>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520038209</t>
  </si>
  <si>
    <t>סה"כ קרנות הון סיכון</t>
  </si>
  <si>
    <t>סה"כ קרנות גידור</t>
  </si>
  <si>
    <t>סה"כ קרנות נדל"ן</t>
  </si>
  <si>
    <t>סה"כ קרנות השקעה אחרות</t>
  </si>
  <si>
    <t>קרן תשתיות - ISRAEL INFRASTUC- I. INFRASTUCTURE</t>
  </si>
  <si>
    <t>65001010</t>
  </si>
  <si>
    <t>22/11/07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</si>
  <si>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</si>
  <si>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</si>
  <si>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</si>
  <si>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</si>
  <si>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</si>
  <si>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</si>
  <si>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</si>
  <si>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</si>
  <si>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</si>
  <si>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</si>
  <si>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</si>
  <si>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</si>
  <si>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CCY\ILS 20180108 USD\ILS 3.3766000 20190107- בנק לאומי לישראל בע"מ</t>
  </si>
  <si>
    <t>90005837</t>
  </si>
  <si>
    <t>08/01/18</t>
  </si>
  <si>
    <t>FWD CCY\ILS 20180226 USD\ILS 3.4680500 20180705- בנק לאומי לישראל בע"מ</t>
  </si>
  <si>
    <t>90006198</t>
  </si>
  <si>
    <t>26/02/18</t>
  </si>
  <si>
    <t>FWD CCY\ILS 20180313 USD\ILS 3.4200000 20180712- בנק לאומי לישראל בע"מ</t>
  </si>
  <si>
    <t>90006285</t>
  </si>
  <si>
    <t>13/03/18</t>
  </si>
  <si>
    <t>FWD CCY\ILS 20180328 USD\ILS 3.4717000 20180806- בנק לאומי לישראל בע"מ</t>
  </si>
  <si>
    <t>90006371</t>
  </si>
  <si>
    <t>28/03/18</t>
  </si>
  <si>
    <t>FWD CCY\ILS 20180409 USD\ILS 3.5038000 20180705- בנק לאומי לישראל בע"מ</t>
  </si>
  <si>
    <t>90006417</t>
  </si>
  <si>
    <t>09/04/18</t>
  </si>
  <si>
    <t>FWD CCY\ILS 20180412 USD\ILS 3.4855000 20180815- בנק לאומי לישראל בע"מ</t>
  </si>
  <si>
    <t>90006447</t>
  </si>
  <si>
    <t>12/04/18</t>
  </si>
  <si>
    <t>FWD CCY\ILS 20180417 USD\ILS 3.4972000 20180806- בנק לאומי לישראל בע"מ</t>
  </si>
  <si>
    <t>90006472</t>
  </si>
  <si>
    <t>17/04/18</t>
  </si>
  <si>
    <t>FWD CCY\ILS 20180502 USD\ILS 3.5729000 20181011- בנק לאומי לישראל בע"מ</t>
  </si>
  <si>
    <t>90006534</t>
  </si>
  <si>
    <t>02/05/18</t>
  </si>
  <si>
    <t>FWD CCY\ILS 20180522 USD\ILS 3.5200000 20181121- בנק לאומי לישראל בע"מ</t>
  </si>
  <si>
    <t>90006639</t>
  </si>
  <si>
    <t>22/05/18</t>
  </si>
  <si>
    <t>FWD CCY\ILS 20180604 USD\ILS 3.4684000 20190522- בנק לאומי לישראל בע"מ</t>
  </si>
  <si>
    <t>90006692</t>
  </si>
  <si>
    <t>04/06/18</t>
  </si>
  <si>
    <t>FWD CCY\ILS 20180607 USD\ILS 3.5089000 20190107- בנק לאומי לישראל בע"מ</t>
  </si>
  <si>
    <t>90006728</t>
  </si>
  <si>
    <t>07/06/18</t>
  </si>
  <si>
    <t>FWD CCY\ILS 20180620 USD\ILS 3.5382000 20190625- בנק לאומי לישראל בע"מ</t>
  </si>
  <si>
    <t>90006780</t>
  </si>
  <si>
    <t>20/06/18</t>
  </si>
  <si>
    <t>FWD CCY\CCY 20180529 EUR\USD 1.1698800 20181108</t>
  </si>
  <si>
    <t>90006671</t>
  </si>
  <si>
    <t>29/05/18</t>
  </si>
  <si>
    <t>FWD CCY\CCY 20180215 EUR\USD 1.2606600 20180702- בנק לאומי לישראל בע"מ</t>
  </si>
  <si>
    <t>90006136</t>
  </si>
  <si>
    <t>15/02/18</t>
  </si>
  <si>
    <t>FWD CCY\CCY 20180220 EUR\USD 1.2463500 20180702- בנק לאומי לישראל בע"מ</t>
  </si>
  <si>
    <t>90006158</t>
  </si>
  <si>
    <t>20/02/18</t>
  </si>
  <si>
    <t>FWD CCY\CCY 20180221 EUR\USD 1.2444000 20180702- בנק לאומי לישראל בע"מ</t>
  </si>
  <si>
    <t>90006182</t>
  </si>
  <si>
    <t>21/02/18</t>
  </si>
  <si>
    <t>FWD CCY\CCY 20180222 USD\JPY 106.2960000 20180709- בנק לאומי לישראל בע"מ</t>
  </si>
  <si>
    <t>90006193</t>
  </si>
  <si>
    <t>22/02/18</t>
  </si>
  <si>
    <t>FWD CCY\CCY 20180227 EUR\USD 1.2463500 20180716- בנק לאומי לישראל בע"מ</t>
  </si>
  <si>
    <t>90006205</t>
  </si>
  <si>
    <t>27/02/18</t>
  </si>
  <si>
    <t>FWD CCY\CCY 20180228 GBP\USD 1.3986000 20180723- בנק לאומי לישראל בע"מ</t>
  </si>
  <si>
    <t>90006214</t>
  </si>
  <si>
    <t>28/02/18</t>
  </si>
  <si>
    <t>FWD CCY\CCY 20180308 GBP\USD 1.3977000 20180730- בנק לאומי לישראל בע"מ</t>
  </si>
  <si>
    <t>90006257</t>
  </si>
  <si>
    <t>08/03/18</t>
  </si>
  <si>
    <t>FWD CCY\CCY 20180313 EUR\USD 1.2459200 20180726- בנק לאומי לישראל בע"מ</t>
  </si>
  <si>
    <t>90006287</t>
  </si>
  <si>
    <t>FWD CCY\CCY 20180319 USD\JPY 105.4200000 20180709- בנק לאומי לישראל בע"מ</t>
  </si>
  <si>
    <t>90006314</t>
  </si>
  <si>
    <t>19/03/18</t>
  </si>
  <si>
    <t>FWD CCY\CCY 20180409 EUR\USD 1.2391400 20180808- בנק לאומי לישראל בע"מ</t>
  </si>
  <si>
    <t>90006415</t>
  </si>
  <si>
    <t>FWD CCY\CCY 20180502 EUR\USD 1.2060000 20180808- בנק לאומי לישראל בע"מ</t>
  </si>
  <si>
    <t>90006536</t>
  </si>
  <si>
    <t>FWD CCY\CCY 20180509 GBP\USD 1.3644600 20180730- בנק לאומי לישראל בע"מ</t>
  </si>
  <si>
    <t>90006573</t>
  </si>
  <si>
    <t>09/05/18</t>
  </si>
  <si>
    <t>FWD CCY\CCY 20180524 USD\JPY 108.8700000 20180709- בנק לאומי לישראל בע"מ</t>
  </si>
  <si>
    <t>90006655</t>
  </si>
  <si>
    <t>24/05/18</t>
  </si>
  <si>
    <t>FWD CCY\CCY 20180604 EUR\USD 1.1765000 20180726- בנק לאומי לישראל בע"מ</t>
  </si>
  <si>
    <t>90006694</t>
  </si>
  <si>
    <t>FWD CCY\CCY 20180612 USD\CAD 1.2941500 20181212- בנק לאומי לישראל בע"מ</t>
  </si>
  <si>
    <t>90006741</t>
  </si>
  <si>
    <t>12/06/18</t>
  </si>
  <si>
    <t>FWD CCY\CCY 20180614 EUR\USD 1.1860000 20180726- בנק לאומי לישראל בע"מ</t>
  </si>
  <si>
    <t>90006757</t>
  </si>
  <si>
    <t>14/06/18</t>
  </si>
  <si>
    <t>FWD CCY\CCY 20180626 USD\JPY 109.5000000 20180709- בנק לאומי לישראל בע"מ</t>
  </si>
  <si>
    <t>90006809</t>
  </si>
  <si>
    <t>26/06/18</t>
  </si>
  <si>
    <t>FWD CCY\CCY 20180628 EUR\USD 1.1563000 20180702 SP- בנק לאומי לישראל בע"מ</t>
  </si>
  <si>
    <t>90006830</t>
  </si>
  <si>
    <t>28/06/18</t>
  </si>
  <si>
    <t>FWD CCY\CCY 20180628 EUR\USD 1.1740200 20190108- בנק לאומי לישראל בע"מ</t>
  </si>
  <si>
    <t>90006831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</si>
  <si>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</si>
  <si>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</si>
  <si>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</si>
  <si>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</si>
  <si>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</si>
  <si>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</si>
  <si>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</si>
  <si>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</si>
  <si>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</si>
  <si>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</si>
  <si>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</si>
  <si>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</si>
  <si>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</si>
  <si>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</si>
  <si>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</si>
  <si>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</si>
  <si>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</si>
  <si>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</si>
  <si>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</si>
  <si>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</si>
  <si>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</si>
  <si>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</si>
  <si>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</si>
  <si>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</si>
  <si>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</si>
  <si>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</si>
  <si>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</si>
  <si>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השתלמות מסלול מניות</t>
  </si>
  <si>
    <t>UBS</t>
  </si>
  <si>
    <t>Sky I</t>
  </si>
  <si>
    <t>Fimi Israel Opportunity II</t>
  </si>
  <si>
    <t>Israel Infrastructure I</t>
  </si>
  <si>
    <t>בנק דיסקונט</t>
  </si>
  <si>
    <t>בנק לאומי</t>
  </si>
  <si>
    <t>US57060U2336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</si>
</sst>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1367</v>
      </c>
    </row>
    <row r="3" spans="1:36">
      <c r="B3" s="2" t="s">
        <v>2</v>
      </c>
      <c r="C3" s="81" t="s">
        <v>1368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3740.76496958076</v>
      </c>
      <c r="D11" s="76">
        <f>C11/$C$42*100</f>
        <v>1.9897020089718869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f t="shared" ref="D13:D22" si="0">C13/$C$42*100</f>
        <v>0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76721.908184964705</v>
      </c>
      <c r="D16" s="77">
        <f t="shared" si="0"/>
        <v>40.8081598520982</v>
      </c>
    </row>
    <row r="17" spans="1:4">
      <c r="A17" s="10" t="s">
        <v>13</v>
      </c>
      <c r="B17" s="70" t="s">
        <v>20</v>
      </c>
      <c r="C17" s="77">
        <v>98505.078723736966</v>
      </c>
      <c r="D17" s="77">
        <f t="shared" si="0"/>
        <v>52.394564915025711</v>
      </c>
    </row>
    <row r="18" spans="1:4">
      <c r="A18" s="10" t="s">
        <v>13</v>
      </c>
      <c r="B18" s="70" t="s">
        <v>21</v>
      </c>
      <c r="C18" s="77">
        <v>9778.3853560621774</v>
      </c>
      <c r="D18" s="77">
        <f t="shared" si="0"/>
        <v>5.2010947348126768</v>
      </c>
    </row>
    <row r="19" spans="1:4">
      <c r="A19" s="10" t="s">
        <v>13</v>
      </c>
      <c r="B19" s="70" t="s">
        <v>22</v>
      </c>
      <c r="C19" s="77">
        <v>7.6554409999999997</v>
      </c>
      <c r="D19" s="77">
        <f t="shared" si="0"/>
        <v>4.0719068054609316E-3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34.707038750000002</v>
      </c>
      <c r="D27" s="77">
        <f t="shared" si="1"/>
        <v>1.846057298116742E-2</v>
      </c>
    </row>
    <row r="28" spans="1:4">
      <c r="A28" s="10" t="s">
        <v>13</v>
      </c>
      <c r="B28" s="70" t="s">
        <v>30</v>
      </c>
      <c r="C28" s="77">
        <v>46.621075816683003</v>
      </c>
      <c r="D28" s="77">
        <f t="shared" si="1"/>
        <v>2.4797614650267905E-2</v>
      </c>
    </row>
    <row r="29" spans="1:4">
      <c r="A29" s="10" t="s">
        <v>13</v>
      </c>
      <c r="B29" s="70" t="s">
        <v>31</v>
      </c>
      <c r="C29" s="77">
        <v>362.58957940613851</v>
      </c>
      <c r="D29" s="77">
        <f t="shared" si="1"/>
        <v>0.19286034285589457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-1089.4317913454097</v>
      </c>
      <c r="D31" s="77">
        <f t="shared" si="1"/>
        <v>-0.57946560168968286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-0.58150464000000002</v>
      </c>
      <c r="D34" s="77">
        <f t="shared" si="1"/>
        <v>-3.0930062696885903E-4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-101.40504</v>
      </c>
      <c r="D37" s="77">
        <f t="shared" si="1"/>
        <v>-5.3937045884624807E-2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188006.29203333202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92.414350000000013</v>
      </c>
      <c r="D43" s="77">
        <f>C43/$C$42*100</f>
        <v>4.915492401904064E-2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202</v>
      </c>
      <c r="D51">
        <v>3.3106999999999998E-2</v>
      </c>
    </row>
    <row r="52" spans="3:4">
      <c r="C52" t="s">
        <v>119</v>
      </c>
      <c r="D52">
        <v>2.7454000000000001</v>
      </c>
    </row>
    <row r="53" spans="3:4">
      <c r="C53" t="s">
        <v>123</v>
      </c>
      <c r="D53">
        <v>2.6793999999999998</v>
      </c>
    </row>
    <row r="54" spans="3:4">
      <c r="C54" t="s">
        <v>203</v>
      </c>
      <c r="D54">
        <v>0.40560000000000002</v>
      </c>
    </row>
    <row r="55" spans="3:4">
      <c r="C55" t="s">
        <v>204</v>
      </c>
      <c r="D55">
        <v>0.4647</v>
      </c>
    </row>
    <row r="56" spans="3:4">
      <c r="C56" t="s">
        <v>205</v>
      </c>
      <c r="D56">
        <v>0.56720000000000004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1367</v>
      </c>
    </row>
    <row r="3" spans="2:61" s="1" customFormat="1">
      <c r="B3" s="2" t="s">
        <v>2</v>
      </c>
      <c r="C3" s="81" t="s">
        <v>1368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1208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235</v>
      </c>
      <c r="C14" t="s">
        <v>235</v>
      </c>
      <c r="D14" s="16"/>
      <c r="E14" t="s">
        <v>235</v>
      </c>
      <c r="F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1209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235</v>
      </c>
      <c r="C16" t="s">
        <v>235</v>
      </c>
      <c r="D16" s="16"/>
      <c r="E16" t="s">
        <v>235</v>
      </c>
      <c r="F16" t="s">
        <v>235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1210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235</v>
      </c>
      <c r="C18" t="s">
        <v>235</v>
      </c>
      <c r="D18" s="16"/>
      <c r="E18" t="s">
        <v>235</v>
      </c>
      <c r="F18" t="s">
        <v>235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235</v>
      </c>
      <c r="C20" t="s">
        <v>235</v>
      </c>
      <c r="D20" s="16"/>
      <c r="E20" t="s">
        <v>235</v>
      </c>
      <c r="F20" t="s">
        <v>235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1208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235</v>
      </c>
      <c r="C23" t="s">
        <v>235</v>
      </c>
      <c r="D23" s="16"/>
      <c r="E23" t="s">
        <v>235</v>
      </c>
      <c r="F23" t="s">
        <v>235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1211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235</v>
      </c>
      <c r="C25" t="s">
        <v>235</v>
      </c>
      <c r="D25" s="16"/>
      <c r="E25" t="s">
        <v>235</v>
      </c>
      <c r="F25" t="s">
        <v>235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235</v>
      </c>
      <c r="C27" t="s">
        <v>235</v>
      </c>
      <c r="D27" s="16"/>
      <c r="E27" t="s">
        <v>235</v>
      </c>
      <c r="F27" t="s">
        <v>235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1212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235</v>
      </c>
      <c r="C29" t="s">
        <v>235</v>
      </c>
      <c r="D29" s="16"/>
      <c r="E29" t="s">
        <v>235</v>
      </c>
      <c r="F29" t="s">
        <v>235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235</v>
      </c>
      <c r="C31" t="s">
        <v>235</v>
      </c>
      <c r="D31" s="16"/>
      <c r="E31" t="s">
        <v>235</v>
      </c>
      <c r="F31" t="s">
        <v>235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242</v>
      </c>
      <c r="C32" s="16"/>
      <c r="D32" s="16"/>
      <c r="E32" s="16"/>
    </row>
    <row r="33" spans="2:5">
      <c r="B33" t="s">
        <v>248</v>
      </c>
      <c r="C33" s="16"/>
      <c r="D33" s="16"/>
      <c r="E33" s="16"/>
    </row>
    <row r="34" spans="2:5">
      <c r="B34" t="s">
        <v>249</v>
      </c>
      <c r="C34" s="16"/>
      <c r="D34" s="16"/>
      <c r="E34" s="16"/>
    </row>
    <row r="35" spans="2:5">
      <c r="B35" t="s">
        <v>250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1367</v>
      </c>
    </row>
    <row r="3" spans="1:60" s="1" customFormat="1">
      <c r="B3" s="2" t="s">
        <v>2</v>
      </c>
      <c r="C3" s="81" t="s">
        <v>1368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235</v>
      </c>
      <c r="C13" t="s">
        <v>235</v>
      </c>
      <c r="D13" s="19"/>
      <c r="E13" t="s">
        <v>235</v>
      </c>
      <c r="F13" t="s">
        <v>235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235</v>
      </c>
      <c r="C15" t="s">
        <v>235</v>
      </c>
      <c r="D15" s="19"/>
      <c r="E15" t="s">
        <v>235</v>
      </c>
      <c r="F15" t="s">
        <v>235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1367</v>
      </c>
    </row>
    <row r="3" spans="2:81" s="1" customFormat="1">
      <c r="B3" s="2" t="s">
        <v>2</v>
      </c>
      <c r="C3" s="81" t="s">
        <v>1368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1213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235</v>
      </c>
      <c r="C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1214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235</v>
      </c>
      <c r="C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1215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235</v>
      </c>
      <c r="C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235</v>
      </c>
      <c r="C19" t="s">
        <v>235</v>
      </c>
      <c r="E19" t="s">
        <v>235</v>
      </c>
      <c r="H19" s="77">
        <v>0</v>
      </c>
      <c r="I19" t="s">
        <v>235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235</v>
      </c>
      <c r="C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235</v>
      </c>
      <c r="C21" t="s">
        <v>235</v>
      </c>
      <c r="E21" t="s">
        <v>235</v>
      </c>
      <c r="H21" s="77">
        <v>0</v>
      </c>
      <c r="I21" t="s">
        <v>235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1213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235</v>
      </c>
      <c r="C24" t="s">
        <v>235</v>
      </c>
      <c r="E24" t="s">
        <v>235</v>
      </c>
      <c r="H24" s="77">
        <v>0</v>
      </c>
      <c r="I24" t="s">
        <v>235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1214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235</v>
      </c>
      <c r="C26" t="s">
        <v>235</v>
      </c>
      <c r="E26" t="s">
        <v>235</v>
      </c>
      <c r="H26" s="77">
        <v>0</v>
      </c>
      <c r="I26" t="s">
        <v>235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1215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235</v>
      </c>
      <c r="C28" t="s">
        <v>235</v>
      </c>
      <c r="E28" t="s">
        <v>235</v>
      </c>
      <c r="H28" s="77">
        <v>0</v>
      </c>
      <c r="I28" t="s">
        <v>235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235</v>
      </c>
      <c r="C29" t="s">
        <v>235</v>
      </c>
      <c r="E29" t="s">
        <v>235</v>
      </c>
      <c r="H29" s="77">
        <v>0</v>
      </c>
      <c r="I29" t="s">
        <v>235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235</v>
      </c>
      <c r="C30" t="s">
        <v>235</v>
      </c>
      <c r="E30" t="s">
        <v>235</v>
      </c>
      <c r="H30" s="77">
        <v>0</v>
      </c>
      <c r="I30" t="s">
        <v>235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235</v>
      </c>
      <c r="C31" t="s">
        <v>235</v>
      </c>
      <c r="E31" t="s">
        <v>235</v>
      </c>
      <c r="H31" s="77">
        <v>0</v>
      </c>
      <c r="I31" t="s">
        <v>235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242</v>
      </c>
    </row>
    <row r="33" spans="2:2">
      <c r="B33" t="s">
        <v>248</v>
      </c>
    </row>
    <row r="34" spans="2:2">
      <c r="B34" t="s">
        <v>249</v>
      </c>
    </row>
    <row r="35" spans="2:2">
      <c r="B35" t="s">
        <v>250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22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1367</v>
      </c>
    </row>
    <row r="3" spans="2:72" s="1" customFormat="1">
      <c r="B3" s="2" t="s">
        <v>2</v>
      </c>
      <c r="C3" s="81" t="s">
        <v>1368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1216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235</v>
      </c>
      <c r="C14" t="s">
        <v>235</v>
      </c>
      <c r="D14" t="s">
        <v>235</v>
      </c>
      <c r="G14" s="77">
        <v>0</v>
      </c>
      <c r="H14" t="s">
        <v>235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1217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235</v>
      </c>
      <c r="C16" t="s">
        <v>235</v>
      </c>
      <c r="D16" t="s">
        <v>235</v>
      </c>
      <c r="G16" s="77">
        <v>0</v>
      </c>
      <c r="H16" t="s">
        <v>235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1218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G18" s="77">
        <v>0</v>
      </c>
      <c r="H18" t="s">
        <v>235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G20" s="77">
        <v>0</v>
      </c>
      <c r="H20" t="s">
        <v>235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235</v>
      </c>
      <c r="C22" t="s">
        <v>235</v>
      </c>
      <c r="D22" t="s">
        <v>235</v>
      </c>
      <c r="G22" s="77">
        <v>0</v>
      </c>
      <c r="H22" t="s">
        <v>235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G25" s="77">
        <v>0</v>
      </c>
      <c r="H25" t="s">
        <v>235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1220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235</v>
      </c>
      <c r="C27" t="s">
        <v>235</v>
      </c>
      <c r="D27" t="s">
        <v>235</v>
      </c>
      <c r="G27" s="77">
        <v>0</v>
      </c>
      <c r="H27" t="s">
        <v>235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248</v>
      </c>
    </row>
    <row r="29" spans="2:16">
      <c r="B29" t="s">
        <v>249</v>
      </c>
    </row>
    <row r="30" spans="2:16">
      <c r="B30" t="s">
        <v>250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1367</v>
      </c>
    </row>
    <row r="3" spans="2:65" s="1" customFormat="1">
      <c r="B3" s="2" t="s">
        <v>2</v>
      </c>
      <c r="C3" s="81" t="s">
        <v>1368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1221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J14" s="77">
        <v>0</v>
      </c>
      <c r="K14" t="s">
        <v>235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1222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J16" s="77">
        <v>0</v>
      </c>
      <c r="K16" t="s">
        <v>235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J18" s="77">
        <v>0</v>
      </c>
      <c r="K18" t="s">
        <v>235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7">
        <v>0</v>
      </c>
      <c r="K20" t="s">
        <v>235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1223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J23" s="77">
        <v>0</v>
      </c>
      <c r="K23" t="s">
        <v>235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1224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7">
        <v>0</v>
      </c>
      <c r="K25" t="s">
        <v>235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242</v>
      </c>
      <c r="D26" s="16"/>
      <c r="E26" s="16"/>
      <c r="F26" s="16"/>
    </row>
    <row r="27" spans="2:19">
      <c r="B27" t="s">
        <v>248</v>
      </c>
      <c r="D27" s="16"/>
      <c r="E27" s="16"/>
      <c r="F27" s="16"/>
    </row>
    <row r="28" spans="2:19">
      <c r="B28" t="s">
        <v>249</v>
      </c>
      <c r="D28" s="16"/>
      <c r="E28" s="16"/>
      <c r="F28" s="16"/>
    </row>
    <row r="29" spans="2:19">
      <c r="B29" t="s">
        <v>250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1367</v>
      </c>
    </row>
    <row r="3" spans="2:81" s="1" customFormat="1">
      <c r="B3" s="2" t="s">
        <v>2</v>
      </c>
      <c r="C3" s="81" t="s">
        <v>1368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1221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J14" s="77">
        <v>0</v>
      </c>
      <c r="K14" t="s">
        <v>235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1222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J16" s="77">
        <v>0</v>
      </c>
      <c r="K16" t="s">
        <v>235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J18" s="77">
        <v>0</v>
      </c>
      <c r="K18" t="s">
        <v>235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7">
        <v>0</v>
      </c>
      <c r="K20" t="s">
        <v>235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J23" s="77">
        <v>0</v>
      </c>
      <c r="K23" t="s">
        <v>235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7">
        <v>0</v>
      </c>
      <c r="K25" t="s">
        <v>235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242</v>
      </c>
      <c r="C26" s="16"/>
      <c r="D26" s="16"/>
      <c r="E26" s="16"/>
    </row>
    <row r="27" spans="2:19">
      <c r="B27" t="s">
        <v>248</v>
      </c>
      <c r="C27" s="16"/>
      <c r="D27" s="16"/>
      <c r="E27" s="16"/>
    </row>
    <row r="28" spans="2:19">
      <c r="B28" t="s">
        <v>249</v>
      </c>
      <c r="C28" s="16"/>
      <c r="D28" s="16"/>
      <c r="E28" s="16"/>
    </row>
    <row r="29" spans="2:19">
      <c r="B29" t="s">
        <v>250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1367</v>
      </c>
    </row>
    <row r="3" spans="2:98" s="1" customFormat="1">
      <c r="B3" s="2" t="s">
        <v>2</v>
      </c>
      <c r="C3" s="81" t="s">
        <v>1368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223534</v>
      </c>
      <c r="I11" s="7"/>
      <c r="J11" s="76">
        <v>34.707038750000002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173534</v>
      </c>
      <c r="J12" s="79">
        <v>34.706800000000001</v>
      </c>
      <c r="L12" s="79">
        <v>100</v>
      </c>
      <c r="M12" s="79">
        <v>0.02</v>
      </c>
    </row>
    <row r="13" spans="2:98">
      <c r="B13" t="s">
        <v>1225</v>
      </c>
      <c r="C13" t="s">
        <v>1226</v>
      </c>
      <c r="D13" t="s">
        <v>126</v>
      </c>
      <c r="E13" t="s">
        <v>1227</v>
      </c>
      <c r="F13" t="s">
        <v>104</v>
      </c>
      <c r="G13" t="s">
        <v>105</v>
      </c>
      <c r="H13" s="77">
        <v>173534</v>
      </c>
      <c r="I13" s="77">
        <v>20</v>
      </c>
      <c r="J13" s="77">
        <v>34.706800000000001</v>
      </c>
      <c r="K13" s="77">
        <v>0.46</v>
      </c>
      <c r="L13" s="77">
        <v>100</v>
      </c>
      <c r="M13" s="77">
        <v>0.02</v>
      </c>
    </row>
    <row r="14" spans="2:98">
      <c r="B14" s="78" t="s">
        <v>240</v>
      </c>
      <c r="C14" s="16"/>
      <c r="D14" s="16"/>
      <c r="E14" s="16"/>
      <c r="H14" s="79">
        <v>50000</v>
      </c>
      <c r="J14" s="79">
        <v>2.3875E-4</v>
      </c>
      <c r="L14" s="79">
        <v>0</v>
      </c>
      <c r="M14" s="79">
        <v>0</v>
      </c>
    </row>
    <row r="15" spans="2:98">
      <c r="B15" s="78" t="s">
        <v>253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254</v>
      </c>
      <c r="C17" s="16"/>
      <c r="D17" s="16"/>
      <c r="E17" s="16"/>
      <c r="H17" s="79">
        <v>50000</v>
      </c>
      <c r="J17" s="79">
        <v>2.3875E-4</v>
      </c>
      <c r="L17" s="79">
        <v>0</v>
      </c>
      <c r="M17" s="79">
        <v>0</v>
      </c>
    </row>
    <row r="18" spans="2:13">
      <c r="B18" t="s">
        <v>1228</v>
      </c>
      <c r="C18" t="s">
        <v>1229</v>
      </c>
      <c r="D18" t="s">
        <v>126</v>
      </c>
      <c r="E18" t="s">
        <v>1230</v>
      </c>
      <c r="F18" t="s">
        <v>615</v>
      </c>
      <c r="G18" t="s">
        <v>116</v>
      </c>
      <c r="H18" s="77">
        <v>50000</v>
      </c>
      <c r="I18" s="77">
        <v>1E-4</v>
      </c>
      <c r="J18" s="77">
        <v>2.3875E-4</v>
      </c>
      <c r="K18" s="77">
        <v>0.02</v>
      </c>
      <c r="L18" s="77">
        <v>0</v>
      </c>
      <c r="M18" s="77">
        <v>0</v>
      </c>
    </row>
    <row r="19" spans="2:13">
      <c r="B19" t="s">
        <v>242</v>
      </c>
      <c r="C19" s="16"/>
      <c r="D19" s="16"/>
      <c r="E19" s="16"/>
    </row>
    <row r="20" spans="2:13">
      <c r="B20" t="s">
        <v>248</v>
      </c>
      <c r="C20" s="16"/>
      <c r="D20" s="16"/>
      <c r="E20" s="16"/>
    </row>
    <row r="21" spans="2:13">
      <c r="B21" t="s">
        <v>249</v>
      </c>
      <c r="C21" s="16"/>
      <c r="D21" s="16"/>
      <c r="E21" s="16"/>
    </row>
    <row r="22" spans="2:13">
      <c r="B22" t="s">
        <v>250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1367</v>
      </c>
    </row>
    <row r="3" spans="2:55" s="1" customFormat="1">
      <c r="B3" s="2" t="s">
        <v>2</v>
      </c>
      <c r="C3" s="81" t="s">
        <v>1368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107521</v>
      </c>
      <c r="G11" s="7"/>
      <c r="H11" s="76">
        <v>46.621075816683003</v>
      </c>
      <c r="I11" s="7"/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107521</v>
      </c>
      <c r="H12" s="79">
        <v>46.621075816683003</v>
      </c>
      <c r="J12" s="79">
        <v>100</v>
      </c>
      <c r="K12" s="79">
        <v>0.02</v>
      </c>
    </row>
    <row r="13" spans="2:55">
      <c r="B13" s="78" t="s">
        <v>1231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235</v>
      </c>
      <c r="C14" t="s">
        <v>235</v>
      </c>
      <c r="D14" t="s">
        <v>235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1232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235</v>
      </c>
      <c r="C16" t="s">
        <v>235</v>
      </c>
      <c r="D16" t="s">
        <v>235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1233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235</v>
      </c>
      <c r="C18" t="s">
        <v>235</v>
      </c>
      <c r="D18" t="s">
        <v>235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1234</v>
      </c>
      <c r="C19" s="16"/>
      <c r="F19" s="79">
        <v>107521</v>
      </c>
      <c r="H19" s="79">
        <v>46.621075816683003</v>
      </c>
      <c r="J19" s="79">
        <v>100</v>
      </c>
      <c r="K19" s="79">
        <v>0.02</v>
      </c>
    </row>
    <row r="20" spans="2:11">
      <c r="B20" t="s">
        <v>1235</v>
      </c>
      <c r="C20" t="s">
        <v>1236</v>
      </c>
      <c r="D20" t="s">
        <v>109</v>
      </c>
      <c r="E20" t="s">
        <v>1237</v>
      </c>
      <c r="F20" s="77">
        <v>107521</v>
      </c>
      <c r="G20" s="77">
        <v>11.8827</v>
      </c>
      <c r="H20" s="77">
        <v>46.621075816683003</v>
      </c>
      <c r="I20" s="77">
        <v>0.13</v>
      </c>
      <c r="J20" s="77">
        <v>100</v>
      </c>
      <c r="K20" s="77">
        <v>0.02</v>
      </c>
    </row>
    <row r="21" spans="2:11">
      <c r="B21" s="78" t="s">
        <v>240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1238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235</v>
      </c>
      <c r="C23" t="s">
        <v>235</v>
      </c>
      <c r="D23" t="s">
        <v>235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1239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235</v>
      </c>
      <c r="C25" t="s">
        <v>235</v>
      </c>
      <c r="D25" t="s">
        <v>235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1240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235</v>
      </c>
      <c r="C27" t="s">
        <v>235</v>
      </c>
      <c r="D27" t="s">
        <v>235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1241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235</v>
      </c>
      <c r="C29" t="s">
        <v>235</v>
      </c>
      <c r="D29" t="s">
        <v>235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242</v>
      </c>
      <c r="C30" s="16"/>
    </row>
    <row r="31" spans="2:11">
      <c r="B31" t="s">
        <v>248</v>
      </c>
      <c r="C31" s="16"/>
    </row>
    <row r="32" spans="2:11">
      <c r="B32" t="s">
        <v>249</v>
      </c>
      <c r="C32" s="16"/>
    </row>
    <row r="33" spans="2:3">
      <c r="B33" t="s">
        <v>250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1367</v>
      </c>
    </row>
    <row r="3" spans="2:59" s="1" customFormat="1">
      <c r="B3" s="2" t="s">
        <v>2</v>
      </c>
      <c r="C3" s="81" t="s">
        <v>1368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310080.5</v>
      </c>
      <c r="H11" s="7"/>
      <c r="I11" s="76">
        <v>362.58957940613851</v>
      </c>
      <c r="J11" s="7"/>
      <c r="K11" s="76">
        <v>100</v>
      </c>
      <c r="L11" s="76">
        <v>0.19</v>
      </c>
      <c r="M11" s="16"/>
      <c r="N11" s="16"/>
      <c r="O11" s="16"/>
      <c r="P11" s="16"/>
      <c r="BG11" s="16"/>
    </row>
    <row r="12" spans="2:59">
      <c r="B12" s="78" t="s">
        <v>1242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235</v>
      </c>
      <c r="C13" t="s">
        <v>235</v>
      </c>
      <c r="D13" t="s">
        <v>235</v>
      </c>
      <c r="E13" t="s">
        <v>235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1207</v>
      </c>
      <c r="C14" s="16"/>
      <c r="D14" s="16"/>
      <c r="G14" s="79">
        <v>310080.5</v>
      </c>
      <c r="I14" s="79">
        <v>362.58957940613851</v>
      </c>
      <c r="K14" s="79">
        <v>100</v>
      </c>
      <c r="L14" s="79">
        <v>0.19</v>
      </c>
    </row>
    <row r="15" spans="2:59">
      <c r="B15" t="s">
        <v>1243</v>
      </c>
      <c r="C15" t="s">
        <v>1244</v>
      </c>
      <c r="D15" t="s">
        <v>797</v>
      </c>
      <c r="E15" t="s">
        <v>109</v>
      </c>
      <c r="F15" t="s">
        <v>1245</v>
      </c>
      <c r="G15" s="77">
        <v>310000</v>
      </c>
      <c r="H15" s="77">
        <v>32.020000000000003</v>
      </c>
      <c r="I15" s="77">
        <v>362.20703800000001</v>
      </c>
      <c r="J15" s="77">
        <v>0</v>
      </c>
      <c r="K15" s="77">
        <v>99.89</v>
      </c>
      <c r="L15" s="77">
        <v>0.19</v>
      </c>
    </row>
    <row r="16" spans="2:59">
      <c r="B16" t="s">
        <v>1246</v>
      </c>
      <c r="C16" t="s">
        <v>1247</v>
      </c>
      <c r="D16" t="s">
        <v>602</v>
      </c>
      <c r="E16" t="s">
        <v>109</v>
      </c>
      <c r="F16" t="s">
        <v>1248</v>
      </c>
      <c r="G16" s="77">
        <v>80.5</v>
      </c>
      <c r="H16" s="77">
        <v>130.22929999999999</v>
      </c>
      <c r="I16" s="77">
        <v>0.38254140613850002</v>
      </c>
      <c r="J16" s="77">
        <v>0</v>
      </c>
      <c r="K16" s="77">
        <v>0.11</v>
      </c>
      <c r="L16" s="77">
        <v>0</v>
      </c>
    </row>
    <row r="17" spans="2:4">
      <c r="B17" t="s">
        <v>242</v>
      </c>
      <c r="C17" s="16"/>
      <c r="D17" s="16"/>
    </row>
    <row r="18" spans="2:4">
      <c r="B18" t="s">
        <v>248</v>
      </c>
      <c r="C18" s="16"/>
      <c r="D18" s="16"/>
    </row>
    <row r="19" spans="2:4">
      <c r="B19" t="s">
        <v>249</v>
      </c>
      <c r="C19" s="16"/>
      <c r="D19" s="16"/>
    </row>
    <row r="20" spans="2:4">
      <c r="B20" t="s">
        <v>250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1367</v>
      </c>
    </row>
    <row r="3" spans="2:52" s="1" customFormat="1">
      <c r="B3" s="2" t="s">
        <v>2</v>
      </c>
      <c r="C3" s="81" t="s">
        <v>1368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1208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235</v>
      </c>
      <c r="C14" t="s">
        <v>235</v>
      </c>
      <c r="D14" t="s">
        <v>235</v>
      </c>
      <c r="E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1209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235</v>
      </c>
      <c r="C16" t="s">
        <v>235</v>
      </c>
      <c r="D16" t="s">
        <v>235</v>
      </c>
      <c r="E16" t="s">
        <v>235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1249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235</v>
      </c>
      <c r="C18" t="s">
        <v>235</v>
      </c>
      <c r="D18" t="s">
        <v>235</v>
      </c>
      <c r="E18" t="s">
        <v>235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1210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235</v>
      </c>
      <c r="C20" t="s">
        <v>235</v>
      </c>
      <c r="D20" t="s">
        <v>235</v>
      </c>
      <c r="E20" t="s">
        <v>235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235</v>
      </c>
      <c r="C22" t="s">
        <v>235</v>
      </c>
      <c r="D22" t="s">
        <v>235</v>
      </c>
      <c r="E22" t="s">
        <v>235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1208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235</v>
      </c>
      <c r="C25" t="s">
        <v>235</v>
      </c>
      <c r="D25" t="s">
        <v>235</v>
      </c>
      <c r="E25" t="s">
        <v>235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235</v>
      </c>
      <c r="C27" t="s">
        <v>235</v>
      </c>
      <c r="D27" t="s">
        <v>235</v>
      </c>
      <c r="E27" t="s">
        <v>235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1210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235</v>
      </c>
      <c r="C29" t="s">
        <v>235</v>
      </c>
      <c r="D29" t="s">
        <v>235</v>
      </c>
      <c r="E29" t="s">
        <v>235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1212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235</v>
      </c>
      <c r="C31" t="s">
        <v>235</v>
      </c>
      <c r="D31" t="s">
        <v>235</v>
      </c>
      <c r="E31" t="s">
        <v>235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235</v>
      </c>
      <c r="C33" t="s">
        <v>235</v>
      </c>
      <c r="D33" t="s">
        <v>235</v>
      </c>
      <c r="E33" t="s">
        <v>235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242</v>
      </c>
      <c r="C34" s="16"/>
      <c r="D34" s="16"/>
    </row>
    <row r="35" spans="2:12">
      <c r="B35" t="s">
        <v>248</v>
      </c>
      <c r="C35" s="16"/>
      <c r="D35" s="16"/>
    </row>
    <row r="36" spans="2:12">
      <c r="B36" t="s">
        <v>249</v>
      </c>
      <c r="C36" s="16"/>
      <c r="D36" s="16"/>
    </row>
    <row r="37" spans="2:12">
      <c r="B37" t="s">
        <v>250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1367</v>
      </c>
    </row>
    <row r="3" spans="2:13" s="1" customFormat="1">
      <c r="B3" s="2" t="s">
        <v>2</v>
      </c>
      <c r="C3" s="81" t="s">
        <v>1368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J12+J32</f>
        <v>3740.76496958076</v>
      </c>
      <c r="K11" s="76">
        <f>J11/$J$11*100</f>
        <v>100</v>
      </c>
      <c r="L11" s="76">
        <f>J11/'סכום נכסי הקרן'!$C$42*100</f>
        <v>1.9897020089718869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f>J13+J16+J22+J24+J26+J28+J30</f>
        <v>2489.0673896011599</v>
      </c>
      <c r="K12" s="79">
        <f t="shared" ref="K12:K46" si="0">J12/$J$11*100</f>
        <v>66.538994292392488</v>
      </c>
      <c r="L12" s="79">
        <f>J12/'סכום נכסי הקרן'!$C$42*100</f>
        <v>1.3239277061854227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2304.6176099999998</v>
      </c>
      <c r="K13" s="79">
        <f t="shared" si="0"/>
        <v>61.608190536982221</v>
      </c>
      <c r="L13" s="79">
        <f>J13/'סכום נכסי הקרן'!$C$42*100</f>
        <v>1.2258194048055633</v>
      </c>
    </row>
    <row r="14" spans="2:13">
      <c r="B14" s="81" t="s">
        <v>1373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41.974539999999998</v>
      </c>
      <c r="K14" s="77">
        <f t="shared" si="0"/>
        <v>1.1220843956070361</v>
      </c>
      <c r="L14" s="77">
        <f>J14/'סכום נכסי הקרן'!$C$42*100</f>
        <v>2.2326135761753251E-2</v>
      </c>
    </row>
    <row r="15" spans="2:13">
      <c r="B15" s="81" t="s">
        <v>1374</v>
      </c>
      <c r="C15" t="s">
        <v>212</v>
      </c>
      <c r="D15" t="s">
        <v>213</v>
      </c>
      <c r="E15" t="s">
        <v>214</v>
      </c>
      <c r="F15" t="s">
        <v>211</v>
      </c>
      <c r="G15" t="s">
        <v>105</v>
      </c>
      <c r="H15" s="77">
        <v>0</v>
      </c>
      <c r="I15" s="77">
        <v>0</v>
      </c>
      <c r="J15" s="77">
        <v>2262.6430700000001</v>
      </c>
      <c r="K15" s="77">
        <f t="shared" si="0"/>
        <v>60.486106141375195</v>
      </c>
      <c r="L15" s="77">
        <f>J15/'סכום נכסי הקרן'!$C$42*100</f>
        <v>1.2034932690438103</v>
      </c>
    </row>
    <row r="16" spans="2:13">
      <c r="B16" s="78" t="s">
        <v>215</v>
      </c>
      <c r="D16" s="16"/>
      <c r="I16" s="79">
        <v>0</v>
      </c>
      <c r="J16" s="79">
        <f>SUM(J17:J21)</f>
        <v>184.44977960116</v>
      </c>
      <c r="K16" s="79">
        <f t="shared" si="0"/>
        <v>4.9308037554102713</v>
      </c>
      <c r="L16" s="79">
        <f>J16/'סכום נכסי הקרן'!$C$42*100</f>
        <v>9.8108301379859417E-2</v>
      </c>
    </row>
    <row r="17" spans="2:12">
      <c r="B17" s="81" t="s">
        <v>1373</v>
      </c>
      <c r="C17" t="s">
        <v>221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0.72651589999999999</v>
      </c>
      <c r="K17" s="77">
        <f t="shared" si="0"/>
        <v>1.9421586384279658E-2</v>
      </c>
      <c r="L17" s="77">
        <f>J17/'סכום נכסי הקרן'!$C$42*100</f>
        <v>3.8643169446222288E-4</v>
      </c>
    </row>
    <row r="18" spans="2:12">
      <c r="B18" s="81" t="s">
        <v>1374</v>
      </c>
      <c r="C18" t="s">
        <v>223</v>
      </c>
      <c r="D18" t="s">
        <v>213</v>
      </c>
      <c r="E18" t="s">
        <v>214</v>
      </c>
      <c r="F18" t="s">
        <v>211</v>
      </c>
      <c r="G18" t="s">
        <v>109</v>
      </c>
      <c r="H18" s="77">
        <v>0</v>
      </c>
      <c r="I18" s="77">
        <v>0</v>
      </c>
      <c r="J18" s="77">
        <v>175.77028655999999</v>
      </c>
      <c r="K18" s="77">
        <f t="shared" si="0"/>
        <v>4.6987792066417677</v>
      </c>
      <c r="L18" s="77">
        <f>J18/'סכום נכסי הקרן'!$C$42*100</f>
        <v>9.3491704271704543E-2</v>
      </c>
    </row>
    <row r="19" spans="2:12">
      <c r="B19" s="81" t="s">
        <v>1374</v>
      </c>
      <c r="C19" t="s">
        <v>226</v>
      </c>
      <c r="D19" t="s">
        <v>213</v>
      </c>
      <c r="E19" t="s">
        <v>214</v>
      </c>
      <c r="F19" t="s">
        <v>211</v>
      </c>
      <c r="G19" t="s">
        <v>113</v>
      </c>
      <c r="H19" s="77">
        <v>0</v>
      </c>
      <c r="I19" s="77">
        <v>0</v>
      </c>
      <c r="J19" s="77">
        <v>0.632940324</v>
      </c>
      <c r="K19" s="77">
        <f t="shared" si="0"/>
        <v>1.6920077287585801E-2</v>
      </c>
      <c r="L19" s="77">
        <f>J19/'סכום נכסי הקרן'!$C$42*100</f>
        <v>3.3665911771069064E-4</v>
      </c>
    </row>
    <row r="20" spans="2:12">
      <c r="B20" s="81" t="s">
        <v>1374</v>
      </c>
      <c r="C20" t="s">
        <v>228</v>
      </c>
      <c r="D20" t="s">
        <v>213</v>
      </c>
      <c r="E20" t="s">
        <v>214</v>
      </c>
      <c r="F20" t="s">
        <v>211</v>
      </c>
      <c r="G20" t="s">
        <v>202</v>
      </c>
      <c r="H20" s="77">
        <v>0</v>
      </c>
      <c r="I20" s="77">
        <v>0</v>
      </c>
      <c r="J20" s="77">
        <v>0.39628681716000003</v>
      </c>
      <c r="K20" s="77">
        <f t="shared" si="0"/>
        <v>1.0593737387473804E-2</v>
      </c>
      <c r="L20" s="77">
        <f>J20/'סכום נכסי הקרן'!$C$42*100</f>
        <v>2.1078380562377218E-4</v>
      </c>
    </row>
    <row r="21" spans="2:12">
      <c r="B21" s="81" t="s">
        <v>1374</v>
      </c>
      <c r="C21" t="s">
        <v>232</v>
      </c>
      <c r="D21" t="s">
        <v>213</v>
      </c>
      <c r="E21" t="s">
        <v>214</v>
      </c>
      <c r="F21" t="s">
        <v>211</v>
      </c>
      <c r="G21" t="s">
        <v>116</v>
      </c>
      <c r="H21" s="77">
        <v>0</v>
      </c>
      <c r="I21" s="77">
        <v>0</v>
      </c>
      <c r="J21" s="77">
        <v>6.9237500000000001</v>
      </c>
      <c r="K21" s="77">
        <f t="shared" si="0"/>
        <v>0.18508914770916407</v>
      </c>
      <c r="L21" s="77">
        <f>J21/'סכום נכסי הקרן'!$C$42*100</f>
        <v>3.6827224903581814E-3</v>
      </c>
    </row>
    <row r="22" spans="2:12">
      <c r="B22" s="78" t="s">
        <v>234</v>
      </c>
      <c r="D22" s="16"/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t="s">
        <v>235</v>
      </c>
      <c r="C23" t="s">
        <v>235</v>
      </c>
      <c r="D23" s="16"/>
      <c r="E23" t="s">
        <v>235</v>
      </c>
      <c r="G23" t="s">
        <v>235</v>
      </c>
      <c r="H23" s="77">
        <v>0</v>
      </c>
      <c r="I23" s="77">
        <v>0</v>
      </c>
      <c r="J23" s="77">
        <v>0</v>
      </c>
      <c r="K23" s="77">
        <f t="shared" si="0"/>
        <v>0</v>
      </c>
      <c r="L23" s="77">
        <f>J23/'סכום נכסי הקרן'!$C$42*100</f>
        <v>0</v>
      </c>
    </row>
    <row r="24" spans="2:12">
      <c r="B24" s="78" t="s">
        <v>236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235</v>
      </c>
      <c r="C25" t="s">
        <v>235</v>
      </c>
      <c r="D25" s="16"/>
      <c r="E25" t="s">
        <v>235</v>
      </c>
      <c r="G25" t="s">
        <v>235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237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235</v>
      </c>
      <c r="C27" t="s">
        <v>235</v>
      </c>
      <c r="D27" s="16"/>
      <c r="E27" t="s">
        <v>235</v>
      </c>
      <c r="G27" t="s">
        <v>235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238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235</v>
      </c>
      <c r="C29" t="s">
        <v>235</v>
      </c>
      <c r="D29" s="16"/>
      <c r="E29" t="s">
        <v>235</v>
      </c>
      <c r="G29" t="s">
        <v>235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239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235</v>
      </c>
      <c r="C31" t="s">
        <v>235</v>
      </c>
      <c r="D31" s="16"/>
      <c r="E31" t="s">
        <v>235</v>
      </c>
      <c r="G31" t="s">
        <v>235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240</v>
      </c>
      <c r="D32" s="16"/>
      <c r="I32" s="79">
        <v>0</v>
      </c>
      <c r="J32" s="79">
        <f>J33+J45</f>
        <v>1251.6975799796001</v>
      </c>
      <c r="K32" s="79">
        <f t="shared" si="0"/>
        <v>33.461005707607498</v>
      </c>
      <c r="L32" s="79">
        <f>J32/'סכום נכסי הקרן'!$C$42*100</f>
        <v>0.66577430278646421</v>
      </c>
    </row>
    <row r="33" spans="2:12">
      <c r="B33" s="78" t="s">
        <v>241</v>
      </c>
      <c r="D33" s="16"/>
      <c r="I33" s="79">
        <v>0</v>
      </c>
      <c r="J33" s="79">
        <f>SUM(J34:J44)</f>
        <v>1251.6975799796001</v>
      </c>
      <c r="K33" s="79">
        <f t="shared" si="0"/>
        <v>33.461005707607498</v>
      </c>
      <c r="L33" s="79">
        <f>J33/'סכום נכסי הקרן'!$C$42*100</f>
        <v>0.66577430278646421</v>
      </c>
    </row>
    <row r="34" spans="2:12">
      <c r="B34" s="81" t="s">
        <v>1369</v>
      </c>
      <c r="C34" t="s">
        <v>216</v>
      </c>
      <c r="D34" t="s">
        <v>217</v>
      </c>
      <c r="E34" t="s">
        <v>218</v>
      </c>
      <c r="F34" t="s">
        <v>219</v>
      </c>
      <c r="G34" t="s">
        <v>123</v>
      </c>
      <c r="H34" s="77">
        <v>0</v>
      </c>
      <c r="I34" s="77">
        <v>0</v>
      </c>
      <c r="J34" s="77">
        <v>19.893741179999999</v>
      </c>
      <c r="K34" s="77">
        <f t="shared" si="0"/>
        <v>0.53180943849112117</v>
      </c>
      <c r="L34" s="77">
        <f>J34/'סכום נכסי הקרן'!$C$42*100</f>
        <v>1.0581423081559949E-2</v>
      </c>
    </row>
    <row r="35" spans="2:12">
      <c r="B35" s="81" t="s">
        <v>1369</v>
      </c>
      <c r="C35" t="s">
        <v>220</v>
      </c>
      <c r="D35" t="s">
        <v>217</v>
      </c>
      <c r="E35" t="s">
        <v>218</v>
      </c>
      <c r="F35" t="s">
        <v>219</v>
      </c>
      <c r="G35" t="s">
        <v>109</v>
      </c>
      <c r="H35" s="77">
        <v>0</v>
      </c>
      <c r="I35" s="77">
        <v>0</v>
      </c>
      <c r="J35" s="77">
        <v>815.24991015000001</v>
      </c>
      <c r="K35" s="77">
        <f t="shared" si="0"/>
        <v>21.793668321305088</v>
      </c>
      <c r="L35" s="77">
        <f>J35/'סכום נכסי הקרן'!$C$42*100</f>
        <v>0.43362905641767707</v>
      </c>
    </row>
    <row r="36" spans="2:12">
      <c r="B36" s="81" t="s">
        <v>1369</v>
      </c>
      <c r="C36" t="s">
        <v>222</v>
      </c>
      <c r="D36" t="s">
        <v>217</v>
      </c>
      <c r="E36" t="s">
        <v>218</v>
      </c>
      <c r="F36" t="s">
        <v>219</v>
      </c>
      <c r="G36" t="s">
        <v>204</v>
      </c>
      <c r="H36" s="77">
        <v>0</v>
      </c>
      <c r="I36" s="77">
        <v>0</v>
      </c>
      <c r="J36" s="77">
        <v>155.43170354399999</v>
      </c>
      <c r="K36" s="77">
        <f t="shared" si="0"/>
        <v>4.1550780337161823</v>
      </c>
      <c r="L36" s="77">
        <f>J36/'סכום נכסי הקרן'!$C$42*100</f>
        <v>8.2673671111200456E-2</v>
      </c>
    </row>
    <row r="37" spans="2:12">
      <c r="B37" s="81" t="s">
        <v>1369</v>
      </c>
      <c r="C37" t="s">
        <v>224</v>
      </c>
      <c r="D37" t="s">
        <v>217</v>
      </c>
      <c r="E37" t="s">
        <v>218</v>
      </c>
      <c r="F37" t="s">
        <v>219</v>
      </c>
      <c r="G37" t="s">
        <v>119</v>
      </c>
      <c r="H37" s="77">
        <v>0</v>
      </c>
      <c r="I37" s="77">
        <v>0</v>
      </c>
      <c r="J37" s="77">
        <v>25.899691789999999</v>
      </c>
      <c r="K37" s="77">
        <f t="shared" si="0"/>
        <v>0.69236351389653494</v>
      </c>
      <c r="L37" s="77">
        <f>J37/'סכום נכסי הקרן'!$C$42*100</f>
        <v>1.3775970745387708E-2</v>
      </c>
    </row>
    <row r="38" spans="2:12">
      <c r="B38" s="81" t="s">
        <v>1369</v>
      </c>
      <c r="C38" t="s">
        <v>225</v>
      </c>
      <c r="D38" t="s">
        <v>217</v>
      </c>
      <c r="E38" t="s">
        <v>218</v>
      </c>
      <c r="F38" t="s">
        <v>219</v>
      </c>
      <c r="G38" t="s">
        <v>113</v>
      </c>
      <c r="H38" s="77">
        <v>0</v>
      </c>
      <c r="I38" s="77">
        <v>0</v>
      </c>
      <c r="J38" s="77">
        <v>126.654156312</v>
      </c>
      <c r="K38" s="77">
        <f t="shared" si="0"/>
        <v>3.3857822488696629</v>
      </c>
      <c r="L38" s="77">
        <f>J38/'סכום נכסי הקרן'!$C$42*100</f>
        <v>6.7366977425173211E-2</v>
      </c>
    </row>
    <row r="39" spans="2:12">
      <c r="B39" s="81" t="s">
        <v>1369</v>
      </c>
      <c r="C39" t="s">
        <v>227</v>
      </c>
      <c r="D39" t="s">
        <v>217</v>
      </c>
      <c r="E39" t="s">
        <v>218</v>
      </c>
      <c r="F39" t="s">
        <v>219</v>
      </c>
      <c r="G39" t="s">
        <v>202</v>
      </c>
      <c r="H39" s="77">
        <v>0</v>
      </c>
      <c r="I39" s="77">
        <v>0</v>
      </c>
      <c r="J39" s="77">
        <v>1.6188925716</v>
      </c>
      <c r="K39" s="77">
        <f t="shared" si="0"/>
        <v>4.3277045865339002E-2</v>
      </c>
      <c r="L39" s="77">
        <f>J39/'סכום נכסי הקרן'!$C$42*100</f>
        <v>8.6108425100633499E-4</v>
      </c>
    </row>
    <row r="40" spans="2:12">
      <c r="B40" s="81" t="s">
        <v>1369</v>
      </c>
      <c r="C40" t="s">
        <v>229</v>
      </c>
      <c r="D40" t="s">
        <v>217</v>
      </c>
      <c r="E40" t="s">
        <v>218</v>
      </c>
      <c r="F40" t="s">
        <v>219</v>
      </c>
      <c r="G40" t="s">
        <v>205</v>
      </c>
      <c r="H40" s="77">
        <v>0</v>
      </c>
      <c r="I40" s="77">
        <v>0</v>
      </c>
      <c r="J40" s="77">
        <v>0.20430544</v>
      </c>
      <c r="K40" s="77">
        <f t="shared" si="0"/>
        <v>5.4615951994144447E-3</v>
      </c>
      <c r="L40" s="77">
        <f>J40/'סכום נכסי הקרן'!$C$42*100</f>
        <v>1.0866946940466134E-4</v>
      </c>
    </row>
    <row r="41" spans="2:12">
      <c r="B41" s="81" t="s">
        <v>1369</v>
      </c>
      <c r="C41" t="s">
        <v>230</v>
      </c>
      <c r="D41" t="s">
        <v>217</v>
      </c>
      <c r="E41" t="s">
        <v>218</v>
      </c>
      <c r="F41" t="s">
        <v>219</v>
      </c>
      <c r="G41" t="s">
        <v>203</v>
      </c>
      <c r="H41" s="77">
        <v>0</v>
      </c>
      <c r="I41" s="77">
        <v>0</v>
      </c>
      <c r="J41" s="77">
        <v>9.8102471999999996E-2</v>
      </c>
      <c r="K41" s="77">
        <f t="shared" si="0"/>
        <v>2.6225243445592537E-3</v>
      </c>
      <c r="L41" s="77">
        <f>J41/'סכום נכסי הקרן'!$C$42*100</f>
        <v>5.218041956947229E-5</v>
      </c>
    </row>
    <row r="42" spans="2:12">
      <c r="B42" s="81" t="s">
        <v>1369</v>
      </c>
      <c r="C42" t="s">
        <v>231</v>
      </c>
      <c r="D42" t="s">
        <v>217</v>
      </c>
      <c r="E42" t="s">
        <v>218</v>
      </c>
      <c r="F42" t="s">
        <v>219</v>
      </c>
      <c r="G42" t="s">
        <v>116</v>
      </c>
      <c r="H42" s="77">
        <v>0</v>
      </c>
      <c r="I42" s="77">
        <v>0</v>
      </c>
      <c r="J42" s="77">
        <v>106.58645174999999</v>
      </c>
      <c r="K42" s="77">
        <f t="shared" si="0"/>
        <v>2.8493223342482672</v>
      </c>
      <c r="L42" s="77">
        <f>J42/'סכום נכסי הקרן'!$C$42*100</f>
        <v>5.6693023726622438E-2</v>
      </c>
    </row>
    <row r="43" spans="2:12">
      <c r="B43" s="81" t="s">
        <v>1369</v>
      </c>
      <c r="C43" t="s">
        <v>233</v>
      </c>
      <c r="D43" t="s">
        <v>217</v>
      </c>
      <c r="E43" t="s">
        <v>218</v>
      </c>
      <c r="F43" t="s">
        <v>219</v>
      </c>
      <c r="G43" t="s">
        <v>201</v>
      </c>
      <c r="H43" s="77">
        <v>0</v>
      </c>
      <c r="I43" s="77">
        <v>0</v>
      </c>
      <c r="J43" s="77">
        <v>6.0624770000000001E-2</v>
      </c>
      <c r="K43" s="77">
        <f t="shared" si="0"/>
        <v>1.620651671328991E-3</v>
      </c>
      <c r="L43" s="77">
        <f>J43/'סכום נכסי הקרן'!$C$42*100</f>
        <v>3.2246138862869394E-5</v>
      </c>
    </row>
    <row r="44" spans="2:12">
      <c r="B44" t="s">
        <v>235</v>
      </c>
      <c r="C44" t="s">
        <v>235</v>
      </c>
      <c r="D44" s="16"/>
      <c r="E44" t="s">
        <v>235</v>
      </c>
      <c r="G44" t="s">
        <v>235</v>
      </c>
      <c r="H44" s="77">
        <v>0</v>
      </c>
      <c r="I44" s="77">
        <v>0</v>
      </c>
      <c r="J44" s="77">
        <v>0</v>
      </c>
      <c r="K44" s="77">
        <f t="shared" si="0"/>
        <v>0</v>
      </c>
      <c r="L44" s="77">
        <f>J44/'סכום נכסי הקרן'!$C$42*100</f>
        <v>0</v>
      </c>
    </row>
    <row r="45" spans="2:12">
      <c r="B45" s="78" t="s">
        <v>239</v>
      </c>
      <c r="D45" s="16"/>
      <c r="I45" s="79">
        <v>0</v>
      </c>
      <c r="J45" s="79">
        <v>0</v>
      </c>
      <c r="K45" s="79">
        <f t="shared" si="0"/>
        <v>0</v>
      </c>
      <c r="L45" s="79">
        <f>J45/'סכום נכסי הקרן'!$C$42*100</f>
        <v>0</v>
      </c>
    </row>
    <row r="46" spans="2:12">
      <c r="B46" t="s">
        <v>235</v>
      </c>
      <c r="C46" t="s">
        <v>235</v>
      </c>
      <c r="D46" s="16"/>
      <c r="E46" t="s">
        <v>235</v>
      </c>
      <c r="G46" t="s">
        <v>235</v>
      </c>
      <c r="H46" s="77">
        <v>0</v>
      </c>
      <c r="I46" s="77">
        <v>0</v>
      </c>
      <c r="J46" s="77">
        <v>0</v>
      </c>
      <c r="K46" s="77">
        <f t="shared" si="0"/>
        <v>0</v>
      </c>
      <c r="L46" s="77">
        <f>J46/'סכום נכסי הקרן'!$C$42*100</f>
        <v>0</v>
      </c>
    </row>
    <row r="47" spans="2:12">
      <c r="B47" t="s">
        <v>242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1367</v>
      </c>
    </row>
    <row r="3" spans="2:49" s="1" customFormat="1">
      <c r="B3" s="2" t="s">
        <v>2</v>
      </c>
      <c r="C3" s="81" t="s">
        <v>1368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-20297756.300000001</v>
      </c>
      <c r="H11" s="7"/>
      <c r="I11" s="76">
        <v>-1089.4317913454097</v>
      </c>
      <c r="J11" s="76">
        <v>100</v>
      </c>
      <c r="K11" s="76">
        <v>-0.57999999999999996</v>
      </c>
      <c r="AW11" s="16"/>
    </row>
    <row r="12" spans="2:49">
      <c r="B12" s="78" t="s">
        <v>206</v>
      </c>
      <c r="C12" s="16"/>
      <c r="D12" s="16"/>
      <c r="G12" s="79">
        <v>-20297756.300000001</v>
      </c>
      <c r="I12" s="79">
        <v>-1089.4317913454097</v>
      </c>
      <c r="J12" s="79">
        <v>100</v>
      </c>
      <c r="K12" s="79">
        <v>-0.57999999999999996</v>
      </c>
    </row>
    <row r="13" spans="2:49">
      <c r="B13" s="78" t="s">
        <v>1208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235</v>
      </c>
      <c r="C14" t="s">
        <v>235</v>
      </c>
      <c r="D14" t="s">
        <v>235</v>
      </c>
      <c r="E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1209</v>
      </c>
      <c r="C15" s="16"/>
      <c r="D15" s="16"/>
      <c r="G15" s="79">
        <v>-19395000</v>
      </c>
      <c r="I15" s="79">
        <v>-2463.1692095221765</v>
      </c>
      <c r="J15" s="79">
        <v>226.1</v>
      </c>
      <c r="K15" s="79">
        <v>-1.31</v>
      </c>
    </row>
    <row r="16" spans="2:49">
      <c r="B16" t="s">
        <v>1250</v>
      </c>
      <c r="C16" t="s">
        <v>1251</v>
      </c>
      <c r="D16" t="s">
        <v>126</v>
      </c>
      <c r="E16" t="s">
        <v>109</v>
      </c>
      <c r="F16" t="s">
        <v>1252</v>
      </c>
      <c r="G16" s="77">
        <v>-2200000</v>
      </c>
      <c r="H16" s="77">
        <v>22.34005636363641</v>
      </c>
      <c r="I16" s="77">
        <v>-491.48124000000098</v>
      </c>
      <c r="J16" s="77">
        <v>45.11</v>
      </c>
      <c r="K16" s="77">
        <v>-0.26</v>
      </c>
    </row>
    <row r="17" spans="2:11">
      <c r="B17" t="s">
        <v>1253</v>
      </c>
      <c r="C17" t="s">
        <v>1254</v>
      </c>
      <c r="D17" t="s">
        <v>126</v>
      </c>
      <c r="E17" t="s">
        <v>109</v>
      </c>
      <c r="F17" t="s">
        <v>1255</v>
      </c>
      <c r="G17" s="77">
        <v>-400000</v>
      </c>
      <c r="H17" s="77">
        <v>17.934000000000001</v>
      </c>
      <c r="I17" s="77">
        <v>-71.736000000000004</v>
      </c>
      <c r="J17" s="77">
        <v>6.58</v>
      </c>
      <c r="K17" s="77">
        <v>-0.04</v>
      </c>
    </row>
    <row r="18" spans="2:11">
      <c r="B18" t="s">
        <v>1256</v>
      </c>
      <c r="C18" t="s">
        <v>1257</v>
      </c>
      <c r="D18" t="s">
        <v>126</v>
      </c>
      <c r="E18" t="s">
        <v>109</v>
      </c>
      <c r="F18" t="s">
        <v>1258</v>
      </c>
      <c r="G18" s="77">
        <v>-1150000</v>
      </c>
      <c r="H18" s="77">
        <v>22.555006956521741</v>
      </c>
      <c r="I18" s="77">
        <v>-259.38258000000002</v>
      </c>
      <c r="J18" s="77">
        <v>23.81</v>
      </c>
      <c r="K18" s="77">
        <v>-0.14000000000000001</v>
      </c>
    </row>
    <row r="19" spans="2:11">
      <c r="B19" t="s">
        <v>1259</v>
      </c>
      <c r="C19" t="s">
        <v>1260</v>
      </c>
      <c r="D19" t="s">
        <v>126</v>
      </c>
      <c r="E19" t="s">
        <v>109</v>
      </c>
      <c r="F19" t="s">
        <v>1261</v>
      </c>
      <c r="G19" s="77">
        <v>-4585000</v>
      </c>
      <c r="H19" s="77">
        <v>16.752176008724099</v>
      </c>
      <c r="I19" s="77">
        <v>-768.08726999999999</v>
      </c>
      <c r="J19" s="77">
        <v>70.5</v>
      </c>
      <c r="K19" s="77">
        <v>-0.41</v>
      </c>
    </row>
    <row r="20" spans="2:11">
      <c r="B20" t="s">
        <v>1262</v>
      </c>
      <c r="C20" t="s">
        <v>1263</v>
      </c>
      <c r="D20" t="s">
        <v>126</v>
      </c>
      <c r="E20" t="s">
        <v>109</v>
      </c>
      <c r="F20" t="s">
        <v>1264</v>
      </c>
      <c r="G20" s="77">
        <v>-100000</v>
      </c>
      <c r="H20" s="77">
        <v>14.35904</v>
      </c>
      <c r="I20" s="77">
        <v>-14.35904</v>
      </c>
      <c r="J20" s="77">
        <v>1.32</v>
      </c>
      <c r="K20" s="77">
        <v>-0.01</v>
      </c>
    </row>
    <row r="21" spans="2:11">
      <c r="B21" t="s">
        <v>1265</v>
      </c>
      <c r="C21" t="s">
        <v>1266</v>
      </c>
      <c r="D21" t="s">
        <v>126</v>
      </c>
      <c r="E21" t="s">
        <v>109</v>
      </c>
      <c r="F21" t="s">
        <v>1267</v>
      </c>
      <c r="G21" s="77">
        <v>-150000</v>
      </c>
      <c r="H21" s="77">
        <v>15.145566666666667</v>
      </c>
      <c r="I21" s="77">
        <v>-22.718350000000001</v>
      </c>
      <c r="J21" s="77">
        <v>2.09</v>
      </c>
      <c r="K21" s="77">
        <v>-0.01</v>
      </c>
    </row>
    <row r="22" spans="2:11">
      <c r="B22" t="s">
        <v>1268</v>
      </c>
      <c r="C22" t="s">
        <v>1269</v>
      </c>
      <c r="D22" t="s">
        <v>126</v>
      </c>
      <c r="E22" t="s">
        <v>109</v>
      </c>
      <c r="F22" t="s">
        <v>1270</v>
      </c>
      <c r="G22" s="77">
        <v>-150000</v>
      </c>
      <c r="H22" s="77">
        <v>14.201739999999999</v>
      </c>
      <c r="I22" s="77">
        <v>-21.302610000000001</v>
      </c>
      <c r="J22" s="77">
        <v>1.96</v>
      </c>
      <c r="K22" s="77">
        <v>-0.01</v>
      </c>
    </row>
    <row r="23" spans="2:11">
      <c r="B23" t="s">
        <v>1271</v>
      </c>
      <c r="C23" t="s">
        <v>1272</v>
      </c>
      <c r="D23" t="s">
        <v>126</v>
      </c>
      <c r="E23" t="s">
        <v>109</v>
      </c>
      <c r="F23" t="s">
        <v>1273</v>
      </c>
      <c r="G23" s="77">
        <v>-2730000</v>
      </c>
      <c r="H23" s="77">
        <v>4.9652545454545418</v>
      </c>
      <c r="I23" s="77">
        <v>-135.55144909090899</v>
      </c>
      <c r="J23" s="77">
        <v>12.44</v>
      </c>
      <c r="K23" s="77">
        <v>-7.0000000000000007E-2</v>
      </c>
    </row>
    <row r="24" spans="2:11">
      <c r="B24" t="s">
        <v>1274</v>
      </c>
      <c r="C24" t="s">
        <v>1275</v>
      </c>
      <c r="D24" t="s">
        <v>126</v>
      </c>
      <c r="E24" t="s">
        <v>109</v>
      </c>
      <c r="F24" t="s">
        <v>1276</v>
      </c>
      <c r="G24" s="77">
        <v>-3200000</v>
      </c>
      <c r="H24" s="77">
        <v>9.2097531250000007</v>
      </c>
      <c r="I24" s="77">
        <v>-294.71210000000002</v>
      </c>
      <c r="J24" s="77">
        <v>27.05</v>
      </c>
      <c r="K24" s="77">
        <v>-0.16</v>
      </c>
    </row>
    <row r="25" spans="2:11">
      <c r="B25" t="s">
        <v>1277</v>
      </c>
      <c r="C25" t="s">
        <v>1278</v>
      </c>
      <c r="D25" t="s">
        <v>126</v>
      </c>
      <c r="E25" t="s">
        <v>109</v>
      </c>
      <c r="F25" t="s">
        <v>1279</v>
      </c>
      <c r="G25" s="77">
        <v>-3600000</v>
      </c>
      <c r="H25" s="77">
        <v>9.6112698783650004</v>
      </c>
      <c r="I25" s="77">
        <v>-346.00571562113998</v>
      </c>
      <c r="J25" s="77">
        <v>31.76</v>
      </c>
      <c r="K25" s="77">
        <v>-0.18</v>
      </c>
    </row>
    <row r="26" spans="2:11">
      <c r="B26" t="s">
        <v>1280</v>
      </c>
      <c r="C26" t="s">
        <v>1281</v>
      </c>
      <c r="D26" t="s">
        <v>126</v>
      </c>
      <c r="E26" t="s">
        <v>109</v>
      </c>
      <c r="F26" t="s">
        <v>1282</v>
      </c>
      <c r="G26" s="77">
        <v>-250000</v>
      </c>
      <c r="H26" s="77">
        <v>9.101388</v>
      </c>
      <c r="I26" s="77">
        <v>-22.75347</v>
      </c>
      <c r="J26" s="77">
        <v>2.09</v>
      </c>
      <c r="K26" s="77">
        <v>-0.01</v>
      </c>
    </row>
    <row r="27" spans="2:11">
      <c r="B27" t="s">
        <v>1283</v>
      </c>
      <c r="C27" t="s">
        <v>1284</v>
      </c>
      <c r="D27" t="s">
        <v>126</v>
      </c>
      <c r="E27" t="s">
        <v>109</v>
      </c>
      <c r="F27" t="s">
        <v>1285</v>
      </c>
      <c r="G27" s="77">
        <v>-880000</v>
      </c>
      <c r="H27" s="77">
        <v>1.7135664556962045</v>
      </c>
      <c r="I27" s="77">
        <v>-15.0793848101266</v>
      </c>
      <c r="J27" s="77">
        <v>1.38</v>
      </c>
      <c r="K27" s="77">
        <v>-0.01</v>
      </c>
    </row>
    <row r="28" spans="2:11">
      <c r="B28" s="78" t="s">
        <v>1249</v>
      </c>
      <c r="C28" s="16"/>
      <c r="D28" s="16"/>
      <c r="G28" s="79">
        <v>-902756.3</v>
      </c>
      <c r="I28" s="79">
        <v>1373.7374181767671</v>
      </c>
      <c r="J28" s="79">
        <v>-126.1</v>
      </c>
      <c r="K28" s="79">
        <v>0.73</v>
      </c>
    </row>
    <row r="29" spans="2:11">
      <c r="B29" t="s">
        <v>1286</v>
      </c>
      <c r="C29" t="s">
        <v>1287</v>
      </c>
      <c r="D29" t="s">
        <v>126</v>
      </c>
      <c r="E29" t="s">
        <v>113</v>
      </c>
      <c r="F29" t="s">
        <v>1288</v>
      </c>
      <c r="G29" s="77">
        <v>-306000</v>
      </c>
      <c r="H29" s="77">
        <v>1.1735294117647092E-2</v>
      </c>
      <c r="I29" s="77">
        <v>-3.5910000000000102E-2</v>
      </c>
      <c r="J29" s="77">
        <v>0</v>
      </c>
      <c r="K29" s="77">
        <v>0</v>
      </c>
    </row>
    <row r="30" spans="2:11">
      <c r="B30" t="s">
        <v>1289</v>
      </c>
      <c r="C30" t="s">
        <v>1290</v>
      </c>
      <c r="D30" t="s">
        <v>126</v>
      </c>
      <c r="E30" t="s">
        <v>113</v>
      </c>
      <c r="F30" t="s">
        <v>1291</v>
      </c>
      <c r="G30" s="77">
        <v>-360000</v>
      </c>
      <c r="H30" s="77">
        <v>-37.304794444444447</v>
      </c>
      <c r="I30" s="77">
        <v>134.29725999999999</v>
      </c>
      <c r="J30" s="77">
        <v>-12.33</v>
      </c>
      <c r="K30" s="77">
        <v>7.0000000000000007E-2</v>
      </c>
    </row>
    <row r="31" spans="2:11">
      <c r="B31" t="s">
        <v>1292</v>
      </c>
      <c r="C31" t="s">
        <v>1293</v>
      </c>
      <c r="D31" t="s">
        <v>126</v>
      </c>
      <c r="E31" t="s">
        <v>113</v>
      </c>
      <c r="F31" t="s">
        <v>1294</v>
      </c>
      <c r="G31" s="77">
        <v>-150000</v>
      </c>
      <c r="H31" s="77">
        <v>-32.084420000000001</v>
      </c>
      <c r="I31" s="77">
        <v>48.126629999999999</v>
      </c>
      <c r="J31" s="77">
        <v>-4.42</v>
      </c>
      <c r="K31" s="77">
        <v>0.03</v>
      </c>
    </row>
    <row r="32" spans="2:11">
      <c r="B32" t="s">
        <v>1295</v>
      </c>
      <c r="C32" t="s">
        <v>1296</v>
      </c>
      <c r="D32" t="s">
        <v>126</v>
      </c>
      <c r="E32" t="s">
        <v>113</v>
      </c>
      <c r="F32" t="s">
        <v>1297</v>
      </c>
      <c r="G32" s="77">
        <v>-110000</v>
      </c>
      <c r="H32" s="77">
        <v>-31.373045454545455</v>
      </c>
      <c r="I32" s="77">
        <v>34.510350000000003</v>
      </c>
      <c r="J32" s="77">
        <v>-3.17</v>
      </c>
      <c r="K32" s="77">
        <v>0.02</v>
      </c>
    </row>
    <row r="33" spans="2:11">
      <c r="B33" t="s">
        <v>1298</v>
      </c>
      <c r="C33" t="s">
        <v>1299</v>
      </c>
      <c r="D33" t="s">
        <v>126</v>
      </c>
      <c r="E33" t="s">
        <v>109</v>
      </c>
      <c r="F33" t="s">
        <v>1300</v>
      </c>
      <c r="G33" s="77">
        <v>2585923.58</v>
      </c>
      <c r="H33" s="77">
        <v>12.700369913686815</v>
      </c>
      <c r="I33" s="77">
        <v>328.42186034525298</v>
      </c>
      <c r="J33" s="77">
        <v>-30.15</v>
      </c>
      <c r="K33" s="77">
        <v>0.17</v>
      </c>
    </row>
    <row r="34" spans="2:11">
      <c r="B34" t="s">
        <v>1301</v>
      </c>
      <c r="C34" t="s">
        <v>1302</v>
      </c>
      <c r="D34" t="s">
        <v>126</v>
      </c>
      <c r="E34" t="s">
        <v>113</v>
      </c>
      <c r="F34" t="s">
        <v>1303</v>
      </c>
      <c r="G34" s="77">
        <v>-375000</v>
      </c>
      <c r="H34" s="77">
        <v>-31.630005333333333</v>
      </c>
      <c r="I34" s="77">
        <v>118.61252</v>
      </c>
      <c r="J34" s="77">
        <v>-10.89</v>
      </c>
      <c r="K34" s="77">
        <v>0.06</v>
      </c>
    </row>
    <row r="35" spans="2:11">
      <c r="B35" t="s">
        <v>1304</v>
      </c>
      <c r="C35" t="s">
        <v>1305</v>
      </c>
      <c r="D35" t="s">
        <v>126</v>
      </c>
      <c r="E35" t="s">
        <v>116</v>
      </c>
      <c r="F35" t="s">
        <v>1306</v>
      </c>
      <c r="G35" s="77">
        <v>-283000</v>
      </c>
      <c r="H35" s="77">
        <v>-32.256477031802085</v>
      </c>
      <c r="I35" s="77">
        <v>91.285829999999905</v>
      </c>
      <c r="J35" s="77">
        <v>-8.3800000000000008</v>
      </c>
      <c r="K35" s="77">
        <v>0.05</v>
      </c>
    </row>
    <row r="36" spans="2:11">
      <c r="B36" t="s">
        <v>1307</v>
      </c>
      <c r="C36" t="s">
        <v>1308</v>
      </c>
      <c r="D36" t="s">
        <v>126</v>
      </c>
      <c r="E36" t="s">
        <v>116</v>
      </c>
      <c r="F36" t="s">
        <v>1309</v>
      </c>
      <c r="G36" s="77">
        <v>-543000</v>
      </c>
      <c r="H36" s="77">
        <v>-31.75281767955801</v>
      </c>
      <c r="I36" s="77">
        <v>172.4178</v>
      </c>
      <c r="J36" s="77">
        <v>-15.83</v>
      </c>
      <c r="K36" s="77">
        <v>0.09</v>
      </c>
    </row>
    <row r="37" spans="2:11">
      <c r="B37" t="s">
        <v>1310</v>
      </c>
      <c r="C37" t="s">
        <v>1311</v>
      </c>
      <c r="D37" t="s">
        <v>126</v>
      </c>
      <c r="E37" t="s">
        <v>113</v>
      </c>
      <c r="F37" t="s">
        <v>1258</v>
      </c>
      <c r="G37" s="77">
        <v>-1117000</v>
      </c>
      <c r="H37" s="77">
        <v>-31.138813760379588</v>
      </c>
      <c r="I37" s="77">
        <v>347.82054970344001</v>
      </c>
      <c r="J37" s="77">
        <v>-31.93</v>
      </c>
      <c r="K37" s="77">
        <v>0.19</v>
      </c>
    </row>
    <row r="38" spans="2:11">
      <c r="B38" t="s">
        <v>1312</v>
      </c>
      <c r="C38" t="s">
        <v>1313</v>
      </c>
      <c r="D38" t="s">
        <v>126</v>
      </c>
      <c r="E38" t="s">
        <v>109</v>
      </c>
      <c r="F38" t="s">
        <v>1314</v>
      </c>
      <c r="G38" s="77">
        <v>94858.66</v>
      </c>
      <c r="H38" s="77">
        <v>15.602898037986201</v>
      </c>
      <c r="I38" s="77">
        <v>14.800700000000001</v>
      </c>
      <c r="J38" s="77">
        <v>-1.36</v>
      </c>
      <c r="K38" s="77">
        <v>0.01</v>
      </c>
    </row>
    <row r="39" spans="2:11">
      <c r="B39" t="s">
        <v>1315</v>
      </c>
      <c r="C39" t="s">
        <v>1316</v>
      </c>
      <c r="D39" t="s">
        <v>126</v>
      </c>
      <c r="E39" t="s">
        <v>113</v>
      </c>
      <c r="F39" t="s">
        <v>1264</v>
      </c>
      <c r="G39" s="77">
        <v>-410000</v>
      </c>
      <c r="H39" s="77">
        <v>-28.237200000000001</v>
      </c>
      <c r="I39" s="77">
        <v>115.77252</v>
      </c>
      <c r="J39" s="77">
        <v>-10.63</v>
      </c>
      <c r="K39" s="77">
        <v>0.06</v>
      </c>
    </row>
    <row r="40" spans="2:11">
      <c r="B40" t="s">
        <v>1317</v>
      </c>
      <c r="C40" t="s">
        <v>1318</v>
      </c>
      <c r="D40" t="s">
        <v>126</v>
      </c>
      <c r="E40" t="s">
        <v>113</v>
      </c>
      <c r="F40" t="s">
        <v>1273</v>
      </c>
      <c r="G40" s="77">
        <v>-250000</v>
      </c>
      <c r="H40" s="77">
        <v>-16.176347368421119</v>
      </c>
      <c r="I40" s="77">
        <v>40.440868421052798</v>
      </c>
      <c r="J40" s="77">
        <v>-3.71</v>
      </c>
      <c r="K40" s="77">
        <v>0.02</v>
      </c>
    </row>
    <row r="41" spans="2:11">
      <c r="B41" t="s">
        <v>1319</v>
      </c>
      <c r="C41" t="s">
        <v>1320</v>
      </c>
      <c r="D41" t="s">
        <v>126</v>
      </c>
      <c r="E41" t="s">
        <v>116</v>
      </c>
      <c r="F41" t="s">
        <v>1321</v>
      </c>
      <c r="G41" s="77">
        <v>140000</v>
      </c>
      <c r="H41" s="77">
        <v>-19.64860714285707</v>
      </c>
      <c r="I41" s="77">
        <v>-27.508049999999901</v>
      </c>
      <c r="J41" s="77">
        <v>2.52</v>
      </c>
      <c r="K41" s="77">
        <v>-0.01</v>
      </c>
    </row>
    <row r="42" spans="2:11">
      <c r="B42" t="s">
        <v>1322</v>
      </c>
      <c r="C42" t="s">
        <v>1323</v>
      </c>
      <c r="D42" t="s">
        <v>126</v>
      </c>
      <c r="E42" t="s">
        <v>109</v>
      </c>
      <c r="F42" t="s">
        <v>1324</v>
      </c>
      <c r="G42" s="77">
        <v>-179847.52</v>
      </c>
      <c r="H42" s="77">
        <v>4.180196646581499</v>
      </c>
      <c r="I42" s="77">
        <v>-7.5179799999999899</v>
      </c>
      <c r="J42" s="77">
        <v>0.69</v>
      </c>
      <c r="K42" s="77">
        <v>0</v>
      </c>
    </row>
    <row r="43" spans="2:11">
      <c r="B43" t="s">
        <v>1325</v>
      </c>
      <c r="C43" t="s">
        <v>1326</v>
      </c>
      <c r="D43" t="s">
        <v>126</v>
      </c>
      <c r="E43" t="s">
        <v>113</v>
      </c>
      <c r="F43" t="s">
        <v>1279</v>
      </c>
      <c r="G43" s="77">
        <v>260000</v>
      </c>
      <c r="H43" s="77">
        <v>-5.8532500000000001</v>
      </c>
      <c r="I43" s="77">
        <v>-15.218450000000001</v>
      </c>
      <c r="J43" s="77">
        <v>1.4</v>
      </c>
      <c r="K43" s="77">
        <v>-0.01</v>
      </c>
    </row>
    <row r="44" spans="2:11">
      <c r="B44" t="s">
        <v>1327</v>
      </c>
      <c r="C44" t="s">
        <v>1328</v>
      </c>
      <c r="D44" t="s">
        <v>126</v>
      </c>
      <c r="E44" t="s">
        <v>109</v>
      </c>
      <c r="F44" t="s">
        <v>1329</v>
      </c>
      <c r="G44" s="77">
        <v>156473.35999999999</v>
      </c>
      <c r="H44" s="77">
        <v>8.4767675811340659</v>
      </c>
      <c r="I44" s="77">
        <v>13.263883053591201</v>
      </c>
      <c r="J44" s="77">
        <v>-1.22</v>
      </c>
      <c r="K44" s="77">
        <v>0.01</v>
      </c>
    </row>
    <row r="45" spans="2:11">
      <c r="B45" t="s">
        <v>1330</v>
      </c>
      <c r="C45" t="s">
        <v>1331</v>
      </c>
      <c r="D45" t="s">
        <v>126</v>
      </c>
      <c r="E45" t="s">
        <v>113</v>
      </c>
      <c r="F45" t="s">
        <v>1332</v>
      </c>
      <c r="G45" s="77">
        <v>300000</v>
      </c>
      <c r="H45" s="77">
        <v>-9.4155777821900006</v>
      </c>
      <c r="I45" s="77">
        <v>-28.24673334657</v>
      </c>
      <c r="J45" s="77">
        <v>2.59</v>
      </c>
      <c r="K45" s="77">
        <v>-0.02</v>
      </c>
    </row>
    <row r="46" spans="2:11">
      <c r="B46" t="s">
        <v>1333</v>
      </c>
      <c r="C46" t="s">
        <v>1334</v>
      </c>
      <c r="D46" t="s">
        <v>126</v>
      </c>
      <c r="E46" t="s">
        <v>109</v>
      </c>
      <c r="F46" t="s">
        <v>1335</v>
      </c>
      <c r="G46" s="77">
        <v>-356164.38</v>
      </c>
      <c r="H46" s="77">
        <v>2.0943222901739893</v>
      </c>
      <c r="I46" s="77">
        <v>-7.45922999999999</v>
      </c>
      <c r="J46" s="77">
        <v>0.68</v>
      </c>
      <c r="K46" s="77">
        <v>0</v>
      </c>
    </row>
    <row r="47" spans="2:11">
      <c r="B47" t="s">
        <v>1336</v>
      </c>
      <c r="C47" t="s">
        <v>1337</v>
      </c>
      <c r="D47" t="s">
        <v>126</v>
      </c>
      <c r="E47" t="s">
        <v>113</v>
      </c>
      <c r="F47" t="s">
        <v>1338</v>
      </c>
      <c r="G47" s="77">
        <v>620000</v>
      </c>
      <c r="H47" s="77">
        <v>0.76632903225806448</v>
      </c>
      <c r="I47" s="77">
        <v>4.7512400000000001</v>
      </c>
      <c r="J47" s="77">
        <v>-0.44</v>
      </c>
      <c r="K47" s="77">
        <v>0</v>
      </c>
    </row>
    <row r="48" spans="2:11">
      <c r="B48" t="s">
        <v>1339</v>
      </c>
      <c r="C48" t="s">
        <v>1340</v>
      </c>
      <c r="D48" t="s">
        <v>126</v>
      </c>
      <c r="E48" t="s">
        <v>113</v>
      </c>
      <c r="F48" t="s">
        <v>1338</v>
      </c>
      <c r="G48" s="77">
        <v>-620000</v>
      </c>
      <c r="H48" s="77">
        <v>0.77390967741935479</v>
      </c>
      <c r="I48" s="77">
        <v>-4.7982399999999998</v>
      </c>
      <c r="J48" s="77">
        <v>0.44</v>
      </c>
      <c r="K48" s="77">
        <v>0</v>
      </c>
    </row>
    <row r="49" spans="2:11">
      <c r="B49" s="78" t="s">
        <v>1210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235</v>
      </c>
      <c r="C50" t="s">
        <v>235</v>
      </c>
      <c r="D50" t="s">
        <v>235</v>
      </c>
      <c r="E50" t="s">
        <v>235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255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235</v>
      </c>
      <c r="C52" t="s">
        <v>235</v>
      </c>
      <c r="D52" t="s">
        <v>235</v>
      </c>
      <c r="E52" t="s">
        <v>235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240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s="78" t="s">
        <v>1208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235</v>
      </c>
      <c r="C55" t="s">
        <v>235</v>
      </c>
      <c r="D55" t="s">
        <v>235</v>
      </c>
      <c r="E55" t="s">
        <v>235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1211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235</v>
      </c>
      <c r="C57" t="s">
        <v>235</v>
      </c>
      <c r="D57" t="s">
        <v>235</v>
      </c>
      <c r="E57" t="s">
        <v>235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1210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235</v>
      </c>
      <c r="C59" t="s">
        <v>235</v>
      </c>
      <c r="D59" t="s">
        <v>235</v>
      </c>
      <c r="E59" t="s">
        <v>235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255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235</v>
      </c>
      <c r="C61" t="s">
        <v>235</v>
      </c>
      <c r="D61" t="s">
        <v>235</v>
      </c>
      <c r="E61" t="s">
        <v>235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t="s">
        <v>242</v>
      </c>
      <c r="C62" s="16"/>
      <c r="D62" s="16"/>
    </row>
    <row r="63" spans="2:11">
      <c r="B63" t="s">
        <v>248</v>
      </c>
      <c r="C63" s="16"/>
      <c r="D63" s="16"/>
    </row>
    <row r="64" spans="2:11">
      <c r="B64" t="s">
        <v>249</v>
      </c>
      <c r="C64" s="16"/>
      <c r="D64" s="16"/>
    </row>
    <row r="65" spans="2:4">
      <c r="B65" t="s">
        <v>250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1367</v>
      </c>
    </row>
    <row r="3" spans="2:78" s="1" customFormat="1">
      <c r="B3" s="2" t="s">
        <v>2</v>
      </c>
      <c r="C3" s="81" t="s">
        <v>1368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1213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235</v>
      </c>
      <c r="C14" t="s">
        <v>235</v>
      </c>
      <c r="D14" s="16"/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1214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235</v>
      </c>
      <c r="C16" t="s">
        <v>235</v>
      </c>
      <c r="D16" s="16"/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1215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235</v>
      </c>
      <c r="C18" t="s">
        <v>235</v>
      </c>
      <c r="D18" s="16"/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235</v>
      </c>
      <c r="C19" t="s">
        <v>235</v>
      </c>
      <c r="D19" s="16"/>
      <c r="E19" t="s">
        <v>235</v>
      </c>
      <c r="H19" s="77">
        <v>0</v>
      </c>
      <c r="I19" t="s">
        <v>235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235</v>
      </c>
      <c r="C20" t="s">
        <v>235</v>
      </c>
      <c r="D20" s="16"/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235</v>
      </c>
      <c r="C21" t="s">
        <v>235</v>
      </c>
      <c r="D21" s="16"/>
      <c r="E21" t="s">
        <v>235</v>
      </c>
      <c r="H21" s="77">
        <v>0</v>
      </c>
      <c r="I21" t="s">
        <v>235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1213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235</v>
      </c>
      <c r="C24" t="s">
        <v>235</v>
      </c>
      <c r="D24" s="16"/>
      <c r="E24" t="s">
        <v>235</v>
      </c>
      <c r="H24" s="77">
        <v>0</v>
      </c>
      <c r="I24" t="s">
        <v>235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1214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235</v>
      </c>
      <c r="C26" t="s">
        <v>235</v>
      </c>
      <c r="D26" s="16"/>
      <c r="E26" t="s">
        <v>235</v>
      </c>
      <c r="H26" s="77">
        <v>0</v>
      </c>
      <c r="I26" t="s">
        <v>235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1215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235</v>
      </c>
      <c r="C28" t="s">
        <v>235</v>
      </c>
      <c r="D28" s="16"/>
      <c r="E28" t="s">
        <v>235</v>
      </c>
      <c r="H28" s="77">
        <v>0</v>
      </c>
      <c r="I28" t="s">
        <v>235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235</v>
      </c>
      <c r="C29" t="s">
        <v>235</v>
      </c>
      <c r="D29" s="16"/>
      <c r="E29" t="s">
        <v>235</v>
      </c>
      <c r="H29" s="77">
        <v>0</v>
      </c>
      <c r="I29" t="s">
        <v>235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235</v>
      </c>
      <c r="C30" t="s">
        <v>235</v>
      </c>
      <c r="D30" s="16"/>
      <c r="E30" t="s">
        <v>235</v>
      </c>
      <c r="H30" s="77">
        <v>0</v>
      </c>
      <c r="I30" t="s">
        <v>235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235</v>
      </c>
      <c r="C31" t="s">
        <v>235</v>
      </c>
      <c r="D31" s="16"/>
      <c r="E31" t="s">
        <v>235</v>
      </c>
      <c r="H31" s="77">
        <v>0</v>
      </c>
      <c r="I31" t="s">
        <v>235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242</v>
      </c>
      <c r="D32" s="16"/>
    </row>
    <row r="33" spans="2:4">
      <c r="B33" t="s">
        <v>248</v>
      </c>
      <c r="D33" s="16"/>
    </row>
    <row r="34" spans="2:4">
      <c r="B34" t="s">
        <v>249</v>
      </c>
      <c r="D34" s="16"/>
    </row>
    <row r="35" spans="2:4">
      <c r="B35" t="s">
        <v>250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1367</v>
      </c>
    </row>
    <row r="3" spans="2:59" s="1" customFormat="1">
      <c r="B3" s="2" t="s">
        <v>2</v>
      </c>
      <c r="C3" s="81" t="s">
        <v>1368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1341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235</v>
      </c>
      <c r="D14" t="s">
        <v>235</v>
      </c>
      <c r="F14" t="s">
        <v>235</v>
      </c>
      <c r="I14" s="77">
        <v>0</v>
      </c>
      <c r="J14" t="s">
        <v>235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1342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235</v>
      </c>
      <c r="D16" t="s">
        <v>235</v>
      </c>
      <c r="F16" t="s">
        <v>235</v>
      </c>
      <c r="I16" s="77">
        <v>0</v>
      </c>
      <c r="J16" t="s">
        <v>235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1343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235</v>
      </c>
      <c r="D18" t="s">
        <v>235</v>
      </c>
      <c r="F18" t="s">
        <v>235</v>
      </c>
      <c r="I18" s="77">
        <v>0</v>
      </c>
      <c r="J18" t="s">
        <v>235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1344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235</v>
      </c>
      <c r="D20" t="s">
        <v>235</v>
      </c>
      <c r="F20" t="s">
        <v>235</v>
      </c>
      <c r="I20" s="77">
        <v>0</v>
      </c>
      <c r="J20" t="s">
        <v>235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1345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235</v>
      </c>
      <c r="D22" t="s">
        <v>235</v>
      </c>
      <c r="F22" t="s">
        <v>235</v>
      </c>
      <c r="I22" s="77">
        <v>0</v>
      </c>
      <c r="J22" t="s">
        <v>235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1346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1347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235</v>
      </c>
      <c r="D25" t="s">
        <v>235</v>
      </c>
      <c r="F25" t="s">
        <v>235</v>
      </c>
      <c r="I25" s="77">
        <v>0</v>
      </c>
      <c r="J25" t="s">
        <v>235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1348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235</v>
      </c>
      <c r="D27" t="s">
        <v>235</v>
      </c>
      <c r="F27" t="s">
        <v>235</v>
      </c>
      <c r="I27" s="77">
        <v>0</v>
      </c>
      <c r="J27" t="s">
        <v>235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1349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235</v>
      </c>
      <c r="D29" t="s">
        <v>235</v>
      </c>
      <c r="F29" t="s">
        <v>235</v>
      </c>
      <c r="I29" s="77">
        <v>0</v>
      </c>
      <c r="J29" t="s">
        <v>235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1350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235</v>
      </c>
      <c r="D31" t="s">
        <v>235</v>
      </c>
      <c r="F31" t="s">
        <v>235</v>
      </c>
      <c r="I31" s="77">
        <v>0</v>
      </c>
      <c r="J31" t="s">
        <v>235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1351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235</v>
      </c>
      <c r="D34" t="s">
        <v>235</v>
      </c>
      <c r="F34" t="s">
        <v>235</v>
      </c>
      <c r="I34" s="77">
        <v>0</v>
      </c>
      <c r="J34" t="s">
        <v>235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1343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235</v>
      </c>
      <c r="D36" t="s">
        <v>235</v>
      </c>
      <c r="F36" t="s">
        <v>235</v>
      </c>
      <c r="I36" s="77">
        <v>0</v>
      </c>
      <c r="J36" t="s">
        <v>235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1344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235</v>
      </c>
      <c r="D38" t="s">
        <v>235</v>
      </c>
      <c r="F38" t="s">
        <v>235</v>
      </c>
      <c r="I38" s="77">
        <v>0</v>
      </c>
      <c r="J38" t="s">
        <v>235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1350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235</v>
      </c>
      <c r="D40" t="s">
        <v>235</v>
      </c>
      <c r="F40" t="s">
        <v>235</v>
      </c>
      <c r="I40" s="77">
        <v>0</v>
      </c>
      <c r="J40" t="s">
        <v>235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242</v>
      </c>
    </row>
    <row r="42" spans="2:17">
      <c r="B42" t="s">
        <v>248</v>
      </c>
    </row>
    <row r="43" spans="2:17">
      <c r="B43" t="s">
        <v>249</v>
      </c>
    </row>
    <row r="44" spans="2:17">
      <c r="B44" t="s">
        <v>250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1367</v>
      </c>
    </row>
    <row r="3" spans="2:64" s="1" customFormat="1">
      <c r="B3" s="2" t="s">
        <v>2</v>
      </c>
      <c r="C3" s="81" t="s">
        <v>1368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-159.36000000000001</v>
      </c>
      <c r="L11" s="7"/>
      <c r="M11" s="76">
        <v>-0.58150464000000002</v>
      </c>
      <c r="N11" s="76">
        <v>100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-159.36000000000001</v>
      </c>
      <c r="M12" s="79">
        <v>-0.58150464000000002</v>
      </c>
      <c r="N12" s="79">
        <v>100</v>
      </c>
      <c r="O12" s="79">
        <v>0</v>
      </c>
    </row>
    <row r="13" spans="2:64">
      <c r="B13" s="78" t="s">
        <v>1221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235</v>
      </c>
      <c r="C14" t="s">
        <v>235</v>
      </c>
      <c r="E14" t="s">
        <v>235</v>
      </c>
      <c r="G14" s="77">
        <v>0</v>
      </c>
      <c r="H14" t="s">
        <v>235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1222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235</v>
      </c>
      <c r="C16" t="s">
        <v>235</v>
      </c>
      <c r="E16" t="s">
        <v>235</v>
      </c>
      <c r="G16" s="77">
        <v>0</v>
      </c>
      <c r="H16" t="s">
        <v>235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1352</v>
      </c>
      <c r="G17" s="79">
        <v>0.01</v>
      </c>
      <c r="J17" s="79">
        <v>0.01</v>
      </c>
      <c r="K17" s="79">
        <v>-159.36000000000001</v>
      </c>
      <c r="M17" s="79">
        <v>-0.58150464000000002</v>
      </c>
      <c r="N17" s="79">
        <v>100</v>
      </c>
      <c r="O17" s="79">
        <v>0</v>
      </c>
    </row>
    <row r="18" spans="2:15">
      <c r="B18" t="s">
        <v>1353</v>
      </c>
      <c r="C18" t="s">
        <v>1354</v>
      </c>
      <c r="D18" t="s">
        <v>213</v>
      </c>
      <c r="E18" t="s">
        <v>214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-159.36000000000001</v>
      </c>
      <c r="L18" s="77">
        <v>100</v>
      </c>
      <c r="M18" s="77">
        <v>-0.58150464000000002</v>
      </c>
      <c r="N18" s="77">
        <v>100</v>
      </c>
      <c r="O18" s="77">
        <v>0</v>
      </c>
    </row>
    <row r="19" spans="2:15">
      <c r="B19" s="78" t="s">
        <v>1355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235</v>
      </c>
      <c r="C20" t="s">
        <v>235</v>
      </c>
      <c r="E20" t="s">
        <v>235</v>
      </c>
      <c r="G20" s="77">
        <v>0</v>
      </c>
      <c r="H20" t="s">
        <v>235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235</v>
      </c>
      <c r="C22" t="s">
        <v>235</v>
      </c>
      <c r="E22" t="s">
        <v>235</v>
      </c>
      <c r="G22" s="77">
        <v>0</v>
      </c>
      <c r="H22" t="s">
        <v>235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235</v>
      </c>
      <c r="C24" t="s">
        <v>235</v>
      </c>
      <c r="E24" t="s">
        <v>235</v>
      </c>
      <c r="G24" s="77">
        <v>0</v>
      </c>
      <c r="H24" t="s">
        <v>235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242</v>
      </c>
    </row>
    <row r="26" spans="2:15">
      <c r="B26" t="s">
        <v>248</v>
      </c>
    </row>
    <row r="27" spans="2:15">
      <c r="B27" t="s">
        <v>249</v>
      </c>
    </row>
    <row r="28" spans="2:15">
      <c r="B28" t="s">
        <v>250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1367</v>
      </c>
    </row>
    <row r="3" spans="2:55" s="1" customFormat="1">
      <c r="B3" s="2" t="s">
        <v>2</v>
      </c>
      <c r="C3" s="81" t="s">
        <v>1368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1356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235</v>
      </c>
      <c r="E14" s="77">
        <v>0</v>
      </c>
      <c r="F14" t="s">
        <v>235</v>
      </c>
      <c r="G14" s="77">
        <v>0</v>
      </c>
      <c r="H14" s="77">
        <v>0</v>
      </c>
      <c r="I14" s="77">
        <v>0</v>
      </c>
    </row>
    <row r="15" spans="2:55">
      <c r="B15" s="78" t="s">
        <v>1357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235</v>
      </c>
      <c r="E16" s="77">
        <v>0</v>
      </c>
      <c r="F16" t="s">
        <v>235</v>
      </c>
      <c r="G16" s="77">
        <v>0</v>
      </c>
      <c r="H16" s="77">
        <v>0</v>
      </c>
      <c r="I16" s="77">
        <v>0</v>
      </c>
    </row>
    <row r="17" spans="2:9">
      <c r="B17" s="78" t="s">
        <v>240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1356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235</v>
      </c>
      <c r="E19" s="77">
        <v>0</v>
      </c>
      <c r="F19" t="s">
        <v>235</v>
      </c>
      <c r="G19" s="77">
        <v>0</v>
      </c>
      <c r="H19" s="77">
        <v>0</v>
      </c>
      <c r="I19" s="77">
        <v>0</v>
      </c>
    </row>
    <row r="20" spans="2:9">
      <c r="B20" s="78" t="s">
        <v>1357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235</v>
      </c>
      <c r="E21" s="77">
        <v>0</v>
      </c>
      <c r="F21" t="s">
        <v>235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1367</v>
      </c>
    </row>
    <row r="3" spans="2:60" s="1" customFormat="1">
      <c r="B3" s="2" t="s">
        <v>2</v>
      </c>
      <c r="C3" s="81" t="s">
        <v>1368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235</v>
      </c>
      <c r="D13" t="s">
        <v>235</v>
      </c>
      <c r="E13" s="19"/>
      <c r="F13" s="77">
        <v>0</v>
      </c>
      <c r="G13" t="s">
        <v>235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235</v>
      </c>
      <c r="D15" t="s">
        <v>235</v>
      </c>
      <c r="E15" s="19"/>
      <c r="F15" s="77">
        <v>0</v>
      </c>
      <c r="G15" t="s">
        <v>235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1367</v>
      </c>
    </row>
    <row r="3" spans="2:60" s="1" customFormat="1">
      <c r="B3" s="2" t="s">
        <v>2</v>
      </c>
      <c r="C3" s="81" t="s">
        <v>1368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-101.40504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-101.40504</v>
      </c>
      <c r="J12" s="79">
        <v>100</v>
      </c>
      <c r="K12" s="79">
        <v>-0.05</v>
      </c>
    </row>
    <row r="13" spans="2:60">
      <c r="B13" t="s">
        <v>1358</v>
      </c>
      <c r="C13" t="s">
        <v>1359</v>
      </c>
      <c r="D13" t="s">
        <v>235</v>
      </c>
      <c r="E13" t="s">
        <v>1151</v>
      </c>
      <c r="F13" s="77">
        <v>0</v>
      </c>
      <c r="G13" t="s">
        <v>105</v>
      </c>
      <c r="H13" s="77">
        <v>0</v>
      </c>
      <c r="I13" s="77">
        <v>-103.73384</v>
      </c>
      <c r="J13" s="77">
        <v>102.3</v>
      </c>
      <c r="K13" s="77">
        <v>-0.06</v>
      </c>
    </row>
    <row r="14" spans="2:60">
      <c r="B14" t="s">
        <v>1360</v>
      </c>
      <c r="C14" t="s">
        <v>1361</v>
      </c>
      <c r="D14" t="s">
        <v>235</v>
      </c>
      <c r="E14" t="s">
        <v>1151</v>
      </c>
      <c r="F14" s="77">
        <v>0</v>
      </c>
      <c r="G14" t="s">
        <v>105</v>
      </c>
      <c r="H14" s="77">
        <v>0</v>
      </c>
      <c r="I14" s="77">
        <v>-4.7032499999999997</v>
      </c>
      <c r="J14" s="77">
        <v>4.6399999999999997</v>
      </c>
      <c r="K14" s="77">
        <v>0</v>
      </c>
    </row>
    <row r="15" spans="2:60">
      <c r="B15" t="s">
        <v>1362</v>
      </c>
      <c r="C15" t="s">
        <v>1363</v>
      </c>
      <c r="D15" t="s">
        <v>235</v>
      </c>
      <c r="E15" t="s">
        <v>1151</v>
      </c>
      <c r="F15" s="77">
        <v>0</v>
      </c>
      <c r="G15" t="s">
        <v>105</v>
      </c>
      <c r="H15" s="77">
        <v>0</v>
      </c>
      <c r="I15" s="77">
        <v>54.122079999999997</v>
      </c>
      <c r="J15" s="77">
        <v>-53.37</v>
      </c>
      <c r="K15" s="77">
        <v>0.03</v>
      </c>
    </row>
    <row r="16" spans="2:60">
      <c r="B16" t="s">
        <v>1364</v>
      </c>
      <c r="C16" t="s">
        <v>1365</v>
      </c>
      <c r="D16" t="s">
        <v>235</v>
      </c>
      <c r="E16" t="s">
        <v>211</v>
      </c>
      <c r="F16" s="77">
        <v>0</v>
      </c>
      <c r="G16" t="s">
        <v>105</v>
      </c>
      <c r="H16" s="77">
        <v>0</v>
      </c>
      <c r="I16" s="77">
        <v>28.50168</v>
      </c>
      <c r="J16" s="77">
        <v>-28.11</v>
      </c>
      <c r="K16" s="77">
        <v>0.02</v>
      </c>
    </row>
    <row r="17" spans="2:11">
      <c r="B17" t="s">
        <v>1366</v>
      </c>
      <c r="C17" t="s">
        <v>1365</v>
      </c>
      <c r="D17" t="s">
        <v>235</v>
      </c>
      <c r="E17" t="s">
        <v>211</v>
      </c>
      <c r="F17" s="77">
        <v>0</v>
      </c>
      <c r="G17" t="s">
        <v>105</v>
      </c>
      <c r="H17" s="77">
        <v>0</v>
      </c>
      <c r="I17" s="77">
        <v>-75.591710000000006</v>
      </c>
      <c r="J17" s="77">
        <v>74.540000000000006</v>
      </c>
      <c r="K17" s="77">
        <v>-0.04</v>
      </c>
    </row>
    <row r="18" spans="2:11">
      <c r="B18" s="78" t="s">
        <v>240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235</v>
      </c>
      <c r="C19" t="s">
        <v>235</v>
      </c>
      <c r="D19" t="s">
        <v>235</v>
      </c>
      <c r="E19" s="19"/>
      <c r="F19" s="77">
        <v>0</v>
      </c>
      <c r="G19" t="s">
        <v>235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6" sqref="B16: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1367</v>
      </c>
    </row>
    <row r="3" spans="2:17" s="1" customFormat="1">
      <c r="B3" s="2" t="s">
        <v>2</v>
      </c>
      <c r="C3" s="81" t="s">
        <v>1368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92.414350000000013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SUM(C13:C15)</f>
        <v>92.414350000000013</v>
      </c>
    </row>
    <row r="13" spans="2:17">
      <c r="B13" t="s">
        <v>1370</v>
      </c>
      <c r="C13" s="77">
        <v>23.819899999999997</v>
      </c>
      <c r="D13" s="83">
        <v>43344</v>
      </c>
    </row>
    <row r="14" spans="2:17">
      <c r="B14" t="s">
        <v>1371</v>
      </c>
      <c r="C14" s="77">
        <v>41.230400000000024</v>
      </c>
      <c r="D14" s="83">
        <v>43465</v>
      </c>
    </row>
    <row r="15" spans="2:17">
      <c r="B15" t="s">
        <v>1372</v>
      </c>
      <c r="C15" s="77">
        <v>27.364049999999999</v>
      </c>
      <c r="D15" s="83">
        <v>43371</v>
      </c>
    </row>
    <row r="16" spans="2:17">
      <c r="B16"/>
      <c r="C16" s="77"/>
    </row>
    <row r="17" spans="2:3">
      <c r="B17" s="78" t="s">
        <v>240</v>
      </c>
      <c r="C17" s="79">
        <v>0</v>
      </c>
    </row>
    <row r="18" spans="2:3">
      <c r="B18" t="s">
        <v>235</v>
      </c>
      <c r="C18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1367</v>
      </c>
    </row>
    <row r="3" spans="2:18" s="1" customFormat="1">
      <c r="B3" s="2" t="s">
        <v>2</v>
      </c>
      <c r="C3" s="81" t="s">
        <v>1368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248</v>
      </c>
      <c r="D27" s="16"/>
    </row>
    <row r="28" spans="2:16">
      <c r="B28" t="s">
        <v>250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1367</v>
      </c>
    </row>
    <row r="3" spans="2:18" s="1" customFormat="1">
      <c r="B3" s="2" t="s">
        <v>2</v>
      </c>
      <c r="C3" s="81" t="s">
        <v>1368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1221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1222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248</v>
      </c>
      <c r="D27" s="16"/>
    </row>
    <row r="28" spans="2:16">
      <c r="B28" t="s">
        <v>250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1367</v>
      </c>
    </row>
    <row r="3" spans="2:53" s="1" customFormat="1">
      <c r="B3" s="2" t="s">
        <v>2</v>
      </c>
      <c r="C3" s="81" t="s">
        <v>1368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243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235</v>
      </c>
      <c r="C14" t="s">
        <v>235</v>
      </c>
      <c r="D14" s="16"/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244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235</v>
      </c>
      <c r="C16" t="s">
        <v>235</v>
      </c>
      <c r="D16" s="16"/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235</v>
      </c>
      <c r="C17" t="s">
        <v>235</v>
      </c>
      <c r="D17" s="16"/>
      <c r="E17" t="s">
        <v>235</v>
      </c>
      <c r="H17" s="77">
        <v>0</v>
      </c>
      <c r="I17" t="s">
        <v>235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235</v>
      </c>
      <c r="C18" t="s">
        <v>235</v>
      </c>
      <c r="D18" s="16"/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245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235</v>
      </c>
      <c r="C20" t="s">
        <v>235</v>
      </c>
      <c r="D20" s="16"/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240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246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235</v>
      </c>
      <c r="C23" t="s">
        <v>235</v>
      </c>
      <c r="D23" s="16"/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247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235</v>
      </c>
      <c r="C25" t="s">
        <v>235</v>
      </c>
      <c r="D25" s="16"/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248</v>
      </c>
      <c r="C26" s="16"/>
      <c r="D26" s="16"/>
    </row>
    <row r="27" spans="2:18">
      <c r="B27" t="s">
        <v>249</v>
      </c>
      <c r="C27" s="16"/>
      <c r="D27" s="16"/>
    </row>
    <row r="28" spans="2:18">
      <c r="B28" t="s">
        <v>250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1367</v>
      </c>
    </row>
    <row r="3" spans="2:23" s="1" customFormat="1">
      <c r="B3" s="2" t="s">
        <v>2</v>
      </c>
      <c r="C3" s="81" t="s">
        <v>1368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1221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235</v>
      </c>
      <c r="C14" t="s">
        <v>235</v>
      </c>
      <c r="D14" t="s">
        <v>235</v>
      </c>
      <c r="E14" t="s">
        <v>235</v>
      </c>
      <c r="F14" s="15"/>
      <c r="G14" s="15"/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1222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235</v>
      </c>
      <c r="C16" t="s">
        <v>235</v>
      </c>
      <c r="D16" t="s">
        <v>235</v>
      </c>
      <c r="E16" t="s">
        <v>235</v>
      </c>
      <c r="F16" s="15"/>
      <c r="G16" s="15"/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235</v>
      </c>
      <c r="C18" t="s">
        <v>235</v>
      </c>
      <c r="D18" t="s">
        <v>235</v>
      </c>
      <c r="E18" t="s">
        <v>235</v>
      </c>
      <c r="F18" s="15"/>
      <c r="G18" s="15"/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235</v>
      </c>
      <c r="C20" t="s">
        <v>235</v>
      </c>
      <c r="D20" t="s">
        <v>235</v>
      </c>
      <c r="E20" t="s">
        <v>235</v>
      </c>
      <c r="F20" s="15"/>
      <c r="G20" s="15"/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242</v>
      </c>
      <c r="D26" s="16"/>
    </row>
    <row r="27" spans="2:23">
      <c r="B27" t="s">
        <v>248</v>
      </c>
      <c r="D27" s="16"/>
    </row>
    <row r="28" spans="2:23">
      <c r="B28" t="s">
        <v>249</v>
      </c>
      <c r="D28" s="16"/>
    </row>
    <row r="29" spans="2:23">
      <c r="B29" t="s">
        <v>250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1367</v>
      </c>
    </row>
    <row r="3" spans="2:68" s="1" customFormat="1">
      <c r="B3" s="2" t="s">
        <v>2</v>
      </c>
      <c r="C3" s="81" t="s">
        <v>1368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7">
        <v>0</v>
      </c>
      <c r="L14" t="s">
        <v>235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7">
        <v>0</v>
      </c>
      <c r="L16" t="s">
        <v>235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7">
        <v>0</v>
      </c>
      <c r="L18" t="s">
        <v>235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235</v>
      </c>
      <c r="C21" t="s">
        <v>235</v>
      </c>
      <c r="D21" s="16"/>
      <c r="E21" s="16"/>
      <c r="F21" s="16"/>
      <c r="G21" t="s">
        <v>235</v>
      </c>
      <c r="H21" t="s">
        <v>235</v>
      </c>
      <c r="K21" s="77">
        <v>0</v>
      </c>
      <c r="L21" t="s">
        <v>235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7">
        <v>0</v>
      </c>
      <c r="L23" t="s">
        <v>235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242</v>
      </c>
      <c r="C24" s="16"/>
      <c r="D24" s="16"/>
      <c r="E24" s="16"/>
      <c r="F24" s="16"/>
      <c r="G24" s="16"/>
    </row>
    <row r="25" spans="2:21">
      <c r="B25" t="s">
        <v>248</v>
      </c>
      <c r="C25" s="16"/>
      <c r="D25" s="16"/>
      <c r="E25" s="16"/>
      <c r="F25" s="16"/>
      <c r="G25" s="16"/>
    </row>
    <row r="26" spans="2:21">
      <c r="B26" t="s">
        <v>249</v>
      </c>
      <c r="C26" s="16"/>
      <c r="D26" s="16"/>
      <c r="E26" s="16"/>
      <c r="F26" s="16"/>
      <c r="G26" s="16"/>
    </row>
    <row r="27" spans="2:21">
      <c r="B27" t="s">
        <v>250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1367</v>
      </c>
    </row>
    <row r="3" spans="2:66" s="1" customFormat="1">
      <c r="B3" s="2" t="s">
        <v>2</v>
      </c>
      <c r="C3" s="81" t="s">
        <v>1368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7">
        <v>0</v>
      </c>
      <c r="L14" t="s">
        <v>235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7">
        <v>0</v>
      </c>
      <c r="L16" t="s">
        <v>235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7">
        <v>0</v>
      </c>
      <c r="L18" t="s">
        <v>235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235</v>
      </c>
      <c r="C20" t="s">
        <v>235</v>
      </c>
      <c r="D20" s="16"/>
      <c r="E20" s="16"/>
      <c r="F20" s="16"/>
      <c r="G20" t="s">
        <v>235</v>
      </c>
      <c r="H20" t="s">
        <v>235</v>
      </c>
      <c r="K20" s="77">
        <v>0</v>
      </c>
      <c r="L20" t="s">
        <v>235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240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7">
        <v>0</v>
      </c>
      <c r="L23" t="s">
        <v>235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235</v>
      </c>
      <c r="C25" t="s">
        <v>235</v>
      </c>
      <c r="D25" s="16"/>
      <c r="E25" s="16"/>
      <c r="F25" s="16"/>
      <c r="G25" t="s">
        <v>235</v>
      </c>
      <c r="H25" t="s">
        <v>235</v>
      </c>
      <c r="K25" s="77">
        <v>0</v>
      </c>
      <c r="L25" t="s">
        <v>235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242</v>
      </c>
      <c r="C26" s="16"/>
      <c r="D26" s="16"/>
      <c r="E26" s="16"/>
      <c r="F26" s="16"/>
    </row>
    <row r="27" spans="2:21">
      <c r="B27" t="s">
        <v>248</v>
      </c>
      <c r="C27" s="16"/>
      <c r="D27" s="16"/>
      <c r="E27" s="16"/>
      <c r="F27" s="16"/>
    </row>
    <row r="28" spans="2:21">
      <c r="B28" t="s">
        <v>249</v>
      </c>
      <c r="C28" s="16"/>
      <c r="D28" s="16"/>
      <c r="E28" s="16"/>
      <c r="F28" s="16"/>
    </row>
    <row r="29" spans="2:21">
      <c r="B29" t="s">
        <v>250</v>
      </c>
      <c r="C29" s="16"/>
      <c r="D29" s="16"/>
      <c r="E29" s="16"/>
      <c r="F29" s="16"/>
    </row>
    <row r="30" spans="2:21">
      <c r="B30" t="s">
        <v>256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1367</v>
      </c>
    </row>
    <row r="3" spans="2:62" s="1" customFormat="1">
      <c r="B3" s="2" t="s">
        <v>2</v>
      </c>
      <c r="C3" s="81" t="s">
        <v>1368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10235700.289999999</v>
      </c>
      <c r="J11" s="7"/>
      <c r="K11" s="76">
        <v>6.0973499999999996</v>
      </c>
      <c r="L11" s="76">
        <v>76721.908184964705</v>
      </c>
      <c r="M11" s="7"/>
      <c r="N11" s="76">
        <v>100</v>
      </c>
      <c r="O11" s="76">
        <v>40.81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10065948.289999999</v>
      </c>
      <c r="K12" s="79">
        <v>6.0973499999999996</v>
      </c>
      <c r="L12" s="79">
        <v>62595.7923257</v>
      </c>
      <c r="N12" s="79">
        <v>81.59</v>
      </c>
      <c r="O12" s="79">
        <v>33.29</v>
      </c>
    </row>
    <row r="13" spans="2:62">
      <c r="B13" s="78" t="s">
        <v>257</v>
      </c>
      <c r="E13" s="16"/>
      <c r="F13" s="16"/>
      <c r="G13" s="16"/>
      <c r="I13" s="79">
        <v>8979617.6699999999</v>
      </c>
      <c r="K13" s="79">
        <v>6.0973499999999996</v>
      </c>
      <c r="L13" s="79">
        <v>47300.088962200003</v>
      </c>
      <c r="N13" s="79">
        <v>61.65</v>
      </c>
      <c r="O13" s="79">
        <v>25.16</v>
      </c>
    </row>
    <row r="14" spans="2:62">
      <c r="B14" t="s">
        <v>258</v>
      </c>
      <c r="C14" t="s">
        <v>259</v>
      </c>
      <c r="D14" t="s">
        <v>103</v>
      </c>
      <c r="E14" t="s">
        <v>126</v>
      </c>
      <c r="F14" t="s">
        <v>260</v>
      </c>
      <c r="G14" t="s">
        <v>261</v>
      </c>
      <c r="H14" t="s">
        <v>105</v>
      </c>
      <c r="I14" s="77">
        <v>18910</v>
      </c>
      <c r="J14" s="77">
        <v>8683</v>
      </c>
      <c r="K14" s="77">
        <v>0</v>
      </c>
      <c r="L14" s="77">
        <v>1641.9553000000001</v>
      </c>
      <c r="M14" s="77">
        <v>0</v>
      </c>
      <c r="N14" s="77">
        <v>2.14</v>
      </c>
      <c r="O14" s="77">
        <v>0.87</v>
      </c>
    </row>
    <row r="15" spans="2:62">
      <c r="B15" t="s">
        <v>262</v>
      </c>
      <c r="C15" t="s">
        <v>263</v>
      </c>
      <c r="D15" t="s">
        <v>103</v>
      </c>
      <c r="E15" t="s">
        <v>126</v>
      </c>
      <c r="F15" t="s">
        <v>264</v>
      </c>
      <c r="G15" t="s">
        <v>261</v>
      </c>
      <c r="H15" t="s">
        <v>105</v>
      </c>
      <c r="I15" s="77">
        <v>5790</v>
      </c>
      <c r="J15" s="77">
        <v>26790</v>
      </c>
      <c r="K15" s="77">
        <v>0</v>
      </c>
      <c r="L15" s="77">
        <v>1551.1410000000001</v>
      </c>
      <c r="M15" s="77">
        <v>0</v>
      </c>
      <c r="N15" s="77">
        <v>2.02</v>
      </c>
      <c r="O15" s="77">
        <v>0.83</v>
      </c>
    </row>
    <row r="16" spans="2:62">
      <c r="B16" t="s">
        <v>265</v>
      </c>
      <c r="C16" t="s">
        <v>266</v>
      </c>
      <c r="D16" t="s">
        <v>103</v>
      </c>
      <c r="E16" t="s">
        <v>126</v>
      </c>
      <c r="F16" t="s">
        <v>267</v>
      </c>
      <c r="G16" t="s">
        <v>268</v>
      </c>
      <c r="H16" t="s">
        <v>105</v>
      </c>
      <c r="I16" s="77">
        <v>26918</v>
      </c>
      <c r="J16" s="77">
        <v>1910</v>
      </c>
      <c r="K16" s="77">
        <v>0</v>
      </c>
      <c r="L16" s="77">
        <v>514.13379999999995</v>
      </c>
      <c r="M16" s="77">
        <v>0.01</v>
      </c>
      <c r="N16" s="77">
        <v>0.67</v>
      </c>
      <c r="O16" s="77">
        <v>0.27</v>
      </c>
    </row>
    <row r="17" spans="2:15">
      <c r="B17" t="s">
        <v>269</v>
      </c>
      <c r="C17" t="s">
        <v>270</v>
      </c>
      <c r="D17" t="s">
        <v>103</v>
      </c>
      <c r="E17" t="s">
        <v>126</v>
      </c>
      <c r="F17" t="s">
        <v>271</v>
      </c>
      <c r="G17" t="s">
        <v>268</v>
      </c>
      <c r="H17" t="s">
        <v>105</v>
      </c>
      <c r="I17" s="77">
        <v>22426</v>
      </c>
      <c r="J17" s="77">
        <v>2741</v>
      </c>
      <c r="K17" s="77">
        <v>0</v>
      </c>
      <c r="L17" s="77">
        <v>614.69665999999995</v>
      </c>
      <c r="M17" s="77">
        <v>0.01</v>
      </c>
      <c r="N17" s="77">
        <v>0.8</v>
      </c>
      <c r="O17" s="77">
        <v>0.33</v>
      </c>
    </row>
    <row r="18" spans="2:15">
      <c r="B18" t="s">
        <v>272</v>
      </c>
      <c r="C18" t="s">
        <v>273</v>
      </c>
      <c r="D18" t="s">
        <v>103</v>
      </c>
      <c r="E18" t="s">
        <v>126</v>
      </c>
      <c r="F18" t="s">
        <v>274</v>
      </c>
      <c r="G18" t="s">
        <v>275</v>
      </c>
      <c r="H18" t="s">
        <v>105</v>
      </c>
      <c r="I18" s="77">
        <v>3844</v>
      </c>
      <c r="J18" s="77">
        <v>42930</v>
      </c>
      <c r="K18" s="77">
        <v>6.0973499999999996</v>
      </c>
      <c r="L18" s="77">
        <v>1656.32655</v>
      </c>
      <c r="M18" s="77">
        <v>0.01</v>
      </c>
      <c r="N18" s="77">
        <v>2.16</v>
      </c>
      <c r="O18" s="77">
        <v>0.88</v>
      </c>
    </row>
    <row r="19" spans="2:15">
      <c r="B19" t="s">
        <v>276</v>
      </c>
      <c r="C19" t="s">
        <v>277</v>
      </c>
      <c r="D19" t="s">
        <v>103</v>
      </c>
      <c r="E19" t="s">
        <v>126</v>
      </c>
      <c r="F19" t="s">
        <v>278</v>
      </c>
      <c r="G19" t="s">
        <v>279</v>
      </c>
      <c r="H19" t="s">
        <v>105</v>
      </c>
      <c r="I19" s="77">
        <v>168555</v>
      </c>
      <c r="J19" s="77">
        <v>1067</v>
      </c>
      <c r="K19" s="77">
        <v>0</v>
      </c>
      <c r="L19" s="77">
        <v>1798.4818499999999</v>
      </c>
      <c r="M19" s="77">
        <v>0.01</v>
      </c>
      <c r="N19" s="77">
        <v>2.34</v>
      </c>
      <c r="O19" s="77">
        <v>0.96</v>
      </c>
    </row>
    <row r="20" spans="2:15">
      <c r="B20" t="s">
        <v>280</v>
      </c>
      <c r="C20" t="s">
        <v>281</v>
      </c>
      <c r="D20" t="s">
        <v>103</v>
      </c>
      <c r="E20" t="s">
        <v>126</v>
      </c>
      <c r="F20" t="s">
        <v>282</v>
      </c>
      <c r="G20" t="s">
        <v>279</v>
      </c>
      <c r="H20" t="s">
        <v>105</v>
      </c>
      <c r="I20" s="77">
        <v>198577</v>
      </c>
      <c r="J20" s="77">
        <v>2475</v>
      </c>
      <c r="K20" s="77">
        <v>0</v>
      </c>
      <c r="L20" s="77">
        <v>4914.7807499999999</v>
      </c>
      <c r="M20" s="77">
        <v>0.01</v>
      </c>
      <c r="N20" s="77">
        <v>6.41</v>
      </c>
      <c r="O20" s="77">
        <v>2.61</v>
      </c>
    </row>
    <row r="21" spans="2:15">
      <c r="B21" t="s">
        <v>283</v>
      </c>
      <c r="C21" t="s">
        <v>284</v>
      </c>
      <c r="D21" t="s">
        <v>103</v>
      </c>
      <c r="E21" t="s">
        <v>126</v>
      </c>
      <c r="F21" t="s">
        <v>285</v>
      </c>
      <c r="G21" t="s">
        <v>279</v>
      </c>
      <c r="H21" t="s">
        <v>105</v>
      </c>
      <c r="I21" s="77">
        <v>225259</v>
      </c>
      <c r="J21" s="77">
        <v>2160</v>
      </c>
      <c r="K21" s="77">
        <v>0</v>
      </c>
      <c r="L21" s="77">
        <v>4865.5944</v>
      </c>
      <c r="M21" s="77">
        <v>0.01</v>
      </c>
      <c r="N21" s="77">
        <v>6.34</v>
      </c>
      <c r="O21" s="77">
        <v>2.59</v>
      </c>
    </row>
    <row r="22" spans="2:15">
      <c r="B22" t="s">
        <v>286</v>
      </c>
      <c r="C22" t="s">
        <v>287</v>
      </c>
      <c r="D22" t="s">
        <v>103</v>
      </c>
      <c r="E22" t="s">
        <v>126</v>
      </c>
      <c r="F22" t="s">
        <v>288</v>
      </c>
      <c r="G22" t="s">
        <v>279</v>
      </c>
      <c r="H22" t="s">
        <v>105</v>
      </c>
      <c r="I22" s="77">
        <v>35852</v>
      </c>
      <c r="J22" s="77">
        <v>6717</v>
      </c>
      <c r="K22" s="77">
        <v>0</v>
      </c>
      <c r="L22" s="77">
        <v>2408.17884</v>
      </c>
      <c r="M22" s="77">
        <v>0.02</v>
      </c>
      <c r="N22" s="77">
        <v>3.14</v>
      </c>
      <c r="O22" s="77">
        <v>1.28</v>
      </c>
    </row>
    <row r="23" spans="2:15">
      <c r="B23" t="s">
        <v>289</v>
      </c>
      <c r="C23" t="s">
        <v>290</v>
      </c>
      <c r="D23" t="s">
        <v>103</v>
      </c>
      <c r="E23" t="s">
        <v>126</v>
      </c>
      <c r="F23" t="s">
        <v>291</v>
      </c>
      <c r="G23" t="s">
        <v>279</v>
      </c>
      <c r="H23" t="s">
        <v>105</v>
      </c>
      <c r="I23" s="77">
        <v>14167</v>
      </c>
      <c r="J23" s="77">
        <v>7635</v>
      </c>
      <c r="K23" s="77">
        <v>0</v>
      </c>
      <c r="L23" s="77">
        <v>1081.6504500000001</v>
      </c>
      <c r="M23" s="77">
        <v>0.01</v>
      </c>
      <c r="N23" s="77">
        <v>1.41</v>
      </c>
      <c r="O23" s="77">
        <v>0.57999999999999996</v>
      </c>
    </row>
    <row r="24" spans="2:15">
      <c r="B24" t="s">
        <v>292</v>
      </c>
      <c r="C24" t="s">
        <v>293</v>
      </c>
      <c r="D24" t="s">
        <v>103</v>
      </c>
      <c r="E24" t="s">
        <v>126</v>
      </c>
      <c r="F24" t="s">
        <v>294</v>
      </c>
      <c r="G24" t="s">
        <v>295</v>
      </c>
      <c r="H24" t="s">
        <v>105</v>
      </c>
      <c r="I24" s="77">
        <v>450</v>
      </c>
      <c r="J24" s="77">
        <v>77850</v>
      </c>
      <c r="K24" s="77">
        <v>0</v>
      </c>
      <c r="L24" s="77">
        <v>350.32499999999999</v>
      </c>
      <c r="M24" s="77">
        <v>0.01</v>
      </c>
      <c r="N24" s="77">
        <v>0.46</v>
      </c>
      <c r="O24" s="77">
        <v>0.19</v>
      </c>
    </row>
    <row r="25" spans="2:15">
      <c r="B25" t="s">
        <v>296</v>
      </c>
      <c r="C25" t="s">
        <v>297</v>
      </c>
      <c r="D25" t="s">
        <v>103</v>
      </c>
      <c r="E25" t="s">
        <v>126</v>
      </c>
      <c r="F25" t="s">
        <v>298</v>
      </c>
      <c r="G25" t="s">
        <v>299</v>
      </c>
      <c r="H25" t="s">
        <v>105</v>
      </c>
      <c r="I25" s="77">
        <v>248738</v>
      </c>
      <c r="J25" s="77">
        <v>153.69999999999999</v>
      </c>
      <c r="K25" s="77">
        <v>0</v>
      </c>
      <c r="L25" s="77">
        <v>382.31030600000003</v>
      </c>
      <c r="M25" s="77">
        <v>0.01</v>
      </c>
      <c r="N25" s="77">
        <v>0.5</v>
      </c>
      <c r="O25" s="77">
        <v>0.2</v>
      </c>
    </row>
    <row r="26" spans="2:15">
      <c r="B26" t="s">
        <v>300</v>
      </c>
      <c r="C26" t="s">
        <v>301</v>
      </c>
      <c r="D26" t="s">
        <v>103</v>
      </c>
      <c r="E26" t="s">
        <v>126</v>
      </c>
      <c r="F26" t="s">
        <v>302</v>
      </c>
      <c r="G26" t="s">
        <v>299</v>
      </c>
      <c r="H26" t="s">
        <v>105</v>
      </c>
      <c r="I26" s="77">
        <v>223211</v>
      </c>
      <c r="J26" s="77">
        <v>916</v>
      </c>
      <c r="K26" s="77">
        <v>0</v>
      </c>
      <c r="L26" s="77">
        <v>2044.61276</v>
      </c>
      <c r="M26" s="77">
        <v>0.02</v>
      </c>
      <c r="N26" s="77">
        <v>2.66</v>
      </c>
      <c r="O26" s="77">
        <v>1.0900000000000001</v>
      </c>
    </row>
    <row r="27" spans="2:15">
      <c r="B27" t="s">
        <v>303</v>
      </c>
      <c r="C27" t="s">
        <v>304</v>
      </c>
      <c r="D27" t="s">
        <v>103</v>
      </c>
      <c r="E27" t="s">
        <v>126</v>
      </c>
      <c r="F27" t="s">
        <v>305</v>
      </c>
      <c r="G27" t="s">
        <v>299</v>
      </c>
      <c r="H27" t="s">
        <v>105</v>
      </c>
      <c r="I27" s="77">
        <v>7075382</v>
      </c>
      <c r="J27" s="77">
        <v>37.6</v>
      </c>
      <c r="K27" s="77">
        <v>0</v>
      </c>
      <c r="L27" s="77">
        <v>2660.3436320000001</v>
      </c>
      <c r="M27" s="77">
        <v>0.05</v>
      </c>
      <c r="N27" s="77">
        <v>3.47</v>
      </c>
      <c r="O27" s="77">
        <v>1.42</v>
      </c>
    </row>
    <row r="28" spans="2:15">
      <c r="B28" t="s">
        <v>306</v>
      </c>
      <c r="C28" t="s">
        <v>307</v>
      </c>
      <c r="D28" t="s">
        <v>103</v>
      </c>
      <c r="E28" t="s">
        <v>126</v>
      </c>
      <c r="F28" t="s">
        <v>308</v>
      </c>
      <c r="G28" t="s">
        <v>299</v>
      </c>
      <c r="H28" t="s">
        <v>105</v>
      </c>
      <c r="I28" s="77">
        <v>2779</v>
      </c>
      <c r="J28" s="77">
        <v>47990</v>
      </c>
      <c r="K28" s="77">
        <v>0</v>
      </c>
      <c r="L28" s="77">
        <v>1333.6421</v>
      </c>
      <c r="M28" s="77">
        <v>0.02</v>
      </c>
      <c r="N28" s="77">
        <v>1.74</v>
      </c>
      <c r="O28" s="77">
        <v>0.71</v>
      </c>
    </row>
    <row r="29" spans="2:15">
      <c r="B29" t="s">
        <v>309</v>
      </c>
      <c r="C29" t="s">
        <v>310</v>
      </c>
      <c r="D29" t="s">
        <v>103</v>
      </c>
      <c r="E29" t="s">
        <v>126</v>
      </c>
      <c r="F29" t="s">
        <v>311</v>
      </c>
      <c r="G29" t="s">
        <v>312</v>
      </c>
      <c r="H29" t="s">
        <v>105</v>
      </c>
      <c r="I29" s="77">
        <v>157496</v>
      </c>
      <c r="J29" s="77">
        <v>1670</v>
      </c>
      <c r="K29" s="77">
        <v>0</v>
      </c>
      <c r="L29" s="77">
        <v>2630.1831999999999</v>
      </c>
      <c r="M29" s="77">
        <v>0.01</v>
      </c>
      <c r="N29" s="77">
        <v>3.43</v>
      </c>
      <c r="O29" s="77">
        <v>1.4</v>
      </c>
    </row>
    <row r="30" spans="2:15">
      <c r="B30" t="s">
        <v>313</v>
      </c>
      <c r="C30" t="s">
        <v>314</v>
      </c>
      <c r="D30" t="s">
        <v>103</v>
      </c>
      <c r="E30" t="s">
        <v>126</v>
      </c>
      <c r="F30" t="s">
        <v>315</v>
      </c>
      <c r="G30" t="s">
        <v>316</v>
      </c>
      <c r="H30" t="s">
        <v>105</v>
      </c>
      <c r="I30" s="77">
        <v>5989.67</v>
      </c>
      <c r="J30" s="77">
        <v>8106</v>
      </c>
      <c r="K30" s="77">
        <v>0</v>
      </c>
      <c r="L30" s="77">
        <v>485.52265019999999</v>
      </c>
      <c r="M30" s="77">
        <v>0.01</v>
      </c>
      <c r="N30" s="77">
        <v>0.63</v>
      </c>
      <c r="O30" s="77">
        <v>0.26</v>
      </c>
    </row>
    <row r="31" spans="2:15">
      <c r="B31" t="s">
        <v>317</v>
      </c>
      <c r="C31" t="s">
        <v>318</v>
      </c>
      <c r="D31" t="s">
        <v>103</v>
      </c>
      <c r="E31" t="s">
        <v>126</v>
      </c>
      <c r="F31" t="s">
        <v>319</v>
      </c>
      <c r="G31" t="s">
        <v>320</v>
      </c>
      <c r="H31" t="s">
        <v>105</v>
      </c>
      <c r="I31" s="77">
        <v>87</v>
      </c>
      <c r="J31" s="77">
        <v>30620</v>
      </c>
      <c r="K31" s="77">
        <v>0</v>
      </c>
      <c r="L31" s="77">
        <v>26.639399999999998</v>
      </c>
      <c r="M31" s="77">
        <v>0</v>
      </c>
      <c r="N31" s="77">
        <v>0.03</v>
      </c>
      <c r="O31" s="77">
        <v>0.01</v>
      </c>
    </row>
    <row r="32" spans="2:15">
      <c r="B32" t="s">
        <v>321</v>
      </c>
      <c r="C32" t="s">
        <v>322</v>
      </c>
      <c r="D32" t="s">
        <v>103</v>
      </c>
      <c r="E32" t="s">
        <v>126</v>
      </c>
      <c r="F32" t="s">
        <v>323</v>
      </c>
      <c r="G32" t="s">
        <v>320</v>
      </c>
      <c r="H32" t="s">
        <v>105</v>
      </c>
      <c r="I32" s="77">
        <v>6749</v>
      </c>
      <c r="J32" s="77">
        <v>35850</v>
      </c>
      <c r="K32" s="77">
        <v>0</v>
      </c>
      <c r="L32" s="77">
        <v>2419.5165000000002</v>
      </c>
      <c r="M32" s="77">
        <v>0.01</v>
      </c>
      <c r="N32" s="77">
        <v>3.15</v>
      </c>
      <c r="O32" s="77">
        <v>1.29</v>
      </c>
    </row>
    <row r="33" spans="2:15">
      <c r="B33" t="s">
        <v>324</v>
      </c>
      <c r="C33" t="s">
        <v>325</v>
      </c>
      <c r="D33" t="s">
        <v>103</v>
      </c>
      <c r="E33" t="s">
        <v>126</v>
      </c>
      <c r="F33" t="s">
        <v>326</v>
      </c>
      <c r="G33" t="s">
        <v>320</v>
      </c>
      <c r="H33" t="s">
        <v>105</v>
      </c>
      <c r="I33" s="77">
        <v>22834</v>
      </c>
      <c r="J33" s="77">
        <v>7360</v>
      </c>
      <c r="K33" s="77">
        <v>0</v>
      </c>
      <c r="L33" s="77">
        <v>1680.5824</v>
      </c>
      <c r="M33" s="77">
        <v>0.02</v>
      </c>
      <c r="N33" s="77">
        <v>2.19</v>
      </c>
      <c r="O33" s="77">
        <v>0.89</v>
      </c>
    </row>
    <row r="34" spans="2:15">
      <c r="B34" t="s">
        <v>327</v>
      </c>
      <c r="C34" t="s">
        <v>328</v>
      </c>
      <c r="D34" t="s">
        <v>103</v>
      </c>
      <c r="E34" t="s">
        <v>126</v>
      </c>
      <c r="F34" t="s">
        <v>329</v>
      </c>
      <c r="G34" t="s">
        <v>330</v>
      </c>
      <c r="H34" t="s">
        <v>105</v>
      </c>
      <c r="I34" s="77">
        <v>7193</v>
      </c>
      <c r="J34" s="77">
        <v>10100</v>
      </c>
      <c r="K34" s="77">
        <v>0</v>
      </c>
      <c r="L34" s="77">
        <v>726.49300000000005</v>
      </c>
      <c r="M34" s="77">
        <v>0.01</v>
      </c>
      <c r="N34" s="77">
        <v>0.95</v>
      </c>
      <c r="O34" s="77">
        <v>0.39</v>
      </c>
    </row>
    <row r="35" spans="2:15">
      <c r="B35" t="s">
        <v>331</v>
      </c>
      <c r="C35" t="s">
        <v>332</v>
      </c>
      <c r="D35" t="s">
        <v>103</v>
      </c>
      <c r="E35" t="s">
        <v>126</v>
      </c>
      <c r="F35" t="s">
        <v>333</v>
      </c>
      <c r="G35" t="s">
        <v>334</v>
      </c>
      <c r="H35" t="s">
        <v>105</v>
      </c>
      <c r="I35" s="77">
        <v>31171</v>
      </c>
      <c r="J35" s="77">
        <v>2242</v>
      </c>
      <c r="K35" s="77">
        <v>0</v>
      </c>
      <c r="L35" s="77">
        <v>698.85382000000004</v>
      </c>
      <c r="M35" s="77">
        <v>0.01</v>
      </c>
      <c r="N35" s="77">
        <v>0.91</v>
      </c>
      <c r="O35" s="77">
        <v>0.37</v>
      </c>
    </row>
    <row r="36" spans="2:15">
      <c r="B36" t="s">
        <v>335</v>
      </c>
      <c r="C36" t="s">
        <v>336</v>
      </c>
      <c r="D36" t="s">
        <v>103</v>
      </c>
      <c r="E36" t="s">
        <v>126</v>
      </c>
      <c r="F36" t="s">
        <v>337</v>
      </c>
      <c r="G36" t="s">
        <v>338</v>
      </c>
      <c r="H36" t="s">
        <v>105</v>
      </c>
      <c r="I36" s="77">
        <v>6527</v>
      </c>
      <c r="J36" s="77">
        <v>4051</v>
      </c>
      <c r="K36" s="77">
        <v>0</v>
      </c>
      <c r="L36" s="77">
        <v>264.40877</v>
      </c>
      <c r="M36" s="77">
        <v>0</v>
      </c>
      <c r="N36" s="77">
        <v>0.34</v>
      </c>
      <c r="O36" s="77">
        <v>0.14000000000000001</v>
      </c>
    </row>
    <row r="37" spans="2:15">
      <c r="B37" t="s">
        <v>339</v>
      </c>
      <c r="C37" t="s">
        <v>340</v>
      </c>
      <c r="D37" t="s">
        <v>103</v>
      </c>
      <c r="E37" t="s">
        <v>126</v>
      </c>
      <c r="F37" t="s">
        <v>341</v>
      </c>
      <c r="G37" t="s">
        <v>338</v>
      </c>
      <c r="H37" t="s">
        <v>105</v>
      </c>
      <c r="I37" s="77">
        <v>17371</v>
      </c>
      <c r="J37" s="77">
        <v>1830</v>
      </c>
      <c r="K37" s="77">
        <v>0</v>
      </c>
      <c r="L37" s="77">
        <v>317.88929999999999</v>
      </c>
      <c r="M37" s="77">
        <v>0.01</v>
      </c>
      <c r="N37" s="77">
        <v>0.41</v>
      </c>
      <c r="O37" s="77">
        <v>0.17</v>
      </c>
    </row>
    <row r="38" spans="2:15">
      <c r="B38" t="s">
        <v>342</v>
      </c>
      <c r="C38" t="s">
        <v>343</v>
      </c>
      <c r="D38" t="s">
        <v>103</v>
      </c>
      <c r="E38" t="s">
        <v>126</v>
      </c>
      <c r="F38" t="s">
        <v>344</v>
      </c>
      <c r="G38" t="s">
        <v>338</v>
      </c>
      <c r="H38" t="s">
        <v>105</v>
      </c>
      <c r="I38" s="77">
        <v>8820</v>
      </c>
      <c r="J38" s="77">
        <v>15150</v>
      </c>
      <c r="K38" s="77">
        <v>0</v>
      </c>
      <c r="L38" s="77">
        <v>1336.23</v>
      </c>
      <c r="M38" s="77">
        <v>0.02</v>
      </c>
      <c r="N38" s="77">
        <v>1.74</v>
      </c>
      <c r="O38" s="77">
        <v>0.71</v>
      </c>
    </row>
    <row r="39" spans="2:15">
      <c r="B39" t="s">
        <v>345</v>
      </c>
      <c r="C39" t="s">
        <v>346</v>
      </c>
      <c r="D39" t="s">
        <v>103</v>
      </c>
      <c r="E39" t="s">
        <v>126</v>
      </c>
      <c r="F39" t="s">
        <v>347</v>
      </c>
      <c r="G39" t="s">
        <v>338</v>
      </c>
      <c r="H39" t="s">
        <v>105</v>
      </c>
      <c r="I39" s="77">
        <v>17213</v>
      </c>
      <c r="J39" s="77">
        <v>18140</v>
      </c>
      <c r="K39" s="77">
        <v>0</v>
      </c>
      <c r="L39" s="77">
        <v>3122.4382000000001</v>
      </c>
      <c r="M39" s="77">
        <v>0.01</v>
      </c>
      <c r="N39" s="77">
        <v>4.07</v>
      </c>
      <c r="O39" s="77">
        <v>1.66</v>
      </c>
    </row>
    <row r="40" spans="2:15">
      <c r="B40" t="s">
        <v>348</v>
      </c>
      <c r="C40" t="s">
        <v>349</v>
      </c>
      <c r="D40" t="s">
        <v>103</v>
      </c>
      <c r="E40" t="s">
        <v>126</v>
      </c>
      <c r="F40" t="s">
        <v>350</v>
      </c>
      <c r="G40" t="s">
        <v>128</v>
      </c>
      <c r="H40" t="s">
        <v>105</v>
      </c>
      <c r="I40" s="77">
        <v>10654</v>
      </c>
      <c r="J40" s="77">
        <v>19280</v>
      </c>
      <c r="K40" s="77">
        <v>0</v>
      </c>
      <c r="L40" s="77">
        <v>2054.0911999999998</v>
      </c>
      <c r="M40" s="77">
        <v>0.02</v>
      </c>
      <c r="N40" s="77">
        <v>2.68</v>
      </c>
      <c r="O40" s="77">
        <v>1.0900000000000001</v>
      </c>
    </row>
    <row r="41" spans="2:15">
      <c r="B41" t="s">
        <v>351</v>
      </c>
      <c r="C41" t="s">
        <v>352</v>
      </c>
      <c r="D41" t="s">
        <v>103</v>
      </c>
      <c r="E41" t="s">
        <v>126</v>
      </c>
      <c r="F41" t="s">
        <v>353</v>
      </c>
      <c r="G41" t="s">
        <v>132</v>
      </c>
      <c r="H41" t="s">
        <v>105</v>
      </c>
      <c r="I41" s="77">
        <v>5366</v>
      </c>
      <c r="J41" s="77">
        <v>37760</v>
      </c>
      <c r="K41" s="77">
        <v>0</v>
      </c>
      <c r="L41" s="77">
        <v>2026.2016000000001</v>
      </c>
      <c r="M41" s="77">
        <v>0.01</v>
      </c>
      <c r="N41" s="77">
        <v>2.64</v>
      </c>
      <c r="O41" s="77">
        <v>1.08</v>
      </c>
    </row>
    <row r="42" spans="2:15">
      <c r="B42" t="s">
        <v>354</v>
      </c>
      <c r="C42" t="s">
        <v>355</v>
      </c>
      <c r="D42" t="s">
        <v>103</v>
      </c>
      <c r="E42" t="s">
        <v>126</v>
      </c>
      <c r="F42" t="s">
        <v>356</v>
      </c>
      <c r="G42" t="s">
        <v>135</v>
      </c>
      <c r="H42" t="s">
        <v>105</v>
      </c>
      <c r="I42" s="77">
        <v>411289</v>
      </c>
      <c r="J42" s="77">
        <v>411.6</v>
      </c>
      <c r="K42" s="77">
        <v>0</v>
      </c>
      <c r="L42" s="77">
        <v>1692.8655240000001</v>
      </c>
      <c r="M42" s="77">
        <v>0.01</v>
      </c>
      <c r="N42" s="77">
        <v>2.21</v>
      </c>
      <c r="O42" s="77">
        <v>0.9</v>
      </c>
    </row>
    <row r="43" spans="2:15">
      <c r="B43" s="78" t="s">
        <v>357</v>
      </c>
      <c r="E43" s="16"/>
      <c r="F43" s="16"/>
      <c r="G43" s="16"/>
      <c r="I43" s="79">
        <v>715271.5</v>
      </c>
      <c r="K43" s="79">
        <v>0</v>
      </c>
      <c r="L43" s="79">
        <v>12798.2818295</v>
      </c>
      <c r="N43" s="79">
        <v>16.68</v>
      </c>
      <c r="O43" s="79">
        <v>6.81</v>
      </c>
    </row>
    <row r="44" spans="2:15">
      <c r="B44" t="s">
        <v>358</v>
      </c>
      <c r="C44" t="s">
        <v>359</v>
      </c>
      <c r="D44" t="s">
        <v>103</v>
      </c>
      <c r="E44" t="s">
        <v>126</v>
      </c>
      <c r="F44" t="s">
        <v>360</v>
      </c>
      <c r="G44" t="s">
        <v>104</v>
      </c>
      <c r="H44" t="s">
        <v>105</v>
      </c>
      <c r="I44" s="77">
        <v>2026</v>
      </c>
      <c r="J44" s="77">
        <v>10580</v>
      </c>
      <c r="K44" s="77">
        <v>0</v>
      </c>
      <c r="L44" s="77">
        <v>214.35079999999999</v>
      </c>
      <c r="M44" s="77">
        <v>0.01</v>
      </c>
      <c r="N44" s="77">
        <v>0.28000000000000003</v>
      </c>
      <c r="O44" s="77">
        <v>0.11</v>
      </c>
    </row>
    <row r="45" spans="2:15">
      <c r="B45" t="s">
        <v>361</v>
      </c>
      <c r="C45" t="s">
        <v>362</v>
      </c>
      <c r="D45" t="s">
        <v>103</v>
      </c>
      <c r="E45" t="s">
        <v>126</v>
      </c>
      <c r="F45" t="s">
        <v>363</v>
      </c>
      <c r="G45" t="s">
        <v>364</v>
      </c>
      <c r="H45" t="s">
        <v>105</v>
      </c>
      <c r="I45" s="77">
        <v>5775</v>
      </c>
      <c r="J45" s="77">
        <v>3472</v>
      </c>
      <c r="K45" s="77">
        <v>0</v>
      </c>
      <c r="L45" s="77">
        <v>200.50800000000001</v>
      </c>
      <c r="M45" s="77">
        <v>0.02</v>
      </c>
      <c r="N45" s="77">
        <v>0.26</v>
      </c>
      <c r="O45" s="77">
        <v>0.11</v>
      </c>
    </row>
    <row r="46" spans="2:15">
      <c r="B46" t="s">
        <v>365</v>
      </c>
      <c r="C46" t="s">
        <v>366</v>
      </c>
      <c r="D46" t="s">
        <v>103</v>
      </c>
      <c r="E46" t="s">
        <v>126</v>
      </c>
      <c r="F46" t="s">
        <v>367</v>
      </c>
      <c r="G46" t="s">
        <v>364</v>
      </c>
      <c r="H46" t="s">
        <v>105</v>
      </c>
      <c r="I46" s="77">
        <v>32414</v>
      </c>
      <c r="J46" s="77">
        <v>1972</v>
      </c>
      <c r="K46" s="77">
        <v>0</v>
      </c>
      <c r="L46" s="77">
        <v>639.20407999999998</v>
      </c>
      <c r="M46" s="77">
        <v>0.03</v>
      </c>
      <c r="N46" s="77">
        <v>0.83</v>
      </c>
      <c r="O46" s="77">
        <v>0.34</v>
      </c>
    </row>
    <row r="47" spans="2:15">
      <c r="B47" t="s">
        <v>368</v>
      </c>
      <c r="C47" t="s">
        <v>369</v>
      </c>
      <c r="D47" t="s">
        <v>103</v>
      </c>
      <c r="E47" t="s">
        <v>126</v>
      </c>
      <c r="F47" t="s">
        <v>370</v>
      </c>
      <c r="G47" t="s">
        <v>261</v>
      </c>
      <c r="H47" t="s">
        <v>105</v>
      </c>
      <c r="I47" s="77">
        <v>4174</v>
      </c>
      <c r="J47" s="77">
        <v>1883</v>
      </c>
      <c r="K47" s="77">
        <v>0</v>
      </c>
      <c r="L47" s="77">
        <v>78.596419999999995</v>
      </c>
      <c r="M47" s="77">
        <v>0.01</v>
      </c>
      <c r="N47" s="77">
        <v>0.1</v>
      </c>
      <c r="O47" s="77">
        <v>0.04</v>
      </c>
    </row>
    <row r="48" spans="2:15">
      <c r="B48" t="s">
        <v>371</v>
      </c>
      <c r="C48" t="s">
        <v>372</v>
      </c>
      <c r="D48" t="s">
        <v>103</v>
      </c>
      <c r="E48" t="s">
        <v>126</v>
      </c>
      <c r="F48" t="s">
        <v>373</v>
      </c>
      <c r="G48" t="s">
        <v>268</v>
      </c>
      <c r="H48" t="s">
        <v>105</v>
      </c>
      <c r="I48" s="77">
        <v>2263</v>
      </c>
      <c r="J48" s="77">
        <v>21940</v>
      </c>
      <c r="K48" s="77">
        <v>0</v>
      </c>
      <c r="L48" s="77">
        <v>496.50220000000002</v>
      </c>
      <c r="M48" s="77">
        <v>0.02</v>
      </c>
      <c r="N48" s="77">
        <v>0.65</v>
      </c>
      <c r="O48" s="77">
        <v>0.26</v>
      </c>
    </row>
    <row r="49" spans="2:15">
      <c r="B49" t="s">
        <v>374</v>
      </c>
      <c r="C49" t="s">
        <v>375</v>
      </c>
      <c r="D49" t="s">
        <v>103</v>
      </c>
      <c r="E49" t="s">
        <v>126</v>
      </c>
      <c r="F49" t="s">
        <v>376</v>
      </c>
      <c r="G49" t="s">
        <v>268</v>
      </c>
      <c r="H49" t="s">
        <v>105</v>
      </c>
      <c r="I49" s="77">
        <v>7465</v>
      </c>
      <c r="J49" s="77">
        <v>5103</v>
      </c>
      <c r="K49" s="77">
        <v>0</v>
      </c>
      <c r="L49" s="77">
        <v>380.93894999999998</v>
      </c>
      <c r="M49" s="77">
        <v>0.01</v>
      </c>
      <c r="N49" s="77">
        <v>0.5</v>
      </c>
      <c r="O49" s="77">
        <v>0.2</v>
      </c>
    </row>
    <row r="50" spans="2:15">
      <c r="B50" t="s">
        <v>377</v>
      </c>
      <c r="C50" t="s">
        <v>378</v>
      </c>
      <c r="D50" t="s">
        <v>103</v>
      </c>
      <c r="E50" t="s">
        <v>126</v>
      </c>
      <c r="F50" t="s">
        <v>379</v>
      </c>
      <c r="G50" t="s">
        <v>268</v>
      </c>
      <c r="H50" t="s">
        <v>105</v>
      </c>
      <c r="I50" s="77">
        <v>6819</v>
      </c>
      <c r="J50" s="77">
        <v>3942</v>
      </c>
      <c r="K50" s="77">
        <v>0</v>
      </c>
      <c r="L50" s="77">
        <v>268.80498</v>
      </c>
      <c r="M50" s="77">
        <v>0.01</v>
      </c>
      <c r="N50" s="77">
        <v>0.35</v>
      </c>
      <c r="O50" s="77">
        <v>0.14000000000000001</v>
      </c>
    </row>
    <row r="51" spans="2:15">
      <c r="B51" t="s">
        <v>380</v>
      </c>
      <c r="C51" t="s">
        <v>381</v>
      </c>
      <c r="D51" t="s">
        <v>103</v>
      </c>
      <c r="E51" t="s">
        <v>126</v>
      </c>
      <c r="F51" t="s">
        <v>382</v>
      </c>
      <c r="G51" t="s">
        <v>295</v>
      </c>
      <c r="H51" t="s">
        <v>105</v>
      </c>
      <c r="I51" s="77">
        <v>956</v>
      </c>
      <c r="J51" s="77">
        <v>90910</v>
      </c>
      <c r="K51" s="77">
        <v>0</v>
      </c>
      <c r="L51" s="77">
        <v>869.09960000000001</v>
      </c>
      <c r="M51" s="77">
        <v>0.03</v>
      </c>
      <c r="N51" s="77">
        <v>1.1299999999999999</v>
      </c>
      <c r="O51" s="77">
        <v>0.46</v>
      </c>
    </row>
    <row r="52" spans="2:15">
      <c r="B52" t="s">
        <v>383</v>
      </c>
      <c r="C52" t="s">
        <v>384</v>
      </c>
      <c r="D52" t="s">
        <v>103</v>
      </c>
      <c r="E52" t="s">
        <v>126</v>
      </c>
      <c r="F52" t="s">
        <v>385</v>
      </c>
      <c r="G52" t="s">
        <v>295</v>
      </c>
      <c r="H52" t="s">
        <v>105</v>
      </c>
      <c r="I52" s="77">
        <v>1332</v>
      </c>
      <c r="J52" s="77">
        <v>18570</v>
      </c>
      <c r="K52" s="77">
        <v>0</v>
      </c>
      <c r="L52" s="77">
        <v>247.35239999999999</v>
      </c>
      <c r="M52" s="77">
        <v>0.01</v>
      </c>
      <c r="N52" s="77">
        <v>0.32</v>
      </c>
      <c r="O52" s="77">
        <v>0.13</v>
      </c>
    </row>
    <row r="53" spans="2:15">
      <c r="B53" t="s">
        <v>386</v>
      </c>
      <c r="C53" t="s">
        <v>387</v>
      </c>
      <c r="D53" t="s">
        <v>103</v>
      </c>
      <c r="E53" t="s">
        <v>126</v>
      </c>
      <c r="F53" t="s">
        <v>388</v>
      </c>
      <c r="G53" t="s">
        <v>299</v>
      </c>
      <c r="H53" t="s">
        <v>105</v>
      </c>
      <c r="I53" s="77">
        <v>27289</v>
      </c>
      <c r="J53" s="77">
        <v>1848</v>
      </c>
      <c r="K53" s="77">
        <v>0</v>
      </c>
      <c r="L53" s="77">
        <v>504.30072000000001</v>
      </c>
      <c r="M53" s="77">
        <v>0.02</v>
      </c>
      <c r="N53" s="77">
        <v>0.66</v>
      </c>
      <c r="O53" s="77">
        <v>0.27</v>
      </c>
    </row>
    <row r="54" spans="2:15">
      <c r="B54" t="s">
        <v>389</v>
      </c>
      <c r="C54" t="s">
        <v>390</v>
      </c>
      <c r="D54" t="s">
        <v>103</v>
      </c>
      <c r="E54" t="s">
        <v>126</v>
      </c>
      <c r="F54" t="s">
        <v>391</v>
      </c>
      <c r="G54" t="s">
        <v>299</v>
      </c>
      <c r="H54" t="s">
        <v>105</v>
      </c>
      <c r="I54" s="77">
        <v>23216</v>
      </c>
      <c r="J54" s="77">
        <v>2143</v>
      </c>
      <c r="K54" s="77">
        <v>0</v>
      </c>
      <c r="L54" s="77">
        <v>497.51888000000002</v>
      </c>
      <c r="M54" s="77">
        <v>0.02</v>
      </c>
      <c r="N54" s="77">
        <v>0.65</v>
      </c>
      <c r="O54" s="77">
        <v>0.26</v>
      </c>
    </row>
    <row r="55" spans="2:15">
      <c r="B55" t="s">
        <v>392</v>
      </c>
      <c r="C55" t="s">
        <v>393</v>
      </c>
      <c r="D55" t="s">
        <v>103</v>
      </c>
      <c r="E55" t="s">
        <v>126</v>
      </c>
      <c r="F55" t="s">
        <v>394</v>
      </c>
      <c r="G55" t="s">
        <v>299</v>
      </c>
      <c r="H55" t="s">
        <v>105</v>
      </c>
      <c r="I55" s="77">
        <v>215532.5</v>
      </c>
      <c r="J55" s="77">
        <v>227.5</v>
      </c>
      <c r="K55" s="77">
        <v>0</v>
      </c>
      <c r="L55" s="77">
        <v>490.33643749999999</v>
      </c>
      <c r="M55" s="77">
        <v>0.02</v>
      </c>
      <c r="N55" s="77">
        <v>0.64</v>
      </c>
      <c r="O55" s="77">
        <v>0.26</v>
      </c>
    </row>
    <row r="56" spans="2:15">
      <c r="B56" t="s">
        <v>395</v>
      </c>
      <c r="C56" t="s">
        <v>396</v>
      </c>
      <c r="D56" t="s">
        <v>103</v>
      </c>
      <c r="E56" t="s">
        <v>126</v>
      </c>
      <c r="F56" t="s">
        <v>397</v>
      </c>
      <c r="G56" t="s">
        <v>398</v>
      </c>
      <c r="H56" t="s">
        <v>105</v>
      </c>
      <c r="I56" s="77">
        <v>852</v>
      </c>
      <c r="J56" s="77">
        <v>14610</v>
      </c>
      <c r="K56" s="77">
        <v>0</v>
      </c>
      <c r="L56" s="77">
        <v>124.4772</v>
      </c>
      <c r="M56" s="77">
        <v>0.02</v>
      </c>
      <c r="N56" s="77">
        <v>0.16</v>
      </c>
      <c r="O56" s="77">
        <v>7.0000000000000007E-2</v>
      </c>
    </row>
    <row r="57" spans="2:15">
      <c r="B57" t="s">
        <v>399</v>
      </c>
      <c r="C57" t="s">
        <v>400</v>
      </c>
      <c r="D57" t="s">
        <v>103</v>
      </c>
      <c r="E57" t="s">
        <v>126</v>
      </c>
      <c r="F57" t="s">
        <v>401</v>
      </c>
      <c r="G57" t="s">
        <v>312</v>
      </c>
      <c r="H57" t="s">
        <v>105</v>
      </c>
      <c r="I57" s="77">
        <v>1529</v>
      </c>
      <c r="J57" s="77">
        <v>15550</v>
      </c>
      <c r="K57" s="77">
        <v>0</v>
      </c>
      <c r="L57" s="77">
        <v>237.7595</v>
      </c>
      <c r="M57" s="77">
        <v>0.02</v>
      </c>
      <c r="N57" s="77">
        <v>0.31</v>
      </c>
      <c r="O57" s="77">
        <v>0.13</v>
      </c>
    </row>
    <row r="58" spans="2:15">
      <c r="B58" t="s">
        <v>402</v>
      </c>
      <c r="C58" t="s">
        <v>403</v>
      </c>
      <c r="D58" t="s">
        <v>103</v>
      </c>
      <c r="E58" t="s">
        <v>126</v>
      </c>
      <c r="F58" t="s">
        <v>404</v>
      </c>
      <c r="G58" t="s">
        <v>316</v>
      </c>
      <c r="H58" t="s">
        <v>105</v>
      </c>
      <c r="I58" s="77">
        <v>2855</v>
      </c>
      <c r="J58" s="77">
        <v>9998</v>
      </c>
      <c r="K58" s="77">
        <v>0</v>
      </c>
      <c r="L58" s="77">
        <v>285.44290000000001</v>
      </c>
      <c r="M58" s="77">
        <v>0.01</v>
      </c>
      <c r="N58" s="77">
        <v>0.37</v>
      </c>
      <c r="O58" s="77">
        <v>0.15</v>
      </c>
    </row>
    <row r="59" spans="2:15">
      <c r="B59" t="s">
        <v>405</v>
      </c>
      <c r="C59" t="s">
        <v>406</v>
      </c>
      <c r="D59" t="s">
        <v>103</v>
      </c>
      <c r="E59" t="s">
        <v>126</v>
      </c>
      <c r="F59" t="s">
        <v>407</v>
      </c>
      <c r="G59" t="s">
        <v>320</v>
      </c>
      <c r="H59" t="s">
        <v>105</v>
      </c>
      <c r="I59" s="77">
        <v>2695</v>
      </c>
      <c r="J59" s="77">
        <v>9550</v>
      </c>
      <c r="K59" s="77">
        <v>0</v>
      </c>
      <c r="L59" s="77">
        <v>257.3725</v>
      </c>
      <c r="M59" s="77">
        <v>0.02</v>
      </c>
      <c r="N59" s="77">
        <v>0.34</v>
      </c>
      <c r="O59" s="77">
        <v>0.14000000000000001</v>
      </c>
    </row>
    <row r="60" spans="2:15">
      <c r="B60" t="s">
        <v>408</v>
      </c>
      <c r="C60" t="s">
        <v>409</v>
      </c>
      <c r="D60" t="s">
        <v>103</v>
      </c>
      <c r="E60" t="s">
        <v>126</v>
      </c>
      <c r="F60" t="s">
        <v>410</v>
      </c>
      <c r="G60" t="s">
        <v>334</v>
      </c>
      <c r="H60" t="s">
        <v>105</v>
      </c>
      <c r="I60" s="77">
        <v>2104</v>
      </c>
      <c r="J60" s="77">
        <v>4255</v>
      </c>
      <c r="K60" s="77">
        <v>0</v>
      </c>
      <c r="L60" s="77">
        <v>89.525199999999998</v>
      </c>
      <c r="M60" s="77">
        <v>0.01</v>
      </c>
      <c r="N60" s="77">
        <v>0.12</v>
      </c>
      <c r="O60" s="77">
        <v>0.05</v>
      </c>
    </row>
    <row r="61" spans="2:15">
      <c r="B61" t="s">
        <v>411</v>
      </c>
      <c r="C61" t="s">
        <v>412</v>
      </c>
      <c r="D61" t="s">
        <v>103</v>
      </c>
      <c r="E61" t="s">
        <v>126</v>
      </c>
      <c r="F61" t="s">
        <v>413</v>
      </c>
      <c r="G61" t="s">
        <v>334</v>
      </c>
      <c r="H61" t="s">
        <v>105</v>
      </c>
      <c r="I61" s="77">
        <v>2696</v>
      </c>
      <c r="J61" s="77">
        <v>9851</v>
      </c>
      <c r="K61" s="77">
        <v>0</v>
      </c>
      <c r="L61" s="77">
        <v>265.58296000000001</v>
      </c>
      <c r="M61" s="77">
        <v>0.02</v>
      </c>
      <c r="N61" s="77">
        <v>0.35</v>
      </c>
      <c r="O61" s="77">
        <v>0.14000000000000001</v>
      </c>
    </row>
    <row r="62" spans="2:15">
      <c r="B62" t="s">
        <v>414</v>
      </c>
      <c r="C62" t="s">
        <v>415</v>
      </c>
      <c r="D62" t="s">
        <v>103</v>
      </c>
      <c r="E62" t="s">
        <v>126</v>
      </c>
      <c r="F62" t="s">
        <v>416</v>
      </c>
      <c r="G62" t="s">
        <v>334</v>
      </c>
      <c r="H62" t="s">
        <v>105</v>
      </c>
      <c r="I62" s="77">
        <v>1162</v>
      </c>
      <c r="J62" s="77">
        <v>17740</v>
      </c>
      <c r="K62" s="77">
        <v>0</v>
      </c>
      <c r="L62" s="77">
        <v>206.1388</v>
      </c>
      <c r="M62" s="77">
        <v>0.01</v>
      </c>
      <c r="N62" s="77">
        <v>0.27</v>
      </c>
      <c r="O62" s="77">
        <v>0.11</v>
      </c>
    </row>
    <row r="63" spans="2:15">
      <c r="B63" t="s">
        <v>417</v>
      </c>
      <c r="C63" t="s">
        <v>418</v>
      </c>
      <c r="D63" t="s">
        <v>103</v>
      </c>
      <c r="E63" t="s">
        <v>126</v>
      </c>
      <c r="F63" t="s">
        <v>419</v>
      </c>
      <c r="G63" t="s">
        <v>420</v>
      </c>
      <c r="H63" t="s">
        <v>105</v>
      </c>
      <c r="I63" s="77">
        <v>25628</v>
      </c>
      <c r="J63" s="77">
        <v>1367</v>
      </c>
      <c r="K63" s="77">
        <v>0</v>
      </c>
      <c r="L63" s="77">
        <v>350.33476000000002</v>
      </c>
      <c r="M63" s="77">
        <v>0.02</v>
      </c>
      <c r="N63" s="77">
        <v>0.46</v>
      </c>
      <c r="O63" s="77">
        <v>0.19</v>
      </c>
    </row>
    <row r="64" spans="2:15">
      <c r="B64" t="s">
        <v>421</v>
      </c>
      <c r="C64" t="s">
        <v>422</v>
      </c>
      <c r="D64" t="s">
        <v>103</v>
      </c>
      <c r="E64" t="s">
        <v>126</v>
      </c>
      <c r="F64" t="s">
        <v>423</v>
      </c>
      <c r="G64" t="s">
        <v>420</v>
      </c>
      <c r="H64" t="s">
        <v>105</v>
      </c>
      <c r="I64" s="77">
        <v>2546</v>
      </c>
      <c r="J64" s="77">
        <v>9422</v>
      </c>
      <c r="K64" s="77">
        <v>0</v>
      </c>
      <c r="L64" s="77">
        <v>239.88412</v>
      </c>
      <c r="M64" s="77">
        <v>0.02</v>
      </c>
      <c r="N64" s="77">
        <v>0.31</v>
      </c>
      <c r="O64" s="77">
        <v>0.13</v>
      </c>
    </row>
    <row r="65" spans="2:15">
      <c r="B65" t="s">
        <v>424</v>
      </c>
      <c r="C65" t="s">
        <v>425</v>
      </c>
      <c r="D65" t="s">
        <v>103</v>
      </c>
      <c r="E65" t="s">
        <v>126</v>
      </c>
      <c r="F65" t="s">
        <v>426</v>
      </c>
      <c r="G65" t="s">
        <v>420</v>
      </c>
      <c r="H65" t="s">
        <v>105</v>
      </c>
      <c r="I65" s="77">
        <v>448</v>
      </c>
      <c r="J65" s="77">
        <v>31850</v>
      </c>
      <c r="K65" s="77">
        <v>0</v>
      </c>
      <c r="L65" s="77">
        <v>142.68799999999999</v>
      </c>
      <c r="M65" s="77">
        <v>0.02</v>
      </c>
      <c r="N65" s="77">
        <v>0.19</v>
      </c>
      <c r="O65" s="77">
        <v>0.08</v>
      </c>
    </row>
    <row r="66" spans="2:15">
      <c r="B66" t="s">
        <v>427</v>
      </c>
      <c r="C66" t="s">
        <v>428</v>
      </c>
      <c r="D66" t="s">
        <v>103</v>
      </c>
      <c r="E66" t="s">
        <v>126</v>
      </c>
      <c r="F66" t="s">
        <v>429</v>
      </c>
      <c r="G66" t="s">
        <v>420</v>
      </c>
      <c r="H66" t="s">
        <v>105</v>
      </c>
      <c r="I66" s="77">
        <v>37669</v>
      </c>
      <c r="J66" s="77">
        <v>1065</v>
      </c>
      <c r="K66" s="77">
        <v>0</v>
      </c>
      <c r="L66" s="77">
        <v>401.17484999999999</v>
      </c>
      <c r="M66" s="77">
        <v>0.01</v>
      </c>
      <c r="N66" s="77">
        <v>0.52</v>
      </c>
      <c r="O66" s="77">
        <v>0.21</v>
      </c>
    </row>
    <row r="67" spans="2:15">
      <c r="B67" t="s">
        <v>430</v>
      </c>
      <c r="C67" t="s">
        <v>431</v>
      </c>
      <c r="D67" t="s">
        <v>103</v>
      </c>
      <c r="E67" t="s">
        <v>126</v>
      </c>
      <c r="F67" t="s">
        <v>432</v>
      </c>
      <c r="G67" t="s">
        <v>338</v>
      </c>
      <c r="H67" t="s">
        <v>105</v>
      </c>
      <c r="I67" s="77">
        <v>671</v>
      </c>
      <c r="J67" s="77">
        <v>157700</v>
      </c>
      <c r="K67" s="77">
        <v>0</v>
      </c>
      <c r="L67" s="77">
        <v>1058.1669999999999</v>
      </c>
      <c r="M67" s="77">
        <v>0.03</v>
      </c>
      <c r="N67" s="77">
        <v>1.38</v>
      </c>
      <c r="O67" s="77">
        <v>0.56000000000000005</v>
      </c>
    </row>
    <row r="68" spans="2:15">
      <c r="B68" t="s">
        <v>433</v>
      </c>
      <c r="C68" t="s">
        <v>434</v>
      </c>
      <c r="D68" t="s">
        <v>103</v>
      </c>
      <c r="E68" t="s">
        <v>126</v>
      </c>
      <c r="F68" t="s">
        <v>435</v>
      </c>
      <c r="G68" t="s">
        <v>338</v>
      </c>
      <c r="H68" t="s">
        <v>105</v>
      </c>
      <c r="I68" s="77">
        <v>2451</v>
      </c>
      <c r="J68" s="77">
        <v>6095</v>
      </c>
      <c r="K68" s="77">
        <v>0</v>
      </c>
      <c r="L68" s="77">
        <v>149.38845000000001</v>
      </c>
      <c r="M68" s="77">
        <v>0.01</v>
      </c>
      <c r="N68" s="77">
        <v>0.19</v>
      </c>
      <c r="O68" s="77">
        <v>0.08</v>
      </c>
    </row>
    <row r="69" spans="2:15">
      <c r="B69" t="s">
        <v>436</v>
      </c>
      <c r="C69" t="s">
        <v>437</v>
      </c>
      <c r="D69" t="s">
        <v>103</v>
      </c>
      <c r="E69" t="s">
        <v>126</v>
      </c>
      <c r="F69" t="s">
        <v>438</v>
      </c>
      <c r="G69" t="s">
        <v>338</v>
      </c>
      <c r="H69" t="s">
        <v>105</v>
      </c>
      <c r="I69" s="77">
        <v>557</v>
      </c>
      <c r="J69" s="77">
        <v>40000</v>
      </c>
      <c r="K69" s="77">
        <v>0</v>
      </c>
      <c r="L69" s="77">
        <v>222.8</v>
      </c>
      <c r="M69" s="77">
        <v>0.01</v>
      </c>
      <c r="N69" s="77">
        <v>0.28999999999999998</v>
      </c>
      <c r="O69" s="77">
        <v>0.12</v>
      </c>
    </row>
    <row r="70" spans="2:15">
      <c r="B70" t="s">
        <v>439</v>
      </c>
      <c r="C70" t="s">
        <v>440</v>
      </c>
      <c r="D70" t="s">
        <v>103</v>
      </c>
      <c r="E70" t="s">
        <v>126</v>
      </c>
      <c r="F70" t="s">
        <v>441</v>
      </c>
      <c r="G70" t="s">
        <v>338</v>
      </c>
      <c r="H70" t="s">
        <v>105</v>
      </c>
      <c r="I70" s="77">
        <v>28675</v>
      </c>
      <c r="J70" s="77">
        <v>1450</v>
      </c>
      <c r="K70" s="77">
        <v>0</v>
      </c>
      <c r="L70" s="77">
        <v>415.78750000000002</v>
      </c>
      <c r="M70" s="77">
        <v>0.02</v>
      </c>
      <c r="N70" s="77">
        <v>0.54</v>
      </c>
      <c r="O70" s="77">
        <v>0.22</v>
      </c>
    </row>
    <row r="71" spans="2:15">
      <c r="B71" t="s">
        <v>442</v>
      </c>
      <c r="C71" t="s">
        <v>443</v>
      </c>
      <c r="D71" t="s">
        <v>103</v>
      </c>
      <c r="E71" t="s">
        <v>126</v>
      </c>
      <c r="F71" t="s">
        <v>444</v>
      </c>
      <c r="G71" t="s">
        <v>338</v>
      </c>
      <c r="H71" t="s">
        <v>105</v>
      </c>
      <c r="I71" s="77">
        <v>84561</v>
      </c>
      <c r="J71" s="77">
        <v>645.29999999999995</v>
      </c>
      <c r="K71" s="77">
        <v>0</v>
      </c>
      <c r="L71" s="77">
        <v>545.67213300000003</v>
      </c>
      <c r="M71" s="77">
        <v>0.02</v>
      </c>
      <c r="N71" s="77">
        <v>0.71</v>
      </c>
      <c r="O71" s="77">
        <v>0.28999999999999998</v>
      </c>
    </row>
    <row r="72" spans="2:15">
      <c r="B72" t="s">
        <v>445</v>
      </c>
      <c r="C72" t="s">
        <v>446</v>
      </c>
      <c r="D72" t="s">
        <v>103</v>
      </c>
      <c r="E72" t="s">
        <v>126</v>
      </c>
      <c r="F72" t="s">
        <v>447</v>
      </c>
      <c r="G72" t="s">
        <v>448</v>
      </c>
      <c r="H72" t="s">
        <v>105</v>
      </c>
      <c r="I72" s="77">
        <v>70619</v>
      </c>
      <c r="J72" s="77">
        <v>378.5</v>
      </c>
      <c r="K72" s="77">
        <v>0</v>
      </c>
      <c r="L72" s="77">
        <v>267.29291499999999</v>
      </c>
      <c r="M72" s="77">
        <v>0.02</v>
      </c>
      <c r="N72" s="77">
        <v>0.35</v>
      </c>
      <c r="O72" s="77">
        <v>0.14000000000000001</v>
      </c>
    </row>
    <row r="73" spans="2:15">
      <c r="B73" t="s">
        <v>449</v>
      </c>
      <c r="C73" t="s">
        <v>450</v>
      </c>
      <c r="D73" t="s">
        <v>103</v>
      </c>
      <c r="E73" t="s">
        <v>126</v>
      </c>
      <c r="F73" t="s">
        <v>451</v>
      </c>
      <c r="G73" t="s">
        <v>128</v>
      </c>
      <c r="H73" t="s">
        <v>105</v>
      </c>
      <c r="I73" s="77">
        <v>49896</v>
      </c>
      <c r="J73" s="77">
        <v>381.9</v>
      </c>
      <c r="K73" s="77">
        <v>0</v>
      </c>
      <c r="L73" s="77">
        <v>190.55282399999999</v>
      </c>
      <c r="M73" s="77">
        <v>0.01</v>
      </c>
      <c r="N73" s="77">
        <v>0.25</v>
      </c>
      <c r="O73" s="77">
        <v>0.1</v>
      </c>
    </row>
    <row r="74" spans="2:15">
      <c r="B74" t="s">
        <v>452</v>
      </c>
      <c r="C74" t="s">
        <v>453</v>
      </c>
      <c r="D74" t="s">
        <v>103</v>
      </c>
      <c r="E74" t="s">
        <v>126</v>
      </c>
      <c r="F74" t="s">
        <v>454</v>
      </c>
      <c r="G74" t="s">
        <v>455</v>
      </c>
      <c r="H74" t="s">
        <v>105</v>
      </c>
      <c r="I74" s="77">
        <v>1381</v>
      </c>
      <c r="J74" s="77">
        <v>13560</v>
      </c>
      <c r="K74" s="77">
        <v>0</v>
      </c>
      <c r="L74" s="77">
        <v>187.2636</v>
      </c>
      <c r="M74" s="77">
        <v>0.02</v>
      </c>
      <c r="N74" s="77">
        <v>0.24</v>
      </c>
      <c r="O74" s="77">
        <v>0.1</v>
      </c>
    </row>
    <row r="75" spans="2:15">
      <c r="B75" t="s">
        <v>456</v>
      </c>
      <c r="C75" t="s">
        <v>457</v>
      </c>
      <c r="D75" t="s">
        <v>103</v>
      </c>
      <c r="E75" t="s">
        <v>126</v>
      </c>
      <c r="F75" t="s">
        <v>458</v>
      </c>
      <c r="G75" t="s">
        <v>455</v>
      </c>
      <c r="H75" t="s">
        <v>105</v>
      </c>
      <c r="I75" s="77">
        <v>6543</v>
      </c>
      <c r="J75" s="77">
        <v>8044</v>
      </c>
      <c r="K75" s="77">
        <v>0</v>
      </c>
      <c r="L75" s="77">
        <v>526.31892000000005</v>
      </c>
      <c r="M75" s="77">
        <v>0.03</v>
      </c>
      <c r="N75" s="77">
        <v>0.69</v>
      </c>
      <c r="O75" s="77">
        <v>0.28000000000000003</v>
      </c>
    </row>
    <row r="76" spans="2:15">
      <c r="B76" t="s">
        <v>459</v>
      </c>
      <c r="C76" t="s">
        <v>460</v>
      </c>
      <c r="D76" t="s">
        <v>103</v>
      </c>
      <c r="E76" t="s">
        <v>126</v>
      </c>
      <c r="F76" t="s">
        <v>461</v>
      </c>
      <c r="G76" t="s">
        <v>455</v>
      </c>
      <c r="H76" t="s">
        <v>105</v>
      </c>
      <c r="I76" s="77">
        <v>16116</v>
      </c>
      <c r="J76" s="77">
        <v>3895</v>
      </c>
      <c r="K76" s="77">
        <v>0</v>
      </c>
      <c r="L76" s="77">
        <v>627.71820000000002</v>
      </c>
      <c r="M76" s="77">
        <v>0.03</v>
      </c>
      <c r="N76" s="77">
        <v>0.82</v>
      </c>
      <c r="O76" s="77">
        <v>0.33</v>
      </c>
    </row>
    <row r="77" spans="2:15">
      <c r="B77" t="s">
        <v>462</v>
      </c>
      <c r="C77" t="s">
        <v>463</v>
      </c>
      <c r="D77" t="s">
        <v>103</v>
      </c>
      <c r="E77" t="s">
        <v>126</v>
      </c>
      <c r="F77" t="s">
        <v>464</v>
      </c>
      <c r="G77" t="s">
        <v>130</v>
      </c>
      <c r="H77" t="s">
        <v>105</v>
      </c>
      <c r="I77" s="77">
        <v>1858</v>
      </c>
      <c r="J77" s="77">
        <v>16160</v>
      </c>
      <c r="K77" s="77">
        <v>0</v>
      </c>
      <c r="L77" s="77">
        <v>300.25279999999998</v>
      </c>
      <c r="M77" s="77">
        <v>0.04</v>
      </c>
      <c r="N77" s="77">
        <v>0.39</v>
      </c>
      <c r="O77" s="77">
        <v>0.16</v>
      </c>
    </row>
    <row r="78" spans="2:15">
      <c r="B78" t="s">
        <v>465</v>
      </c>
      <c r="C78" t="s">
        <v>466</v>
      </c>
      <c r="D78" t="s">
        <v>103</v>
      </c>
      <c r="E78" t="s">
        <v>126</v>
      </c>
      <c r="F78" t="s">
        <v>467</v>
      </c>
      <c r="G78" t="s">
        <v>132</v>
      </c>
      <c r="H78" t="s">
        <v>105</v>
      </c>
      <c r="I78" s="77">
        <v>5638</v>
      </c>
      <c r="J78" s="77">
        <v>3548</v>
      </c>
      <c r="K78" s="77">
        <v>0</v>
      </c>
      <c r="L78" s="77">
        <v>200.03623999999999</v>
      </c>
      <c r="M78" s="77">
        <v>0.01</v>
      </c>
      <c r="N78" s="77">
        <v>0.26</v>
      </c>
      <c r="O78" s="77">
        <v>0.11</v>
      </c>
    </row>
    <row r="79" spans="2:15">
      <c r="B79" t="s">
        <v>468</v>
      </c>
      <c r="C79" t="s">
        <v>469</v>
      </c>
      <c r="D79" t="s">
        <v>103</v>
      </c>
      <c r="E79" t="s">
        <v>126</v>
      </c>
      <c r="F79" t="s">
        <v>470</v>
      </c>
      <c r="G79" t="s">
        <v>135</v>
      </c>
      <c r="H79" t="s">
        <v>105</v>
      </c>
      <c r="I79" s="77">
        <v>393</v>
      </c>
      <c r="J79" s="77">
        <v>3350</v>
      </c>
      <c r="K79" s="77">
        <v>0</v>
      </c>
      <c r="L79" s="77">
        <v>13.1655</v>
      </c>
      <c r="M79" s="77">
        <v>0</v>
      </c>
      <c r="N79" s="77">
        <v>0.02</v>
      </c>
      <c r="O79" s="77">
        <v>0.01</v>
      </c>
    </row>
    <row r="80" spans="2:15">
      <c r="B80" t="s">
        <v>471</v>
      </c>
      <c r="C80" t="s">
        <v>472</v>
      </c>
      <c r="D80" t="s">
        <v>103</v>
      </c>
      <c r="E80" t="s">
        <v>126</v>
      </c>
      <c r="F80" t="s">
        <v>473</v>
      </c>
      <c r="G80" t="s">
        <v>135</v>
      </c>
      <c r="H80" t="s">
        <v>105</v>
      </c>
      <c r="I80" s="77">
        <v>21482</v>
      </c>
      <c r="J80" s="77">
        <v>1372</v>
      </c>
      <c r="K80" s="77">
        <v>0</v>
      </c>
      <c r="L80" s="77">
        <v>294.73304000000002</v>
      </c>
      <c r="M80" s="77">
        <v>0.01</v>
      </c>
      <c r="N80" s="77">
        <v>0.38</v>
      </c>
      <c r="O80" s="77">
        <v>0.16</v>
      </c>
    </row>
    <row r="81" spans="2:15">
      <c r="B81" t="s">
        <v>474</v>
      </c>
      <c r="C81" t="s">
        <v>475</v>
      </c>
      <c r="D81" t="s">
        <v>103</v>
      </c>
      <c r="E81" t="s">
        <v>126</v>
      </c>
      <c r="F81" t="s">
        <v>476</v>
      </c>
      <c r="G81" t="s">
        <v>135</v>
      </c>
      <c r="H81" t="s">
        <v>105</v>
      </c>
      <c r="I81" s="77">
        <v>14985</v>
      </c>
      <c r="J81" s="77">
        <v>2077</v>
      </c>
      <c r="K81" s="77">
        <v>0</v>
      </c>
      <c r="L81" s="77">
        <v>311.23845</v>
      </c>
      <c r="M81" s="77">
        <v>0.01</v>
      </c>
      <c r="N81" s="77">
        <v>0.41</v>
      </c>
      <c r="O81" s="77">
        <v>0.17</v>
      </c>
    </row>
    <row r="82" spans="2:15">
      <c r="B82" s="78" t="s">
        <v>477</v>
      </c>
      <c r="E82" s="16"/>
      <c r="F82" s="16"/>
      <c r="G82" s="16"/>
      <c r="I82" s="79">
        <v>371059.12</v>
      </c>
      <c r="K82" s="79">
        <v>0</v>
      </c>
      <c r="L82" s="79">
        <v>2497.4215340000001</v>
      </c>
      <c r="N82" s="79">
        <v>3.26</v>
      </c>
      <c r="O82" s="79">
        <v>1.33</v>
      </c>
    </row>
    <row r="83" spans="2:15">
      <c r="B83" t="s">
        <v>478</v>
      </c>
      <c r="C83" t="s">
        <v>479</v>
      </c>
      <c r="D83" t="s">
        <v>103</v>
      </c>
      <c r="E83" t="s">
        <v>126</v>
      </c>
      <c r="F83" t="s">
        <v>480</v>
      </c>
      <c r="G83" t="s">
        <v>104</v>
      </c>
      <c r="H83" t="s">
        <v>105</v>
      </c>
      <c r="I83" s="77">
        <v>2614</v>
      </c>
      <c r="J83" s="77">
        <v>838.6</v>
      </c>
      <c r="K83" s="77">
        <v>0</v>
      </c>
      <c r="L83" s="77">
        <v>21.921004</v>
      </c>
      <c r="M83" s="77">
        <v>0.04</v>
      </c>
      <c r="N83" s="77">
        <v>0.03</v>
      </c>
      <c r="O83" s="77">
        <v>0.01</v>
      </c>
    </row>
    <row r="84" spans="2:15">
      <c r="B84" t="s">
        <v>481</v>
      </c>
      <c r="C84" t="s">
        <v>482</v>
      </c>
      <c r="D84" t="s">
        <v>103</v>
      </c>
      <c r="E84" t="s">
        <v>126</v>
      </c>
      <c r="F84" t="s">
        <v>483</v>
      </c>
      <c r="G84" t="s">
        <v>104</v>
      </c>
      <c r="H84" t="s">
        <v>105</v>
      </c>
      <c r="I84" s="77">
        <v>983</v>
      </c>
      <c r="J84" s="77">
        <v>10670</v>
      </c>
      <c r="K84" s="77">
        <v>0</v>
      </c>
      <c r="L84" s="77">
        <v>104.8861</v>
      </c>
      <c r="M84" s="77">
        <v>0.02</v>
      </c>
      <c r="N84" s="77">
        <v>0.14000000000000001</v>
      </c>
      <c r="O84" s="77">
        <v>0.06</v>
      </c>
    </row>
    <row r="85" spans="2:15">
      <c r="B85" t="s">
        <v>484</v>
      </c>
      <c r="C85" t="s">
        <v>485</v>
      </c>
      <c r="D85" t="s">
        <v>103</v>
      </c>
      <c r="E85" t="s">
        <v>126</v>
      </c>
      <c r="F85" t="s">
        <v>486</v>
      </c>
      <c r="G85" t="s">
        <v>364</v>
      </c>
      <c r="H85" t="s">
        <v>105</v>
      </c>
      <c r="I85" s="77">
        <v>2985</v>
      </c>
      <c r="J85" s="77">
        <v>2880</v>
      </c>
      <c r="K85" s="77">
        <v>0</v>
      </c>
      <c r="L85" s="77">
        <v>85.968000000000004</v>
      </c>
      <c r="M85" s="77">
        <v>0.05</v>
      </c>
      <c r="N85" s="77">
        <v>0.11</v>
      </c>
      <c r="O85" s="77">
        <v>0.05</v>
      </c>
    </row>
    <row r="86" spans="2:15">
      <c r="B86" t="s">
        <v>487</v>
      </c>
      <c r="C86" t="s">
        <v>488</v>
      </c>
      <c r="D86" t="s">
        <v>103</v>
      </c>
      <c r="E86" t="s">
        <v>126</v>
      </c>
      <c r="F86" t="s">
        <v>489</v>
      </c>
      <c r="G86" t="s">
        <v>261</v>
      </c>
      <c r="H86" t="s">
        <v>105</v>
      </c>
      <c r="I86" s="77">
        <v>4451</v>
      </c>
      <c r="J86" s="77">
        <v>1047</v>
      </c>
      <c r="K86" s="77">
        <v>0</v>
      </c>
      <c r="L86" s="77">
        <v>46.601970000000001</v>
      </c>
      <c r="M86" s="77">
        <v>0.02</v>
      </c>
      <c r="N86" s="77">
        <v>0.06</v>
      </c>
      <c r="O86" s="77">
        <v>0.02</v>
      </c>
    </row>
    <row r="87" spans="2:15">
      <c r="B87" t="s">
        <v>490</v>
      </c>
      <c r="C87" t="s">
        <v>491</v>
      </c>
      <c r="D87" t="s">
        <v>103</v>
      </c>
      <c r="E87" t="s">
        <v>126</v>
      </c>
      <c r="F87" t="s">
        <v>492</v>
      </c>
      <c r="G87" t="s">
        <v>261</v>
      </c>
      <c r="H87" t="s">
        <v>105</v>
      </c>
      <c r="I87" s="77">
        <v>538</v>
      </c>
      <c r="J87" s="77">
        <v>1567</v>
      </c>
      <c r="K87" s="77">
        <v>0</v>
      </c>
      <c r="L87" s="77">
        <v>8.4304600000000001</v>
      </c>
      <c r="M87" s="77">
        <v>0</v>
      </c>
      <c r="N87" s="77">
        <v>0.01</v>
      </c>
      <c r="O87" s="77">
        <v>0</v>
      </c>
    </row>
    <row r="88" spans="2:15">
      <c r="B88" t="s">
        <v>493</v>
      </c>
      <c r="C88" t="s">
        <v>494</v>
      </c>
      <c r="D88" t="s">
        <v>103</v>
      </c>
      <c r="E88" t="s">
        <v>126</v>
      </c>
      <c r="F88" t="s">
        <v>495</v>
      </c>
      <c r="G88" t="s">
        <v>261</v>
      </c>
      <c r="H88" t="s">
        <v>105</v>
      </c>
      <c r="I88" s="77">
        <v>15469</v>
      </c>
      <c r="J88" s="77">
        <v>289.89999999999998</v>
      </c>
      <c r="K88" s="77">
        <v>0</v>
      </c>
      <c r="L88" s="77">
        <v>44.844631</v>
      </c>
      <c r="M88" s="77">
        <v>0.01</v>
      </c>
      <c r="N88" s="77">
        <v>0.06</v>
      </c>
      <c r="O88" s="77">
        <v>0.02</v>
      </c>
    </row>
    <row r="89" spans="2:15">
      <c r="B89" t="s">
        <v>496</v>
      </c>
      <c r="C89" t="s">
        <v>497</v>
      </c>
      <c r="D89" t="s">
        <v>103</v>
      </c>
      <c r="E89" t="s">
        <v>126</v>
      </c>
      <c r="F89" t="s">
        <v>498</v>
      </c>
      <c r="G89" t="s">
        <v>275</v>
      </c>
      <c r="H89" t="s">
        <v>105</v>
      </c>
      <c r="I89" s="77">
        <v>404</v>
      </c>
      <c r="J89" s="77">
        <v>963.9</v>
      </c>
      <c r="K89" s="77">
        <v>0</v>
      </c>
      <c r="L89" s="77">
        <v>3.8941560000000002</v>
      </c>
      <c r="M89" s="77">
        <v>0</v>
      </c>
      <c r="N89" s="77">
        <v>0.01</v>
      </c>
      <c r="O89" s="77">
        <v>0</v>
      </c>
    </row>
    <row r="90" spans="2:15">
      <c r="B90" t="s">
        <v>499</v>
      </c>
      <c r="C90" t="s">
        <v>500</v>
      </c>
      <c r="D90" t="s">
        <v>103</v>
      </c>
      <c r="E90" t="s">
        <v>126</v>
      </c>
      <c r="F90" t="s">
        <v>501</v>
      </c>
      <c r="G90" t="s">
        <v>275</v>
      </c>
      <c r="H90" t="s">
        <v>105</v>
      </c>
      <c r="I90" s="77">
        <v>6845</v>
      </c>
      <c r="J90" s="77">
        <v>741.8</v>
      </c>
      <c r="K90" s="77">
        <v>0</v>
      </c>
      <c r="L90" s="77">
        <v>50.776209999999999</v>
      </c>
      <c r="M90" s="77">
        <v>0.01</v>
      </c>
      <c r="N90" s="77">
        <v>7.0000000000000007E-2</v>
      </c>
      <c r="O90" s="77">
        <v>0.03</v>
      </c>
    </row>
    <row r="91" spans="2:15">
      <c r="B91" t="s">
        <v>502</v>
      </c>
      <c r="C91" t="s">
        <v>503</v>
      </c>
      <c r="D91" t="s">
        <v>103</v>
      </c>
      <c r="E91" t="s">
        <v>126</v>
      </c>
      <c r="F91" t="s">
        <v>504</v>
      </c>
      <c r="G91" t="s">
        <v>275</v>
      </c>
      <c r="H91" t="s">
        <v>105</v>
      </c>
      <c r="I91" s="77">
        <v>14003</v>
      </c>
      <c r="J91" s="77">
        <v>136.30000000000001</v>
      </c>
      <c r="K91" s="77">
        <v>0</v>
      </c>
      <c r="L91" s="77">
        <v>19.086089000000001</v>
      </c>
      <c r="M91" s="77">
        <v>0.13</v>
      </c>
      <c r="N91" s="77">
        <v>0.02</v>
      </c>
      <c r="O91" s="77">
        <v>0.01</v>
      </c>
    </row>
    <row r="92" spans="2:15">
      <c r="B92" t="s">
        <v>505</v>
      </c>
      <c r="C92" t="s">
        <v>506</v>
      </c>
      <c r="D92" t="s">
        <v>103</v>
      </c>
      <c r="E92" t="s">
        <v>126</v>
      </c>
      <c r="F92" t="s">
        <v>507</v>
      </c>
      <c r="G92" t="s">
        <v>295</v>
      </c>
      <c r="H92" t="s">
        <v>105</v>
      </c>
      <c r="I92" s="77">
        <v>4392</v>
      </c>
      <c r="J92" s="77">
        <v>2437</v>
      </c>
      <c r="K92" s="77">
        <v>0</v>
      </c>
      <c r="L92" s="77">
        <v>107.03304</v>
      </c>
      <c r="M92" s="77">
        <v>0.01</v>
      </c>
      <c r="N92" s="77">
        <v>0.14000000000000001</v>
      </c>
      <c r="O92" s="77">
        <v>0.06</v>
      </c>
    </row>
    <row r="93" spans="2:15">
      <c r="B93" t="s">
        <v>508</v>
      </c>
      <c r="C93" t="s">
        <v>509</v>
      </c>
      <c r="D93" t="s">
        <v>103</v>
      </c>
      <c r="E93" t="s">
        <v>126</v>
      </c>
      <c r="F93" t="s">
        <v>510</v>
      </c>
      <c r="G93" t="s">
        <v>511</v>
      </c>
      <c r="H93" t="s">
        <v>105</v>
      </c>
      <c r="I93" s="77">
        <v>6182</v>
      </c>
      <c r="J93" s="77">
        <v>1519</v>
      </c>
      <c r="K93" s="77">
        <v>0</v>
      </c>
      <c r="L93" s="77">
        <v>93.904579999999996</v>
      </c>
      <c r="M93" s="77">
        <v>0.02</v>
      </c>
      <c r="N93" s="77">
        <v>0.12</v>
      </c>
      <c r="O93" s="77">
        <v>0.05</v>
      </c>
    </row>
    <row r="94" spans="2:15">
      <c r="B94" t="s">
        <v>512</v>
      </c>
      <c r="C94" t="s">
        <v>513</v>
      </c>
      <c r="D94" t="s">
        <v>103</v>
      </c>
      <c r="E94" t="s">
        <v>126</v>
      </c>
      <c r="F94" t="s">
        <v>514</v>
      </c>
      <c r="G94" t="s">
        <v>299</v>
      </c>
      <c r="H94" t="s">
        <v>105</v>
      </c>
      <c r="I94" s="77">
        <v>5139</v>
      </c>
      <c r="J94" s="77">
        <v>1315</v>
      </c>
      <c r="K94" s="77">
        <v>0</v>
      </c>
      <c r="L94" s="77">
        <v>67.577849999999998</v>
      </c>
      <c r="M94" s="77">
        <v>0.04</v>
      </c>
      <c r="N94" s="77">
        <v>0.09</v>
      </c>
      <c r="O94" s="77">
        <v>0.04</v>
      </c>
    </row>
    <row r="95" spans="2:15">
      <c r="B95" t="s">
        <v>515</v>
      </c>
      <c r="C95" t="s">
        <v>516</v>
      </c>
      <c r="D95" t="s">
        <v>103</v>
      </c>
      <c r="E95" t="s">
        <v>126</v>
      </c>
      <c r="F95" t="s">
        <v>517</v>
      </c>
      <c r="G95" t="s">
        <v>299</v>
      </c>
      <c r="H95" t="s">
        <v>105</v>
      </c>
      <c r="I95" s="77">
        <v>4800</v>
      </c>
      <c r="J95" s="77">
        <v>1066</v>
      </c>
      <c r="K95" s="77">
        <v>0</v>
      </c>
      <c r="L95" s="77">
        <v>51.167999999999999</v>
      </c>
      <c r="M95" s="77">
        <v>0.02</v>
      </c>
      <c r="N95" s="77">
        <v>7.0000000000000007E-2</v>
      </c>
      <c r="O95" s="77">
        <v>0.03</v>
      </c>
    </row>
    <row r="96" spans="2:15">
      <c r="B96" t="s">
        <v>518</v>
      </c>
      <c r="C96" t="s">
        <v>519</v>
      </c>
      <c r="D96" t="s">
        <v>103</v>
      </c>
      <c r="E96" t="s">
        <v>126</v>
      </c>
      <c r="F96" t="s">
        <v>520</v>
      </c>
      <c r="G96" t="s">
        <v>312</v>
      </c>
      <c r="H96" t="s">
        <v>105</v>
      </c>
      <c r="I96" s="77">
        <v>10753</v>
      </c>
      <c r="J96" s="77">
        <v>721.9</v>
      </c>
      <c r="K96" s="77">
        <v>0</v>
      </c>
      <c r="L96" s="77">
        <v>77.625906999999998</v>
      </c>
      <c r="M96" s="77">
        <v>0.03</v>
      </c>
      <c r="N96" s="77">
        <v>0.1</v>
      </c>
      <c r="O96" s="77">
        <v>0.04</v>
      </c>
    </row>
    <row r="97" spans="2:15">
      <c r="B97" t="s">
        <v>521</v>
      </c>
      <c r="C97" t="s">
        <v>522</v>
      </c>
      <c r="D97" t="s">
        <v>103</v>
      </c>
      <c r="E97" t="s">
        <v>126</v>
      </c>
      <c r="F97" t="s">
        <v>523</v>
      </c>
      <c r="G97" t="s">
        <v>312</v>
      </c>
      <c r="H97" t="s">
        <v>105</v>
      </c>
      <c r="I97" s="77">
        <v>3020</v>
      </c>
      <c r="J97" s="77">
        <v>2342</v>
      </c>
      <c r="K97" s="77">
        <v>0</v>
      </c>
      <c r="L97" s="77">
        <v>70.728399999999993</v>
      </c>
      <c r="M97" s="77">
        <v>0.02</v>
      </c>
      <c r="N97" s="77">
        <v>0.09</v>
      </c>
      <c r="O97" s="77">
        <v>0.04</v>
      </c>
    </row>
    <row r="98" spans="2:15">
      <c r="B98" t="s">
        <v>524</v>
      </c>
      <c r="C98" t="s">
        <v>525</v>
      </c>
      <c r="D98" t="s">
        <v>103</v>
      </c>
      <c r="E98" t="s">
        <v>126</v>
      </c>
      <c r="F98" t="s">
        <v>526</v>
      </c>
      <c r="G98" t="s">
        <v>312</v>
      </c>
      <c r="H98" t="s">
        <v>105</v>
      </c>
      <c r="I98" s="77">
        <v>1924</v>
      </c>
      <c r="J98" s="77">
        <v>478.5</v>
      </c>
      <c r="K98" s="77">
        <v>0</v>
      </c>
      <c r="L98" s="77">
        <v>9.2063400000000009</v>
      </c>
      <c r="M98" s="77">
        <v>0.01</v>
      </c>
      <c r="N98" s="77">
        <v>0.01</v>
      </c>
      <c r="O98" s="77">
        <v>0</v>
      </c>
    </row>
    <row r="99" spans="2:15">
      <c r="B99" t="s">
        <v>527</v>
      </c>
      <c r="C99" t="s">
        <v>528</v>
      </c>
      <c r="D99" t="s">
        <v>103</v>
      </c>
      <c r="E99" t="s">
        <v>126</v>
      </c>
      <c r="F99" t="s">
        <v>529</v>
      </c>
      <c r="G99" t="s">
        <v>312</v>
      </c>
      <c r="H99" t="s">
        <v>105</v>
      </c>
      <c r="I99" s="77">
        <v>4458</v>
      </c>
      <c r="J99" s="77">
        <v>2272</v>
      </c>
      <c r="K99" s="77">
        <v>0</v>
      </c>
      <c r="L99" s="77">
        <v>101.28576</v>
      </c>
      <c r="M99" s="77">
        <v>0.02</v>
      </c>
      <c r="N99" s="77">
        <v>0.13</v>
      </c>
      <c r="O99" s="77">
        <v>0.05</v>
      </c>
    </row>
    <row r="100" spans="2:15">
      <c r="B100" t="s">
        <v>530</v>
      </c>
      <c r="C100" t="s">
        <v>531</v>
      </c>
      <c r="D100" t="s">
        <v>103</v>
      </c>
      <c r="E100" t="s">
        <v>126</v>
      </c>
      <c r="F100" t="s">
        <v>532</v>
      </c>
      <c r="G100" t="s">
        <v>312</v>
      </c>
      <c r="H100" t="s">
        <v>105</v>
      </c>
      <c r="I100" s="77">
        <v>32395</v>
      </c>
      <c r="J100" s="77">
        <v>492</v>
      </c>
      <c r="K100" s="77">
        <v>0</v>
      </c>
      <c r="L100" s="77">
        <v>159.38339999999999</v>
      </c>
      <c r="M100" s="77">
        <v>0.04</v>
      </c>
      <c r="N100" s="77">
        <v>0.21</v>
      </c>
      <c r="O100" s="77">
        <v>0.08</v>
      </c>
    </row>
    <row r="101" spans="2:15">
      <c r="B101" t="s">
        <v>533</v>
      </c>
      <c r="C101" t="s">
        <v>534</v>
      </c>
      <c r="D101" t="s">
        <v>103</v>
      </c>
      <c r="E101" t="s">
        <v>126</v>
      </c>
      <c r="F101" t="s">
        <v>535</v>
      </c>
      <c r="G101" t="s">
        <v>312</v>
      </c>
      <c r="H101" t="s">
        <v>105</v>
      </c>
      <c r="I101" s="77">
        <v>4741</v>
      </c>
      <c r="J101" s="77">
        <v>1429</v>
      </c>
      <c r="K101" s="77">
        <v>0</v>
      </c>
      <c r="L101" s="77">
        <v>67.748890000000003</v>
      </c>
      <c r="M101" s="77">
        <v>0.03</v>
      </c>
      <c r="N101" s="77">
        <v>0.09</v>
      </c>
      <c r="O101" s="77">
        <v>0.04</v>
      </c>
    </row>
    <row r="102" spans="2:15">
      <c r="B102" t="s">
        <v>536</v>
      </c>
      <c r="C102" t="s">
        <v>537</v>
      </c>
      <c r="D102" t="s">
        <v>103</v>
      </c>
      <c r="E102" t="s">
        <v>126</v>
      </c>
      <c r="F102" t="s">
        <v>538</v>
      </c>
      <c r="G102" t="s">
        <v>330</v>
      </c>
      <c r="H102" t="s">
        <v>105</v>
      </c>
      <c r="I102" s="77">
        <v>1.7</v>
      </c>
      <c r="J102" s="77">
        <v>76</v>
      </c>
      <c r="K102" s="77">
        <v>0</v>
      </c>
      <c r="L102" s="77">
        <v>1.292E-3</v>
      </c>
      <c r="M102" s="77">
        <v>0</v>
      </c>
      <c r="N102" s="77">
        <v>0</v>
      </c>
      <c r="O102" s="77">
        <v>0</v>
      </c>
    </row>
    <row r="103" spans="2:15">
      <c r="B103" t="s">
        <v>539</v>
      </c>
      <c r="C103" t="s">
        <v>540</v>
      </c>
      <c r="D103" t="s">
        <v>103</v>
      </c>
      <c r="E103" t="s">
        <v>126</v>
      </c>
      <c r="F103" t="s">
        <v>541</v>
      </c>
      <c r="G103" t="s">
        <v>330</v>
      </c>
      <c r="H103" t="s">
        <v>105</v>
      </c>
      <c r="I103" s="77">
        <v>75752</v>
      </c>
      <c r="J103" s="77">
        <v>111.9</v>
      </c>
      <c r="K103" s="77">
        <v>0</v>
      </c>
      <c r="L103" s="77">
        <v>84.766487999999995</v>
      </c>
      <c r="M103" s="77">
        <v>0.03</v>
      </c>
      <c r="N103" s="77">
        <v>0.11</v>
      </c>
      <c r="O103" s="77">
        <v>0.05</v>
      </c>
    </row>
    <row r="104" spans="2:15">
      <c r="B104" t="s">
        <v>542</v>
      </c>
      <c r="C104" t="s">
        <v>543</v>
      </c>
      <c r="D104" t="s">
        <v>103</v>
      </c>
      <c r="E104" t="s">
        <v>126</v>
      </c>
      <c r="F104" t="s">
        <v>544</v>
      </c>
      <c r="G104" t="s">
        <v>330</v>
      </c>
      <c r="H104" t="s">
        <v>105</v>
      </c>
      <c r="I104" s="77">
        <v>5155.4799999999996</v>
      </c>
      <c r="J104" s="77">
        <v>1326</v>
      </c>
      <c r="K104" s="77">
        <v>0</v>
      </c>
      <c r="L104" s="77">
        <v>68.3616648</v>
      </c>
      <c r="M104" s="77">
        <v>0.02</v>
      </c>
      <c r="N104" s="77">
        <v>0.09</v>
      </c>
      <c r="O104" s="77">
        <v>0.04</v>
      </c>
    </row>
    <row r="105" spans="2:15">
      <c r="B105" t="s">
        <v>545</v>
      </c>
      <c r="C105" t="s">
        <v>546</v>
      </c>
      <c r="D105" t="s">
        <v>103</v>
      </c>
      <c r="E105" t="s">
        <v>126</v>
      </c>
      <c r="F105" t="s">
        <v>547</v>
      </c>
      <c r="G105" t="s">
        <v>330</v>
      </c>
      <c r="H105" t="s">
        <v>105</v>
      </c>
      <c r="I105" s="77">
        <v>15782.4</v>
      </c>
      <c r="J105" s="77">
        <v>9.3000000000000007</v>
      </c>
      <c r="K105" s="77">
        <v>0</v>
      </c>
      <c r="L105" s="77">
        <v>1.4677632</v>
      </c>
      <c r="M105" s="77">
        <v>0.01</v>
      </c>
      <c r="N105" s="77">
        <v>0</v>
      </c>
      <c r="O105" s="77">
        <v>0</v>
      </c>
    </row>
    <row r="106" spans="2:15">
      <c r="B106" t="s">
        <v>548</v>
      </c>
      <c r="C106" t="s">
        <v>549</v>
      </c>
      <c r="D106" t="s">
        <v>103</v>
      </c>
      <c r="E106" t="s">
        <v>126</v>
      </c>
      <c r="F106" t="s">
        <v>550</v>
      </c>
      <c r="G106" t="s">
        <v>330</v>
      </c>
      <c r="H106" t="s">
        <v>105</v>
      </c>
      <c r="I106" s="77">
        <v>0.54</v>
      </c>
      <c r="J106" s="77">
        <v>585</v>
      </c>
      <c r="K106" s="77">
        <v>0</v>
      </c>
      <c r="L106" s="77">
        <v>3.1589999999999999E-3</v>
      </c>
      <c r="M106" s="77">
        <v>0</v>
      </c>
      <c r="N106" s="77">
        <v>0</v>
      </c>
      <c r="O106" s="77">
        <v>0</v>
      </c>
    </row>
    <row r="107" spans="2:15">
      <c r="B107" t="s">
        <v>551</v>
      </c>
      <c r="C107" t="s">
        <v>552</v>
      </c>
      <c r="D107" t="s">
        <v>103</v>
      </c>
      <c r="E107" t="s">
        <v>126</v>
      </c>
      <c r="F107" t="s">
        <v>553</v>
      </c>
      <c r="G107" t="s">
        <v>334</v>
      </c>
      <c r="H107" t="s">
        <v>105</v>
      </c>
      <c r="I107" s="77">
        <v>6500</v>
      </c>
      <c r="J107" s="77">
        <v>4406</v>
      </c>
      <c r="K107" s="77">
        <v>0</v>
      </c>
      <c r="L107" s="77">
        <v>286.39</v>
      </c>
      <c r="M107" s="77">
        <v>0.06</v>
      </c>
      <c r="N107" s="77">
        <v>0.37</v>
      </c>
      <c r="O107" s="77">
        <v>0.15</v>
      </c>
    </row>
    <row r="108" spans="2:15">
      <c r="B108" t="s">
        <v>554</v>
      </c>
      <c r="C108" t="s">
        <v>555</v>
      </c>
      <c r="D108" t="s">
        <v>103</v>
      </c>
      <c r="E108" t="s">
        <v>126</v>
      </c>
      <c r="F108" t="s">
        <v>556</v>
      </c>
      <c r="G108" t="s">
        <v>334</v>
      </c>
      <c r="H108" t="s">
        <v>105</v>
      </c>
      <c r="I108" s="77">
        <v>14286</v>
      </c>
      <c r="J108" s="77">
        <v>1348</v>
      </c>
      <c r="K108" s="77">
        <v>0</v>
      </c>
      <c r="L108" s="77">
        <v>192.57527999999999</v>
      </c>
      <c r="M108" s="77">
        <v>0.1</v>
      </c>
      <c r="N108" s="77">
        <v>0.25</v>
      </c>
      <c r="O108" s="77">
        <v>0.1</v>
      </c>
    </row>
    <row r="109" spans="2:15">
      <c r="B109" t="s">
        <v>557</v>
      </c>
      <c r="C109" t="s">
        <v>558</v>
      </c>
      <c r="D109" t="s">
        <v>103</v>
      </c>
      <c r="E109" t="s">
        <v>126</v>
      </c>
      <c r="F109" t="s">
        <v>559</v>
      </c>
      <c r="G109" t="s">
        <v>334</v>
      </c>
      <c r="H109" t="s">
        <v>105</v>
      </c>
      <c r="I109" s="77">
        <v>12532</v>
      </c>
      <c r="J109" s="77">
        <v>1031</v>
      </c>
      <c r="K109" s="77">
        <v>0</v>
      </c>
      <c r="L109" s="77">
        <v>129.20491999999999</v>
      </c>
      <c r="M109" s="77">
        <v>0.03</v>
      </c>
      <c r="N109" s="77">
        <v>0.17</v>
      </c>
      <c r="O109" s="77">
        <v>7.0000000000000007E-2</v>
      </c>
    </row>
    <row r="110" spans="2:15">
      <c r="B110" t="s">
        <v>560</v>
      </c>
      <c r="C110" t="s">
        <v>561</v>
      </c>
      <c r="D110" t="s">
        <v>103</v>
      </c>
      <c r="E110" t="s">
        <v>126</v>
      </c>
      <c r="F110" t="s">
        <v>562</v>
      </c>
      <c r="G110" t="s">
        <v>420</v>
      </c>
      <c r="H110" t="s">
        <v>105</v>
      </c>
      <c r="I110" s="77">
        <v>487</v>
      </c>
      <c r="J110" s="77">
        <v>460.1</v>
      </c>
      <c r="K110" s="77">
        <v>0</v>
      </c>
      <c r="L110" s="77">
        <v>2.2406869999999999</v>
      </c>
      <c r="M110" s="77">
        <v>0.03</v>
      </c>
      <c r="N110" s="77">
        <v>0</v>
      </c>
      <c r="O110" s="77">
        <v>0</v>
      </c>
    </row>
    <row r="111" spans="2:15">
      <c r="B111" t="s">
        <v>563</v>
      </c>
      <c r="C111" t="s">
        <v>564</v>
      </c>
      <c r="D111" t="s">
        <v>103</v>
      </c>
      <c r="E111" t="s">
        <v>126</v>
      </c>
      <c r="F111" t="s">
        <v>565</v>
      </c>
      <c r="G111" t="s">
        <v>420</v>
      </c>
      <c r="H111" t="s">
        <v>105</v>
      </c>
      <c r="I111" s="77">
        <v>1009</v>
      </c>
      <c r="J111" s="77">
        <v>1613</v>
      </c>
      <c r="K111" s="77">
        <v>0</v>
      </c>
      <c r="L111" s="77">
        <v>16.275169999999999</v>
      </c>
      <c r="M111" s="77">
        <v>0.01</v>
      </c>
      <c r="N111" s="77">
        <v>0.02</v>
      </c>
      <c r="O111" s="77">
        <v>0.01</v>
      </c>
    </row>
    <row r="112" spans="2:15">
      <c r="B112" t="s">
        <v>566</v>
      </c>
      <c r="C112" t="s">
        <v>567</v>
      </c>
      <c r="D112" t="s">
        <v>103</v>
      </c>
      <c r="E112" t="s">
        <v>126</v>
      </c>
      <c r="F112" t="s">
        <v>568</v>
      </c>
      <c r="G112" t="s">
        <v>420</v>
      </c>
      <c r="H112" t="s">
        <v>105</v>
      </c>
      <c r="I112" s="77">
        <v>41529</v>
      </c>
      <c r="J112" s="77">
        <v>12.9</v>
      </c>
      <c r="K112" s="77">
        <v>0</v>
      </c>
      <c r="L112" s="77">
        <v>5.3572410000000001</v>
      </c>
      <c r="M112" s="77">
        <v>0.01</v>
      </c>
      <c r="N112" s="77">
        <v>0.01</v>
      </c>
      <c r="O112" s="77">
        <v>0</v>
      </c>
    </row>
    <row r="113" spans="2:15">
      <c r="B113" t="s">
        <v>569</v>
      </c>
      <c r="C113" t="s">
        <v>570</v>
      </c>
      <c r="D113" t="s">
        <v>103</v>
      </c>
      <c r="E113" t="s">
        <v>126</v>
      </c>
      <c r="F113" t="s">
        <v>571</v>
      </c>
      <c r="G113" t="s">
        <v>448</v>
      </c>
      <c r="H113" t="s">
        <v>105</v>
      </c>
      <c r="I113" s="77">
        <v>1692</v>
      </c>
      <c r="J113" s="77">
        <v>4412</v>
      </c>
      <c r="K113" s="77">
        <v>0</v>
      </c>
      <c r="L113" s="77">
        <v>74.651039999999995</v>
      </c>
      <c r="M113" s="77">
        <v>0.02</v>
      </c>
      <c r="N113" s="77">
        <v>0.1</v>
      </c>
      <c r="O113" s="77">
        <v>0.04</v>
      </c>
    </row>
    <row r="114" spans="2:15">
      <c r="B114" t="s">
        <v>572</v>
      </c>
      <c r="C114" t="s">
        <v>573</v>
      </c>
      <c r="D114" t="s">
        <v>103</v>
      </c>
      <c r="E114" t="s">
        <v>126</v>
      </c>
      <c r="F114" t="s">
        <v>574</v>
      </c>
      <c r="G114" t="s">
        <v>130</v>
      </c>
      <c r="H114" t="s">
        <v>105</v>
      </c>
      <c r="I114" s="77">
        <v>15394</v>
      </c>
      <c r="J114" s="77">
        <v>529</v>
      </c>
      <c r="K114" s="77">
        <v>0</v>
      </c>
      <c r="L114" s="77">
        <v>81.434259999999995</v>
      </c>
      <c r="M114" s="77">
        <v>0.03</v>
      </c>
      <c r="N114" s="77">
        <v>0.11</v>
      </c>
      <c r="O114" s="77">
        <v>0.04</v>
      </c>
    </row>
    <row r="115" spans="2:15">
      <c r="B115" t="s">
        <v>575</v>
      </c>
      <c r="C115" t="s">
        <v>576</v>
      </c>
      <c r="D115" t="s">
        <v>103</v>
      </c>
      <c r="E115" t="s">
        <v>126</v>
      </c>
      <c r="F115" t="s">
        <v>577</v>
      </c>
      <c r="G115" t="s">
        <v>130</v>
      </c>
      <c r="H115" t="s">
        <v>105</v>
      </c>
      <c r="I115" s="77">
        <v>5637</v>
      </c>
      <c r="J115" s="77">
        <v>2035</v>
      </c>
      <c r="K115" s="77">
        <v>0</v>
      </c>
      <c r="L115" s="77">
        <v>114.71295000000001</v>
      </c>
      <c r="M115" s="77">
        <v>0.04</v>
      </c>
      <c r="N115" s="77">
        <v>0.15</v>
      </c>
      <c r="O115" s="77">
        <v>0.06</v>
      </c>
    </row>
    <row r="116" spans="2:15">
      <c r="B116" t="s">
        <v>578</v>
      </c>
      <c r="C116" t="s">
        <v>579</v>
      </c>
      <c r="D116" t="s">
        <v>103</v>
      </c>
      <c r="E116" t="s">
        <v>126</v>
      </c>
      <c r="F116" t="s">
        <v>580</v>
      </c>
      <c r="G116" t="s">
        <v>130</v>
      </c>
      <c r="H116" t="s">
        <v>105</v>
      </c>
      <c r="I116" s="77">
        <v>3057</v>
      </c>
      <c r="J116" s="77">
        <v>2175</v>
      </c>
      <c r="K116" s="77">
        <v>0</v>
      </c>
      <c r="L116" s="77">
        <v>66.489750000000001</v>
      </c>
      <c r="M116" s="77">
        <v>0.04</v>
      </c>
      <c r="N116" s="77">
        <v>0.09</v>
      </c>
      <c r="O116" s="77">
        <v>0.04</v>
      </c>
    </row>
    <row r="117" spans="2:15">
      <c r="B117" t="s">
        <v>581</v>
      </c>
      <c r="C117" t="s">
        <v>582</v>
      </c>
      <c r="D117" t="s">
        <v>103</v>
      </c>
      <c r="E117" t="s">
        <v>126</v>
      </c>
      <c r="F117" t="s">
        <v>583</v>
      </c>
      <c r="G117" t="s">
        <v>130</v>
      </c>
      <c r="H117" t="s">
        <v>105</v>
      </c>
      <c r="I117" s="77">
        <v>3955</v>
      </c>
      <c r="J117" s="77">
        <v>649.70000000000005</v>
      </c>
      <c r="K117" s="77">
        <v>0</v>
      </c>
      <c r="L117" s="77">
        <v>25.695634999999999</v>
      </c>
      <c r="M117" s="77">
        <v>0.03</v>
      </c>
      <c r="N117" s="77">
        <v>0.03</v>
      </c>
      <c r="O117" s="77">
        <v>0.01</v>
      </c>
    </row>
    <row r="118" spans="2:15">
      <c r="B118" t="s">
        <v>584</v>
      </c>
      <c r="C118" t="s">
        <v>585</v>
      </c>
      <c r="D118" t="s">
        <v>103</v>
      </c>
      <c r="E118" t="s">
        <v>126</v>
      </c>
      <c r="F118" t="s">
        <v>586</v>
      </c>
      <c r="G118" t="s">
        <v>130</v>
      </c>
      <c r="H118" t="s">
        <v>105</v>
      </c>
      <c r="I118" s="77">
        <v>35521</v>
      </c>
      <c r="J118" s="77">
        <v>143.9</v>
      </c>
      <c r="K118" s="77">
        <v>0</v>
      </c>
      <c r="L118" s="77">
        <v>51.114719000000001</v>
      </c>
      <c r="M118" s="77">
        <v>0.01</v>
      </c>
      <c r="N118" s="77">
        <v>7.0000000000000007E-2</v>
      </c>
      <c r="O118" s="77">
        <v>0.03</v>
      </c>
    </row>
    <row r="119" spans="2:15">
      <c r="B119" t="s">
        <v>587</v>
      </c>
      <c r="C119" t="s">
        <v>588</v>
      </c>
      <c r="D119" t="s">
        <v>103</v>
      </c>
      <c r="E119" t="s">
        <v>126</v>
      </c>
      <c r="F119" t="s">
        <v>589</v>
      </c>
      <c r="G119" t="s">
        <v>132</v>
      </c>
      <c r="H119" t="s">
        <v>105</v>
      </c>
      <c r="I119" s="77">
        <v>5045</v>
      </c>
      <c r="J119" s="77">
        <v>1936</v>
      </c>
      <c r="K119" s="77">
        <v>0</v>
      </c>
      <c r="L119" s="77">
        <v>97.671199999999999</v>
      </c>
      <c r="M119" s="77">
        <v>0.02</v>
      </c>
      <c r="N119" s="77">
        <v>0.13</v>
      </c>
      <c r="O119" s="77">
        <v>0.05</v>
      </c>
    </row>
    <row r="120" spans="2:15">
      <c r="B120" t="s">
        <v>590</v>
      </c>
      <c r="C120" t="s">
        <v>591</v>
      </c>
      <c r="D120" t="s">
        <v>103</v>
      </c>
      <c r="E120" t="s">
        <v>126</v>
      </c>
      <c r="F120" t="s">
        <v>592</v>
      </c>
      <c r="G120" t="s">
        <v>132</v>
      </c>
      <c r="H120" t="s">
        <v>105</v>
      </c>
      <c r="I120" s="77">
        <v>1627</v>
      </c>
      <c r="J120" s="77">
        <v>426.4</v>
      </c>
      <c r="K120" s="77">
        <v>0</v>
      </c>
      <c r="L120" s="77">
        <v>6.9375280000000004</v>
      </c>
      <c r="M120" s="77">
        <v>0</v>
      </c>
      <c r="N120" s="77">
        <v>0.01</v>
      </c>
      <c r="O120" s="77">
        <v>0</v>
      </c>
    </row>
    <row r="121" spans="2:15">
      <c r="B121" s="78" t="s">
        <v>593</v>
      </c>
      <c r="E121" s="16"/>
      <c r="F121" s="16"/>
      <c r="G121" s="16"/>
      <c r="I121" s="79">
        <v>0</v>
      </c>
      <c r="K121" s="79">
        <v>0</v>
      </c>
      <c r="L121" s="79">
        <v>0</v>
      </c>
      <c r="N121" s="79">
        <v>0</v>
      </c>
      <c r="O121" s="79">
        <v>0</v>
      </c>
    </row>
    <row r="122" spans="2:15">
      <c r="B122" t="s">
        <v>235</v>
      </c>
      <c r="C122" t="s">
        <v>235</v>
      </c>
      <c r="E122" s="16"/>
      <c r="F122" s="16"/>
      <c r="G122" t="s">
        <v>235</v>
      </c>
      <c r="H122" t="s">
        <v>235</v>
      </c>
      <c r="I122" s="77">
        <v>0</v>
      </c>
      <c r="J122" s="77">
        <v>0</v>
      </c>
      <c r="L122" s="77">
        <v>0</v>
      </c>
      <c r="M122" s="77">
        <v>0</v>
      </c>
      <c r="N122" s="77">
        <v>0</v>
      </c>
      <c r="O122" s="77">
        <v>0</v>
      </c>
    </row>
    <row r="123" spans="2:15">
      <c r="B123" s="78" t="s">
        <v>240</v>
      </c>
      <c r="E123" s="16"/>
      <c r="F123" s="16"/>
      <c r="G123" s="16"/>
      <c r="I123" s="79">
        <v>169752</v>
      </c>
      <c r="K123" s="79">
        <v>0</v>
      </c>
      <c r="L123" s="79">
        <v>14126.115859264701</v>
      </c>
      <c r="N123" s="79">
        <v>18.41</v>
      </c>
      <c r="O123" s="79">
        <v>7.51</v>
      </c>
    </row>
    <row r="124" spans="2:15">
      <c r="B124" s="78" t="s">
        <v>253</v>
      </c>
      <c r="E124" s="16"/>
      <c r="F124" s="16"/>
      <c r="G124" s="16"/>
      <c r="I124" s="79">
        <v>22123</v>
      </c>
      <c r="K124" s="79">
        <v>0</v>
      </c>
      <c r="L124" s="79">
        <v>2270.9340487499999</v>
      </c>
      <c r="N124" s="79">
        <v>2.96</v>
      </c>
      <c r="O124" s="79">
        <v>1.21</v>
      </c>
    </row>
    <row r="125" spans="2:15">
      <c r="B125" t="s">
        <v>594</v>
      </c>
      <c r="C125" t="s">
        <v>595</v>
      </c>
      <c r="D125" t="s">
        <v>596</v>
      </c>
      <c r="E125" t="s">
        <v>597</v>
      </c>
      <c r="F125" t="s">
        <v>319</v>
      </c>
      <c r="G125" t="s">
        <v>598</v>
      </c>
      <c r="H125" t="s">
        <v>109</v>
      </c>
      <c r="I125" s="77">
        <v>522</v>
      </c>
      <c r="J125" s="77">
        <v>8414</v>
      </c>
      <c r="K125" s="77">
        <v>0</v>
      </c>
      <c r="L125" s="77">
        <v>160.26802092</v>
      </c>
      <c r="M125" s="77">
        <v>0</v>
      </c>
      <c r="N125" s="77">
        <v>0.21</v>
      </c>
      <c r="O125" s="77">
        <v>0.09</v>
      </c>
    </row>
    <row r="126" spans="2:15">
      <c r="B126" t="s">
        <v>599</v>
      </c>
      <c r="C126" t="s">
        <v>600</v>
      </c>
      <c r="D126" t="s">
        <v>596</v>
      </c>
      <c r="E126" t="s">
        <v>597</v>
      </c>
      <c r="F126" t="s">
        <v>601</v>
      </c>
      <c r="G126" t="s">
        <v>602</v>
      </c>
      <c r="H126" t="s">
        <v>109</v>
      </c>
      <c r="I126" s="77">
        <v>5534</v>
      </c>
      <c r="J126" s="77">
        <v>690</v>
      </c>
      <c r="K126" s="77">
        <v>0</v>
      </c>
      <c r="L126" s="77">
        <v>139.33560539999999</v>
      </c>
      <c r="M126" s="77">
        <v>0.02</v>
      </c>
      <c r="N126" s="77">
        <v>0.18</v>
      </c>
      <c r="O126" s="77">
        <v>7.0000000000000007E-2</v>
      </c>
    </row>
    <row r="127" spans="2:15">
      <c r="B127" t="s">
        <v>603</v>
      </c>
      <c r="C127" t="s">
        <v>604</v>
      </c>
      <c r="D127" t="s">
        <v>596</v>
      </c>
      <c r="E127" t="s">
        <v>597</v>
      </c>
      <c r="F127" t="s">
        <v>605</v>
      </c>
      <c r="G127" t="s">
        <v>602</v>
      </c>
      <c r="H127" t="s">
        <v>109</v>
      </c>
      <c r="I127" s="77">
        <v>161</v>
      </c>
      <c r="J127" s="77">
        <v>809</v>
      </c>
      <c r="K127" s="77">
        <v>0</v>
      </c>
      <c r="L127" s="77">
        <v>4.7527860100000003</v>
      </c>
      <c r="M127" s="77">
        <v>0</v>
      </c>
      <c r="N127" s="77">
        <v>0.01</v>
      </c>
      <c r="O127" s="77">
        <v>0</v>
      </c>
    </row>
    <row r="128" spans="2:15">
      <c r="B128" t="s">
        <v>606</v>
      </c>
      <c r="C128" t="s">
        <v>607</v>
      </c>
      <c r="D128" t="s">
        <v>596</v>
      </c>
      <c r="E128" t="s">
        <v>597</v>
      </c>
      <c r="F128" t="s">
        <v>492</v>
      </c>
      <c r="G128" t="s">
        <v>602</v>
      </c>
      <c r="H128" t="s">
        <v>109</v>
      </c>
      <c r="I128" s="77">
        <v>209</v>
      </c>
      <c r="J128" s="77">
        <v>420</v>
      </c>
      <c r="K128" s="77">
        <v>0</v>
      </c>
      <c r="L128" s="77">
        <v>3.2030921999999999</v>
      </c>
      <c r="M128" s="77">
        <v>0</v>
      </c>
      <c r="N128" s="77">
        <v>0</v>
      </c>
      <c r="O128" s="77">
        <v>0</v>
      </c>
    </row>
    <row r="129" spans="2:15">
      <c r="B129" t="s">
        <v>608</v>
      </c>
      <c r="C129" t="s">
        <v>607</v>
      </c>
      <c r="D129" t="s">
        <v>596</v>
      </c>
      <c r="E129" t="s">
        <v>597</v>
      </c>
      <c r="F129" t="s">
        <v>492</v>
      </c>
      <c r="G129" t="s">
        <v>602</v>
      </c>
      <c r="H129" t="s">
        <v>109</v>
      </c>
      <c r="I129" s="77">
        <v>973</v>
      </c>
      <c r="J129" s="77">
        <v>420</v>
      </c>
      <c r="K129" s="77">
        <v>0</v>
      </c>
      <c r="L129" s="77">
        <v>14.9120034</v>
      </c>
      <c r="M129" s="77">
        <v>0.01</v>
      </c>
      <c r="N129" s="77">
        <v>0.02</v>
      </c>
      <c r="O129" s="77">
        <v>0.01</v>
      </c>
    </row>
    <row r="130" spans="2:15">
      <c r="B130" t="s">
        <v>609</v>
      </c>
      <c r="C130" t="s">
        <v>610</v>
      </c>
      <c r="D130" t="s">
        <v>611</v>
      </c>
      <c r="E130" t="s">
        <v>597</v>
      </c>
      <c r="F130" t="s">
        <v>260</v>
      </c>
      <c r="G130" t="s">
        <v>602</v>
      </c>
      <c r="H130" t="s">
        <v>109</v>
      </c>
      <c r="I130" s="77">
        <v>619</v>
      </c>
      <c r="J130" s="77">
        <v>2471</v>
      </c>
      <c r="K130" s="77">
        <v>0</v>
      </c>
      <c r="L130" s="77">
        <v>55.813243010000001</v>
      </c>
      <c r="M130" s="77">
        <v>0</v>
      </c>
      <c r="N130" s="77">
        <v>7.0000000000000007E-2</v>
      </c>
      <c r="O130" s="77">
        <v>0.03</v>
      </c>
    </row>
    <row r="131" spans="2:15">
      <c r="B131" t="s">
        <v>612</v>
      </c>
      <c r="C131" t="s">
        <v>613</v>
      </c>
      <c r="D131" t="s">
        <v>596</v>
      </c>
      <c r="E131" t="s">
        <v>597</v>
      </c>
      <c r="F131" t="s">
        <v>614</v>
      </c>
      <c r="G131" t="s">
        <v>615</v>
      </c>
      <c r="H131" t="s">
        <v>116</v>
      </c>
      <c r="I131" s="77">
        <v>1333</v>
      </c>
      <c r="J131" s="77">
        <v>80</v>
      </c>
      <c r="K131" s="77">
        <v>0</v>
      </c>
      <c r="L131" s="77">
        <v>5.09206</v>
      </c>
      <c r="M131" s="77">
        <v>0.02</v>
      </c>
      <c r="N131" s="77">
        <v>0.01</v>
      </c>
      <c r="O131" s="77">
        <v>0</v>
      </c>
    </row>
    <row r="132" spans="2:15">
      <c r="B132" t="s">
        <v>616</v>
      </c>
      <c r="C132" t="s">
        <v>617</v>
      </c>
      <c r="D132" t="s">
        <v>596</v>
      </c>
      <c r="E132" t="s">
        <v>597</v>
      </c>
      <c r="F132" t="s">
        <v>618</v>
      </c>
      <c r="G132" t="s">
        <v>619</v>
      </c>
      <c r="H132" t="s">
        <v>109</v>
      </c>
      <c r="I132" s="77">
        <v>449</v>
      </c>
      <c r="J132" s="77">
        <v>8435</v>
      </c>
      <c r="K132" s="77">
        <v>0</v>
      </c>
      <c r="L132" s="77">
        <v>138.19912435000001</v>
      </c>
      <c r="M132" s="77">
        <v>0</v>
      </c>
      <c r="N132" s="77">
        <v>0.18</v>
      </c>
      <c r="O132" s="77">
        <v>7.0000000000000007E-2</v>
      </c>
    </row>
    <row r="133" spans="2:15">
      <c r="B133" t="s">
        <v>620</v>
      </c>
      <c r="C133" t="s">
        <v>621</v>
      </c>
      <c r="D133" t="s">
        <v>596</v>
      </c>
      <c r="E133" t="s">
        <v>597</v>
      </c>
      <c r="F133" t="s">
        <v>404</v>
      </c>
      <c r="G133" t="s">
        <v>619</v>
      </c>
      <c r="H133" t="s">
        <v>109</v>
      </c>
      <c r="I133" s="77">
        <v>605</v>
      </c>
      <c r="J133" s="77">
        <v>2732</v>
      </c>
      <c r="K133" s="77">
        <v>0</v>
      </c>
      <c r="L133" s="77">
        <v>60.312861400000003</v>
      </c>
      <c r="M133" s="77">
        <v>0</v>
      </c>
      <c r="N133" s="77">
        <v>0.08</v>
      </c>
      <c r="O133" s="77">
        <v>0.03</v>
      </c>
    </row>
    <row r="134" spans="2:15">
      <c r="B134" t="s">
        <v>622</v>
      </c>
      <c r="C134" t="s">
        <v>623</v>
      </c>
      <c r="D134" t="s">
        <v>596</v>
      </c>
      <c r="E134" t="s">
        <v>597</v>
      </c>
      <c r="F134" t="s">
        <v>624</v>
      </c>
      <c r="G134" t="s">
        <v>625</v>
      </c>
      <c r="H134" t="s">
        <v>109</v>
      </c>
      <c r="I134" s="77">
        <v>1516</v>
      </c>
      <c r="J134" s="77">
        <v>6632</v>
      </c>
      <c r="K134" s="77">
        <v>0</v>
      </c>
      <c r="L134" s="77">
        <v>366.87454688000003</v>
      </c>
      <c r="M134" s="77">
        <v>0</v>
      </c>
      <c r="N134" s="77">
        <v>0.48</v>
      </c>
      <c r="O134" s="77">
        <v>0.2</v>
      </c>
    </row>
    <row r="135" spans="2:15">
      <c r="B135" t="s">
        <v>626</v>
      </c>
      <c r="C135" t="s">
        <v>627</v>
      </c>
      <c r="D135" t="s">
        <v>596</v>
      </c>
      <c r="E135" t="s">
        <v>597</v>
      </c>
      <c r="F135" t="s">
        <v>628</v>
      </c>
      <c r="G135" t="s">
        <v>625</v>
      </c>
      <c r="H135" t="s">
        <v>109</v>
      </c>
      <c r="I135" s="77">
        <v>491</v>
      </c>
      <c r="J135" s="77">
        <v>4395</v>
      </c>
      <c r="K135" s="77">
        <v>0</v>
      </c>
      <c r="L135" s="77">
        <v>78.743413050000001</v>
      </c>
      <c r="M135" s="77">
        <v>0</v>
      </c>
      <c r="N135" s="77">
        <v>0.1</v>
      </c>
      <c r="O135" s="77">
        <v>0.04</v>
      </c>
    </row>
    <row r="136" spans="2:15">
      <c r="B136" t="s">
        <v>629</v>
      </c>
      <c r="C136" t="s">
        <v>630</v>
      </c>
      <c r="D136" t="s">
        <v>596</v>
      </c>
      <c r="E136" t="s">
        <v>597</v>
      </c>
      <c r="F136" t="s">
        <v>631</v>
      </c>
      <c r="G136" t="s">
        <v>625</v>
      </c>
      <c r="H136" t="s">
        <v>109</v>
      </c>
      <c r="I136" s="77">
        <v>484</v>
      </c>
      <c r="J136" s="77">
        <v>9955</v>
      </c>
      <c r="K136" s="77">
        <v>0</v>
      </c>
      <c r="L136" s="77">
        <v>175.81684780000001</v>
      </c>
      <c r="M136" s="77">
        <v>0</v>
      </c>
      <c r="N136" s="77">
        <v>0.23</v>
      </c>
      <c r="O136" s="77">
        <v>0.09</v>
      </c>
    </row>
    <row r="137" spans="2:15">
      <c r="B137" t="s">
        <v>632</v>
      </c>
      <c r="C137" t="s">
        <v>633</v>
      </c>
      <c r="D137" t="s">
        <v>596</v>
      </c>
      <c r="E137" t="s">
        <v>597</v>
      </c>
      <c r="F137" t="s">
        <v>467</v>
      </c>
      <c r="G137" t="s">
        <v>625</v>
      </c>
      <c r="H137" t="s">
        <v>109</v>
      </c>
      <c r="I137" s="77">
        <v>2723</v>
      </c>
      <c r="J137" s="77">
        <v>974</v>
      </c>
      <c r="K137" s="77">
        <v>0</v>
      </c>
      <c r="L137" s="77">
        <v>96.778850980000001</v>
      </c>
      <c r="M137" s="77">
        <v>0.01</v>
      </c>
      <c r="N137" s="77">
        <v>0.13</v>
      </c>
      <c r="O137" s="77">
        <v>0.05</v>
      </c>
    </row>
    <row r="138" spans="2:15">
      <c r="B138" t="s">
        <v>634</v>
      </c>
      <c r="C138" t="s">
        <v>635</v>
      </c>
      <c r="D138" t="s">
        <v>596</v>
      </c>
      <c r="E138" t="s">
        <v>597</v>
      </c>
      <c r="F138" t="s">
        <v>636</v>
      </c>
      <c r="G138" t="s">
        <v>625</v>
      </c>
      <c r="H138" t="s">
        <v>109</v>
      </c>
      <c r="I138" s="77">
        <v>1150</v>
      </c>
      <c r="J138" s="77">
        <v>9863</v>
      </c>
      <c r="K138" s="77">
        <v>0</v>
      </c>
      <c r="L138" s="77">
        <v>413.88600050000002</v>
      </c>
      <c r="M138" s="77">
        <v>0</v>
      </c>
      <c r="N138" s="77">
        <v>0.54</v>
      </c>
      <c r="O138" s="77">
        <v>0.22</v>
      </c>
    </row>
    <row r="139" spans="2:15">
      <c r="B139" t="s">
        <v>637</v>
      </c>
      <c r="C139" t="s">
        <v>638</v>
      </c>
      <c r="D139" t="s">
        <v>596</v>
      </c>
      <c r="E139" t="s">
        <v>597</v>
      </c>
      <c r="F139" t="s">
        <v>639</v>
      </c>
      <c r="G139" t="s">
        <v>640</v>
      </c>
      <c r="H139" t="s">
        <v>109</v>
      </c>
      <c r="I139" s="77">
        <v>2853</v>
      </c>
      <c r="J139" s="77">
        <v>1775</v>
      </c>
      <c r="K139" s="77">
        <v>0</v>
      </c>
      <c r="L139" s="77">
        <v>184.78809674999999</v>
      </c>
      <c r="M139" s="77">
        <v>0.01</v>
      </c>
      <c r="N139" s="77">
        <v>0.24</v>
      </c>
      <c r="O139" s="77">
        <v>0.1</v>
      </c>
    </row>
    <row r="140" spans="2:15">
      <c r="B140" t="s">
        <v>641</v>
      </c>
      <c r="C140" t="s">
        <v>642</v>
      </c>
      <c r="D140" t="s">
        <v>596</v>
      </c>
      <c r="E140" t="s">
        <v>597</v>
      </c>
      <c r="F140" t="s">
        <v>643</v>
      </c>
      <c r="G140" t="s">
        <v>640</v>
      </c>
      <c r="H140" t="s">
        <v>109</v>
      </c>
      <c r="I140" s="77">
        <v>1154</v>
      </c>
      <c r="J140" s="77">
        <v>3060</v>
      </c>
      <c r="K140" s="77">
        <v>0</v>
      </c>
      <c r="L140" s="77">
        <v>128.8549476</v>
      </c>
      <c r="M140" s="77">
        <v>0</v>
      </c>
      <c r="N140" s="77">
        <v>0.17</v>
      </c>
      <c r="O140" s="77">
        <v>7.0000000000000007E-2</v>
      </c>
    </row>
    <row r="141" spans="2:15">
      <c r="B141" t="s">
        <v>644</v>
      </c>
      <c r="C141" t="s">
        <v>645</v>
      </c>
      <c r="D141" t="s">
        <v>596</v>
      </c>
      <c r="E141" t="s">
        <v>597</v>
      </c>
      <c r="F141" t="s">
        <v>646</v>
      </c>
      <c r="G141" t="s">
        <v>647</v>
      </c>
      <c r="H141" t="s">
        <v>109</v>
      </c>
      <c r="I141" s="77">
        <v>1347</v>
      </c>
      <c r="J141" s="77">
        <v>4950</v>
      </c>
      <c r="K141" s="77">
        <v>0</v>
      </c>
      <c r="L141" s="77">
        <v>243.3025485</v>
      </c>
      <c r="M141" s="77">
        <v>0</v>
      </c>
      <c r="N141" s="77">
        <v>0.32</v>
      </c>
      <c r="O141" s="77">
        <v>0.13</v>
      </c>
    </row>
    <row r="142" spans="2:15">
      <c r="B142" s="78" t="s">
        <v>254</v>
      </c>
      <c r="E142" s="16"/>
      <c r="F142" s="16"/>
      <c r="G142" s="16"/>
      <c r="I142" s="79">
        <v>147629</v>
      </c>
      <c r="K142" s="79">
        <v>0</v>
      </c>
      <c r="L142" s="79">
        <v>11855.181810514699</v>
      </c>
      <c r="N142" s="79">
        <v>15.45</v>
      </c>
      <c r="O142" s="79">
        <v>6.31</v>
      </c>
    </row>
    <row r="143" spans="2:15">
      <c r="B143" t="s">
        <v>648</v>
      </c>
      <c r="C143" t="s">
        <v>649</v>
      </c>
      <c r="D143" t="s">
        <v>596</v>
      </c>
      <c r="E143" t="s">
        <v>597</v>
      </c>
      <c r="F143" t="s">
        <v>650</v>
      </c>
      <c r="G143" t="s">
        <v>651</v>
      </c>
      <c r="H143" t="s">
        <v>109</v>
      </c>
      <c r="I143" s="77">
        <v>530</v>
      </c>
      <c r="J143" s="77">
        <v>9193</v>
      </c>
      <c r="K143" s="77">
        <v>0</v>
      </c>
      <c r="L143" s="77">
        <v>177.78986209999999</v>
      </c>
      <c r="M143" s="77">
        <v>0</v>
      </c>
      <c r="N143" s="77">
        <v>0.23</v>
      </c>
      <c r="O143" s="77">
        <v>0.09</v>
      </c>
    </row>
    <row r="144" spans="2:15">
      <c r="B144" t="s">
        <v>652</v>
      </c>
      <c r="C144" t="s">
        <v>653</v>
      </c>
      <c r="D144" t="s">
        <v>654</v>
      </c>
      <c r="E144" t="s">
        <v>597</v>
      </c>
      <c r="F144" t="s">
        <v>655</v>
      </c>
      <c r="G144" t="s">
        <v>651</v>
      </c>
      <c r="H144" t="s">
        <v>113</v>
      </c>
      <c r="I144" s="77">
        <v>47</v>
      </c>
      <c r="J144" s="77">
        <v>14334</v>
      </c>
      <c r="K144" s="77">
        <v>0</v>
      </c>
      <c r="L144" s="77">
        <v>28.469130084</v>
      </c>
      <c r="M144" s="77">
        <v>0</v>
      </c>
      <c r="N144" s="77">
        <v>0.04</v>
      </c>
      <c r="O144" s="77">
        <v>0.02</v>
      </c>
    </row>
    <row r="145" spans="2:15">
      <c r="B145" t="s">
        <v>656</v>
      </c>
      <c r="C145" t="s">
        <v>657</v>
      </c>
      <c r="D145" t="s">
        <v>596</v>
      </c>
      <c r="E145" t="s">
        <v>597</v>
      </c>
      <c r="F145" t="s">
        <v>658</v>
      </c>
      <c r="G145" t="s">
        <v>659</v>
      </c>
      <c r="H145" t="s">
        <v>113</v>
      </c>
      <c r="I145" s="77">
        <v>979</v>
      </c>
      <c r="J145" s="77">
        <v>1140</v>
      </c>
      <c r="K145" s="77">
        <v>0</v>
      </c>
      <c r="L145" s="77">
        <v>47.16246348</v>
      </c>
      <c r="M145" s="77">
        <v>0</v>
      </c>
      <c r="N145" s="77">
        <v>0.06</v>
      </c>
      <c r="O145" s="77">
        <v>0.03</v>
      </c>
    </row>
    <row r="146" spans="2:15">
      <c r="B146" t="s">
        <v>660</v>
      </c>
      <c r="C146" t="s">
        <v>661</v>
      </c>
      <c r="D146" t="s">
        <v>596</v>
      </c>
      <c r="E146" t="s">
        <v>597</v>
      </c>
      <c r="F146" t="s">
        <v>662</v>
      </c>
      <c r="G146" t="s">
        <v>659</v>
      </c>
      <c r="H146" t="s">
        <v>109</v>
      </c>
      <c r="I146" s="77">
        <v>1107</v>
      </c>
      <c r="J146" s="77">
        <v>1030</v>
      </c>
      <c r="K146" s="77">
        <v>0</v>
      </c>
      <c r="L146" s="77">
        <v>41.606262899999997</v>
      </c>
      <c r="M146" s="77">
        <v>0</v>
      </c>
      <c r="N146" s="77">
        <v>0.05</v>
      </c>
      <c r="O146" s="77">
        <v>0.02</v>
      </c>
    </row>
    <row r="147" spans="2:15">
      <c r="B147" t="s">
        <v>663</v>
      </c>
      <c r="C147" t="s">
        <v>664</v>
      </c>
      <c r="D147" t="s">
        <v>596</v>
      </c>
      <c r="E147" t="s">
        <v>597</v>
      </c>
      <c r="F147" t="s">
        <v>665</v>
      </c>
      <c r="G147" t="s">
        <v>659</v>
      </c>
      <c r="H147" t="s">
        <v>109</v>
      </c>
      <c r="I147" s="77">
        <v>3827</v>
      </c>
      <c r="J147" s="77">
        <v>2867</v>
      </c>
      <c r="K147" s="77">
        <v>0</v>
      </c>
      <c r="L147" s="77">
        <v>400.36860840999998</v>
      </c>
      <c r="M147" s="77">
        <v>0</v>
      </c>
      <c r="N147" s="77">
        <v>0.52</v>
      </c>
      <c r="O147" s="77">
        <v>0.21</v>
      </c>
    </row>
    <row r="148" spans="2:15">
      <c r="B148" t="s">
        <v>666</v>
      </c>
      <c r="C148" t="s">
        <v>667</v>
      </c>
      <c r="D148" t="s">
        <v>596</v>
      </c>
      <c r="E148" t="s">
        <v>597</v>
      </c>
      <c r="F148" t="s">
        <v>668</v>
      </c>
      <c r="G148" t="s">
        <v>659</v>
      </c>
      <c r="H148" t="s">
        <v>116</v>
      </c>
      <c r="I148" s="77">
        <v>7865</v>
      </c>
      <c r="J148" s="77">
        <v>189.92</v>
      </c>
      <c r="K148" s="77">
        <v>0</v>
      </c>
      <c r="L148" s="77">
        <v>71.325168199999993</v>
      </c>
      <c r="M148" s="77">
        <v>0</v>
      </c>
      <c r="N148" s="77">
        <v>0.09</v>
      </c>
      <c r="O148" s="77">
        <v>0.04</v>
      </c>
    </row>
    <row r="149" spans="2:15">
      <c r="B149" t="s">
        <v>669</v>
      </c>
      <c r="C149" t="s">
        <v>670</v>
      </c>
      <c r="D149" t="s">
        <v>596</v>
      </c>
      <c r="E149" t="s">
        <v>597</v>
      </c>
      <c r="F149" t="s">
        <v>671</v>
      </c>
      <c r="G149" t="s">
        <v>659</v>
      </c>
      <c r="H149" t="s">
        <v>113</v>
      </c>
      <c r="I149" s="77">
        <v>272</v>
      </c>
      <c r="J149" s="77">
        <v>5271</v>
      </c>
      <c r="K149" s="77">
        <v>0</v>
      </c>
      <c r="L149" s="77">
        <v>60.585801695999997</v>
      </c>
      <c r="M149" s="77">
        <v>0</v>
      </c>
      <c r="N149" s="77">
        <v>0.08</v>
      </c>
      <c r="O149" s="77">
        <v>0.03</v>
      </c>
    </row>
    <row r="150" spans="2:15">
      <c r="B150" t="s">
        <v>672</v>
      </c>
      <c r="C150" t="s">
        <v>673</v>
      </c>
      <c r="D150" t="s">
        <v>596</v>
      </c>
      <c r="E150" t="s">
        <v>597</v>
      </c>
      <c r="F150" t="s">
        <v>674</v>
      </c>
      <c r="G150" t="s">
        <v>659</v>
      </c>
      <c r="H150" t="s">
        <v>109</v>
      </c>
      <c r="I150" s="77">
        <v>757</v>
      </c>
      <c r="J150" s="77">
        <v>6688</v>
      </c>
      <c r="K150" s="77">
        <v>0</v>
      </c>
      <c r="L150" s="77">
        <v>184.74215584000001</v>
      </c>
      <c r="M150" s="77">
        <v>0</v>
      </c>
      <c r="N150" s="77">
        <v>0.24</v>
      </c>
      <c r="O150" s="77">
        <v>0.1</v>
      </c>
    </row>
    <row r="151" spans="2:15">
      <c r="B151" t="s">
        <v>675</v>
      </c>
      <c r="C151" t="s">
        <v>676</v>
      </c>
      <c r="D151" t="s">
        <v>611</v>
      </c>
      <c r="E151" t="s">
        <v>597</v>
      </c>
      <c r="F151" t="s">
        <v>677</v>
      </c>
      <c r="G151" t="s">
        <v>659</v>
      </c>
      <c r="H151" t="s">
        <v>109</v>
      </c>
      <c r="I151" s="77">
        <v>275</v>
      </c>
      <c r="J151" s="77">
        <v>10493</v>
      </c>
      <c r="K151" s="77">
        <v>0</v>
      </c>
      <c r="L151" s="77">
        <v>105.29463174999999</v>
      </c>
      <c r="M151" s="77">
        <v>0</v>
      </c>
      <c r="N151" s="77">
        <v>0.14000000000000001</v>
      </c>
      <c r="O151" s="77">
        <v>0.06</v>
      </c>
    </row>
    <row r="152" spans="2:15">
      <c r="B152" t="s">
        <v>678</v>
      </c>
      <c r="C152" t="s">
        <v>679</v>
      </c>
      <c r="D152" t="s">
        <v>596</v>
      </c>
      <c r="E152" t="s">
        <v>597</v>
      </c>
      <c r="F152" t="s">
        <v>680</v>
      </c>
      <c r="G152" t="s">
        <v>659</v>
      </c>
      <c r="H152" t="s">
        <v>116</v>
      </c>
      <c r="I152" s="77">
        <v>23137</v>
      </c>
      <c r="J152" s="77">
        <v>62.55</v>
      </c>
      <c r="K152" s="77">
        <v>0</v>
      </c>
      <c r="L152" s="77">
        <v>69.104723962500003</v>
      </c>
      <c r="M152" s="77">
        <v>0</v>
      </c>
      <c r="N152" s="77">
        <v>0.09</v>
      </c>
      <c r="O152" s="77">
        <v>0.04</v>
      </c>
    </row>
    <row r="153" spans="2:15">
      <c r="B153" t="s">
        <v>681</v>
      </c>
      <c r="C153" t="s">
        <v>682</v>
      </c>
      <c r="D153" t="s">
        <v>596</v>
      </c>
      <c r="E153" t="s">
        <v>597</v>
      </c>
      <c r="F153" t="s">
        <v>683</v>
      </c>
      <c r="G153" t="s">
        <v>659</v>
      </c>
      <c r="H153" t="s">
        <v>113</v>
      </c>
      <c r="I153" s="77">
        <v>1941</v>
      </c>
      <c r="J153" s="77">
        <v>598</v>
      </c>
      <c r="K153" s="77">
        <v>0</v>
      </c>
      <c r="L153" s="77">
        <v>49.049621244000001</v>
      </c>
      <c r="M153" s="77">
        <v>0</v>
      </c>
      <c r="N153" s="77">
        <v>0.06</v>
      </c>
      <c r="O153" s="77">
        <v>0.03</v>
      </c>
    </row>
    <row r="154" spans="2:15">
      <c r="B154" t="s">
        <v>684</v>
      </c>
      <c r="C154" t="s">
        <v>685</v>
      </c>
      <c r="D154" t="s">
        <v>596</v>
      </c>
      <c r="E154" t="s">
        <v>597</v>
      </c>
      <c r="F154" t="s">
        <v>686</v>
      </c>
      <c r="G154" t="s">
        <v>659</v>
      </c>
      <c r="H154" t="s">
        <v>109</v>
      </c>
      <c r="I154" s="77">
        <v>702</v>
      </c>
      <c r="J154" s="77">
        <v>4962</v>
      </c>
      <c r="K154" s="77">
        <v>0</v>
      </c>
      <c r="L154" s="77">
        <v>127.10649275999999</v>
      </c>
      <c r="M154" s="77">
        <v>0</v>
      </c>
      <c r="N154" s="77">
        <v>0.17</v>
      </c>
      <c r="O154" s="77">
        <v>7.0000000000000007E-2</v>
      </c>
    </row>
    <row r="155" spans="2:15">
      <c r="B155" t="s">
        <v>687</v>
      </c>
      <c r="C155" t="s">
        <v>688</v>
      </c>
      <c r="D155" t="s">
        <v>596</v>
      </c>
      <c r="E155" t="s">
        <v>597</v>
      </c>
      <c r="F155" t="s">
        <v>689</v>
      </c>
      <c r="G155" t="s">
        <v>659</v>
      </c>
      <c r="H155" t="s">
        <v>109</v>
      </c>
      <c r="I155" s="77">
        <v>998</v>
      </c>
      <c r="J155" s="77">
        <v>5363</v>
      </c>
      <c r="K155" s="77">
        <v>0</v>
      </c>
      <c r="L155" s="77">
        <v>195.30447826</v>
      </c>
      <c r="M155" s="77">
        <v>0</v>
      </c>
      <c r="N155" s="77">
        <v>0.25</v>
      </c>
      <c r="O155" s="77">
        <v>0.1</v>
      </c>
    </row>
    <row r="156" spans="2:15">
      <c r="B156" t="s">
        <v>690</v>
      </c>
      <c r="C156" t="s">
        <v>691</v>
      </c>
      <c r="D156" t="s">
        <v>611</v>
      </c>
      <c r="E156" t="s">
        <v>597</v>
      </c>
      <c r="F156" t="s">
        <v>692</v>
      </c>
      <c r="G156" t="s">
        <v>659</v>
      </c>
      <c r="H156" t="s">
        <v>109</v>
      </c>
      <c r="I156" s="77">
        <v>154</v>
      </c>
      <c r="J156" s="77">
        <v>22342</v>
      </c>
      <c r="K156" s="77">
        <v>0</v>
      </c>
      <c r="L156" s="77">
        <v>125.54997532</v>
      </c>
      <c r="M156" s="77">
        <v>0</v>
      </c>
      <c r="N156" s="77">
        <v>0.16</v>
      </c>
      <c r="O156" s="77">
        <v>7.0000000000000007E-2</v>
      </c>
    </row>
    <row r="157" spans="2:15">
      <c r="B157" t="s">
        <v>693</v>
      </c>
      <c r="C157" t="s">
        <v>694</v>
      </c>
      <c r="D157" t="s">
        <v>596</v>
      </c>
      <c r="E157" t="s">
        <v>597</v>
      </c>
      <c r="F157" t="s">
        <v>695</v>
      </c>
      <c r="G157" t="s">
        <v>696</v>
      </c>
      <c r="H157" t="s">
        <v>201</v>
      </c>
      <c r="I157" s="77">
        <v>625</v>
      </c>
      <c r="J157" s="77">
        <v>2124</v>
      </c>
      <c r="K157" s="77">
        <v>0</v>
      </c>
      <c r="L157" s="77">
        <v>48.540037499999997</v>
      </c>
      <c r="M157" s="77">
        <v>0</v>
      </c>
      <c r="N157" s="77">
        <v>0.06</v>
      </c>
      <c r="O157" s="77">
        <v>0.03</v>
      </c>
    </row>
    <row r="158" spans="2:15">
      <c r="B158" t="s">
        <v>697</v>
      </c>
      <c r="C158" t="s">
        <v>698</v>
      </c>
      <c r="D158" t="s">
        <v>699</v>
      </c>
      <c r="E158" t="s">
        <v>597</v>
      </c>
      <c r="F158" t="s">
        <v>700</v>
      </c>
      <c r="G158" t="s">
        <v>696</v>
      </c>
      <c r="H158" t="s">
        <v>113</v>
      </c>
      <c r="I158" s="77">
        <v>698</v>
      </c>
      <c r="J158" s="77">
        <v>3817.5</v>
      </c>
      <c r="K158" s="77">
        <v>0</v>
      </c>
      <c r="L158" s="77">
        <v>112.60130067</v>
      </c>
      <c r="M158" s="77">
        <v>0</v>
      </c>
      <c r="N158" s="77">
        <v>0.15</v>
      </c>
      <c r="O158" s="77">
        <v>0.06</v>
      </c>
    </row>
    <row r="159" spans="2:15">
      <c r="B159" t="s">
        <v>701</v>
      </c>
      <c r="C159" t="s">
        <v>702</v>
      </c>
      <c r="D159" t="s">
        <v>596</v>
      </c>
      <c r="E159" t="s">
        <v>597</v>
      </c>
      <c r="F159" t="s">
        <v>703</v>
      </c>
      <c r="G159" t="s">
        <v>696</v>
      </c>
      <c r="H159" t="s">
        <v>113</v>
      </c>
      <c r="I159" s="77">
        <v>262</v>
      </c>
      <c r="J159" s="77">
        <v>9268</v>
      </c>
      <c r="K159" s="77">
        <v>0</v>
      </c>
      <c r="L159" s="77">
        <v>102.61155172799999</v>
      </c>
      <c r="M159" s="77">
        <v>0</v>
      </c>
      <c r="N159" s="77">
        <v>0.13</v>
      </c>
      <c r="O159" s="77">
        <v>0.05</v>
      </c>
    </row>
    <row r="160" spans="2:15">
      <c r="B160" t="s">
        <v>704</v>
      </c>
      <c r="C160" t="s">
        <v>705</v>
      </c>
      <c r="D160" t="s">
        <v>596</v>
      </c>
      <c r="E160" t="s">
        <v>597</v>
      </c>
      <c r="F160" t="s">
        <v>706</v>
      </c>
      <c r="G160" t="s">
        <v>696</v>
      </c>
      <c r="H160" t="s">
        <v>109</v>
      </c>
      <c r="I160" s="77">
        <v>157</v>
      </c>
      <c r="J160" s="77">
        <v>18744</v>
      </c>
      <c r="K160" s="77">
        <v>0</v>
      </c>
      <c r="L160" s="77">
        <v>107.38306392</v>
      </c>
      <c r="M160" s="77">
        <v>0</v>
      </c>
      <c r="N160" s="77">
        <v>0.14000000000000001</v>
      </c>
      <c r="O160" s="77">
        <v>0.06</v>
      </c>
    </row>
    <row r="161" spans="2:15">
      <c r="B161" t="s">
        <v>707</v>
      </c>
      <c r="C161" t="s">
        <v>708</v>
      </c>
      <c r="D161" t="s">
        <v>596</v>
      </c>
      <c r="E161" t="s">
        <v>597</v>
      </c>
      <c r="F161" t="s">
        <v>709</v>
      </c>
      <c r="G161" t="s">
        <v>696</v>
      </c>
      <c r="H161" t="s">
        <v>109</v>
      </c>
      <c r="I161" s="77">
        <v>98</v>
      </c>
      <c r="J161" s="77">
        <v>29524</v>
      </c>
      <c r="K161" s="77">
        <v>0</v>
      </c>
      <c r="L161" s="77">
        <v>105.57841448000001</v>
      </c>
      <c r="M161" s="77">
        <v>0</v>
      </c>
      <c r="N161" s="77">
        <v>0.14000000000000001</v>
      </c>
      <c r="O161" s="77">
        <v>0.06</v>
      </c>
    </row>
    <row r="162" spans="2:15">
      <c r="B162" t="s">
        <v>710</v>
      </c>
      <c r="C162" t="s">
        <v>711</v>
      </c>
      <c r="D162" t="s">
        <v>596</v>
      </c>
      <c r="E162" t="s">
        <v>597</v>
      </c>
      <c r="F162" t="s">
        <v>712</v>
      </c>
      <c r="G162" t="s">
        <v>696</v>
      </c>
      <c r="H162" t="s">
        <v>109</v>
      </c>
      <c r="I162" s="77">
        <v>539</v>
      </c>
      <c r="J162" s="77">
        <v>2831</v>
      </c>
      <c r="K162" s="77">
        <v>0</v>
      </c>
      <c r="L162" s="77">
        <v>55.680419409999999</v>
      </c>
      <c r="M162" s="77">
        <v>0</v>
      </c>
      <c r="N162" s="77">
        <v>7.0000000000000007E-2</v>
      </c>
      <c r="O162" s="77">
        <v>0.03</v>
      </c>
    </row>
    <row r="163" spans="2:15">
      <c r="B163" t="s">
        <v>713</v>
      </c>
      <c r="C163" t="s">
        <v>714</v>
      </c>
      <c r="D163" t="s">
        <v>596</v>
      </c>
      <c r="E163" t="s">
        <v>597</v>
      </c>
      <c r="F163" t="s">
        <v>715</v>
      </c>
      <c r="G163" t="s">
        <v>696</v>
      </c>
      <c r="H163" t="s">
        <v>109</v>
      </c>
      <c r="I163" s="77">
        <v>98</v>
      </c>
      <c r="J163" s="77">
        <v>30772</v>
      </c>
      <c r="K163" s="77">
        <v>0</v>
      </c>
      <c r="L163" s="77">
        <v>110.04128744</v>
      </c>
      <c r="M163" s="77">
        <v>0</v>
      </c>
      <c r="N163" s="77">
        <v>0.14000000000000001</v>
      </c>
      <c r="O163" s="77">
        <v>0.06</v>
      </c>
    </row>
    <row r="164" spans="2:15">
      <c r="B164" t="s">
        <v>716</v>
      </c>
      <c r="C164" t="s">
        <v>717</v>
      </c>
      <c r="D164" t="s">
        <v>596</v>
      </c>
      <c r="E164" t="s">
        <v>597</v>
      </c>
      <c r="F164" t="s">
        <v>718</v>
      </c>
      <c r="G164" t="s">
        <v>696</v>
      </c>
      <c r="H164" t="s">
        <v>109</v>
      </c>
      <c r="I164" s="77">
        <v>151</v>
      </c>
      <c r="J164" s="77">
        <v>19292</v>
      </c>
      <c r="K164" s="77">
        <v>0</v>
      </c>
      <c r="L164" s="77">
        <v>106.29872708000001</v>
      </c>
      <c r="M164" s="77">
        <v>0</v>
      </c>
      <c r="N164" s="77">
        <v>0.14000000000000001</v>
      </c>
      <c r="O164" s="77">
        <v>0.06</v>
      </c>
    </row>
    <row r="165" spans="2:15">
      <c r="B165" t="s">
        <v>719</v>
      </c>
      <c r="C165" t="s">
        <v>720</v>
      </c>
      <c r="D165" t="s">
        <v>654</v>
      </c>
      <c r="E165" t="s">
        <v>597</v>
      </c>
      <c r="F165" t="s">
        <v>721</v>
      </c>
      <c r="G165" t="s">
        <v>696</v>
      </c>
      <c r="H165" t="s">
        <v>113</v>
      </c>
      <c r="I165" s="77">
        <v>191</v>
      </c>
      <c r="J165" s="77">
        <v>11248</v>
      </c>
      <c r="K165" s="77">
        <v>0</v>
      </c>
      <c r="L165" s="77">
        <v>90.785734943999998</v>
      </c>
      <c r="M165" s="77">
        <v>0</v>
      </c>
      <c r="N165" s="77">
        <v>0.12</v>
      </c>
      <c r="O165" s="77">
        <v>0.05</v>
      </c>
    </row>
    <row r="166" spans="2:15">
      <c r="B166" t="s">
        <v>722</v>
      </c>
      <c r="C166" t="s">
        <v>723</v>
      </c>
      <c r="D166" t="s">
        <v>699</v>
      </c>
      <c r="E166" t="s">
        <v>597</v>
      </c>
      <c r="F166" t="s">
        <v>724</v>
      </c>
      <c r="G166" t="s">
        <v>696</v>
      </c>
      <c r="H166" t="s">
        <v>113</v>
      </c>
      <c r="I166" s="77">
        <v>400</v>
      </c>
      <c r="J166" s="77">
        <v>8172</v>
      </c>
      <c r="K166" s="77">
        <v>0</v>
      </c>
      <c r="L166" s="77">
        <v>138.1329504</v>
      </c>
      <c r="M166" s="77">
        <v>0</v>
      </c>
      <c r="N166" s="77">
        <v>0.18</v>
      </c>
      <c r="O166" s="77">
        <v>7.0000000000000007E-2</v>
      </c>
    </row>
    <row r="167" spans="2:15">
      <c r="B167" t="s">
        <v>725</v>
      </c>
      <c r="C167" t="s">
        <v>726</v>
      </c>
      <c r="D167" t="s">
        <v>596</v>
      </c>
      <c r="E167" t="s">
        <v>597</v>
      </c>
      <c r="F167" t="s">
        <v>727</v>
      </c>
      <c r="G167" t="s">
        <v>598</v>
      </c>
      <c r="H167" t="s">
        <v>113</v>
      </c>
      <c r="I167" s="77">
        <v>120</v>
      </c>
      <c r="J167" s="77">
        <v>18400</v>
      </c>
      <c r="K167" s="77">
        <v>0</v>
      </c>
      <c r="L167" s="77">
        <v>93.305663999999993</v>
      </c>
      <c r="M167" s="77">
        <v>0</v>
      </c>
      <c r="N167" s="77">
        <v>0.12</v>
      </c>
      <c r="O167" s="77">
        <v>0.05</v>
      </c>
    </row>
    <row r="168" spans="2:15">
      <c r="B168" t="s">
        <v>728</v>
      </c>
      <c r="C168" t="s">
        <v>729</v>
      </c>
      <c r="D168" t="s">
        <v>596</v>
      </c>
      <c r="E168" t="s">
        <v>597</v>
      </c>
      <c r="F168" t="s">
        <v>730</v>
      </c>
      <c r="G168" t="s">
        <v>598</v>
      </c>
      <c r="H168" t="s">
        <v>113</v>
      </c>
      <c r="I168" s="77">
        <v>208</v>
      </c>
      <c r="J168" s="77">
        <v>6302</v>
      </c>
      <c r="K168" s="77">
        <v>0</v>
      </c>
      <c r="L168" s="77">
        <v>55.392462528000003</v>
      </c>
      <c r="M168" s="77">
        <v>0</v>
      </c>
      <c r="N168" s="77">
        <v>7.0000000000000007E-2</v>
      </c>
      <c r="O168" s="77">
        <v>0.03</v>
      </c>
    </row>
    <row r="169" spans="2:15">
      <c r="B169" t="s">
        <v>731</v>
      </c>
      <c r="C169" t="s">
        <v>732</v>
      </c>
      <c r="D169" t="s">
        <v>596</v>
      </c>
      <c r="E169" t="s">
        <v>597</v>
      </c>
      <c r="F169" t="s">
        <v>733</v>
      </c>
      <c r="G169" t="s">
        <v>598</v>
      </c>
      <c r="H169" t="s">
        <v>109</v>
      </c>
      <c r="I169" s="77">
        <v>246</v>
      </c>
      <c r="J169" s="77">
        <v>7170</v>
      </c>
      <c r="K169" s="77">
        <v>0</v>
      </c>
      <c r="L169" s="77">
        <v>64.361791800000006</v>
      </c>
      <c r="M169" s="77">
        <v>0</v>
      </c>
      <c r="N169" s="77">
        <v>0.08</v>
      </c>
      <c r="O169" s="77">
        <v>0.03</v>
      </c>
    </row>
    <row r="170" spans="2:15">
      <c r="B170" t="s">
        <v>734</v>
      </c>
      <c r="C170" t="s">
        <v>735</v>
      </c>
      <c r="D170" t="s">
        <v>596</v>
      </c>
      <c r="E170" t="s">
        <v>597</v>
      </c>
      <c r="F170" t="s">
        <v>736</v>
      </c>
      <c r="G170" t="s">
        <v>598</v>
      </c>
      <c r="H170" t="s">
        <v>109</v>
      </c>
      <c r="I170" s="77">
        <v>198</v>
      </c>
      <c r="J170" s="77">
        <v>6944</v>
      </c>
      <c r="K170" s="77">
        <v>0</v>
      </c>
      <c r="L170" s="77">
        <v>50.170538880000002</v>
      </c>
      <c r="M170" s="77">
        <v>0</v>
      </c>
      <c r="N170" s="77">
        <v>7.0000000000000007E-2</v>
      </c>
      <c r="O170" s="77">
        <v>0.03</v>
      </c>
    </row>
    <row r="171" spans="2:15">
      <c r="B171" t="s">
        <v>737</v>
      </c>
      <c r="C171" t="s">
        <v>738</v>
      </c>
      <c r="D171" t="s">
        <v>596</v>
      </c>
      <c r="E171" t="s">
        <v>597</v>
      </c>
      <c r="F171" t="s">
        <v>739</v>
      </c>
      <c r="G171" t="s">
        <v>740</v>
      </c>
      <c r="H171" t="s">
        <v>109</v>
      </c>
      <c r="I171" s="77">
        <v>622</v>
      </c>
      <c r="J171" s="77">
        <v>9697</v>
      </c>
      <c r="K171" s="77">
        <v>0</v>
      </c>
      <c r="L171" s="77">
        <v>220.09067565999999</v>
      </c>
      <c r="M171" s="77">
        <v>0</v>
      </c>
      <c r="N171" s="77">
        <v>0.28999999999999998</v>
      </c>
      <c r="O171" s="77">
        <v>0.12</v>
      </c>
    </row>
    <row r="172" spans="2:15">
      <c r="B172" t="s">
        <v>741</v>
      </c>
      <c r="C172" t="s">
        <v>742</v>
      </c>
      <c r="D172" t="s">
        <v>596</v>
      </c>
      <c r="E172" t="s">
        <v>597</v>
      </c>
      <c r="F172" t="s">
        <v>743</v>
      </c>
      <c r="G172" t="s">
        <v>740</v>
      </c>
      <c r="H172" t="s">
        <v>109</v>
      </c>
      <c r="I172" s="77">
        <v>56</v>
      </c>
      <c r="J172" s="77">
        <v>50177</v>
      </c>
      <c r="K172" s="77">
        <v>0</v>
      </c>
      <c r="L172" s="77">
        <v>102.53368888</v>
      </c>
      <c r="M172" s="77">
        <v>0</v>
      </c>
      <c r="N172" s="77">
        <v>0.13</v>
      </c>
      <c r="O172" s="77">
        <v>0.05</v>
      </c>
    </row>
    <row r="173" spans="2:15">
      <c r="B173" t="s">
        <v>744</v>
      </c>
      <c r="C173" t="s">
        <v>745</v>
      </c>
      <c r="D173" t="s">
        <v>596</v>
      </c>
      <c r="E173" t="s">
        <v>597</v>
      </c>
      <c r="F173" t="s">
        <v>746</v>
      </c>
      <c r="G173" t="s">
        <v>740</v>
      </c>
      <c r="H173" t="s">
        <v>109</v>
      </c>
      <c r="I173" s="77">
        <v>136</v>
      </c>
      <c r="J173" s="77">
        <v>17058</v>
      </c>
      <c r="K173" s="77">
        <v>0</v>
      </c>
      <c r="L173" s="77">
        <v>84.652713120000001</v>
      </c>
      <c r="M173" s="77">
        <v>0</v>
      </c>
      <c r="N173" s="77">
        <v>0.11</v>
      </c>
      <c r="O173" s="77">
        <v>0.05</v>
      </c>
    </row>
    <row r="174" spans="2:15">
      <c r="B174" t="s">
        <v>747</v>
      </c>
      <c r="C174" t="s">
        <v>748</v>
      </c>
      <c r="D174" t="s">
        <v>596</v>
      </c>
      <c r="E174" t="s">
        <v>597</v>
      </c>
      <c r="F174" t="s">
        <v>749</v>
      </c>
      <c r="G174" t="s">
        <v>740</v>
      </c>
      <c r="H174" t="s">
        <v>109</v>
      </c>
      <c r="I174" s="77">
        <v>126</v>
      </c>
      <c r="J174" s="77">
        <v>20369</v>
      </c>
      <c r="K174" s="77">
        <v>0</v>
      </c>
      <c r="L174" s="77">
        <v>93.651366060000001</v>
      </c>
      <c r="M174" s="77">
        <v>0</v>
      </c>
      <c r="N174" s="77">
        <v>0.12</v>
      </c>
      <c r="O174" s="77">
        <v>0.05</v>
      </c>
    </row>
    <row r="175" spans="2:15">
      <c r="B175" t="s">
        <v>750</v>
      </c>
      <c r="C175" t="s">
        <v>751</v>
      </c>
      <c r="D175" t="s">
        <v>596</v>
      </c>
      <c r="E175" t="s">
        <v>597</v>
      </c>
      <c r="F175" t="s">
        <v>752</v>
      </c>
      <c r="G175" t="s">
        <v>740</v>
      </c>
      <c r="H175" t="s">
        <v>109</v>
      </c>
      <c r="I175" s="77">
        <v>868</v>
      </c>
      <c r="J175" s="77">
        <v>3301</v>
      </c>
      <c r="K175" s="77">
        <v>0</v>
      </c>
      <c r="L175" s="77">
        <v>104.55362932</v>
      </c>
      <c r="M175" s="77">
        <v>0</v>
      </c>
      <c r="N175" s="77">
        <v>0.14000000000000001</v>
      </c>
      <c r="O175" s="77">
        <v>0.06</v>
      </c>
    </row>
    <row r="176" spans="2:15">
      <c r="B176" t="s">
        <v>753</v>
      </c>
      <c r="C176" t="s">
        <v>754</v>
      </c>
      <c r="D176" t="s">
        <v>596</v>
      </c>
      <c r="E176" t="s">
        <v>597</v>
      </c>
      <c r="F176" t="s">
        <v>755</v>
      </c>
      <c r="G176" t="s">
        <v>740</v>
      </c>
      <c r="H176" t="s">
        <v>113</v>
      </c>
      <c r="I176" s="77">
        <v>633</v>
      </c>
      <c r="J176" s="77">
        <v>4721</v>
      </c>
      <c r="K176" s="77">
        <v>0</v>
      </c>
      <c r="L176" s="77">
        <v>126.283511394</v>
      </c>
      <c r="M176" s="77">
        <v>0</v>
      </c>
      <c r="N176" s="77">
        <v>0.16</v>
      </c>
      <c r="O176" s="77">
        <v>7.0000000000000007E-2</v>
      </c>
    </row>
    <row r="177" spans="2:15">
      <c r="B177" t="s">
        <v>756</v>
      </c>
      <c r="C177" t="s">
        <v>757</v>
      </c>
      <c r="D177" t="s">
        <v>758</v>
      </c>
      <c r="E177" t="s">
        <v>597</v>
      </c>
      <c r="F177" t="s">
        <v>759</v>
      </c>
      <c r="G177" t="s">
        <v>760</v>
      </c>
      <c r="H177" t="s">
        <v>116</v>
      </c>
      <c r="I177" s="77">
        <v>8095</v>
      </c>
      <c r="J177" s="77">
        <v>582.5</v>
      </c>
      <c r="K177" s="77">
        <v>0</v>
      </c>
      <c r="L177" s="77">
        <v>225.15736562500001</v>
      </c>
      <c r="M177" s="77">
        <v>0</v>
      </c>
      <c r="N177" s="77">
        <v>0.28999999999999998</v>
      </c>
      <c r="O177" s="77">
        <v>0.12</v>
      </c>
    </row>
    <row r="178" spans="2:15">
      <c r="B178" t="s">
        <v>761</v>
      </c>
      <c r="C178" t="s">
        <v>762</v>
      </c>
      <c r="D178" t="s">
        <v>596</v>
      </c>
      <c r="E178" t="s">
        <v>597</v>
      </c>
      <c r="F178" t="s">
        <v>763</v>
      </c>
      <c r="G178" t="s">
        <v>760</v>
      </c>
      <c r="H178" t="s">
        <v>109</v>
      </c>
      <c r="I178" s="77">
        <v>481</v>
      </c>
      <c r="J178" s="77">
        <v>12566</v>
      </c>
      <c r="K178" s="77">
        <v>0</v>
      </c>
      <c r="L178" s="77">
        <v>220.55453653999999</v>
      </c>
      <c r="M178" s="77">
        <v>0</v>
      </c>
      <c r="N178" s="77">
        <v>0.28999999999999998</v>
      </c>
      <c r="O178" s="77">
        <v>0.12</v>
      </c>
    </row>
    <row r="179" spans="2:15">
      <c r="B179" t="s">
        <v>764</v>
      </c>
      <c r="C179" t="s">
        <v>765</v>
      </c>
      <c r="D179" t="s">
        <v>596</v>
      </c>
      <c r="E179" t="s">
        <v>597</v>
      </c>
      <c r="F179" t="s">
        <v>766</v>
      </c>
      <c r="G179" t="s">
        <v>760</v>
      </c>
      <c r="H179" t="s">
        <v>204</v>
      </c>
      <c r="I179" s="77">
        <v>14849</v>
      </c>
      <c r="J179" s="77">
        <v>698</v>
      </c>
      <c r="K179" s="77">
        <v>0</v>
      </c>
      <c r="L179" s="77">
        <v>48.164305493999997</v>
      </c>
      <c r="M179" s="77">
        <v>0</v>
      </c>
      <c r="N179" s="77">
        <v>0.06</v>
      </c>
      <c r="O179" s="77">
        <v>0.03</v>
      </c>
    </row>
    <row r="180" spans="2:15">
      <c r="B180" t="s">
        <v>767</v>
      </c>
      <c r="C180" t="s">
        <v>768</v>
      </c>
      <c r="D180" t="s">
        <v>596</v>
      </c>
      <c r="E180" t="s">
        <v>597</v>
      </c>
      <c r="F180" t="s">
        <v>769</v>
      </c>
      <c r="G180" t="s">
        <v>760</v>
      </c>
      <c r="H180" t="s">
        <v>204</v>
      </c>
      <c r="I180" s="77">
        <v>8726</v>
      </c>
      <c r="J180" s="77">
        <v>1348</v>
      </c>
      <c r="K180" s="77">
        <v>0</v>
      </c>
      <c r="L180" s="77">
        <v>54.661025256000002</v>
      </c>
      <c r="M180" s="77">
        <v>0</v>
      </c>
      <c r="N180" s="77">
        <v>7.0000000000000007E-2</v>
      </c>
      <c r="O180" s="77">
        <v>0.03</v>
      </c>
    </row>
    <row r="181" spans="2:15">
      <c r="B181" t="s">
        <v>770</v>
      </c>
      <c r="C181" t="s">
        <v>771</v>
      </c>
      <c r="D181" t="s">
        <v>596</v>
      </c>
      <c r="E181" t="s">
        <v>597</v>
      </c>
      <c r="F181" t="s">
        <v>772</v>
      </c>
      <c r="G181" t="s">
        <v>760</v>
      </c>
      <c r="H181" t="s">
        <v>113</v>
      </c>
      <c r="I181" s="77">
        <v>2734</v>
      </c>
      <c r="J181" s="77">
        <v>1591</v>
      </c>
      <c r="K181" s="77">
        <v>0</v>
      </c>
      <c r="L181" s="77">
        <v>183.81359485199999</v>
      </c>
      <c r="M181" s="77">
        <v>0</v>
      </c>
      <c r="N181" s="77">
        <v>0.24</v>
      </c>
      <c r="O181" s="77">
        <v>0.1</v>
      </c>
    </row>
    <row r="182" spans="2:15">
      <c r="B182" t="s">
        <v>773</v>
      </c>
      <c r="C182" t="s">
        <v>774</v>
      </c>
      <c r="D182" t="s">
        <v>596</v>
      </c>
      <c r="E182" t="s">
        <v>597</v>
      </c>
      <c r="F182" t="s">
        <v>775</v>
      </c>
      <c r="G182" t="s">
        <v>760</v>
      </c>
      <c r="H182" t="s">
        <v>109</v>
      </c>
      <c r="I182" s="77">
        <v>577</v>
      </c>
      <c r="J182" s="77">
        <v>8197</v>
      </c>
      <c r="K182" s="77">
        <v>0</v>
      </c>
      <c r="L182" s="77">
        <v>172.58562180999999</v>
      </c>
      <c r="M182" s="77">
        <v>0</v>
      </c>
      <c r="N182" s="77">
        <v>0.22</v>
      </c>
      <c r="O182" s="77">
        <v>0.09</v>
      </c>
    </row>
    <row r="183" spans="2:15">
      <c r="B183" t="s">
        <v>776</v>
      </c>
      <c r="C183" t="s">
        <v>777</v>
      </c>
      <c r="D183" t="s">
        <v>596</v>
      </c>
      <c r="E183" t="s">
        <v>597</v>
      </c>
      <c r="F183" t="s">
        <v>778</v>
      </c>
      <c r="G183" t="s">
        <v>760</v>
      </c>
      <c r="H183" t="s">
        <v>204</v>
      </c>
      <c r="I183" s="77">
        <v>19934</v>
      </c>
      <c r="J183" s="77">
        <v>586</v>
      </c>
      <c r="K183" s="77">
        <v>0</v>
      </c>
      <c r="L183" s="77">
        <v>54.283112627999998</v>
      </c>
      <c r="M183" s="77">
        <v>0</v>
      </c>
      <c r="N183" s="77">
        <v>7.0000000000000007E-2</v>
      </c>
      <c r="O183" s="77">
        <v>0.03</v>
      </c>
    </row>
    <row r="184" spans="2:15">
      <c r="B184" t="s">
        <v>779</v>
      </c>
      <c r="C184" t="s">
        <v>780</v>
      </c>
      <c r="D184" t="s">
        <v>758</v>
      </c>
      <c r="E184" t="s">
        <v>597</v>
      </c>
      <c r="F184" t="s">
        <v>781</v>
      </c>
      <c r="G184" t="s">
        <v>760</v>
      </c>
      <c r="H184" t="s">
        <v>113</v>
      </c>
      <c r="I184" s="77">
        <v>898</v>
      </c>
      <c r="J184" s="77">
        <v>2994.5</v>
      </c>
      <c r="K184" s="77">
        <v>0</v>
      </c>
      <c r="L184" s="77">
        <v>113.63433973799999</v>
      </c>
      <c r="M184" s="77">
        <v>0</v>
      </c>
      <c r="N184" s="77">
        <v>0.15</v>
      </c>
      <c r="O184" s="77">
        <v>0.06</v>
      </c>
    </row>
    <row r="185" spans="2:15">
      <c r="B185" t="s">
        <v>782</v>
      </c>
      <c r="C185" t="s">
        <v>780</v>
      </c>
      <c r="D185" t="s">
        <v>758</v>
      </c>
      <c r="E185" t="s">
        <v>597</v>
      </c>
      <c r="F185" t="s">
        <v>781</v>
      </c>
      <c r="G185" t="s">
        <v>760</v>
      </c>
      <c r="H185" t="s">
        <v>116</v>
      </c>
      <c r="I185" s="77">
        <v>1087</v>
      </c>
      <c r="J185" s="77">
        <v>2647.5</v>
      </c>
      <c r="K185" s="77">
        <v>0</v>
      </c>
      <c r="L185" s="77">
        <v>137.41650187499999</v>
      </c>
      <c r="M185" s="77">
        <v>0</v>
      </c>
      <c r="N185" s="77">
        <v>0.18</v>
      </c>
      <c r="O185" s="77">
        <v>7.0000000000000007E-2</v>
      </c>
    </row>
    <row r="186" spans="2:15">
      <c r="B186" t="s">
        <v>783</v>
      </c>
      <c r="C186" t="s">
        <v>784</v>
      </c>
      <c r="D186" t="s">
        <v>596</v>
      </c>
      <c r="E186" t="s">
        <v>597</v>
      </c>
      <c r="F186" t="s">
        <v>785</v>
      </c>
      <c r="G186" t="s">
        <v>760</v>
      </c>
      <c r="H186" t="s">
        <v>113</v>
      </c>
      <c r="I186" s="77">
        <v>785</v>
      </c>
      <c r="J186" s="77">
        <v>5217</v>
      </c>
      <c r="K186" s="77">
        <v>0</v>
      </c>
      <c r="L186" s="77">
        <v>173.06108900999999</v>
      </c>
      <c r="M186" s="77">
        <v>0</v>
      </c>
      <c r="N186" s="77">
        <v>0.23</v>
      </c>
      <c r="O186" s="77">
        <v>0.09</v>
      </c>
    </row>
    <row r="187" spans="2:15">
      <c r="B187" t="s">
        <v>786</v>
      </c>
      <c r="C187" t="s">
        <v>784</v>
      </c>
      <c r="D187" t="s">
        <v>596</v>
      </c>
      <c r="E187" t="s">
        <v>597</v>
      </c>
      <c r="F187" t="s">
        <v>785</v>
      </c>
      <c r="G187" t="s">
        <v>760</v>
      </c>
      <c r="H187" t="s">
        <v>113</v>
      </c>
      <c r="I187" s="77">
        <v>32</v>
      </c>
      <c r="J187" s="77">
        <v>5217</v>
      </c>
      <c r="K187" s="77">
        <v>0</v>
      </c>
      <c r="L187" s="77">
        <v>7.0547195519999999</v>
      </c>
      <c r="M187" s="77">
        <v>0</v>
      </c>
      <c r="N187" s="77">
        <v>0.01</v>
      </c>
      <c r="O187" s="77">
        <v>0</v>
      </c>
    </row>
    <row r="188" spans="2:15">
      <c r="B188" t="s">
        <v>787</v>
      </c>
      <c r="C188" t="s">
        <v>788</v>
      </c>
      <c r="D188" t="s">
        <v>596</v>
      </c>
      <c r="E188" t="s">
        <v>597</v>
      </c>
      <c r="F188" t="s">
        <v>789</v>
      </c>
      <c r="G188" t="s">
        <v>790</v>
      </c>
      <c r="H188" t="s">
        <v>113</v>
      </c>
      <c r="I188" s="77">
        <v>1299</v>
      </c>
      <c r="J188" s="77">
        <v>1393</v>
      </c>
      <c r="K188" s="77">
        <v>0</v>
      </c>
      <c r="L188" s="77">
        <v>76.466146805999998</v>
      </c>
      <c r="M188" s="77">
        <v>0</v>
      </c>
      <c r="N188" s="77">
        <v>0.1</v>
      </c>
      <c r="O188" s="77">
        <v>0.04</v>
      </c>
    </row>
    <row r="189" spans="2:15">
      <c r="B189" t="s">
        <v>791</v>
      </c>
      <c r="C189" t="s">
        <v>792</v>
      </c>
      <c r="D189" t="s">
        <v>596</v>
      </c>
      <c r="E189" t="s">
        <v>597</v>
      </c>
      <c r="F189" t="s">
        <v>793</v>
      </c>
      <c r="G189" t="s">
        <v>790</v>
      </c>
      <c r="H189" t="s">
        <v>109</v>
      </c>
      <c r="I189" s="77">
        <v>707</v>
      </c>
      <c r="J189" s="77">
        <v>8586</v>
      </c>
      <c r="K189" s="77">
        <v>0</v>
      </c>
      <c r="L189" s="77">
        <v>221.50531998</v>
      </c>
      <c r="M189" s="77">
        <v>0</v>
      </c>
      <c r="N189" s="77">
        <v>0.28999999999999998</v>
      </c>
      <c r="O189" s="77">
        <v>0.12</v>
      </c>
    </row>
    <row r="190" spans="2:15">
      <c r="B190" t="s">
        <v>794</v>
      </c>
      <c r="C190" t="s">
        <v>795</v>
      </c>
      <c r="D190" t="s">
        <v>596</v>
      </c>
      <c r="E190" t="s">
        <v>597</v>
      </c>
      <c r="F190" t="s">
        <v>796</v>
      </c>
      <c r="G190" t="s">
        <v>797</v>
      </c>
      <c r="H190" t="s">
        <v>109</v>
      </c>
      <c r="I190" s="77">
        <v>67</v>
      </c>
      <c r="J190" s="77">
        <v>23970</v>
      </c>
      <c r="K190" s="77">
        <v>0</v>
      </c>
      <c r="L190" s="77">
        <v>58.602575100000003</v>
      </c>
      <c r="M190" s="77">
        <v>0</v>
      </c>
      <c r="N190" s="77">
        <v>0.08</v>
      </c>
      <c r="O190" s="77">
        <v>0.03</v>
      </c>
    </row>
    <row r="191" spans="2:15">
      <c r="B191" t="s">
        <v>798</v>
      </c>
      <c r="C191" t="s">
        <v>795</v>
      </c>
      <c r="D191" t="s">
        <v>596</v>
      </c>
      <c r="E191" t="s">
        <v>597</v>
      </c>
      <c r="F191" t="s">
        <v>796</v>
      </c>
      <c r="G191" t="s">
        <v>797</v>
      </c>
      <c r="H191" t="s">
        <v>109</v>
      </c>
      <c r="I191" s="77">
        <v>69</v>
      </c>
      <c r="J191" s="77">
        <v>23970</v>
      </c>
      <c r="K191" s="77">
        <v>0</v>
      </c>
      <c r="L191" s="77">
        <v>60.351905700000003</v>
      </c>
      <c r="M191" s="77">
        <v>0</v>
      </c>
      <c r="N191" s="77">
        <v>0.08</v>
      </c>
      <c r="O191" s="77">
        <v>0.03</v>
      </c>
    </row>
    <row r="192" spans="2:15">
      <c r="B192" t="s">
        <v>799</v>
      </c>
      <c r="C192" t="s">
        <v>800</v>
      </c>
      <c r="D192" t="s">
        <v>596</v>
      </c>
      <c r="E192" t="s">
        <v>597</v>
      </c>
      <c r="F192" t="s">
        <v>801</v>
      </c>
      <c r="G192" t="s">
        <v>802</v>
      </c>
      <c r="H192" t="s">
        <v>113</v>
      </c>
      <c r="I192" s="77">
        <v>123</v>
      </c>
      <c r="J192" s="77">
        <v>17278</v>
      </c>
      <c r="K192" s="77">
        <v>0</v>
      </c>
      <c r="L192" s="77">
        <v>89.806448051999993</v>
      </c>
      <c r="M192" s="77">
        <v>0</v>
      </c>
      <c r="N192" s="77">
        <v>0.12</v>
      </c>
      <c r="O192" s="77">
        <v>0.05</v>
      </c>
    </row>
    <row r="193" spans="2:15">
      <c r="B193" t="s">
        <v>803</v>
      </c>
      <c r="C193" t="s">
        <v>804</v>
      </c>
      <c r="D193" t="s">
        <v>596</v>
      </c>
      <c r="E193" t="s">
        <v>597</v>
      </c>
      <c r="F193" t="s">
        <v>805</v>
      </c>
      <c r="G193" t="s">
        <v>802</v>
      </c>
      <c r="H193" t="s">
        <v>113</v>
      </c>
      <c r="I193" s="77">
        <v>933</v>
      </c>
      <c r="J193" s="77">
        <v>2082.5</v>
      </c>
      <c r="K193" s="77">
        <v>0</v>
      </c>
      <c r="L193" s="77">
        <v>82.106131904999998</v>
      </c>
      <c r="M193" s="77">
        <v>0</v>
      </c>
      <c r="N193" s="77">
        <v>0.11</v>
      </c>
      <c r="O193" s="77">
        <v>0.04</v>
      </c>
    </row>
    <row r="194" spans="2:15">
      <c r="B194" t="s">
        <v>806</v>
      </c>
      <c r="C194" t="s">
        <v>807</v>
      </c>
      <c r="D194" t="s">
        <v>596</v>
      </c>
      <c r="E194" t="s">
        <v>597</v>
      </c>
      <c r="F194" t="s">
        <v>808</v>
      </c>
      <c r="G194" t="s">
        <v>809</v>
      </c>
      <c r="H194" t="s">
        <v>116</v>
      </c>
      <c r="I194" s="77">
        <v>1234</v>
      </c>
      <c r="J194" s="77">
        <v>1688</v>
      </c>
      <c r="K194" s="77">
        <v>0</v>
      </c>
      <c r="L194" s="77">
        <v>99.462868</v>
      </c>
      <c r="M194" s="77">
        <v>0</v>
      </c>
      <c r="N194" s="77">
        <v>0.13</v>
      </c>
      <c r="O194" s="77">
        <v>0.05</v>
      </c>
    </row>
    <row r="195" spans="2:15">
      <c r="B195" t="s">
        <v>810</v>
      </c>
      <c r="C195" t="s">
        <v>811</v>
      </c>
      <c r="D195" t="s">
        <v>596</v>
      </c>
      <c r="E195" t="s">
        <v>597</v>
      </c>
      <c r="F195" t="s">
        <v>812</v>
      </c>
      <c r="G195" t="s">
        <v>809</v>
      </c>
      <c r="H195" t="s">
        <v>109</v>
      </c>
      <c r="I195" s="77">
        <v>366</v>
      </c>
      <c r="J195" s="77">
        <v>4429</v>
      </c>
      <c r="K195" s="77">
        <v>0</v>
      </c>
      <c r="L195" s="77">
        <v>59.150800859999997</v>
      </c>
      <c r="M195" s="77">
        <v>0</v>
      </c>
      <c r="N195" s="77">
        <v>0.08</v>
      </c>
      <c r="O195" s="77">
        <v>0.03</v>
      </c>
    </row>
    <row r="196" spans="2:15">
      <c r="B196" t="s">
        <v>813</v>
      </c>
      <c r="C196" t="s">
        <v>814</v>
      </c>
      <c r="D196" t="s">
        <v>126</v>
      </c>
      <c r="E196" t="s">
        <v>597</v>
      </c>
      <c r="F196" t="s">
        <v>815</v>
      </c>
      <c r="G196" t="s">
        <v>809</v>
      </c>
      <c r="H196" t="s">
        <v>116</v>
      </c>
      <c r="I196" s="77">
        <v>3167</v>
      </c>
      <c r="J196" s="77">
        <v>358.8</v>
      </c>
      <c r="K196" s="77">
        <v>0</v>
      </c>
      <c r="L196" s="77">
        <v>54.259260900000001</v>
      </c>
      <c r="M196" s="77">
        <v>0</v>
      </c>
      <c r="N196" s="77">
        <v>7.0000000000000007E-2</v>
      </c>
      <c r="O196" s="77">
        <v>0.03</v>
      </c>
    </row>
    <row r="197" spans="2:15">
      <c r="B197" t="s">
        <v>816</v>
      </c>
      <c r="C197" t="s">
        <v>817</v>
      </c>
      <c r="D197" t="s">
        <v>596</v>
      </c>
      <c r="E197" t="s">
        <v>597</v>
      </c>
      <c r="F197" t="s">
        <v>818</v>
      </c>
      <c r="G197" t="s">
        <v>809</v>
      </c>
      <c r="H197" t="s">
        <v>109</v>
      </c>
      <c r="I197" s="77">
        <v>292</v>
      </c>
      <c r="J197" s="77">
        <v>5338</v>
      </c>
      <c r="K197" s="77">
        <v>0</v>
      </c>
      <c r="L197" s="77">
        <v>56.876817039999999</v>
      </c>
      <c r="M197" s="77">
        <v>0</v>
      </c>
      <c r="N197" s="77">
        <v>7.0000000000000007E-2</v>
      </c>
      <c r="O197" s="77">
        <v>0.03</v>
      </c>
    </row>
    <row r="198" spans="2:15">
      <c r="B198" t="s">
        <v>819</v>
      </c>
      <c r="C198" t="s">
        <v>820</v>
      </c>
      <c r="D198" t="s">
        <v>758</v>
      </c>
      <c r="E198" t="s">
        <v>597</v>
      </c>
      <c r="F198" t="s">
        <v>821</v>
      </c>
      <c r="G198" t="s">
        <v>809</v>
      </c>
      <c r="H198" t="s">
        <v>116</v>
      </c>
      <c r="I198" s="77">
        <v>275</v>
      </c>
      <c r="J198" s="77">
        <v>4184</v>
      </c>
      <c r="K198" s="77">
        <v>0</v>
      </c>
      <c r="L198" s="77">
        <v>54.94115</v>
      </c>
      <c r="M198" s="77">
        <v>0</v>
      </c>
      <c r="N198" s="77">
        <v>7.0000000000000007E-2</v>
      </c>
      <c r="O198" s="77">
        <v>0.03</v>
      </c>
    </row>
    <row r="199" spans="2:15">
      <c r="B199" t="s">
        <v>822</v>
      </c>
      <c r="C199" t="s">
        <v>823</v>
      </c>
      <c r="D199" t="s">
        <v>596</v>
      </c>
      <c r="E199" t="s">
        <v>597</v>
      </c>
      <c r="F199" t="s">
        <v>824</v>
      </c>
      <c r="G199" t="s">
        <v>825</v>
      </c>
      <c r="H199" t="s">
        <v>113</v>
      </c>
      <c r="I199" s="77">
        <v>256</v>
      </c>
      <c r="J199" s="77">
        <v>5896</v>
      </c>
      <c r="K199" s="77">
        <v>0</v>
      </c>
      <c r="L199" s="77">
        <v>63.783211008000002</v>
      </c>
      <c r="M199" s="77">
        <v>0</v>
      </c>
      <c r="N199" s="77">
        <v>0.08</v>
      </c>
      <c r="O199" s="77">
        <v>0.03</v>
      </c>
    </row>
    <row r="200" spans="2:15">
      <c r="B200" t="s">
        <v>826</v>
      </c>
      <c r="C200" t="s">
        <v>827</v>
      </c>
      <c r="D200" t="s">
        <v>596</v>
      </c>
      <c r="E200" t="s">
        <v>597</v>
      </c>
      <c r="F200" t="s">
        <v>828</v>
      </c>
      <c r="G200" t="s">
        <v>602</v>
      </c>
      <c r="H200" t="s">
        <v>109</v>
      </c>
      <c r="I200" s="77">
        <v>340</v>
      </c>
      <c r="J200" s="77">
        <v>6030</v>
      </c>
      <c r="K200" s="77">
        <v>0</v>
      </c>
      <c r="L200" s="77">
        <v>74.811797999999996</v>
      </c>
      <c r="M200" s="77">
        <v>0</v>
      </c>
      <c r="N200" s="77">
        <v>0.1</v>
      </c>
      <c r="O200" s="77">
        <v>0.04</v>
      </c>
    </row>
    <row r="201" spans="2:15">
      <c r="B201" t="s">
        <v>829</v>
      </c>
      <c r="C201" t="s">
        <v>830</v>
      </c>
      <c r="D201" t="s">
        <v>596</v>
      </c>
      <c r="E201" t="s">
        <v>597</v>
      </c>
      <c r="F201" t="s">
        <v>831</v>
      </c>
      <c r="G201" t="s">
        <v>602</v>
      </c>
      <c r="H201" t="s">
        <v>109</v>
      </c>
      <c r="I201" s="77">
        <v>521</v>
      </c>
      <c r="J201" s="77">
        <v>3633</v>
      </c>
      <c r="K201" s="77">
        <v>0</v>
      </c>
      <c r="L201" s="77">
        <v>69.068016569999998</v>
      </c>
      <c r="M201" s="77">
        <v>0</v>
      </c>
      <c r="N201" s="77">
        <v>0.09</v>
      </c>
      <c r="O201" s="77">
        <v>0.04</v>
      </c>
    </row>
    <row r="202" spans="2:15">
      <c r="B202" t="s">
        <v>829</v>
      </c>
      <c r="C202" t="s">
        <v>830</v>
      </c>
      <c r="D202" t="s">
        <v>596</v>
      </c>
      <c r="E202" t="s">
        <v>597</v>
      </c>
      <c r="F202" t="s">
        <v>831</v>
      </c>
      <c r="G202" t="s">
        <v>602</v>
      </c>
      <c r="H202" t="s">
        <v>109</v>
      </c>
      <c r="I202" s="77">
        <v>4388</v>
      </c>
      <c r="J202" s="77">
        <v>3633</v>
      </c>
      <c r="K202" s="77">
        <v>0</v>
      </c>
      <c r="L202" s="77">
        <v>581.70912996000004</v>
      </c>
      <c r="M202" s="77">
        <v>0</v>
      </c>
      <c r="N202" s="77">
        <v>0.76</v>
      </c>
      <c r="O202" s="77">
        <v>0.31</v>
      </c>
    </row>
    <row r="203" spans="2:15">
      <c r="B203" t="s">
        <v>832</v>
      </c>
      <c r="C203" t="s">
        <v>833</v>
      </c>
      <c r="D203" t="s">
        <v>611</v>
      </c>
      <c r="E203" t="s">
        <v>597</v>
      </c>
      <c r="F203" t="s">
        <v>834</v>
      </c>
      <c r="G203" t="s">
        <v>602</v>
      </c>
      <c r="H203" t="s">
        <v>109</v>
      </c>
      <c r="I203" s="77">
        <v>1590</v>
      </c>
      <c r="J203" s="77">
        <v>3636</v>
      </c>
      <c r="K203" s="77">
        <v>0</v>
      </c>
      <c r="L203" s="77">
        <v>210.95744759999999</v>
      </c>
      <c r="M203" s="77">
        <v>0</v>
      </c>
      <c r="N203" s="77">
        <v>0.27</v>
      </c>
      <c r="O203" s="77">
        <v>0.11</v>
      </c>
    </row>
    <row r="204" spans="2:15">
      <c r="B204" t="s">
        <v>835</v>
      </c>
      <c r="C204" t="s">
        <v>836</v>
      </c>
      <c r="D204" t="s">
        <v>837</v>
      </c>
      <c r="E204" t="s">
        <v>597</v>
      </c>
      <c r="F204" t="s">
        <v>838</v>
      </c>
      <c r="G204" t="s">
        <v>602</v>
      </c>
      <c r="H204" t="s">
        <v>201</v>
      </c>
      <c r="I204" s="77">
        <v>110</v>
      </c>
      <c r="J204" s="77">
        <v>21720</v>
      </c>
      <c r="K204" s="77">
        <v>0</v>
      </c>
      <c r="L204" s="77">
        <v>87.361097999999998</v>
      </c>
      <c r="M204" s="77">
        <v>0</v>
      </c>
      <c r="N204" s="77">
        <v>0.11</v>
      </c>
      <c r="O204" s="77">
        <v>0.05</v>
      </c>
    </row>
    <row r="205" spans="2:15">
      <c r="B205" t="s">
        <v>839</v>
      </c>
      <c r="C205" t="s">
        <v>840</v>
      </c>
      <c r="D205" t="s">
        <v>596</v>
      </c>
      <c r="E205" t="s">
        <v>597</v>
      </c>
      <c r="F205" t="s">
        <v>841</v>
      </c>
      <c r="G205" t="s">
        <v>615</v>
      </c>
      <c r="H205" t="s">
        <v>109</v>
      </c>
      <c r="I205" s="77">
        <v>124</v>
      </c>
      <c r="J205" s="77">
        <v>12634</v>
      </c>
      <c r="K205" s="77">
        <v>0</v>
      </c>
      <c r="L205" s="77">
        <v>57.165817840000003</v>
      </c>
      <c r="M205" s="77">
        <v>0</v>
      </c>
      <c r="N205" s="77">
        <v>7.0000000000000007E-2</v>
      </c>
      <c r="O205" s="77">
        <v>0.03</v>
      </c>
    </row>
    <row r="206" spans="2:15">
      <c r="B206" t="s">
        <v>842</v>
      </c>
      <c r="C206" t="s">
        <v>843</v>
      </c>
      <c r="D206" t="s">
        <v>596</v>
      </c>
      <c r="E206" t="s">
        <v>597</v>
      </c>
      <c r="F206" t="s">
        <v>844</v>
      </c>
      <c r="G206" t="s">
        <v>615</v>
      </c>
      <c r="H206" t="s">
        <v>109</v>
      </c>
      <c r="I206" s="77">
        <v>125</v>
      </c>
      <c r="J206" s="77">
        <v>12494</v>
      </c>
      <c r="K206" s="77">
        <v>0</v>
      </c>
      <c r="L206" s="77">
        <v>56.988257500000003</v>
      </c>
      <c r="M206" s="77">
        <v>0</v>
      </c>
      <c r="N206" s="77">
        <v>7.0000000000000007E-2</v>
      </c>
      <c r="O206" s="77">
        <v>0.03</v>
      </c>
    </row>
    <row r="207" spans="2:15">
      <c r="B207" t="s">
        <v>845</v>
      </c>
      <c r="C207" t="s">
        <v>846</v>
      </c>
      <c r="D207" t="s">
        <v>596</v>
      </c>
      <c r="E207" t="s">
        <v>597</v>
      </c>
      <c r="F207" t="s">
        <v>847</v>
      </c>
      <c r="G207" t="s">
        <v>615</v>
      </c>
      <c r="H207" t="s">
        <v>109</v>
      </c>
      <c r="I207" s="77">
        <v>198</v>
      </c>
      <c r="J207" s="77">
        <v>17121</v>
      </c>
      <c r="K207" s="77">
        <v>0</v>
      </c>
      <c r="L207" s="77">
        <v>123.69956741999999</v>
      </c>
      <c r="M207" s="77">
        <v>0</v>
      </c>
      <c r="N207" s="77">
        <v>0.16</v>
      </c>
      <c r="O207" s="77">
        <v>7.0000000000000007E-2</v>
      </c>
    </row>
    <row r="208" spans="2:15">
      <c r="B208" t="s">
        <v>848</v>
      </c>
      <c r="C208" t="s">
        <v>849</v>
      </c>
      <c r="D208" t="s">
        <v>596</v>
      </c>
      <c r="E208" t="s">
        <v>597</v>
      </c>
      <c r="F208" t="s">
        <v>850</v>
      </c>
      <c r="G208" t="s">
        <v>615</v>
      </c>
      <c r="H208" t="s">
        <v>109</v>
      </c>
      <c r="I208" s="77">
        <v>161</v>
      </c>
      <c r="J208" s="77">
        <v>10080</v>
      </c>
      <c r="K208" s="77">
        <v>0</v>
      </c>
      <c r="L208" s="77">
        <v>59.218891200000002</v>
      </c>
      <c r="M208" s="77">
        <v>0</v>
      </c>
      <c r="N208" s="77">
        <v>0.08</v>
      </c>
      <c r="O208" s="77">
        <v>0.03</v>
      </c>
    </row>
    <row r="209" spans="2:15">
      <c r="B209" t="s">
        <v>851</v>
      </c>
      <c r="C209" t="s">
        <v>852</v>
      </c>
      <c r="D209" t="s">
        <v>596</v>
      </c>
      <c r="E209" t="s">
        <v>597</v>
      </c>
      <c r="F209" t="s">
        <v>853</v>
      </c>
      <c r="G209" t="s">
        <v>854</v>
      </c>
      <c r="H209" t="s">
        <v>109</v>
      </c>
      <c r="I209" s="77">
        <v>45</v>
      </c>
      <c r="J209" s="77">
        <v>170145</v>
      </c>
      <c r="K209" s="77">
        <v>0</v>
      </c>
      <c r="L209" s="77">
        <v>279.38659725000002</v>
      </c>
      <c r="M209" s="77">
        <v>0</v>
      </c>
      <c r="N209" s="77">
        <v>0.36</v>
      </c>
      <c r="O209" s="77">
        <v>0.15</v>
      </c>
    </row>
    <row r="210" spans="2:15">
      <c r="B210" t="s">
        <v>855</v>
      </c>
      <c r="C210" t="s">
        <v>856</v>
      </c>
      <c r="D210" t="s">
        <v>596</v>
      </c>
      <c r="E210" t="s">
        <v>597</v>
      </c>
      <c r="F210" t="s">
        <v>857</v>
      </c>
      <c r="G210" t="s">
        <v>854</v>
      </c>
      <c r="H210" t="s">
        <v>116</v>
      </c>
      <c r="I210" s="77">
        <v>443</v>
      </c>
      <c r="J210" s="77">
        <v>5984</v>
      </c>
      <c r="K210" s="77">
        <v>0</v>
      </c>
      <c r="L210" s="77">
        <v>126.581048</v>
      </c>
      <c r="M210" s="77">
        <v>0</v>
      </c>
      <c r="N210" s="77">
        <v>0.16</v>
      </c>
      <c r="O210" s="77">
        <v>7.0000000000000007E-2</v>
      </c>
    </row>
    <row r="211" spans="2:15">
      <c r="B211" t="s">
        <v>858</v>
      </c>
      <c r="C211" t="s">
        <v>859</v>
      </c>
      <c r="D211" t="s">
        <v>596</v>
      </c>
      <c r="E211" t="s">
        <v>597</v>
      </c>
      <c r="F211" t="s">
        <v>860</v>
      </c>
      <c r="G211" t="s">
        <v>854</v>
      </c>
      <c r="H211" t="s">
        <v>109</v>
      </c>
      <c r="I211" s="77">
        <v>320</v>
      </c>
      <c r="J211" s="77">
        <v>4801</v>
      </c>
      <c r="K211" s="77">
        <v>0</v>
      </c>
      <c r="L211" s="77">
        <v>56.060316800000003</v>
      </c>
      <c r="M211" s="77">
        <v>0</v>
      </c>
      <c r="N211" s="77">
        <v>7.0000000000000007E-2</v>
      </c>
      <c r="O211" s="77">
        <v>0.03</v>
      </c>
    </row>
    <row r="212" spans="2:15">
      <c r="B212" t="s">
        <v>861</v>
      </c>
      <c r="C212" t="s">
        <v>862</v>
      </c>
      <c r="D212" t="s">
        <v>596</v>
      </c>
      <c r="E212" t="s">
        <v>597</v>
      </c>
      <c r="F212" t="s">
        <v>863</v>
      </c>
      <c r="G212" t="s">
        <v>854</v>
      </c>
      <c r="H212" t="s">
        <v>109</v>
      </c>
      <c r="I212" s="77">
        <v>130</v>
      </c>
      <c r="J212" s="77">
        <v>12050</v>
      </c>
      <c r="K212" s="77">
        <v>0</v>
      </c>
      <c r="L212" s="77">
        <v>57.161585000000002</v>
      </c>
      <c r="M212" s="77">
        <v>0</v>
      </c>
      <c r="N212" s="77">
        <v>7.0000000000000007E-2</v>
      </c>
      <c r="O212" s="77">
        <v>0.03</v>
      </c>
    </row>
    <row r="213" spans="2:15">
      <c r="B213" t="s">
        <v>864</v>
      </c>
      <c r="C213" t="s">
        <v>865</v>
      </c>
      <c r="D213" t="s">
        <v>596</v>
      </c>
      <c r="E213" t="s">
        <v>597</v>
      </c>
      <c r="F213" t="s">
        <v>866</v>
      </c>
      <c r="G213" t="s">
        <v>854</v>
      </c>
      <c r="H213" t="s">
        <v>109</v>
      </c>
      <c r="I213" s="77">
        <v>94</v>
      </c>
      <c r="J213" s="77">
        <v>39542</v>
      </c>
      <c r="K213" s="77">
        <v>0</v>
      </c>
      <c r="L213" s="77">
        <v>135.63143252</v>
      </c>
      <c r="M213" s="77">
        <v>0</v>
      </c>
      <c r="N213" s="77">
        <v>0.18</v>
      </c>
      <c r="O213" s="77">
        <v>7.0000000000000007E-2</v>
      </c>
    </row>
    <row r="214" spans="2:15">
      <c r="B214" t="s">
        <v>867</v>
      </c>
      <c r="C214" t="s">
        <v>868</v>
      </c>
      <c r="D214" t="s">
        <v>596</v>
      </c>
      <c r="E214" t="s">
        <v>597</v>
      </c>
      <c r="F214" t="s">
        <v>869</v>
      </c>
      <c r="G214" t="s">
        <v>854</v>
      </c>
      <c r="H214" t="s">
        <v>109</v>
      </c>
      <c r="I214" s="77">
        <v>10</v>
      </c>
      <c r="J214" s="77">
        <v>201949</v>
      </c>
      <c r="K214" s="77">
        <v>0</v>
      </c>
      <c r="L214" s="77">
        <v>73.6911901</v>
      </c>
      <c r="M214" s="77">
        <v>0</v>
      </c>
      <c r="N214" s="77">
        <v>0.1</v>
      </c>
      <c r="O214" s="77">
        <v>0.04</v>
      </c>
    </row>
    <row r="215" spans="2:15">
      <c r="B215" t="s">
        <v>870</v>
      </c>
      <c r="C215" t="s">
        <v>871</v>
      </c>
      <c r="D215" t="s">
        <v>596</v>
      </c>
      <c r="E215" t="s">
        <v>597</v>
      </c>
      <c r="F215" t="s">
        <v>872</v>
      </c>
      <c r="G215" t="s">
        <v>854</v>
      </c>
      <c r="H215" t="s">
        <v>109</v>
      </c>
      <c r="I215" s="77">
        <v>283</v>
      </c>
      <c r="J215" s="77">
        <v>5665</v>
      </c>
      <c r="K215" s="77">
        <v>0</v>
      </c>
      <c r="L215" s="77">
        <v>58.500585549999997</v>
      </c>
      <c r="M215" s="77">
        <v>0</v>
      </c>
      <c r="N215" s="77">
        <v>0.08</v>
      </c>
      <c r="O215" s="77">
        <v>0.03</v>
      </c>
    </row>
    <row r="216" spans="2:15">
      <c r="B216" t="s">
        <v>873</v>
      </c>
      <c r="C216" t="s">
        <v>874</v>
      </c>
      <c r="D216" t="s">
        <v>611</v>
      </c>
      <c r="E216" t="s">
        <v>597</v>
      </c>
      <c r="F216" t="s">
        <v>875</v>
      </c>
      <c r="G216" t="s">
        <v>625</v>
      </c>
      <c r="H216" t="s">
        <v>109</v>
      </c>
      <c r="I216" s="77">
        <v>154</v>
      </c>
      <c r="J216" s="77">
        <v>18882</v>
      </c>
      <c r="K216" s="77">
        <v>0</v>
      </c>
      <c r="L216" s="77">
        <v>106.10664371999999</v>
      </c>
      <c r="M216" s="77">
        <v>0</v>
      </c>
      <c r="N216" s="77">
        <v>0.14000000000000001</v>
      </c>
      <c r="O216" s="77">
        <v>0.06</v>
      </c>
    </row>
    <row r="217" spans="2:15">
      <c r="B217" t="s">
        <v>876</v>
      </c>
      <c r="C217" t="s">
        <v>877</v>
      </c>
      <c r="D217" t="s">
        <v>596</v>
      </c>
      <c r="E217" t="s">
        <v>597</v>
      </c>
      <c r="F217" t="s">
        <v>878</v>
      </c>
      <c r="G217" t="s">
        <v>625</v>
      </c>
      <c r="H217" t="s">
        <v>109</v>
      </c>
      <c r="I217" s="77">
        <v>914</v>
      </c>
      <c r="J217" s="77">
        <v>19623</v>
      </c>
      <c r="K217" s="77">
        <v>0</v>
      </c>
      <c r="L217" s="77">
        <v>654.46354878</v>
      </c>
      <c r="M217" s="77">
        <v>0</v>
      </c>
      <c r="N217" s="77">
        <v>0.85</v>
      </c>
      <c r="O217" s="77">
        <v>0.35</v>
      </c>
    </row>
    <row r="218" spans="2:15">
      <c r="B218" t="s">
        <v>879</v>
      </c>
      <c r="C218" t="s">
        <v>880</v>
      </c>
      <c r="D218" t="s">
        <v>596</v>
      </c>
      <c r="E218" t="s">
        <v>597</v>
      </c>
      <c r="F218" t="s">
        <v>881</v>
      </c>
      <c r="G218" t="s">
        <v>625</v>
      </c>
      <c r="H218" t="s">
        <v>109</v>
      </c>
      <c r="I218" s="77">
        <v>141</v>
      </c>
      <c r="J218" s="77">
        <v>111422</v>
      </c>
      <c r="K218" s="77">
        <v>0</v>
      </c>
      <c r="L218" s="77">
        <v>573.27621797999996</v>
      </c>
      <c r="M218" s="77">
        <v>0</v>
      </c>
      <c r="N218" s="77">
        <v>0.75</v>
      </c>
      <c r="O218" s="77">
        <v>0.3</v>
      </c>
    </row>
    <row r="219" spans="2:15">
      <c r="B219" t="s">
        <v>882</v>
      </c>
      <c r="C219" t="s">
        <v>883</v>
      </c>
      <c r="D219" t="s">
        <v>596</v>
      </c>
      <c r="E219" t="s">
        <v>597</v>
      </c>
      <c r="F219" t="s">
        <v>884</v>
      </c>
      <c r="G219" t="s">
        <v>625</v>
      </c>
      <c r="H219" t="s">
        <v>109</v>
      </c>
      <c r="I219" s="77">
        <v>243</v>
      </c>
      <c r="J219" s="77">
        <v>19710</v>
      </c>
      <c r="K219" s="77">
        <v>0</v>
      </c>
      <c r="L219" s="77">
        <v>174.76994970000001</v>
      </c>
      <c r="M219" s="77">
        <v>0</v>
      </c>
      <c r="N219" s="77">
        <v>0.23</v>
      </c>
      <c r="O219" s="77">
        <v>0.09</v>
      </c>
    </row>
    <row r="220" spans="2:15">
      <c r="B220" t="s">
        <v>885</v>
      </c>
      <c r="C220" t="s">
        <v>886</v>
      </c>
      <c r="D220" t="s">
        <v>596</v>
      </c>
      <c r="E220" t="s">
        <v>597</v>
      </c>
      <c r="F220" t="s">
        <v>887</v>
      </c>
      <c r="G220" t="s">
        <v>625</v>
      </c>
      <c r="H220" t="s">
        <v>109</v>
      </c>
      <c r="I220" s="77">
        <v>1128</v>
      </c>
      <c r="J220" s="77">
        <v>9863</v>
      </c>
      <c r="K220" s="77">
        <v>0</v>
      </c>
      <c r="L220" s="77">
        <v>405.96818136000002</v>
      </c>
      <c r="M220" s="77">
        <v>0</v>
      </c>
      <c r="N220" s="77">
        <v>0.53</v>
      </c>
      <c r="O220" s="77">
        <v>0.22</v>
      </c>
    </row>
    <row r="221" spans="2:15">
      <c r="B221" t="s">
        <v>888</v>
      </c>
      <c r="C221" t="s">
        <v>889</v>
      </c>
      <c r="D221" t="s">
        <v>596</v>
      </c>
      <c r="E221" t="s">
        <v>597</v>
      </c>
      <c r="F221" t="s">
        <v>890</v>
      </c>
      <c r="G221" t="s">
        <v>625</v>
      </c>
      <c r="H221" t="s">
        <v>109</v>
      </c>
      <c r="I221" s="77">
        <v>333</v>
      </c>
      <c r="J221" s="77">
        <v>4384</v>
      </c>
      <c r="K221" s="77">
        <v>0</v>
      </c>
      <c r="L221" s="77">
        <v>53.270729279999998</v>
      </c>
      <c r="M221" s="77">
        <v>0</v>
      </c>
      <c r="N221" s="77">
        <v>7.0000000000000007E-2</v>
      </c>
      <c r="O221" s="77">
        <v>0.03</v>
      </c>
    </row>
    <row r="222" spans="2:15">
      <c r="B222" t="s">
        <v>891</v>
      </c>
      <c r="C222" t="s">
        <v>892</v>
      </c>
      <c r="D222" t="s">
        <v>596</v>
      </c>
      <c r="E222" t="s">
        <v>597</v>
      </c>
      <c r="F222" t="s">
        <v>893</v>
      </c>
      <c r="G222" t="s">
        <v>625</v>
      </c>
      <c r="H222" t="s">
        <v>109</v>
      </c>
      <c r="I222" s="77">
        <v>354</v>
      </c>
      <c r="J222" s="77">
        <v>8248</v>
      </c>
      <c r="K222" s="77">
        <v>0</v>
      </c>
      <c r="L222" s="77">
        <v>106.54321007999999</v>
      </c>
      <c r="M222" s="77">
        <v>0</v>
      </c>
      <c r="N222" s="77">
        <v>0.14000000000000001</v>
      </c>
      <c r="O222" s="77">
        <v>0.06</v>
      </c>
    </row>
    <row r="223" spans="2:15">
      <c r="B223" t="s">
        <v>894</v>
      </c>
      <c r="C223" t="s">
        <v>895</v>
      </c>
      <c r="D223" t="s">
        <v>596</v>
      </c>
      <c r="E223" t="s">
        <v>597</v>
      </c>
      <c r="F223" t="s">
        <v>896</v>
      </c>
      <c r="G223" t="s">
        <v>625</v>
      </c>
      <c r="H223" t="s">
        <v>109</v>
      </c>
      <c r="I223" s="77">
        <v>356</v>
      </c>
      <c r="J223" s="77">
        <v>13274</v>
      </c>
      <c r="K223" s="77">
        <v>0</v>
      </c>
      <c r="L223" s="77">
        <v>172.43510056</v>
      </c>
      <c r="M223" s="77">
        <v>0</v>
      </c>
      <c r="N223" s="77">
        <v>0.22</v>
      </c>
      <c r="O223" s="77">
        <v>0.09</v>
      </c>
    </row>
    <row r="224" spans="2:15">
      <c r="B224" t="s">
        <v>897</v>
      </c>
      <c r="C224" t="s">
        <v>898</v>
      </c>
      <c r="D224" t="s">
        <v>596</v>
      </c>
      <c r="E224" t="s">
        <v>597</v>
      </c>
      <c r="F224" t="s">
        <v>899</v>
      </c>
      <c r="G224" t="s">
        <v>640</v>
      </c>
      <c r="H224" t="s">
        <v>109</v>
      </c>
      <c r="I224" s="77">
        <v>332</v>
      </c>
      <c r="J224" s="77">
        <v>18550</v>
      </c>
      <c r="K224" s="77">
        <v>0</v>
      </c>
      <c r="L224" s="77">
        <v>224.72731400000001</v>
      </c>
      <c r="M224" s="77">
        <v>0</v>
      </c>
      <c r="N224" s="77">
        <v>0.28999999999999998</v>
      </c>
      <c r="O224" s="77">
        <v>0.12</v>
      </c>
    </row>
    <row r="225" spans="2:15">
      <c r="B225" t="s">
        <v>900</v>
      </c>
      <c r="C225" t="s">
        <v>901</v>
      </c>
      <c r="D225" t="s">
        <v>596</v>
      </c>
      <c r="E225" t="s">
        <v>597</v>
      </c>
      <c r="F225" t="s">
        <v>902</v>
      </c>
      <c r="G225" t="s">
        <v>640</v>
      </c>
      <c r="H225" t="s">
        <v>109</v>
      </c>
      <c r="I225" s="77">
        <v>1031</v>
      </c>
      <c r="J225" s="77">
        <v>4294</v>
      </c>
      <c r="K225" s="77">
        <v>0</v>
      </c>
      <c r="L225" s="77">
        <v>161.54538986</v>
      </c>
      <c r="M225" s="77">
        <v>0</v>
      </c>
      <c r="N225" s="77">
        <v>0.21</v>
      </c>
      <c r="O225" s="77">
        <v>0.09</v>
      </c>
    </row>
    <row r="226" spans="2:15">
      <c r="B226" t="s">
        <v>903</v>
      </c>
      <c r="C226" t="s">
        <v>904</v>
      </c>
      <c r="D226" t="s">
        <v>596</v>
      </c>
      <c r="E226" t="s">
        <v>597</v>
      </c>
      <c r="F226" t="s">
        <v>905</v>
      </c>
      <c r="G226" t="s">
        <v>640</v>
      </c>
      <c r="H226" t="s">
        <v>113</v>
      </c>
      <c r="I226" s="77">
        <v>5421</v>
      </c>
      <c r="J226" s="77">
        <v>487.4</v>
      </c>
      <c r="K226" s="77">
        <v>0</v>
      </c>
      <c r="L226" s="77">
        <v>111.65389321320001</v>
      </c>
      <c r="M226" s="77">
        <v>0</v>
      </c>
      <c r="N226" s="77">
        <v>0.15</v>
      </c>
      <c r="O226" s="77">
        <v>0.06</v>
      </c>
    </row>
    <row r="227" spans="2:15">
      <c r="B227" t="s">
        <v>906</v>
      </c>
      <c r="C227" t="s">
        <v>907</v>
      </c>
      <c r="D227" t="s">
        <v>596</v>
      </c>
      <c r="E227" t="s">
        <v>597</v>
      </c>
      <c r="F227" t="s">
        <v>908</v>
      </c>
      <c r="G227" t="s">
        <v>640</v>
      </c>
      <c r="H227" t="s">
        <v>203</v>
      </c>
      <c r="I227" s="77">
        <v>4375</v>
      </c>
      <c r="J227" s="77">
        <v>6680</v>
      </c>
      <c r="K227" s="77">
        <v>0</v>
      </c>
      <c r="L227" s="77">
        <v>118.53660000000001</v>
      </c>
      <c r="M227" s="77">
        <v>0</v>
      </c>
      <c r="N227" s="77">
        <v>0.15</v>
      </c>
      <c r="O227" s="77">
        <v>0.06</v>
      </c>
    </row>
    <row r="228" spans="2:15">
      <c r="B228" t="s">
        <v>909</v>
      </c>
      <c r="C228" t="s">
        <v>910</v>
      </c>
      <c r="D228" t="s">
        <v>611</v>
      </c>
      <c r="E228" t="s">
        <v>597</v>
      </c>
      <c r="F228" t="s">
        <v>911</v>
      </c>
      <c r="G228" t="s">
        <v>912</v>
      </c>
      <c r="H228" t="s">
        <v>109</v>
      </c>
      <c r="I228" s="77">
        <v>449</v>
      </c>
      <c r="J228" s="77">
        <v>4980</v>
      </c>
      <c r="K228" s="77">
        <v>0</v>
      </c>
      <c r="L228" s="77">
        <v>81.5923698</v>
      </c>
      <c r="M228" s="77">
        <v>0</v>
      </c>
      <c r="N228" s="77">
        <v>0.11</v>
      </c>
      <c r="O228" s="77">
        <v>0.04</v>
      </c>
    </row>
    <row r="229" spans="2:15">
      <c r="B229" t="s">
        <v>913</v>
      </c>
      <c r="C229" t="s">
        <v>914</v>
      </c>
      <c r="D229" t="s">
        <v>611</v>
      </c>
      <c r="E229" t="s">
        <v>597</v>
      </c>
      <c r="F229" t="s">
        <v>915</v>
      </c>
      <c r="G229" t="s">
        <v>912</v>
      </c>
      <c r="H229" t="s">
        <v>109</v>
      </c>
      <c r="I229" s="77">
        <v>509</v>
      </c>
      <c r="J229" s="77">
        <v>5070</v>
      </c>
      <c r="K229" s="77">
        <v>0</v>
      </c>
      <c r="L229" s="77">
        <v>94.167188699999997</v>
      </c>
      <c r="M229" s="77">
        <v>0</v>
      </c>
      <c r="N229" s="77">
        <v>0.12</v>
      </c>
      <c r="O229" s="77">
        <v>0.05</v>
      </c>
    </row>
    <row r="230" spans="2:15">
      <c r="B230" t="s">
        <v>916</v>
      </c>
      <c r="C230" t="s">
        <v>917</v>
      </c>
      <c r="D230" t="s">
        <v>611</v>
      </c>
      <c r="E230" t="s">
        <v>597</v>
      </c>
      <c r="F230" t="s">
        <v>350</v>
      </c>
      <c r="G230" t="s">
        <v>647</v>
      </c>
      <c r="H230" t="s">
        <v>109</v>
      </c>
      <c r="I230" s="77">
        <v>1074</v>
      </c>
      <c r="J230" s="77">
        <v>5321</v>
      </c>
      <c r="K230" s="77">
        <v>0</v>
      </c>
      <c r="L230" s="77">
        <v>208.53137346</v>
      </c>
      <c r="M230" s="77">
        <v>0</v>
      </c>
      <c r="N230" s="77">
        <v>0.27</v>
      </c>
      <c r="O230" s="77">
        <v>0.11</v>
      </c>
    </row>
    <row r="231" spans="2:15">
      <c r="B231" t="s">
        <v>918</v>
      </c>
      <c r="C231" t="s">
        <v>919</v>
      </c>
      <c r="D231" t="s">
        <v>596</v>
      </c>
      <c r="E231" t="s">
        <v>597</v>
      </c>
      <c r="F231" t="s">
        <v>920</v>
      </c>
      <c r="G231" t="s">
        <v>126</v>
      </c>
      <c r="H231" t="s">
        <v>113</v>
      </c>
      <c r="I231" s="77">
        <v>327</v>
      </c>
      <c r="J231" s="77">
        <v>4460</v>
      </c>
      <c r="K231" s="77">
        <v>0</v>
      </c>
      <c r="L231" s="77">
        <v>61.629912359999999</v>
      </c>
      <c r="M231" s="77">
        <v>0</v>
      </c>
      <c r="N231" s="77">
        <v>0.08</v>
      </c>
      <c r="O231" s="77">
        <v>0.03</v>
      </c>
    </row>
    <row r="232" spans="2:15">
      <c r="B232" t="s">
        <v>921</v>
      </c>
      <c r="C232" t="s">
        <v>922</v>
      </c>
      <c r="D232" t="s">
        <v>596</v>
      </c>
      <c r="E232" t="s">
        <v>597</v>
      </c>
      <c r="F232" t="s">
        <v>923</v>
      </c>
      <c r="G232" t="s">
        <v>126</v>
      </c>
      <c r="H232" t="s">
        <v>113</v>
      </c>
      <c r="I232" s="77">
        <v>778</v>
      </c>
      <c r="J232" s="77">
        <v>2790</v>
      </c>
      <c r="K232" s="77">
        <v>0</v>
      </c>
      <c r="L232" s="77">
        <v>91.726059960000001</v>
      </c>
      <c r="M232" s="77">
        <v>0</v>
      </c>
      <c r="N232" s="77">
        <v>0.12</v>
      </c>
      <c r="O232" s="77">
        <v>0.05</v>
      </c>
    </row>
    <row r="233" spans="2:15">
      <c r="B233" t="s">
        <v>924</v>
      </c>
      <c r="C233" t="s">
        <v>925</v>
      </c>
      <c r="D233" t="s">
        <v>596</v>
      </c>
      <c r="E233" t="s">
        <v>597</v>
      </c>
      <c r="F233" t="s">
        <v>920</v>
      </c>
      <c r="G233" t="s">
        <v>126</v>
      </c>
      <c r="H233" t="s">
        <v>116</v>
      </c>
      <c r="I233" s="77">
        <v>1606</v>
      </c>
      <c r="J233" s="77">
        <v>770.8</v>
      </c>
      <c r="K233" s="77">
        <v>0</v>
      </c>
      <c r="L233" s="77">
        <v>59.109954199999997</v>
      </c>
      <c r="M233" s="77">
        <v>0</v>
      </c>
      <c r="N233" s="77">
        <v>0.08</v>
      </c>
      <c r="O233" s="77">
        <v>0.03</v>
      </c>
    </row>
    <row r="234" spans="2:15">
      <c r="B234" t="s">
        <v>926</v>
      </c>
      <c r="C234" t="s">
        <v>927</v>
      </c>
      <c r="D234" t="s">
        <v>596</v>
      </c>
      <c r="E234" t="s">
        <v>597</v>
      </c>
      <c r="F234" t="s">
        <v>928</v>
      </c>
      <c r="G234" t="s">
        <v>126</v>
      </c>
      <c r="H234" t="s">
        <v>116</v>
      </c>
      <c r="I234" s="77">
        <v>870</v>
      </c>
      <c r="J234" s="77">
        <v>1195.5</v>
      </c>
      <c r="K234" s="77">
        <v>0</v>
      </c>
      <c r="L234" s="77">
        <v>49.664058750000002</v>
      </c>
      <c r="M234" s="77">
        <v>0</v>
      </c>
      <c r="N234" s="77">
        <v>0.06</v>
      </c>
      <c r="O234" s="77">
        <v>0.03</v>
      </c>
    </row>
    <row r="235" spans="2:15">
      <c r="B235" t="s">
        <v>929</v>
      </c>
      <c r="C235" t="s">
        <v>930</v>
      </c>
      <c r="D235" t="s">
        <v>596</v>
      </c>
      <c r="E235" t="s">
        <v>597</v>
      </c>
      <c r="F235" t="s">
        <v>931</v>
      </c>
      <c r="G235" t="s">
        <v>279</v>
      </c>
      <c r="H235" t="s">
        <v>109</v>
      </c>
      <c r="I235" s="77">
        <v>1612</v>
      </c>
      <c r="J235" s="77">
        <v>678</v>
      </c>
      <c r="K235" s="77">
        <v>0</v>
      </c>
      <c r="L235" s="77">
        <v>39.881234640000002</v>
      </c>
      <c r="M235" s="77">
        <v>0</v>
      </c>
      <c r="N235" s="77">
        <v>0.05</v>
      </c>
      <c r="O235" s="77">
        <v>0.02</v>
      </c>
    </row>
    <row r="236" spans="2:15">
      <c r="B236" t="s">
        <v>932</v>
      </c>
      <c r="C236" t="s">
        <v>933</v>
      </c>
      <c r="D236" t="s">
        <v>596</v>
      </c>
      <c r="E236" t="s">
        <v>597</v>
      </c>
      <c r="F236" t="s">
        <v>934</v>
      </c>
      <c r="G236" t="s">
        <v>131</v>
      </c>
      <c r="H236" t="s">
        <v>109</v>
      </c>
      <c r="I236" s="77">
        <v>731</v>
      </c>
      <c r="J236" s="77">
        <v>6515</v>
      </c>
      <c r="K236" s="77">
        <v>0</v>
      </c>
      <c r="L236" s="77">
        <v>173.78234785000001</v>
      </c>
      <c r="M236" s="77">
        <v>0</v>
      </c>
      <c r="N236" s="77">
        <v>0.23</v>
      </c>
      <c r="O236" s="77">
        <v>0.09</v>
      </c>
    </row>
    <row r="237" spans="2:15">
      <c r="B237" t="s">
        <v>242</v>
      </c>
      <c r="E237" s="16"/>
      <c r="F237" s="16"/>
      <c r="G237" s="16"/>
    </row>
    <row r="238" spans="2:15">
      <c r="B238" t="s">
        <v>248</v>
      </c>
      <c r="E238" s="16"/>
      <c r="F238" s="16"/>
      <c r="G238" s="16"/>
    </row>
    <row r="239" spans="2:15">
      <c r="B239" t="s">
        <v>249</v>
      </c>
      <c r="E239" s="16"/>
      <c r="F239" s="16"/>
      <c r="G239" s="16"/>
    </row>
    <row r="240" spans="2:15">
      <c r="B240" t="s">
        <v>250</v>
      </c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85" workbookViewId="0">
      <selection activeCell="C81" sqref="C8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1367</v>
      </c>
    </row>
    <row r="3" spans="2:63" s="1" customFormat="1">
      <c r="B3" s="2" t="s">
        <v>2</v>
      </c>
      <c r="C3" s="81" t="s">
        <v>1368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846848</v>
      </c>
      <c r="I11" s="7"/>
      <c r="J11" s="76">
        <v>9.9596699999999991</v>
      </c>
      <c r="K11" s="76">
        <v>98505.078723736966</v>
      </c>
      <c r="L11" s="7"/>
      <c r="M11" s="76">
        <v>100</v>
      </c>
      <c r="N11" s="76">
        <v>52.39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243811</v>
      </c>
      <c r="J12" s="79">
        <v>0</v>
      </c>
      <c r="K12" s="79">
        <v>6080.0153099999998</v>
      </c>
      <c r="M12" s="79">
        <v>6.17</v>
      </c>
      <c r="N12" s="79">
        <v>3.23</v>
      </c>
    </row>
    <row r="13" spans="2:63">
      <c r="B13" s="78" t="s">
        <v>935</v>
      </c>
      <c r="D13" s="16"/>
      <c r="E13" s="16"/>
      <c r="F13" s="16"/>
      <c r="G13" s="16"/>
      <c r="H13" s="79">
        <v>243811</v>
      </c>
      <c r="J13" s="79">
        <v>0</v>
      </c>
      <c r="K13" s="79">
        <v>6080.0153099999998</v>
      </c>
      <c r="M13" s="79">
        <v>6.17</v>
      </c>
      <c r="N13" s="79">
        <v>3.23</v>
      </c>
    </row>
    <row r="14" spans="2:63">
      <c r="B14" t="s">
        <v>936</v>
      </c>
      <c r="C14" t="s">
        <v>937</v>
      </c>
      <c r="D14" t="s">
        <v>103</v>
      </c>
      <c r="E14" t="s">
        <v>938</v>
      </c>
      <c r="F14" t="s">
        <v>126</v>
      </c>
      <c r="G14" t="s">
        <v>105</v>
      </c>
      <c r="H14" s="77">
        <v>18723</v>
      </c>
      <c r="I14" s="77">
        <v>1910</v>
      </c>
      <c r="J14" s="77">
        <v>0</v>
      </c>
      <c r="K14" s="77">
        <v>357.60930000000002</v>
      </c>
      <c r="L14" s="77">
        <v>0.03</v>
      </c>
      <c r="M14" s="77">
        <v>0.36</v>
      </c>
      <c r="N14" s="77">
        <v>0.19</v>
      </c>
    </row>
    <row r="15" spans="2:63">
      <c r="B15" t="s">
        <v>939</v>
      </c>
      <c r="C15" t="s">
        <v>940</v>
      </c>
      <c r="D15" t="s">
        <v>103</v>
      </c>
      <c r="E15" t="s">
        <v>941</v>
      </c>
      <c r="F15" t="s">
        <v>131</v>
      </c>
      <c r="G15" t="s">
        <v>105</v>
      </c>
      <c r="H15" s="77">
        <v>58459</v>
      </c>
      <c r="I15" s="77">
        <v>1356</v>
      </c>
      <c r="J15" s="77">
        <v>0</v>
      </c>
      <c r="K15" s="77">
        <v>792.70403999999996</v>
      </c>
      <c r="L15" s="77">
        <v>0.03</v>
      </c>
      <c r="M15" s="77">
        <v>0.8</v>
      </c>
      <c r="N15" s="77">
        <v>0.42</v>
      </c>
    </row>
    <row r="16" spans="2:63">
      <c r="B16" t="s">
        <v>942</v>
      </c>
      <c r="C16" t="s">
        <v>943</v>
      </c>
      <c r="D16" t="s">
        <v>103</v>
      </c>
      <c r="E16" t="s">
        <v>938</v>
      </c>
      <c r="F16" t="s">
        <v>131</v>
      </c>
      <c r="G16" t="s">
        <v>105</v>
      </c>
      <c r="H16" s="77">
        <v>117018</v>
      </c>
      <c r="I16" s="77">
        <v>1355</v>
      </c>
      <c r="J16" s="77">
        <v>0</v>
      </c>
      <c r="K16" s="77">
        <v>1585.5939000000001</v>
      </c>
      <c r="L16" s="77">
        <v>0.05</v>
      </c>
      <c r="M16" s="77">
        <v>1.61</v>
      </c>
      <c r="N16" s="77">
        <v>0.84</v>
      </c>
    </row>
    <row r="17" spans="2:14">
      <c r="B17" t="s">
        <v>944</v>
      </c>
      <c r="C17" t="s">
        <v>945</v>
      </c>
      <c r="D17" t="s">
        <v>103</v>
      </c>
      <c r="E17" t="s">
        <v>946</v>
      </c>
      <c r="F17" t="s">
        <v>131</v>
      </c>
      <c r="G17" t="s">
        <v>105</v>
      </c>
      <c r="H17" s="77">
        <v>27751</v>
      </c>
      <c r="I17" s="77">
        <v>1357</v>
      </c>
      <c r="J17" s="77">
        <v>0</v>
      </c>
      <c r="K17" s="77">
        <v>376.58107000000001</v>
      </c>
      <c r="L17" s="77">
        <v>0.02</v>
      </c>
      <c r="M17" s="77">
        <v>0.38</v>
      </c>
      <c r="N17" s="77">
        <v>0.2</v>
      </c>
    </row>
    <row r="18" spans="2:14">
      <c r="B18" t="s">
        <v>947</v>
      </c>
      <c r="C18" t="s">
        <v>948</v>
      </c>
      <c r="D18" t="s">
        <v>103</v>
      </c>
      <c r="E18" t="s">
        <v>949</v>
      </c>
      <c r="F18" t="s">
        <v>131</v>
      </c>
      <c r="G18" t="s">
        <v>105</v>
      </c>
      <c r="H18" s="77">
        <v>11250</v>
      </c>
      <c r="I18" s="77">
        <v>13580</v>
      </c>
      <c r="J18" s="77">
        <v>0</v>
      </c>
      <c r="K18" s="77">
        <v>1527.75</v>
      </c>
      <c r="L18" s="77">
        <v>0.01</v>
      </c>
      <c r="M18" s="77">
        <v>1.55</v>
      </c>
      <c r="N18" s="77">
        <v>0.81</v>
      </c>
    </row>
    <row r="19" spans="2:14">
      <c r="B19" t="s">
        <v>950</v>
      </c>
      <c r="C19" t="s">
        <v>951</v>
      </c>
      <c r="D19" t="s">
        <v>103</v>
      </c>
      <c r="E19" t="s">
        <v>952</v>
      </c>
      <c r="F19" t="s">
        <v>131</v>
      </c>
      <c r="G19" t="s">
        <v>105</v>
      </c>
      <c r="H19" s="77">
        <v>10610</v>
      </c>
      <c r="I19" s="77">
        <v>13570</v>
      </c>
      <c r="J19" s="77">
        <v>0</v>
      </c>
      <c r="K19" s="77">
        <v>1439.777</v>
      </c>
      <c r="L19" s="77">
        <v>0.03</v>
      </c>
      <c r="M19" s="77">
        <v>1.46</v>
      </c>
      <c r="N19" s="77">
        <v>0.77</v>
      </c>
    </row>
    <row r="20" spans="2:14">
      <c r="B20" s="78" t="s">
        <v>953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235</v>
      </c>
      <c r="C21" t="s">
        <v>235</v>
      </c>
      <c r="D21" s="16"/>
      <c r="E21" s="16"/>
      <c r="F21" t="s">
        <v>235</v>
      </c>
      <c r="G21" t="s">
        <v>235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954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955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255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235</v>
      </c>
      <c r="C27" t="s">
        <v>235</v>
      </c>
      <c r="D27" s="16"/>
      <c r="E27" s="16"/>
      <c r="F27" t="s">
        <v>235</v>
      </c>
      <c r="G27" t="s">
        <v>235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956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235</v>
      </c>
      <c r="C29" t="s">
        <v>235</v>
      </c>
      <c r="D29" s="16"/>
      <c r="E29" s="16"/>
      <c r="F29" t="s">
        <v>235</v>
      </c>
      <c r="G29" t="s">
        <v>235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240</v>
      </c>
      <c r="D30" s="16"/>
      <c r="E30" s="16"/>
      <c r="F30" s="16"/>
      <c r="G30" s="16"/>
      <c r="H30" s="79">
        <v>603037</v>
      </c>
      <c r="J30" s="79">
        <v>9.9596699999999991</v>
      </c>
      <c r="K30" s="79">
        <v>92425.063413736963</v>
      </c>
      <c r="M30" s="79">
        <v>93.83</v>
      </c>
      <c r="N30" s="79">
        <v>49.16</v>
      </c>
    </row>
    <row r="31" spans="2:14">
      <c r="B31" s="78" t="s">
        <v>957</v>
      </c>
      <c r="D31" s="16"/>
      <c r="E31" s="16"/>
      <c r="F31" s="16"/>
      <c r="G31" s="16"/>
      <c r="H31" s="79">
        <v>603037</v>
      </c>
      <c r="J31" s="79">
        <v>9.9596699999999991</v>
      </c>
      <c r="K31" s="79">
        <v>92425.063413736963</v>
      </c>
      <c r="M31" s="79">
        <v>93.83</v>
      </c>
      <c r="N31" s="79">
        <v>49.16</v>
      </c>
    </row>
    <row r="32" spans="2:14">
      <c r="B32" t="s">
        <v>958</v>
      </c>
      <c r="C32" t="s">
        <v>959</v>
      </c>
      <c r="D32" t="s">
        <v>596</v>
      </c>
      <c r="E32" t="s">
        <v>960</v>
      </c>
      <c r="F32" t="s">
        <v>740</v>
      </c>
      <c r="G32" t="s">
        <v>109</v>
      </c>
      <c r="H32" s="77">
        <v>4680</v>
      </c>
      <c r="I32" s="77">
        <v>3238</v>
      </c>
      <c r="J32" s="77">
        <v>0</v>
      </c>
      <c r="K32" s="77">
        <v>552.96362160000001</v>
      </c>
      <c r="L32" s="77">
        <v>0.02</v>
      </c>
      <c r="M32" s="77">
        <v>0.56000000000000005</v>
      </c>
      <c r="N32" s="77">
        <v>0.28999999999999998</v>
      </c>
    </row>
    <row r="33" spans="2:14">
      <c r="B33" t="s">
        <v>961</v>
      </c>
      <c r="C33" t="s">
        <v>962</v>
      </c>
      <c r="D33" t="s">
        <v>654</v>
      </c>
      <c r="E33" t="s">
        <v>963</v>
      </c>
      <c r="F33" t="s">
        <v>740</v>
      </c>
      <c r="G33" t="s">
        <v>113</v>
      </c>
      <c r="H33" s="77">
        <v>575</v>
      </c>
      <c r="I33" s="77">
        <v>8564</v>
      </c>
      <c r="J33" s="77">
        <v>0</v>
      </c>
      <c r="K33" s="77">
        <v>208.09106940000001</v>
      </c>
      <c r="L33" s="77">
        <v>0.03</v>
      </c>
      <c r="M33" s="77">
        <v>0.21</v>
      </c>
      <c r="N33" s="77">
        <v>0.11</v>
      </c>
    </row>
    <row r="34" spans="2:14">
      <c r="B34" t="s">
        <v>964</v>
      </c>
      <c r="C34" t="s">
        <v>965</v>
      </c>
      <c r="D34" t="s">
        <v>596</v>
      </c>
      <c r="E34" t="s">
        <v>963</v>
      </c>
      <c r="F34" t="s">
        <v>740</v>
      </c>
      <c r="G34" t="s">
        <v>113</v>
      </c>
      <c r="H34" s="77">
        <v>6039</v>
      </c>
      <c r="I34" s="77">
        <v>1140.98</v>
      </c>
      <c r="J34" s="77">
        <v>0</v>
      </c>
      <c r="K34" s="77">
        <v>291.17360282075998</v>
      </c>
      <c r="L34" s="77">
        <v>0.04</v>
      </c>
      <c r="M34" s="77">
        <v>0.3</v>
      </c>
      <c r="N34" s="77">
        <v>0.15</v>
      </c>
    </row>
    <row r="35" spans="2:14">
      <c r="B35" t="s">
        <v>966</v>
      </c>
      <c r="C35" t="s">
        <v>967</v>
      </c>
      <c r="D35" t="s">
        <v>596</v>
      </c>
      <c r="E35" t="s">
        <v>968</v>
      </c>
      <c r="F35" t="s">
        <v>740</v>
      </c>
      <c r="G35" t="s">
        <v>109</v>
      </c>
      <c r="H35" s="77">
        <v>1000</v>
      </c>
      <c r="I35" s="77">
        <v>6877</v>
      </c>
      <c r="J35" s="77">
        <v>0</v>
      </c>
      <c r="K35" s="77">
        <v>250.94173000000001</v>
      </c>
      <c r="L35" s="77">
        <v>0.02</v>
      </c>
      <c r="M35" s="77">
        <v>0.25</v>
      </c>
      <c r="N35" s="77">
        <v>0.13</v>
      </c>
    </row>
    <row r="36" spans="2:14">
      <c r="B36" t="s">
        <v>969</v>
      </c>
      <c r="C36" t="s">
        <v>970</v>
      </c>
      <c r="D36" t="s">
        <v>596</v>
      </c>
      <c r="E36" t="s">
        <v>971</v>
      </c>
      <c r="F36" t="s">
        <v>740</v>
      </c>
      <c r="G36" t="s">
        <v>109</v>
      </c>
      <c r="H36" s="77">
        <v>403</v>
      </c>
      <c r="I36" s="77">
        <v>19190</v>
      </c>
      <c r="J36" s="77">
        <v>0</v>
      </c>
      <c r="K36" s="77">
        <v>282.19796930000001</v>
      </c>
      <c r="L36" s="77">
        <v>0</v>
      </c>
      <c r="M36" s="77">
        <v>0.28999999999999998</v>
      </c>
      <c r="N36" s="77">
        <v>0.15</v>
      </c>
    </row>
    <row r="37" spans="2:14">
      <c r="B37" t="s">
        <v>972</v>
      </c>
      <c r="C37" t="s">
        <v>973</v>
      </c>
      <c r="D37" t="s">
        <v>596</v>
      </c>
      <c r="E37" t="s">
        <v>974</v>
      </c>
      <c r="F37" t="s">
        <v>740</v>
      </c>
      <c r="G37" t="s">
        <v>109</v>
      </c>
      <c r="H37" s="77">
        <v>4308</v>
      </c>
      <c r="I37" s="77">
        <v>16388</v>
      </c>
      <c r="J37" s="77">
        <v>0</v>
      </c>
      <c r="K37" s="77">
        <v>2576.17590096</v>
      </c>
      <c r="L37" s="77">
        <v>0</v>
      </c>
      <c r="M37" s="77">
        <v>2.62</v>
      </c>
      <c r="N37" s="77">
        <v>1.37</v>
      </c>
    </row>
    <row r="38" spans="2:14">
      <c r="B38" t="s">
        <v>975</v>
      </c>
      <c r="C38" t="s">
        <v>976</v>
      </c>
      <c r="D38" t="s">
        <v>611</v>
      </c>
      <c r="E38" t="s">
        <v>977</v>
      </c>
      <c r="F38" t="s">
        <v>740</v>
      </c>
      <c r="G38" t="s">
        <v>109</v>
      </c>
      <c r="H38" s="77">
        <v>1876</v>
      </c>
      <c r="I38" s="77">
        <v>10911</v>
      </c>
      <c r="J38" s="77">
        <v>0</v>
      </c>
      <c r="K38" s="77">
        <v>746.91512364000005</v>
      </c>
      <c r="L38" s="77">
        <v>0</v>
      </c>
      <c r="M38" s="77">
        <v>0.76</v>
      </c>
      <c r="N38" s="77">
        <v>0.4</v>
      </c>
    </row>
    <row r="39" spans="2:14">
      <c r="B39" t="s">
        <v>978</v>
      </c>
      <c r="C39" t="s">
        <v>979</v>
      </c>
      <c r="D39" t="s">
        <v>611</v>
      </c>
      <c r="E39" t="s">
        <v>977</v>
      </c>
      <c r="F39" t="s">
        <v>740</v>
      </c>
      <c r="G39" t="s">
        <v>109</v>
      </c>
      <c r="H39" s="77">
        <v>1240</v>
      </c>
      <c r="I39" s="77">
        <v>5156</v>
      </c>
      <c r="J39" s="77">
        <v>0</v>
      </c>
      <c r="K39" s="77">
        <v>233.2966256</v>
      </c>
      <c r="L39" s="77">
        <v>0</v>
      </c>
      <c r="M39" s="77">
        <v>0.24</v>
      </c>
      <c r="N39" s="77">
        <v>0.12</v>
      </c>
    </row>
    <row r="40" spans="2:14">
      <c r="B40" t="s">
        <v>980</v>
      </c>
      <c r="C40" t="s">
        <v>981</v>
      </c>
      <c r="D40" t="s">
        <v>654</v>
      </c>
      <c r="E40" t="s">
        <v>982</v>
      </c>
      <c r="F40" t="s">
        <v>740</v>
      </c>
      <c r="G40" t="s">
        <v>113</v>
      </c>
      <c r="H40" s="77">
        <v>19419</v>
      </c>
      <c r="I40" s="77">
        <v>3954</v>
      </c>
      <c r="J40" s="77">
        <v>0</v>
      </c>
      <c r="K40" s="77">
        <v>3244.684435308</v>
      </c>
      <c r="L40" s="77">
        <v>0.04</v>
      </c>
      <c r="M40" s="77">
        <v>3.29</v>
      </c>
      <c r="N40" s="77">
        <v>1.73</v>
      </c>
    </row>
    <row r="41" spans="2:14">
      <c r="B41" t="s">
        <v>983</v>
      </c>
      <c r="C41" t="s">
        <v>984</v>
      </c>
      <c r="D41" t="s">
        <v>596</v>
      </c>
      <c r="E41" t="s">
        <v>982</v>
      </c>
      <c r="F41" t="s">
        <v>740</v>
      </c>
      <c r="G41" t="s">
        <v>113</v>
      </c>
      <c r="H41" s="77">
        <v>4736</v>
      </c>
      <c r="I41" s="77">
        <v>874</v>
      </c>
      <c r="J41" s="77">
        <v>0</v>
      </c>
      <c r="K41" s="77">
        <v>174.91701811199999</v>
      </c>
      <c r="L41" s="77">
        <v>0.02</v>
      </c>
      <c r="M41" s="77">
        <v>0.18</v>
      </c>
      <c r="N41" s="77">
        <v>0.09</v>
      </c>
    </row>
    <row r="42" spans="2:14">
      <c r="B42" t="s">
        <v>985</v>
      </c>
      <c r="C42" t="s">
        <v>986</v>
      </c>
      <c r="D42" t="s">
        <v>596</v>
      </c>
      <c r="E42" t="s">
        <v>987</v>
      </c>
      <c r="F42" t="s">
        <v>740</v>
      </c>
      <c r="G42" t="s">
        <v>113</v>
      </c>
      <c r="H42" s="77">
        <v>1064</v>
      </c>
      <c r="I42" s="77">
        <v>12262</v>
      </c>
      <c r="J42" s="77">
        <v>0</v>
      </c>
      <c r="K42" s="77">
        <v>551.33032214399998</v>
      </c>
      <c r="L42" s="77">
        <v>0.03</v>
      </c>
      <c r="M42" s="77">
        <v>0.56000000000000005</v>
      </c>
      <c r="N42" s="77">
        <v>0.28999999999999998</v>
      </c>
    </row>
    <row r="43" spans="2:14">
      <c r="B43" t="s">
        <v>988</v>
      </c>
      <c r="C43" t="s">
        <v>989</v>
      </c>
      <c r="D43" t="s">
        <v>596</v>
      </c>
      <c r="E43" t="s">
        <v>987</v>
      </c>
      <c r="F43" t="s">
        <v>740</v>
      </c>
      <c r="G43" t="s">
        <v>113</v>
      </c>
      <c r="H43" s="77">
        <v>9568</v>
      </c>
      <c r="I43" s="77">
        <v>3394</v>
      </c>
      <c r="J43" s="77">
        <v>0</v>
      </c>
      <c r="K43" s="77">
        <v>1372.277502336</v>
      </c>
      <c r="L43" s="77">
        <v>0.1</v>
      </c>
      <c r="M43" s="77">
        <v>1.39</v>
      </c>
      <c r="N43" s="77">
        <v>0.73</v>
      </c>
    </row>
    <row r="44" spans="2:14">
      <c r="B44" t="s">
        <v>990</v>
      </c>
      <c r="C44" t="s">
        <v>991</v>
      </c>
      <c r="D44" t="s">
        <v>596</v>
      </c>
      <c r="E44" t="s">
        <v>992</v>
      </c>
      <c r="F44" t="s">
        <v>740</v>
      </c>
      <c r="G44" t="s">
        <v>109</v>
      </c>
      <c r="H44" s="77">
        <v>6175</v>
      </c>
      <c r="I44" s="77">
        <v>4258</v>
      </c>
      <c r="J44" s="77">
        <v>0</v>
      </c>
      <c r="K44" s="77">
        <v>959.43704349999996</v>
      </c>
      <c r="L44" s="77">
        <v>0.08</v>
      </c>
      <c r="M44" s="77">
        <v>0.97</v>
      </c>
      <c r="N44" s="77">
        <v>0.51</v>
      </c>
    </row>
    <row r="45" spans="2:14">
      <c r="B45" t="s">
        <v>993</v>
      </c>
      <c r="C45" t="s">
        <v>994</v>
      </c>
      <c r="D45" t="s">
        <v>596</v>
      </c>
      <c r="E45" t="s">
        <v>995</v>
      </c>
      <c r="F45" t="s">
        <v>740</v>
      </c>
      <c r="G45" t="s">
        <v>113</v>
      </c>
      <c r="H45" s="77">
        <v>2858</v>
      </c>
      <c r="I45" s="77">
        <v>2626.5</v>
      </c>
      <c r="J45" s="77">
        <v>0</v>
      </c>
      <c r="K45" s="77">
        <v>317.211240546</v>
      </c>
      <c r="L45" s="77">
        <v>0.01</v>
      </c>
      <c r="M45" s="77">
        <v>0.32</v>
      </c>
      <c r="N45" s="77">
        <v>0.17</v>
      </c>
    </row>
    <row r="46" spans="2:14">
      <c r="B46" t="s">
        <v>996</v>
      </c>
      <c r="C46" t="s">
        <v>997</v>
      </c>
      <c r="D46" t="s">
        <v>596</v>
      </c>
      <c r="E46" t="s">
        <v>995</v>
      </c>
      <c r="F46" t="s">
        <v>740</v>
      </c>
      <c r="G46" t="s">
        <v>109</v>
      </c>
      <c r="H46" s="77">
        <v>15956</v>
      </c>
      <c r="I46" s="77">
        <v>2280</v>
      </c>
      <c r="J46" s="77">
        <v>0</v>
      </c>
      <c r="K46" s="77">
        <v>1327.4945232</v>
      </c>
      <c r="L46" s="77">
        <v>0.2</v>
      </c>
      <c r="M46" s="77">
        <v>1.35</v>
      </c>
      <c r="N46" s="77">
        <v>0.71</v>
      </c>
    </row>
    <row r="47" spans="2:14">
      <c r="B47" t="s">
        <v>998</v>
      </c>
      <c r="C47" t="s">
        <v>999</v>
      </c>
      <c r="D47" t="s">
        <v>611</v>
      </c>
      <c r="E47" t="s">
        <v>1000</v>
      </c>
      <c r="F47" t="s">
        <v>740</v>
      </c>
      <c r="G47" t="s">
        <v>109</v>
      </c>
      <c r="H47" s="77">
        <v>1031</v>
      </c>
      <c r="I47" s="77">
        <v>7547</v>
      </c>
      <c r="J47" s="77">
        <v>0</v>
      </c>
      <c r="K47" s="77">
        <v>283.92712093</v>
      </c>
      <c r="L47" s="77">
        <v>0</v>
      </c>
      <c r="M47" s="77">
        <v>0.28999999999999998</v>
      </c>
      <c r="N47" s="77">
        <v>0.15</v>
      </c>
    </row>
    <row r="48" spans="2:14">
      <c r="B48" t="s">
        <v>1001</v>
      </c>
      <c r="C48" t="s">
        <v>1002</v>
      </c>
      <c r="D48" t="s">
        <v>596</v>
      </c>
      <c r="E48" t="s">
        <v>1003</v>
      </c>
      <c r="F48" t="s">
        <v>740</v>
      </c>
      <c r="G48" t="s">
        <v>109</v>
      </c>
      <c r="H48" s="77">
        <v>1603</v>
      </c>
      <c r="I48" s="77">
        <v>1962.56</v>
      </c>
      <c r="J48" s="77">
        <v>0</v>
      </c>
      <c r="K48" s="77">
        <v>114.79694448319999</v>
      </c>
      <c r="L48" s="77">
        <v>0.11</v>
      </c>
      <c r="M48" s="77">
        <v>0.12</v>
      </c>
      <c r="N48" s="77">
        <v>0.06</v>
      </c>
    </row>
    <row r="49" spans="2:14">
      <c r="B49" t="s">
        <v>1004</v>
      </c>
      <c r="C49" t="s">
        <v>1005</v>
      </c>
      <c r="D49" t="s">
        <v>596</v>
      </c>
      <c r="E49" t="s">
        <v>1006</v>
      </c>
      <c r="F49" t="s">
        <v>740</v>
      </c>
      <c r="G49" t="s">
        <v>119</v>
      </c>
      <c r="H49" s="77">
        <v>16450</v>
      </c>
      <c r="I49" s="77">
        <v>3390</v>
      </c>
      <c r="J49" s="77">
        <v>0</v>
      </c>
      <c r="K49" s="77">
        <v>1530.9860369999999</v>
      </c>
      <c r="L49" s="77">
        <v>0.03</v>
      </c>
      <c r="M49" s="77">
        <v>1.55</v>
      </c>
      <c r="N49" s="77">
        <v>0.81</v>
      </c>
    </row>
    <row r="50" spans="2:14">
      <c r="B50" t="s">
        <v>1007</v>
      </c>
      <c r="C50" t="s">
        <v>1008</v>
      </c>
      <c r="D50" t="s">
        <v>611</v>
      </c>
      <c r="E50" t="s">
        <v>1009</v>
      </c>
      <c r="F50" t="s">
        <v>740</v>
      </c>
      <c r="G50" t="s">
        <v>109</v>
      </c>
      <c r="H50" s="77">
        <v>3226</v>
      </c>
      <c r="I50" s="77">
        <v>8329</v>
      </c>
      <c r="J50" s="77">
        <v>0</v>
      </c>
      <c r="K50" s="77">
        <v>980.46272746</v>
      </c>
      <c r="L50" s="77">
        <v>0</v>
      </c>
      <c r="M50" s="77">
        <v>1</v>
      </c>
      <c r="N50" s="77">
        <v>0.52</v>
      </c>
    </row>
    <row r="51" spans="2:14">
      <c r="B51" t="s">
        <v>1010</v>
      </c>
      <c r="C51" t="s">
        <v>1011</v>
      </c>
      <c r="D51" t="s">
        <v>596</v>
      </c>
      <c r="E51" t="s">
        <v>1012</v>
      </c>
      <c r="F51" t="s">
        <v>740</v>
      </c>
      <c r="G51" t="s">
        <v>113</v>
      </c>
      <c r="H51" s="77">
        <v>1097</v>
      </c>
      <c r="I51" s="77">
        <v>20105</v>
      </c>
      <c r="J51" s="77">
        <v>0</v>
      </c>
      <c r="K51" s="77">
        <v>932.00800773000003</v>
      </c>
      <c r="L51" s="77">
        <v>0.02</v>
      </c>
      <c r="M51" s="77">
        <v>0.95</v>
      </c>
      <c r="N51" s="77">
        <v>0.5</v>
      </c>
    </row>
    <row r="52" spans="2:14">
      <c r="B52" t="s">
        <v>1013</v>
      </c>
      <c r="C52" t="s">
        <v>1014</v>
      </c>
      <c r="D52" t="s">
        <v>596</v>
      </c>
      <c r="E52" t="s">
        <v>1015</v>
      </c>
      <c r="F52" t="s">
        <v>740</v>
      </c>
      <c r="G52" t="s">
        <v>109</v>
      </c>
      <c r="H52" s="77">
        <v>10751</v>
      </c>
      <c r="I52" s="77">
        <v>26268</v>
      </c>
      <c r="J52" s="77">
        <v>0</v>
      </c>
      <c r="K52" s="77">
        <v>10305.041209319999</v>
      </c>
      <c r="L52" s="77">
        <v>0.01</v>
      </c>
      <c r="M52" s="77">
        <v>10.46</v>
      </c>
      <c r="N52" s="77">
        <v>5.48</v>
      </c>
    </row>
    <row r="53" spans="2:14">
      <c r="B53" t="s">
        <v>1016</v>
      </c>
      <c r="C53" t="s">
        <v>1017</v>
      </c>
      <c r="D53" t="s">
        <v>654</v>
      </c>
      <c r="E53" t="s">
        <v>1018</v>
      </c>
      <c r="F53" t="s">
        <v>740</v>
      </c>
      <c r="G53" t="s">
        <v>113</v>
      </c>
      <c r="H53" s="77">
        <v>1118</v>
      </c>
      <c r="I53" s="77">
        <v>3416</v>
      </c>
      <c r="J53" s="77">
        <v>0</v>
      </c>
      <c r="K53" s="77">
        <v>161.38702070400001</v>
      </c>
      <c r="L53" s="77">
        <v>0</v>
      </c>
      <c r="M53" s="77">
        <v>0.16</v>
      </c>
      <c r="N53" s="77">
        <v>0.09</v>
      </c>
    </row>
    <row r="54" spans="2:14">
      <c r="B54" t="s">
        <v>1019</v>
      </c>
      <c r="C54" t="s">
        <v>1020</v>
      </c>
      <c r="D54" t="s">
        <v>596</v>
      </c>
      <c r="E54" t="s">
        <v>1021</v>
      </c>
      <c r="F54" t="s">
        <v>740</v>
      </c>
      <c r="G54" t="s">
        <v>109</v>
      </c>
      <c r="H54" s="77">
        <v>1076</v>
      </c>
      <c r="I54" s="77">
        <v>3780</v>
      </c>
      <c r="J54" s="77">
        <v>0</v>
      </c>
      <c r="K54" s="77">
        <v>148.4150472</v>
      </c>
      <c r="L54" s="77">
        <v>0</v>
      </c>
      <c r="M54" s="77">
        <v>0.15</v>
      </c>
      <c r="N54" s="77">
        <v>0.08</v>
      </c>
    </row>
    <row r="55" spans="2:14">
      <c r="B55" t="s">
        <v>1022</v>
      </c>
      <c r="C55" t="s">
        <v>1023</v>
      </c>
      <c r="D55" t="s">
        <v>596</v>
      </c>
      <c r="E55" t="s">
        <v>1024</v>
      </c>
      <c r="F55" t="s">
        <v>740</v>
      </c>
      <c r="G55" t="s">
        <v>109</v>
      </c>
      <c r="H55" s="77">
        <v>496</v>
      </c>
      <c r="I55" s="77">
        <v>20111</v>
      </c>
      <c r="J55" s="77">
        <v>0</v>
      </c>
      <c r="K55" s="77">
        <v>363.98979344000003</v>
      </c>
      <c r="L55" s="77">
        <v>0</v>
      </c>
      <c r="M55" s="77">
        <v>0.37</v>
      </c>
      <c r="N55" s="77">
        <v>0.19</v>
      </c>
    </row>
    <row r="56" spans="2:14">
      <c r="B56" t="s">
        <v>1025</v>
      </c>
      <c r="C56" t="s">
        <v>1026</v>
      </c>
      <c r="D56" t="s">
        <v>596</v>
      </c>
      <c r="E56" t="s">
        <v>1027</v>
      </c>
      <c r="F56" t="s">
        <v>740</v>
      </c>
      <c r="G56" t="s">
        <v>109</v>
      </c>
      <c r="H56" s="77">
        <v>88</v>
      </c>
      <c r="I56" s="77">
        <v>18552</v>
      </c>
      <c r="J56" s="77">
        <v>0</v>
      </c>
      <c r="K56" s="77">
        <v>59.572698240000001</v>
      </c>
      <c r="L56" s="77">
        <v>0</v>
      </c>
      <c r="M56" s="77">
        <v>0.06</v>
      </c>
      <c r="N56" s="77">
        <v>0.03</v>
      </c>
    </row>
    <row r="57" spans="2:14">
      <c r="B57" t="s">
        <v>1028</v>
      </c>
      <c r="C57" t="s">
        <v>1029</v>
      </c>
      <c r="D57" t="s">
        <v>596</v>
      </c>
      <c r="E57" t="s">
        <v>1030</v>
      </c>
      <c r="F57" t="s">
        <v>740</v>
      </c>
      <c r="G57" t="s">
        <v>113</v>
      </c>
      <c r="H57" s="77">
        <v>1840</v>
      </c>
      <c r="I57" s="77">
        <v>10456</v>
      </c>
      <c r="J57" s="77">
        <v>0</v>
      </c>
      <c r="K57" s="77">
        <v>813.00335231999998</v>
      </c>
      <c r="L57" s="77">
        <v>0.01</v>
      </c>
      <c r="M57" s="77">
        <v>0.83</v>
      </c>
      <c r="N57" s="77">
        <v>0.43</v>
      </c>
    </row>
    <row r="58" spans="2:14">
      <c r="B58" t="s">
        <v>1031</v>
      </c>
      <c r="C58" t="s">
        <v>1032</v>
      </c>
      <c r="D58" t="s">
        <v>611</v>
      </c>
      <c r="E58" t="s">
        <v>1033</v>
      </c>
      <c r="F58" t="s">
        <v>740</v>
      </c>
      <c r="G58" t="s">
        <v>109</v>
      </c>
      <c r="H58" s="77">
        <v>1119</v>
      </c>
      <c r="I58" s="77">
        <v>4236</v>
      </c>
      <c r="J58" s="77">
        <v>0</v>
      </c>
      <c r="K58" s="77">
        <v>172.96566515999999</v>
      </c>
      <c r="L58" s="77">
        <v>0</v>
      </c>
      <c r="M58" s="77">
        <v>0.18</v>
      </c>
      <c r="N58" s="77">
        <v>0.09</v>
      </c>
    </row>
    <row r="59" spans="2:14">
      <c r="B59" t="s">
        <v>1034</v>
      </c>
      <c r="C59" t="s">
        <v>1035</v>
      </c>
      <c r="D59" t="s">
        <v>596</v>
      </c>
      <c r="E59" t="s">
        <v>1036</v>
      </c>
      <c r="F59" t="s">
        <v>740</v>
      </c>
      <c r="G59" t="s">
        <v>116</v>
      </c>
      <c r="H59" s="77">
        <v>84534</v>
      </c>
      <c r="I59" s="77">
        <v>754.7</v>
      </c>
      <c r="J59" s="77">
        <v>0</v>
      </c>
      <c r="K59" s="77">
        <v>3046.34541795</v>
      </c>
      <c r="L59" s="77">
        <v>0.01</v>
      </c>
      <c r="M59" s="77">
        <v>3.09</v>
      </c>
      <c r="N59" s="77">
        <v>1.62</v>
      </c>
    </row>
    <row r="60" spans="2:14">
      <c r="B60" t="s">
        <v>1037</v>
      </c>
      <c r="C60" t="s">
        <v>1038</v>
      </c>
      <c r="D60" t="s">
        <v>596</v>
      </c>
      <c r="E60" t="s">
        <v>1039</v>
      </c>
      <c r="F60" t="s">
        <v>740</v>
      </c>
      <c r="G60" t="s">
        <v>109</v>
      </c>
      <c r="H60" s="77">
        <v>926</v>
      </c>
      <c r="I60" s="77">
        <v>3189</v>
      </c>
      <c r="J60" s="77">
        <v>0</v>
      </c>
      <c r="K60" s="77">
        <v>107.75548086000001</v>
      </c>
      <c r="L60" s="77">
        <v>0</v>
      </c>
      <c r="M60" s="77">
        <v>0.11</v>
      </c>
      <c r="N60" s="77">
        <v>0.06</v>
      </c>
    </row>
    <row r="61" spans="2:14">
      <c r="B61" t="s">
        <v>1040</v>
      </c>
      <c r="C61" t="s">
        <v>1041</v>
      </c>
      <c r="D61" t="s">
        <v>596</v>
      </c>
      <c r="E61" t="s">
        <v>1042</v>
      </c>
      <c r="F61" t="s">
        <v>740</v>
      </c>
      <c r="G61" t="s">
        <v>109</v>
      </c>
      <c r="H61" s="77">
        <v>35371</v>
      </c>
      <c r="I61" s="77">
        <v>2522</v>
      </c>
      <c r="J61" s="77">
        <v>0</v>
      </c>
      <c r="K61" s="77">
        <v>3255.1146063800002</v>
      </c>
      <c r="L61" s="77">
        <v>0.24</v>
      </c>
      <c r="M61" s="77">
        <v>3.3</v>
      </c>
      <c r="N61" s="77">
        <v>1.73</v>
      </c>
    </row>
    <row r="62" spans="2:14">
      <c r="B62" t="s">
        <v>1043</v>
      </c>
      <c r="C62" t="s">
        <v>1044</v>
      </c>
      <c r="D62" t="s">
        <v>596</v>
      </c>
      <c r="E62" t="s">
        <v>1045</v>
      </c>
      <c r="F62" t="s">
        <v>740</v>
      </c>
      <c r="G62" t="s">
        <v>109</v>
      </c>
      <c r="H62" s="77">
        <v>891</v>
      </c>
      <c r="I62" s="77">
        <v>10795</v>
      </c>
      <c r="J62" s="77">
        <v>0</v>
      </c>
      <c r="K62" s="77">
        <v>350.97340904999999</v>
      </c>
      <c r="L62" s="77">
        <v>0</v>
      </c>
      <c r="M62" s="77">
        <v>0.36</v>
      </c>
      <c r="N62" s="77">
        <v>0.19</v>
      </c>
    </row>
    <row r="63" spans="2:14">
      <c r="B63" t="s">
        <v>1046</v>
      </c>
      <c r="C63" t="s">
        <v>1047</v>
      </c>
      <c r="D63" t="s">
        <v>596</v>
      </c>
      <c r="E63" t="s">
        <v>1048</v>
      </c>
      <c r="F63" t="s">
        <v>740</v>
      </c>
      <c r="G63" t="s">
        <v>109</v>
      </c>
      <c r="H63" s="77">
        <v>995</v>
      </c>
      <c r="I63" s="77">
        <v>2938</v>
      </c>
      <c r="J63" s="77">
        <v>0</v>
      </c>
      <c r="K63" s="77">
        <v>106.67158190000001</v>
      </c>
      <c r="L63" s="77">
        <v>0</v>
      </c>
      <c r="M63" s="77">
        <v>0.11</v>
      </c>
      <c r="N63" s="77">
        <v>0.06</v>
      </c>
    </row>
    <row r="64" spans="2:14">
      <c r="B64" t="s">
        <v>1049</v>
      </c>
      <c r="C64" t="s">
        <v>1050</v>
      </c>
      <c r="D64" t="s">
        <v>596</v>
      </c>
      <c r="E64" t="s">
        <v>1051</v>
      </c>
      <c r="F64" t="s">
        <v>740</v>
      </c>
      <c r="G64" t="s">
        <v>109</v>
      </c>
      <c r="H64" s="77">
        <v>185</v>
      </c>
      <c r="I64" s="77">
        <v>5163</v>
      </c>
      <c r="J64" s="77">
        <v>0</v>
      </c>
      <c r="K64" s="77">
        <v>34.853605950000002</v>
      </c>
      <c r="L64" s="77">
        <v>0</v>
      </c>
      <c r="M64" s="77">
        <v>0.04</v>
      </c>
      <c r="N64" s="77">
        <v>0.02</v>
      </c>
    </row>
    <row r="65" spans="2:14">
      <c r="B65" t="s">
        <v>1052</v>
      </c>
      <c r="C65" t="s">
        <v>1053</v>
      </c>
      <c r="D65" t="s">
        <v>596</v>
      </c>
      <c r="E65" t="s">
        <v>1054</v>
      </c>
      <c r="F65" t="s">
        <v>740</v>
      </c>
      <c r="G65" t="s">
        <v>113</v>
      </c>
      <c r="H65" s="77">
        <v>2952</v>
      </c>
      <c r="I65" s="77">
        <v>2794.5</v>
      </c>
      <c r="J65" s="77">
        <v>0</v>
      </c>
      <c r="K65" s="77">
        <v>348.60162391199998</v>
      </c>
      <c r="L65" s="77">
        <v>0.03</v>
      </c>
      <c r="M65" s="77">
        <v>0.35</v>
      </c>
      <c r="N65" s="77">
        <v>0.19</v>
      </c>
    </row>
    <row r="66" spans="2:14">
      <c r="B66" t="s">
        <v>1055</v>
      </c>
      <c r="C66" t="s">
        <v>1056</v>
      </c>
      <c r="D66" t="s">
        <v>596</v>
      </c>
      <c r="E66" t="s">
        <v>1057</v>
      </c>
      <c r="F66" t="s">
        <v>740</v>
      </c>
      <c r="G66" t="s">
        <v>113</v>
      </c>
      <c r="H66" s="77">
        <v>1495</v>
      </c>
      <c r="I66" s="77">
        <v>5281</v>
      </c>
      <c r="J66" s="77">
        <v>0</v>
      </c>
      <c r="K66" s="77">
        <v>333.63092451</v>
      </c>
      <c r="L66" s="77">
        <v>7.0000000000000007E-2</v>
      </c>
      <c r="M66" s="77">
        <v>0.34</v>
      </c>
      <c r="N66" s="77">
        <v>0.18</v>
      </c>
    </row>
    <row r="67" spans="2:14">
      <c r="B67" t="s">
        <v>1058</v>
      </c>
      <c r="C67" t="s">
        <v>1059</v>
      </c>
      <c r="D67" t="s">
        <v>596</v>
      </c>
      <c r="E67" t="s">
        <v>1060</v>
      </c>
      <c r="F67" t="s">
        <v>740</v>
      </c>
      <c r="G67" t="s">
        <v>109</v>
      </c>
      <c r="H67" s="77">
        <v>1424</v>
      </c>
      <c r="I67" s="77">
        <v>12186</v>
      </c>
      <c r="J67" s="77">
        <v>0</v>
      </c>
      <c r="K67" s="77">
        <v>633.20600735999994</v>
      </c>
      <c r="L67" s="77">
        <v>0.03</v>
      </c>
      <c r="M67" s="77">
        <v>0.64</v>
      </c>
      <c r="N67" s="77">
        <v>0.34</v>
      </c>
    </row>
    <row r="68" spans="2:14">
      <c r="B68" t="s">
        <v>1061</v>
      </c>
      <c r="C68" t="s">
        <v>1062</v>
      </c>
      <c r="D68" t="s">
        <v>611</v>
      </c>
      <c r="E68" t="s">
        <v>1063</v>
      </c>
      <c r="F68" t="s">
        <v>740</v>
      </c>
      <c r="G68" t="s">
        <v>113</v>
      </c>
      <c r="H68" s="77">
        <v>478</v>
      </c>
      <c r="I68" s="77">
        <v>9640</v>
      </c>
      <c r="J68" s="77">
        <v>0</v>
      </c>
      <c r="K68" s="77">
        <v>194.72148336000001</v>
      </c>
      <c r="L68" s="77">
        <v>0.01</v>
      </c>
      <c r="M68" s="77">
        <v>0.2</v>
      </c>
      <c r="N68" s="77">
        <v>0.1</v>
      </c>
    </row>
    <row r="69" spans="2:14">
      <c r="B69" t="s">
        <v>1064</v>
      </c>
      <c r="C69" t="s">
        <v>1065</v>
      </c>
      <c r="D69" t="s">
        <v>596</v>
      </c>
      <c r="E69" t="s">
        <v>1063</v>
      </c>
      <c r="F69" t="s">
        <v>740</v>
      </c>
      <c r="G69" t="s">
        <v>113</v>
      </c>
      <c r="H69" s="77">
        <v>317</v>
      </c>
      <c r="I69" s="77">
        <v>20080</v>
      </c>
      <c r="J69" s="77">
        <v>0</v>
      </c>
      <c r="K69" s="77">
        <v>268.98738287999998</v>
      </c>
      <c r="L69" s="77">
        <v>0.05</v>
      </c>
      <c r="M69" s="77">
        <v>0.27</v>
      </c>
      <c r="N69" s="77">
        <v>0.14000000000000001</v>
      </c>
    </row>
    <row r="70" spans="2:14">
      <c r="B70" t="s">
        <v>1066</v>
      </c>
      <c r="C70" t="s">
        <v>1067</v>
      </c>
      <c r="D70" t="s">
        <v>596</v>
      </c>
      <c r="E70" t="s">
        <v>1063</v>
      </c>
      <c r="F70" t="s">
        <v>740</v>
      </c>
      <c r="G70" t="s">
        <v>113</v>
      </c>
      <c r="H70" s="77">
        <v>1723</v>
      </c>
      <c r="I70" s="77">
        <v>5768</v>
      </c>
      <c r="J70" s="77">
        <v>0</v>
      </c>
      <c r="K70" s="77">
        <v>419.97116011200001</v>
      </c>
      <c r="L70" s="77">
        <v>0.04</v>
      </c>
      <c r="M70" s="77">
        <v>0.43</v>
      </c>
      <c r="N70" s="77">
        <v>0.22</v>
      </c>
    </row>
    <row r="71" spans="2:14">
      <c r="B71" t="s">
        <v>1068</v>
      </c>
      <c r="C71" t="s">
        <v>1069</v>
      </c>
      <c r="D71" t="s">
        <v>596</v>
      </c>
      <c r="E71" t="s">
        <v>1063</v>
      </c>
      <c r="F71" t="s">
        <v>740</v>
      </c>
      <c r="G71" t="s">
        <v>113</v>
      </c>
      <c r="H71" s="77">
        <v>1337</v>
      </c>
      <c r="I71" s="77">
        <v>4606</v>
      </c>
      <c r="J71" s="77">
        <v>0</v>
      </c>
      <c r="K71" s="77">
        <v>260.23414527599999</v>
      </c>
      <c r="L71" s="77">
        <v>0.02</v>
      </c>
      <c r="M71" s="77">
        <v>0.26</v>
      </c>
      <c r="N71" s="77">
        <v>0.14000000000000001</v>
      </c>
    </row>
    <row r="72" spans="2:14">
      <c r="B72" t="s">
        <v>1070</v>
      </c>
      <c r="C72" t="s">
        <v>1071</v>
      </c>
      <c r="D72" t="s">
        <v>596</v>
      </c>
      <c r="E72" t="s">
        <v>1072</v>
      </c>
      <c r="F72" t="s">
        <v>740</v>
      </c>
      <c r="G72" t="s">
        <v>109</v>
      </c>
      <c r="H72" s="77">
        <v>1085</v>
      </c>
      <c r="I72" s="77">
        <v>2635</v>
      </c>
      <c r="J72" s="77">
        <v>0</v>
      </c>
      <c r="K72" s="77">
        <v>104.32399775</v>
      </c>
      <c r="L72" s="77">
        <v>0</v>
      </c>
      <c r="M72" s="77">
        <v>0.11</v>
      </c>
      <c r="N72" s="77">
        <v>0.06</v>
      </c>
    </row>
    <row r="73" spans="2:14">
      <c r="B73" t="s">
        <v>1073</v>
      </c>
      <c r="C73" s="81" t="s">
        <v>1375</v>
      </c>
      <c r="D73" t="s">
        <v>596</v>
      </c>
      <c r="E73" t="s">
        <v>1072</v>
      </c>
      <c r="F73" t="s">
        <v>740</v>
      </c>
      <c r="G73" t="s">
        <v>109</v>
      </c>
      <c r="H73" s="77">
        <v>1644</v>
      </c>
      <c r="I73" s="77">
        <v>10217</v>
      </c>
      <c r="J73" s="77">
        <v>0</v>
      </c>
      <c r="K73" s="77">
        <v>612.91333452000003</v>
      </c>
      <c r="L73" s="77">
        <v>0.01</v>
      </c>
      <c r="M73" s="77">
        <v>0.62</v>
      </c>
      <c r="N73" s="77">
        <v>0.33</v>
      </c>
    </row>
    <row r="74" spans="2:14">
      <c r="B74" t="s">
        <v>1074</v>
      </c>
      <c r="C74" t="s">
        <v>1075</v>
      </c>
      <c r="D74" t="s">
        <v>596</v>
      </c>
      <c r="E74" t="s">
        <v>1076</v>
      </c>
      <c r="F74" t="s">
        <v>740</v>
      </c>
      <c r="G74" t="s">
        <v>202</v>
      </c>
      <c r="H74" s="77">
        <v>44740</v>
      </c>
      <c r="I74" s="77">
        <v>18800</v>
      </c>
      <c r="J74" s="77">
        <v>0</v>
      </c>
      <c r="K74" s="77">
        <v>278.46694983999998</v>
      </c>
      <c r="L74" s="77">
        <v>0.02</v>
      </c>
      <c r="M74" s="77">
        <v>0.28000000000000003</v>
      </c>
      <c r="N74" s="77">
        <v>0.15</v>
      </c>
    </row>
    <row r="75" spans="2:14">
      <c r="B75" t="s">
        <v>1077</v>
      </c>
      <c r="C75" t="s">
        <v>1078</v>
      </c>
      <c r="D75" t="s">
        <v>596</v>
      </c>
      <c r="E75" t="s">
        <v>1079</v>
      </c>
      <c r="F75" t="s">
        <v>740</v>
      </c>
      <c r="G75" t="s">
        <v>202</v>
      </c>
      <c r="H75" s="77">
        <v>159184</v>
      </c>
      <c r="I75" s="77">
        <v>182200</v>
      </c>
      <c r="J75" s="77">
        <v>0</v>
      </c>
      <c r="K75" s="77">
        <v>9602.1307415360006</v>
      </c>
      <c r="L75" s="77">
        <v>0.01</v>
      </c>
      <c r="M75" s="77">
        <v>9.75</v>
      </c>
      <c r="N75" s="77">
        <v>5.1100000000000003</v>
      </c>
    </row>
    <row r="76" spans="2:14">
      <c r="B76" t="s">
        <v>1080</v>
      </c>
      <c r="C76" t="s">
        <v>1081</v>
      </c>
      <c r="D76" t="s">
        <v>596</v>
      </c>
      <c r="E76" t="s">
        <v>1082</v>
      </c>
      <c r="F76" t="s">
        <v>740</v>
      </c>
      <c r="G76" t="s">
        <v>109</v>
      </c>
      <c r="H76" s="77">
        <v>2504</v>
      </c>
      <c r="I76" s="77">
        <v>2727</v>
      </c>
      <c r="J76" s="77">
        <v>0</v>
      </c>
      <c r="K76" s="77">
        <v>249.16860792</v>
      </c>
      <c r="L76" s="77">
        <v>0</v>
      </c>
      <c r="M76" s="77">
        <v>0.25</v>
      </c>
      <c r="N76" s="77">
        <v>0.13</v>
      </c>
    </row>
    <row r="77" spans="2:14">
      <c r="B77" t="s">
        <v>1083</v>
      </c>
      <c r="C77" t="s">
        <v>1084</v>
      </c>
      <c r="D77" t="s">
        <v>596</v>
      </c>
      <c r="E77" t="s">
        <v>1085</v>
      </c>
      <c r="F77" t="s">
        <v>740</v>
      </c>
      <c r="G77" t="s">
        <v>109</v>
      </c>
      <c r="H77" s="77">
        <v>706</v>
      </c>
      <c r="I77" s="77">
        <v>39531</v>
      </c>
      <c r="J77" s="77">
        <v>0</v>
      </c>
      <c r="K77" s="77">
        <v>1018.39525014</v>
      </c>
      <c r="L77" s="77">
        <v>0.11</v>
      </c>
      <c r="M77" s="77">
        <v>1.03</v>
      </c>
      <c r="N77" s="77">
        <v>0.54</v>
      </c>
    </row>
    <row r="78" spans="2:14">
      <c r="B78" t="s">
        <v>1086</v>
      </c>
      <c r="C78" t="s">
        <v>1087</v>
      </c>
      <c r="D78" t="s">
        <v>596</v>
      </c>
      <c r="E78" t="s">
        <v>1088</v>
      </c>
      <c r="F78" t="s">
        <v>740</v>
      </c>
      <c r="G78" t="s">
        <v>113</v>
      </c>
      <c r="H78" s="77">
        <v>726</v>
      </c>
      <c r="I78" s="77">
        <v>6258.5</v>
      </c>
      <c r="J78" s="77">
        <v>0</v>
      </c>
      <c r="K78" s="77">
        <v>192.00644911800001</v>
      </c>
      <c r="L78" s="77">
        <v>0.01</v>
      </c>
      <c r="M78" s="77">
        <v>0.19</v>
      </c>
      <c r="N78" s="77">
        <v>0.1</v>
      </c>
    </row>
    <row r="79" spans="2:14">
      <c r="B79" t="s">
        <v>1089</v>
      </c>
      <c r="C79" t="s">
        <v>1090</v>
      </c>
      <c r="D79" t="s">
        <v>596</v>
      </c>
      <c r="E79" t="s">
        <v>1091</v>
      </c>
      <c r="F79" t="s">
        <v>740</v>
      </c>
      <c r="G79" t="s">
        <v>109</v>
      </c>
      <c r="H79" s="77">
        <v>8671</v>
      </c>
      <c r="I79" s="77">
        <v>48114</v>
      </c>
      <c r="J79" s="77">
        <v>0</v>
      </c>
      <c r="K79" s="77">
        <v>15223.50006606</v>
      </c>
      <c r="L79" s="77">
        <v>0.15</v>
      </c>
      <c r="M79" s="77">
        <v>15.45</v>
      </c>
      <c r="N79" s="77">
        <v>8.1</v>
      </c>
    </row>
    <row r="80" spans="2:14">
      <c r="B80" t="s">
        <v>1092</v>
      </c>
      <c r="C80" t="s">
        <v>1093</v>
      </c>
      <c r="D80" t="s">
        <v>758</v>
      </c>
      <c r="E80" t="s">
        <v>1091</v>
      </c>
      <c r="F80" t="s">
        <v>740</v>
      </c>
      <c r="G80" t="s">
        <v>109</v>
      </c>
      <c r="H80" s="77">
        <v>794</v>
      </c>
      <c r="I80" s="77">
        <v>7761</v>
      </c>
      <c r="J80" s="77">
        <v>0</v>
      </c>
      <c r="K80" s="77">
        <v>224.85991866000001</v>
      </c>
      <c r="L80" s="77">
        <v>0.06</v>
      </c>
      <c r="M80" s="77">
        <v>0.23</v>
      </c>
      <c r="N80" s="77">
        <v>0.12</v>
      </c>
    </row>
    <row r="81" spans="2:14">
      <c r="B81" t="s">
        <v>1094</v>
      </c>
      <c r="C81" t="s">
        <v>1095</v>
      </c>
      <c r="D81" t="s">
        <v>611</v>
      </c>
      <c r="E81" t="s">
        <v>1096</v>
      </c>
      <c r="F81" t="s">
        <v>740</v>
      </c>
      <c r="G81" t="s">
        <v>109</v>
      </c>
      <c r="H81" s="77">
        <v>2128</v>
      </c>
      <c r="I81" s="77">
        <v>7148</v>
      </c>
      <c r="J81" s="77">
        <v>0</v>
      </c>
      <c r="K81" s="77">
        <v>555.04734656000005</v>
      </c>
      <c r="L81" s="77">
        <v>0</v>
      </c>
      <c r="M81" s="77">
        <v>0.56000000000000005</v>
      </c>
      <c r="N81" s="77">
        <v>0.3</v>
      </c>
    </row>
    <row r="82" spans="2:14">
      <c r="B82" t="s">
        <v>1097</v>
      </c>
      <c r="C82" t="s">
        <v>1098</v>
      </c>
      <c r="D82" t="s">
        <v>596</v>
      </c>
      <c r="E82" t="s">
        <v>1096</v>
      </c>
      <c r="F82" t="s">
        <v>740</v>
      </c>
      <c r="G82" t="s">
        <v>109</v>
      </c>
      <c r="H82" s="77">
        <v>1506</v>
      </c>
      <c r="I82" s="77">
        <v>3923</v>
      </c>
      <c r="J82" s="77">
        <v>0</v>
      </c>
      <c r="K82" s="77">
        <v>215.58430662000001</v>
      </c>
      <c r="L82" s="77">
        <v>0.01</v>
      </c>
      <c r="M82" s="77">
        <v>0.22</v>
      </c>
      <c r="N82" s="77">
        <v>0.11</v>
      </c>
    </row>
    <row r="83" spans="2:14">
      <c r="B83" t="s">
        <v>1099</v>
      </c>
      <c r="C83" t="s">
        <v>1100</v>
      </c>
      <c r="D83" t="s">
        <v>611</v>
      </c>
      <c r="E83" t="s">
        <v>1101</v>
      </c>
      <c r="F83" t="s">
        <v>740</v>
      </c>
      <c r="G83" t="s">
        <v>109</v>
      </c>
      <c r="H83" s="77">
        <v>1630</v>
      </c>
      <c r="I83" s="77">
        <v>6144</v>
      </c>
      <c r="J83" s="77">
        <v>0</v>
      </c>
      <c r="K83" s="77">
        <v>365.43713279999997</v>
      </c>
      <c r="L83" s="77">
        <v>0</v>
      </c>
      <c r="M83" s="77">
        <v>0.37</v>
      </c>
      <c r="N83" s="77">
        <v>0.19</v>
      </c>
    </row>
    <row r="84" spans="2:14">
      <c r="B84" t="s">
        <v>1102</v>
      </c>
      <c r="C84" t="s">
        <v>1103</v>
      </c>
      <c r="D84" t="s">
        <v>596</v>
      </c>
      <c r="E84" t="s">
        <v>1104</v>
      </c>
      <c r="F84" t="s">
        <v>740</v>
      </c>
      <c r="G84" t="s">
        <v>113</v>
      </c>
      <c r="H84" s="77">
        <v>424</v>
      </c>
      <c r="I84" s="77">
        <v>17218</v>
      </c>
      <c r="J84" s="77">
        <v>0</v>
      </c>
      <c r="K84" s="77">
        <v>308.50165545599998</v>
      </c>
      <c r="L84" s="77">
        <v>0.04</v>
      </c>
      <c r="M84" s="77">
        <v>0.31</v>
      </c>
      <c r="N84" s="77">
        <v>0.16</v>
      </c>
    </row>
    <row r="85" spans="2:14">
      <c r="B85" t="s">
        <v>1105</v>
      </c>
      <c r="C85" t="s">
        <v>1106</v>
      </c>
      <c r="D85" t="s">
        <v>611</v>
      </c>
      <c r="E85" t="s">
        <v>1107</v>
      </c>
      <c r="F85" t="s">
        <v>740</v>
      </c>
      <c r="G85" t="s">
        <v>109</v>
      </c>
      <c r="H85" s="77">
        <v>2427</v>
      </c>
      <c r="I85" s="77">
        <v>27089</v>
      </c>
      <c r="J85" s="77">
        <v>0</v>
      </c>
      <c r="K85" s="77">
        <v>2399.0351594700001</v>
      </c>
      <c r="L85" s="77">
        <v>0</v>
      </c>
      <c r="M85" s="77">
        <v>2.44</v>
      </c>
      <c r="N85" s="77">
        <v>1.28</v>
      </c>
    </row>
    <row r="86" spans="2:14">
      <c r="B86" t="s">
        <v>1108</v>
      </c>
      <c r="C86" t="s">
        <v>1109</v>
      </c>
      <c r="D86" t="s">
        <v>596</v>
      </c>
      <c r="E86" t="s">
        <v>1110</v>
      </c>
      <c r="F86" t="s">
        <v>740</v>
      </c>
      <c r="G86" t="s">
        <v>113</v>
      </c>
      <c r="H86" s="77">
        <v>1319</v>
      </c>
      <c r="I86" s="77">
        <v>10034</v>
      </c>
      <c r="J86" s="77">
        <v>0</v>
      </c>
      <c r="K86" s="77">
        <v>559.27812226799995</v>
      </c>
      <c r="L86" s="77">
        <v>0</v>
      </c>
      <c r="M86" s="77">
        <v>0.56999999999999995</v>
      </c>
      <c r="N86" s="77">
        <v>0.3</v>
      </c>
    </row>
    <row r="87" spans="2:14">
      <c r="B87" t="s">
        <v>1111</v>
      </c>
      <c r="C87" t="s">
        <v>1109</v>
      </c>
      <c r="D87" t="s">
        <v>596</v>
      </c>
      <c r="E87" t="s">
        <v>1110</v>
      </c>
      <c r="F87" t="s">
        <v>740</v>
      </c>
      <c r="G87" t="s">
        <v>113</v>
      </c>
      <c r="H87" s="77">
        <v>627</v>
      </c>
      <c r="I87" s="77">
        <v>10034</v>
      </c>
      <c r="J87" s="77">
        <v>0</v>
      </c>
      <c r="K87" s="77">
        <v>265.858516044</v>
      </c>
      <c r="L87" s="77">
        <v>0.03</v>
      </c>
      <c r="M87" s="77">
        <v>0.27</v>
      </c>
      <c r="N87" s="77">
        <v>0.14000000000000001</v>
      </c>
    </row>
    <row r="88" spans="2:14">
      <c r="B88" t="s">
        <v>1112</v>
      </c>
      <c r="C88" t="s">
        <v>1113</v>
      </c>
      <c r="D88" t="s">
        <v>596</v>
      </c>
      <c r="E88" t="s">
        <v>1114</v>
      </c>
      <c r="F88" t="s">
        <v>740</v>
      </c>
      <c r="G88" t="s">
        <v>109</v>
      </c>
      <c r="H88" s="77">
        <v>80583</v>
      </c>
      <c r="I88" s="77">
        <v>5142</v>
      </c>
      <c r="J88" s="77">
        <v>0</v>
      </c>
      <c r="K88" s="77">
        <v>15119.915611140001</v>
      </c>
      <c r="L88" s="77">
        <v>0.02</v>
      </c>
      <c r="M88" s="77">
        <v>15.35</v>
      </c>
      <c r="N88" s="77">
        <v>8.0399999999999991</v>
      </c>
    </row>
    <row r="89" spans="2:14">
      <c r="B89" t="s">
        <v>1115</v>
      </c>
      <c r="C89" t="s">
        <v>1116</v>
      </c>
      <c r="D89" t="s">
        <v>596</v>
      </c>
      <c r="E89" t="s">
        <v>1114</v>
      </c>
      <c r="F89" t="s">
        <v>740</v>
      </c>
      <c r="G89" t="s">
        <v>109</v>
      </c>
      <c r="H89" s="77">
        <v>1786</v>
      </c>
      <c r="I89" s="77">
        <v>24888</v>
      </c>
      <c r="J89" s="77">
        <v>0</v>
      </c>
      <c r="K89" s="77">
        <v>1621.9793323199999</v>
      </c>
      <c r="L89" s="77">
        <v>0</v>
      </c>
      <c r="M89" s="77">
        <v>1.65</v>
      </c>
      <c r="N89" s="77">
        <v>0.86</v>
      </c>
    </row>
    <row r="90" spans="2:14">
      <c r="B90" t="s">
        <v>1117</v>
      </c>
      <c r="C90" t="s">
        <v>1118</v>
      </c>
      <c r="D90" t="s">
        <v>110</v>
      </c>
      <c r="E90" t="s">
        <v>1119</v>
      </c>
      <c r="F90" t="s">
        <v>740</v>
      </c>
      <c r="G90" t="s">
        <v>123</v>
      </c>
      <c r="H90" s="77">
        <v>4477</v>
      </c>
      <c r="I90" s="77">
        <v>8003</v>
      </c>
      <c r="J90" s="77">
        <v>0</v>
      </c>
      <c r="K90" s="77">
        <v>960.01377421400002</v>
      </c>
      <c r="L90" s="77">
        <v>0.01</v>
      </c>
      <c r="M90" s="77">
        <v>0.97</v>
      </c>
      <c r="N90" s="77">
        <v>0.51</v>
      </c>
    </row>
    <row r="91" spans="2:14">
      <c r="B91" t="s">
        <v>1120</v>
      </c>
      <c r="C91" t="s">
        <v>1121</v>
      </c>
      <c r="D91" t="s">
        <v>596</v>
      </c>
      <c r="E91" t="s">
        <v>1119</v>
      </c>
      <c r="F91" t="s">
        <v>740</v>
      </c>
      <c r="G91" t="s">
        <v>109</v>
      </c>
      <c r="H91" s="77">
        <v>3204</v>
      </c>
      <c r="I91" s="77">
        <v>18129</v>
      </c>
      <c r="J91" s="77">
        <v>5.7030399999999997</v>
      </c>
      <c r="K91" s="77">
        <v>2125.23622084</v>
      </c>
      <c r="L91" s="77">
        <v>0</v>
      </c>
      <c r="M91" s="77">
        <v>2.16</v>
      </c>
      <c r="N91" s="77">
        <v>1.1299999999999999</v>
      </c>
    </row>
    <row r="92" spans="2:14">
      <c r="B92" t="s">
        <v>1122</v>
      </c>
      <c r="C92" t="s">
        <v>1123</v>
      </c>
      <c r="D92" t="s">
        <v>596</v>
      </c>
      <c r="E92" t="s">
        <v>1124</v>
      </c>
      <c r="F92" t="s">
        <v>740</v>
      </c>
      <c r="G92" t="s">
        <v>116</v>
      </c>
      <c r="H92" s="77">
        <v>2464</v>
      </c>
      <c r="I92" s="77">
        <v>3286</v>
      </c>
      <c r="J92" s="77">
        <v>4.2566300000000004</v>
      </c>
      <c r="K92" s="77">
        <v>390.87424600000003</v>
      </c>
      <c r="L92" s="77">
        <v>0</v>
      </c>
      <c r="M92" s="77">
        <v>0.4</v>
      </c>
      <c r="N92" s="77">
        <v>0.21</v>
      </c>
    </row>
    <row r="93" spans="2:14">
      <c r="B93" t="s">
        <v>1125</v>
      </c>
      <c r="C93" t="s">
        <v>1126</v>
      </c>
      <c r="D93" t="s">
        <v>596</v>
      </c>
      <c r="E93" t="s">
        <v>1127</v>
      </c>
      <c r="F93" t="s">
        <v>740</v>
      </c>
      <c r="G93" t="s">
        <v>109</v>
      </c>
      <c r="H93" s="77">
        <v>3424</v>
      </c>
      <c r="I93" s="77">
        <v>2469</v>
      </c>
      <c r="J93" s="77">
        <v>0</v>
      </c>
      <c r="K93" s="77">
        <v>308.48120544</v>
      </c>
      <c r="L93" s="77">
        <v>0.01</v>
      </c>
      <c r="M93" s="77">
        <v>0.31</v>
      </c>
      <c r="N93" s="77">
        <v>0.16</v>
      </c>
    </row>
    <row r="94" spans="2:14">
      <c r="B94" t="s">
        <v>1128</v>
      </c>
      <c r="C94" t="s">
        <v>1129</v>
      </c>
      <c r="D94" t="s">
        <v>596</v>
      </c>
      <c r="E94" t="s">
        <v>1130</v>
      </c>
      <c r="F94" t="s">
        <v>740</v>
      </c>
      <c r="G94" t="s">
        <v>109</v>
      </c>
      <c r="H94" s="77">
        <v>1998</v>
      </c>
      <c r="I94" s="77">
        <v>7714</v>
      </c>
      <c r="J94" s="77">
        <v>0</v>
      </c>
      <c r="K94" s="77">
        <v>562.40475228000003</v>
      </c>
      <c r="L94" s="77">
        <v>0.01</v>
      </c>
      <c r="M94" s="77">
        <v>0.56999999999999995</v>
      </c>
      <c r="N94" s="77">
        <v>0.3</v>
      </c>
    </row>
    <row r="95" spans="2:14">
      <c r="B95" t="s">
        <v>1131</v>
      </c>
      <c r="C95" t="s">
        <v>1132</v>
      </c>
      <c r="D95" t="s">
        <v>611</v>
      </c>
      <c r="E95" t="s">
        <v>1096</v>
      </c>
      <c r="F95" t="s">
        <v>760</v>
      </c>
      <c r="G95" t="s">
        <v>109</v>
      </c>
      <c r="H95" s="77">
        <v>1273</v>
      </c>
      <c r="I95" s="77">
        <v>5188</v>
      </c>
      <c r="J95" s="77">
        <v>0</v>
      </c>
      <c r="K95" s="77">
        <v>240.99178276000001</v>
      </c>
      <c r="L95" s="77">
        <v>0</v>
      </c>
      <c r="M95" s="77">
        <v>0.24</v>
      </c>
      <c r="N95" s="77">
        <v>0.13</v>
      </c>
    </row>
    <row r="96" spans="2:14">
      <c r="B96" t="s">
        <v>1133</v>
      </c>
      <c r="C96" t="s">
        <v>1134</v>
      </c>
      <c r="D96" t="s">
        <v>596</v>
      </c>
      <c r="E96" t="s">
        <v>1135</v>
      </c>
      <c r="F96" t="s">
        <v>1136</v>
      </c>
      <c r="G96" t="s">
        <v>109</v>
      </c>
      <c r="H96" s="77">
        <v>20595</v>
      </c>
      <c r="I96" s="77">
        <v>594.5</v>
      </c>
      <c r="J96" s="77">
        <v>0</v>
      </c>
      <c r="K96" s="77">
        <v>446.77361647499998</v>
      </c>
      <c r="L96" s="77">
        <v>0.01</v>
      </c>
      <c r="M96" s="77">
        <v>0.45</v>
      </c>
      <c r="N96" s="77">
        <v>0.24</v>
      </c>
    </row>
    <row r="97" spans="2:14">
      <c r="B97" t="s">
        <v>1137</v>
      </c>
      <c r="C97" t="s">
        <v>1138</v>
      </c>
      <c r="D97" t="s">
        <v>596</v>
      </c>
      <c r="E97" t="s">
        <v>1139</v>
      </c>
      <c r="F97" t="s">
        <v>126</v>
      </c>
      <c r="G97" t="s">
        <v>113</v>
      </c>
      <c r="H97" s="77">
        <v>698</v>
      </c>
      <c r="I97" s="77">
        <v>5328</v>
      </c>
      <c r="J97" s="77">
        <v>0</v>
      </c>
      <c r="K97" s="77">
        <v>157.15513555199999</v>
      </c>
      <c r="L97" s="77">
        <v>0.02</v>
      </c>
      <c r="M97" s="77">
        <v>0.16</v>
      </c>
      <c r="N97" s="77">
        <v>0.08</v>
      </c>
    </row>
    <row r="98" spans="2:14">
      <c r="B98" s="78" t="s">
        <v>1140</v>
      </c>
      <c r="D98" s="16"/>
      <c r="E98" s="16"/>
      <c r="F98" s="16"/>
      <c r="G98" s="16"/>
      <c r="H98" s="79">
        <v>0</v>
      </c>
      <c r="J98" s="79">
        <v>0</v>
      </c>
      <c r="K98" s="79">
        <v>0</v>
      </c>
      <c r="M98" s="79">
        <v>0</v>
      </c>
      <c r="N98" s="79">
        <v>0</v>
      </c>
    </row>
    <row r="99" spans="2:14">
      <c r="B99" t="s">
        <v>235</v>
      </c>
      <c r="C99" t="s">
        <v>235</v>
      </c>
      <c r="D99" s="16"/>
      <c r="E99" s="16"/>
      <c r="F99" t="s">
        <v>235</v>
      </c>
      <c r="G99" t="s">
        <v>235</v>
      </c>
      <c r="H99" s="77">
        <v>0</v>
      </c>
      <c r="I99" s="77">
        <v>0</v>
      </c>
      <c r="K99" s="77">
        <v>0</v>
      </c>
      <c r="L99" s="77">
        <v>0</v>
      </c>
      <c r="M99" s="77">
        <v>0</v>
      </c>
      <c r="N99" s="77">
        <v>0</v>
      </c>
    </row>
    <row r="100" spans="2:14">
      <c r="B100" s="78" t="s">
        <v>255</v>
      </c>
      <c r="D100" s="16"/>
      <c r="E100" s="16"/>
      <c r="F100" s="16"/>
      <c r="G100" s="16"/>
      <c r="H100" s="79">
        <v>0</v>
      </c>
      <c r="J100" s="79">
        <v>0</v>
      </c>
      <c r="K100" s="79">
        <v>0</v>
      </c>
      <c r="M100" s="79">
        <v>0</v>
      </c>
      <c r="N100" s="79">
        <v>0</v>
      </c>
    </row>
    <row r="101" spans="2:14">
      <c r="B101" t="s">
        <v>235</v>
      </c>
      <c r="C101" t="s">
        <v>235</v>
      </c>
      <c r="D101" s="16"/>
      <c r="E101" s="16"/>
      <c r="F101" t="s">
        <v>235</v>
      </c>
      <c r="G101" t="s">
        <v>235</v>
      </c>
      <c r="H101" s="77">
        <v>0</v>
      </c>
      <c r="I101" s="77">
        <v>0</v>
      </c>
      <c r="K101" s="77">
        <v>0</v>
      </c>
      <c r="L101" s="77">
        <v>0</v>
      </c>
      <c r="M101" s="77">
        <v>0</v>
      </c>
      <c r="N101" s="77">
        <v>0</v>
      </c>
    </row>
    <row r="102" spans="2:14">
      <c r="B102" s="78" t="s">
        <v>956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235</v>
      </c>
      <c r="C103" t="s">
        <v>235</v>
      </c>
      <c r="D103" s="16"/>
      <c r="E103" s="16"/>
      <c r="F103" t="s">
        <v>235</v>
      </c>
      <c r="G103" t="s">
        <v>235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t="s">
        <v>242</v>
      </c>
      <c r="D104" s="16"/>
      <c r="E104" s="16"/>
      <c r="F104" s="16"/>
      <c r="G104" s="16"/>
    </row>
    <row r="105" spans="2:14">
      <c r="B105" t="s">
        <v>248</v>
      </c>
      <c r="D105" s="16"/>
      <c r="E105" s="16"/>
      <c r="F105" s="16"/>
      <c r="G105" s="16"/>
    </row>
    <row r="106" spans="2:14">
      <c r="B106" t="s">
        <v>249</v>
      </c>
      <c r="D106" s="16"/>
      <c r="E106" s="16"/>
      <c r="F106" s="16"/>
      <c r="G106" s="16"/>
    </row>
    <row r="107" spans="2:14">
      <c r="B107" t="s">
        <v>250</v>
      </c>
      <c r="D107" s="16"/>
      <c r="E107" s="16"/>
      <c r="F107" s="16"/>
      <c r="G107" s="16"/>
    </row>
    <row r="108" spans="2:14">
      <c r="B108" t="s">
        <v>256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1367</v>
      </c>
    </row>
    <row r="3" spans="2:65" s="1" customFormat="1">
      <c r="B3" s="2" t="s">
        <v>2</v>
      </c>
      <c r="C3" s="81" t="s">
        <v>1368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38402.269999999997</v>
      </c>
      <c r="K11" s="7"/>
      <c r="L11" s="76">
        <v>9778.3853560621774</v>
      </c>
      <c r="M11" s="7"/>
      <c r="N11" s="76">
        <v>100</v>
      </c>
      <c r="O11" s="76">
        <v>5.2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1141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1142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240</v>
      </c>
      <c r="C21" s="16"/>
      <c r="D21" s="16"/>
      <c r="E21" s="16"/>
      <c r="J21" s="79">
        <v>38402.269999999997</v>
      </c>
      <c r="L21" s="79">
        <v>9778.3853560621774</v>
      </c>
      <c r="N21" s="79">
        <v>100</v>
      </c>
      <c r="O21" s="79">
        <v>5.2</v>
      </c>
    </row>
    <row r="22" spans="2:15">
      <c r="B22" s="78" t="s">
        <v>1141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1142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38402.269999999997</v>
      </c>
      <c r="L26" s="79">
        <v>9778.3853560621774</v>
      </c>
      <c r="N26" s="79">
        <v>100</v>
      </c>
      <c r="O26" s="79">
        <v>5.2</v>
      </c>
    </row>
    <row r="27" spans="2:15">
      <c r="B27" t="s">
        <v>1143</v>
      </c>
      <c r="C27" t="s">
        <v>1144</v>
      </c>
      <c r="D27" t="s">
        <v>126</v>
      </c>
      <c r="E27" t="s">
        <v>1145</v>
      </c>
      <c r="F27" t="s">
        <v>740</v>
      </c>
      <c r="G27" t="s">
        <v>1146</v>
      </c>
      <c r="H27" t="s">
        <v>219</v>
      </c>
      <c r="I27" t="s">
        <v>113</v>
      </c>
      <c r="J27" s="77">
        <v>1182</v>
      </c>
      <c r="K27" s="77">
        <v>1270.8</v>
      </c>
      <c r="L27" s="77">
        <v>63.475133284800002</v>
      </c>
      <c r="M27" s="77">
        <v>0</v>
      </c>
      <c r="N27" s="77">
        <v>0.65</v>
      </c>
      <c r="O27" s="77">
        <v>0.03</v>
      </c>
    </row>
    <row r="28" spans="2:15">
      <c r="B28" t="s">
        <v>1147</v>
      </c>
      <c r="C28" t="s">
        <v>1144</v>
      </c>
      <c r="D28" t="s">
        <v>126</v>
      </c>
      <c r="E28" t="s">
        <v>1145</v>
      </c>
      <c r="F28" t="s">
        <v>740</v>
      </c>
      <c r="G28" t="s">
        <v>1146</v>
      </c>
      <c r="H28" t="s">
        <v>219</v>
      </c>
      <c r="I28" t="s">
        <v>113</v>
      </c>
      <c r="J28" s="77">
        <v>8016.79</v>
      </c>
      <c r="K28" s="77">
        <v>1287.9000000000001</v>
      </c>
      <c r="L28" s="77">
        <v>436.30640587297802</v>
      </c>
      <c r="M28" s="77">
        <v>0</v>
      </c>
      <c r="N28" s="77">
        <v>4.46</v>
      </c>
      <c r="O28" s="77">
        <v>0.23</v>
      </c>
    </row>
    <row r="29" spans="2:15">
      <c r="B29" t="s">
        <v>1148</v>
      </c>
      <c r="C29" t="s">
        <v>1149</v>
      </c>
      <c r="D29" t="s">
        <v>126</v>
      </c>
      <c r="E29" t="s">
        <v>1150</v>
      </c>
      <c r="F29" t="s">
        <v>740</v>
      </c>
      <c r="G29" t="s">
        <v>235</v>
      </c>
      <c r="H29" t="s">
        <v>1151</v>
      </c>
      <c r="I29" t="s">
        <v>109</v>
      </c>
      <c r="J29" s="77">
        <v>2470</v>
      </c>
      <c r="K29" s="77">
        <v>2338.86</v>
      </c>
      <c r="L29" s="77">
        <v>210.80215345799999</v>
      </c>
      <c r="M29" s="77">
        <v>0</v>
      </c>
      <c r="N29" s="77">
        <v>2.16</v>
      </c>
      <c r="O29" s="77">
        <v>0.11</v>
      </c>
    </row>
    <row r="30" spans="2:15">
      <c r="B30" t="s">
        <v>1152</v>
      </c>
      <c r="C30" t="s">
        <v>1153</v>
      </c>
      <c r="D30" t="s">
        <v>126</v>
      </c>
      <c r="E30" t="s">
        <v>1154</v>
      </c>
      <c r="F30" t="s">
        <v>740</v>
      </c>
      <c r="G30" t="s">
        <v>235</v>
      </c>
      <c r="H30" t="s">
        <v>1151</v>
      </c>
      <c r="I30" t="s">
        <v>113</v>
      </c>
      <c r="J30" s="77">
        <v>115</v>
      </c>
      <c r="K30" s="77">
        <v>169791</v>
      </c>
      <c r="L30" s="77">
        <v>825.12822897000001</v>
      </c>
      <c r="M30" s="77">
        <v>0</v>
      </c>
      <c r="N30" s="77">
        <v>8.44</v>
      </c>
      <c r="O30" s="77">
        <v>0.44</v>
      </c>
    </row>
    <row r="31" spans="2:15">
      <c r="B31" t="s">
        <v>1155</v>
      </c>
      <c r="C31" t="s">
        <v>1156</v>
      </c>
      <c r="D31" t="s">
        <v>126</v>
      </c>
      <c r="E31" t="s">
        <v>1157</v>
      </c>
      <c r="F31" t="s">
        <v>740</v>
      </c>
      <c r="G31" t="s">
        <v>235</v>
      </c>
      <c r="H31" t="s">
        <v>1151</v>
      </c>
      <c r="I31" t="s">
        <v>113</v>
      </c>
      <c r="J31" s="77">
        <v>1179</v>
      </c>
      <c r="K31" s="77">
        <v>3801</v>
      </c>
      <c r="L31" s="77">
        <v>189.37411378199999</v>
      </c>
      <c r="M31" s="77">
        <v>0</v>
      </c>
      <c r="N31" s="77">
        <v>1.94</v>
      </c>
      <c r="O31" s="77">
        <v>0.1</v>
      </c>
    </row>
    <row r="32" spans="2:15">
      <c r="B32" t="s">
        <v>1158</v>
      </c>
      <c r="C32" t="s">
        <v>1159</v>
      </c>
      <c r="D32" t="s">
        <v>126</v>
      </c>
      <c r="E32" t="s">
        <v>1160</v>
      </c>
      <c r="F32" t="s">
        <v>740</v>
      </c>
      <c r="G32" t="s">
        <v>235</v>
      </c>
      <c r="H32" t="s">
        <v>1151</v>
      </c>
      <c r="I32" t="s">
        <v>113</v>
      </c>
      <c r="J32" s="77">
        <v>1589</v>
      </c>
      <c r="K32" s="77">
        <v>2510</v>
      </c>
      <c r="L32" s="77">
        <v>168.54138462</v>
      </c>
      <c r="M32" s="77">
        <v>0</v>
      </c>
      <c r="N32" s="77">
        <v>1.72</v>
      </c>
      <c r="O32" s="77">
        <v>0.09</v>
      </c>
    </row>
    <row r="33" spans="2:15">
      <c r="B33" t="s">
        <v>1161</v>
      </c>
      <c r="C33" t="s">
        <v>1159</v>
      </c>
      <c r="D33" t="s">
        <v>126</v>
      </c>
      <c r="E33" t="s">
        <v>1160</v>
      </c>
      <c r="F33" t="s">
        <v>740</v>
      </c>
      <c r="G33" t="s">
        <v>235</v>
      </c>
      <c r="H33" t="s">
        <v>1151</v>
      </c>
      <c r="I33" t="s">
        <v>113</v>
      </c>
      <c r="J33" s="77">
        <v>350</v>
      </c>
      <c r="K33" s="77">
        <v>2545</v>
      </c>
      <c r="L33" s="77">
        <v>37.641313500000003</v>
      </c>
      <c r="M33" s="77">
        <v>0</v>
      </c>
      <c r="N33" s="77">
        <v>0.38</v>
      </c>
      <c r="O33" s="77">
        <v>0.02</v>
      </c>
    </row>
    <row r="34" spans="2:15">
      <c r="B34" t="s">
        <v>1162</v>
      </c>
      <c r="C34" t="s">
        <v>1163</v>
      </c>
      <c r="D34" t="s">
        <v>126</v>
      </c>
      <c r="E34" t="s">
        <v>1164</v>
      </c>
      <c r="F34" t="s">
        <v>740</v>
      </c>
      <c r="G34" t="s">
        <v>235</v>
      </c>
      <c r="H34" t="s">
        <v>1151</v>
      </c>
      <c r="I34" t="s">
        <v>109</v>
      </c>
      <c r="J34" s="77">
        <v>3.66</v>
      </c>
      <c r="K34" s="77">
        <v>14075.81</v>
      </c>
      <c r="L34" s="77">
        <v>1.879872283254</v>
      </c>
      <c r="M34" s="77">
        <v>0</v>
      </c>
      <c r="N34" s="77">
        <v>0.02</v>
      </c>
      <c r="O34" s="77">
        <v>0</v>
      </c>
    </row>
    <row r="35" spans="2:15">
      <c r="B35" t="s">
        <v>1165</v>
      </c>
      <c r="C35" t="s">
        <v>1166</v>
      </c>
      <c r="D35" t="s">
        <v>126</v>
      </c>
      <c r="E35" t="s">
        <v>1167</v>
      </c>
      <c r="F35" t="s">
        <v>740</v>
      </c>
      <c r="G35" t="s">
        <v>235</v>
      </c>
      <c r="H35" t="s">
        <v>1151</v>
      </c>
      <c r="I35" t="s">
        <v>113</v>
      </c>
      <c r="J35" s="77">
        <v>187</v>
      </c>
      <c r="K35" s="77">
        <v>124191</v>
      </c>
      <c r="L35" s="77">
        <v>981.38783298600003</v>
      </c>
      <c r="M35" s="77">
        <v>0</v>
      </c>
      <c r="N35" s="77">
        <v>10.039999999999999</v>
      </c>
      <c r="O35" s="77">
        <v>0.52</v>
      </c>
    </row>
    <row r="36" spans="2:15">
      <c r="B36" t="s">
        <v>1168</v>
      </c>
      <c r="C36" t="s">
        <v>1166</v>
      </c>
      <c r="D36" t="s">
        <v>126</v>
      </c>
      <c r="E36" t="s">
        <v>1167</v>
      </c>
      <c r="F36" t="s">
        <v>740</v>
      </c>
      <c r="G36" t="s">
        <v>235</v>
      </c>
      <c r="H36" t="s">
        <v>1151</v>
      </c>
      <c r="I36" t="s">
        <v>113</v>
      </c>
      <c r="J36" s="77">
        <v>341</v>
      </c>
      <c r="K36" s="77">
        <v>124191</v>
      </c>
      <c r="L36" s="77">
        <v>1789.5895777979999</v>
      </c>
      <c r="M36" s="77">
        <v>0</v>
      </c>
      <c r="N36" s="77">
        <v>18.3</v>
      </c>
      <c r="O36" s="77">
        <v>0.95</v>
      </c>
    </row>
    <row r="37" spans="2:15">
      <c r="B37" t="s">
        <v>1169</v>
      </c>
      <c r="C37" t="s">
        <v>1170</v>
      </c>
      <c r="D37" t="s">
        <v>126</v>
      </c>
      <c r="E37" t="s">
        <v>1171</v>
      </c>
      <c r="F37" t="s">
        <v>740</v>
      </c>
      <c r="G37" t="s">
        <v>235</v>
      </c>
      <c r="H37" t="s">
        <v>1151</v>
      </c>
      <c r="I37" t="s">
        <v>113</v>
      </c>
      <c r="J37" s="77">
        <v>165</v>
      </c>
      <c r="K37" s="77">
        <v>29943</v>
      </c>
      <c r="L37" s="77">
        <v>208.77966351000001</v>
      </c>
      <c r="M37" s="77">
        <v>0</v>
      </c>
      <c r="N37" s="77">
        <v>2.14</v>
      </c>
      <c r="O37" s="77">
        <v>0.11</v>
      </c>
    </row>
    <row r="38" spans="2:15">
      <c r="B38" t="s">
        <v>1172</v>
      </c>
      <c r="C38" t="s">
        <v>1173</v>
      </c>
      <c r="D38" t="s">
        <v>126</v>
      </c>
      <c r="E38" t="s">
        <v>1174</v>
      </c>
      <c r="F38" t="s">
        <v>740</v>
      </c>
      <c r="G38" t="s">
        <v>235</v>
      </c>
      <c r="H38" t="s">
        <v>1151</v>
      </c>
      <c r="I38" t="s">
        <v>109</v>
      </c>
      <c r="J38" s="77">
        <v>3377</v>
      </c>
      <c r="K38" s="77">
        <v>2039</v>
      </c>
      <c r="L38" s="77">
        <v>251.25930246999999</v>
      </c>
      <c r="M38" s="77">
        <v>0</v>
      </c>
      <c r="N38" s="77">
        <v>2.57</v>
      </c>
      <c r="O38" s="77">
        <v>0.13</v>
      </c>
    </row>
    <row r="39" spans="2:15">
      <c r="B39" t="s">
        <v>1175</v>
      </c>
      <c r="C39" t="s">
        <v>1176</v>
      </c>
      <c r="D39" t="s">
        <v>126</v>
      </c>
      <c r="E39" t="s">
        <v>1177</v>
      </c>
      <c r="F39" t="s">
        <v>740</v>
      </c>
      <c r="G39" t="s">
        <v>235</v>
      </c>
      <c r="H39" t="s">
        <v>1151</v>
      </c>
      <c r="I39" t="s">
        <v>109</v>
      </c>
      <c r="J39" s="77">
        <v>1712.71</v>
      </c>
      <c r="K39" s="77">
        <v>1659.94</v>
      </c>
      <c r="L39" s="77">
        <v>103.740918106726</v>
      </c>
      <c r="M39" s="77">
        <v>0</v>
      </c>
      <c r="N39" s="77">
        <v>1.06</v>
      </c>
      <c r="O39" s="77">
        <v>0.06</v>
      </c>
    </row>
    <row r="40" spans="2:15">
      <c r="B40" t="s">
        <v>1178</v>
      </c>
      <c r="C40" t="s">
        <v>1176</v>
      </c>
      <c r="D40" t="s">
        <v>126</v>
      </c>
      <c r="E40" t="s">
        <v>1177</v>
      </c>
      <c r="F40" t="s">
        <v>1179</v>
      </c>
      <c r="G40" t="s">
        <v>235</v>
      </c>
      <c r="H40" t="s">
        <v>1151</v>
      </c>
      <c r="I40" t="s">
        <v>109</v>
      </c>
      <c r="J40" s="77">
        <v>67.95</v>
      </c>
      <c r="K40" s="77">
        <v>1624.8</v>
      </c>
      <c r="L40" s="77">
        <v>4.0286842884</v>
      </c>
      <c r="M40" s="77">
        <v>0</v>
      </c>
      <c r="N40" s="77">
        <v>0.04</v>
      </c>
      <c r="O40" s="77">
        <v>0</v>
      </c>
    </row>
    <row r="41" spans="2:15">
      <c r="B41" t="s">
        <v>1180</v>
      </c>
      <c r="C41" t="s">
        <v>1181</v>
      </c>
      <c r="D41" t="s">
        <v>126</v>
      </c>
      <c r="E41" t="s">
        <v>1182</v>
      </c>
      <c r="F41" t="s">
        <v>740</v>
      </c>
      <c r="G41" t="s">
        <v>235</v>
      </c>
      <c r="H41" t="s">
        <v>1151</v>
      </c>
      <c r="I41" t="s">
        <v>109</v>
      </c>
      <c r="J41" s="77">
        <v>52</v>
      </c>
      <c r="K41" s="77">
        <v>92850.67</v>
      </c>
      <c r="L41" s="77">
        <v>176.18228931159999</v>
      </c>
      <c r="M41" s="77">
        <v>0</v>
      </c>
      <c r="N41" s="77">
        <v>1.8</v>
      </c>
      <c r="O41" s="77">
        <v>0.09</v>
      </c>
    </row>
    <row r="42" spans="2:15">
      <c r="B42" t="s">
        <v>1183</v>
      </c>
      <c r="C42" t="s">
        <v>1184</v>
      </c>
      <c r="D42" t="s">
        <v>126</v>
      </c>
      <c r="E42" t="s">
        <v>1185</v>
      </c>
      <c r="F42" t="s">
        <v>740</v>
      </c>
      <c r="G42" t="s">
        <v>235</v>
      </c>
      <c r="H42" t="s">
        <v>1151</v>
      </c>
      <c r="I42" t="s">
        <v>109</v>
      </c>
      <c r="J42" s="77">
        <v>6121.59</v>
      </c>
      <c r="K42" s="77">
        <v>1822</v>
      </c>
      <c r="L42" s="77">
        <v>406.99256440020002</v>
      </c>
      <c r="M42" s="77">
        <v>0</v>
      </c>
      <c r="N42" s="77">
        <v>4.16</v>
      </c>
      <c r="O42" s="77">
        <v>0.22</v>
      </c>
    </row>
    <row r="43" spans="2:15">
      <c r="B43" t="s">
        <v>1186</v>
      </c>
      <c r="C43" t="s">
        <v>1187</v>
      </c>
      <c r="D43" t="s">
        <v>126</v>
      </c>
      <c r="E43" t="s">
        <v>1188</v>
      </c>
      <c r="F43" t="s">
        <v>740</v>
      </c>
      <c r="G43" t="s">
        <v>235</v>
      </c>
      <c r="H43" t="s">
        <v>1151</v>
      </c>
      <c r="I43" t="s">
        <v>109</v>
      </c>
      <c r="J43" s="77">
        <v>91</v>
      </c>
      <c r="K43" s="77">
        <v>46882</v>
      </c>
      <c r="L43" s="77">
        <v>155.67590038</v>
      </c>
      <c r="M43" s="77">
        <v>0</v>
      </c>
      <c r="N43" s="77">
        <v>1.59</v>
      </c>
      <c r="O43" s="77">
        <v>0.08</v>
      </c>
    </row>
    <row r="44" spans="2:15">
      <c r="B44" t="s">
        <v>1189</v>
      </c>
      <c r="C44" t="s">
        <v>1190</v>
      </c>
      <c r="D44" t="s">
        <v>126</v>
      </c>
      <c r="E44" t="s">
        <v>1191</v>
      </c>
      <c r="F44" t="s">
        <v>740</v>
      </c>
      <c r="G44" t="s">
        <v>235</v>
      </c>
      <c r="H44" t="s">
        <v>1151</v>
      </c>
      <c r="I44" t="s">
        <v>109</v>
      </c>
      <c r="J44" s="77">
        <v>3065.64</v>
      </c>
      <c r="K44" s="77">
        <v>2431.91</v>
      </c>
      <c r="L44" s="77">
        <v>272.04610728687601</v>
      </c>
      <c r="M44" s="77">
        <v>0</v>
      </c>
      <c r="N44" s="77">
        <v>2.78</v>
      </c>
      <c r="O44" s="77">
        <v>0.14000000000000001</v>
      </c>
    </row>
    <row r="45" spans="2:15">
      <c r="B45" t="s">
        <v>1189</v>
      </c>
      <c r="C45" t="s">
        <v>1190</v>
      </c>
      <c r="D45" t="s">
        <v>126</v>
      </c>
      <c r="E45" t="s">
        <v>1191</v>
      </c>
      <c r="F45" t="s">
        <v>740</v>
      </c>
      <c r="G45" t="s">
        <v>235</v>
      </c>
      <c r="H45" t="s">
        <v>1151</v>
      </c>
      <c r="I45" t="s">
        <v>109</v>
      </c>
      <c r="J45" s="77">
        <v>1606</v>
      </c>
      <c r="K45" s="77">
        <v>2391.5100000000002</v>
      </c>
      <c r="L45" s="77">
        <v>140.1495170394</v>
      </c>
      <c r="M45" s="77">
        <v>0</v>
      </c>
      <c r="N45" s="77">
        <v>1.43</v>
      </c>
      <c r="O45" s="77">
        <v>7.0000000000000007E-2</v>
      </c>
    </row>
    <row r="46" spans="2:15">
      <c r="B46" t="s">
        <v>1192</v>
      </c>
      <c r="C46" t="s">
        <v>1193</v>
      </c>
      <c r="D46" t="s">
        <v>126</v>
      </c>
      <c r="E46" t="s">
        <v>1194</v>
      </c>
      <c r="F46" t="s">
        <v>740</v>
      </c>
      <c r="G46" t="s">
        <v>235</v>
      </c>
      <c r="H46" t="s">
        <v>1151</v>
      </c>
      <c r="I46" t="s">
        <v>202</v>
      </c>
      <c r="J46" s="77">
        <v>645</v>
      </c>
      <c r="K46" s="77">
        <v>1031000</v>
      </c>
      <c r="L46" s="77">
        <v>220.15989465000001</v>
      </c>
      <c r="M46" s="77">
        <v>0</v>
      </c>
      <c r="N46" s="77">
        <v>2.25</v>
      </c>
      <c r="O46" s="77">
        <v>0.12</v>
      </c>
    </row>
    <row r="47" spans="2:15">
      <c r="B47" t="s">
        <v>1195</v>
      </c>
      <c r="C47" t="s">
        <v>1196</v>
      </c>
      <c r="D47" t="s">
        <v>126</v>
      </c>
      <c r="E47" t="s">
        <v>1197</v>
      </c>
      <c r="F47" t="s">
        <v>740</v>
      </c>
      <c r="G47" t="s">
        <v>235</v>
      </c>
      <c r="H47" t="s">
        <v>1151</v>
      </c>
      <c r="I47" t="s">
        <v>202</v>
      </c>
      <c r="J47" s="77">
        <v>2717.2</v>
      </c>
      <c r="K47" s="77">
        <v>1085576</v>
      </c>
      <c r="L47" s="77">
        <v>976.56615338070401</v>
      </c>
      <c r="M47" s="77">
        <v>0</v>
      </c>
      <c r="N47" s="77">
        <v>9.99</v>
      </c>
      <c r="O47" s="77">
        <v>0.52</v>
      </c>
    </row>
    <row r="48" spans="2:15">
      <c r="B48" t="s">
        <v>1195</v>
      </c>
      <c r="C48" t="s">
        <v>1196</v>
      </c>
      <c r="D48" t="s">
        <v>126</v>
      </c>
      <c r="E48" t="s">
        <v>1197</v>
      </c>
      <c r="F48" t="s">
        <v>740</v>
      </c>
      <c r="G48" t="s">
        <v>235</v>
      </c>
      <c r="H48" t="s">
        <v>1151</v>
      </c>
      <c r="I48" t="s">
        <v>202</v>
      </c>
      <c r="J48" s="77">
        <v>401</v>
      </c>
      <c r="K48" s="77">
        <v>1082089</v>
      </c>
      <c r="L48" s="77">
        <v>143.65712929723</v>
      </c>
      <c r="M48" s="77">
        <v>0</v>
      </c>
      <c r="N48" s="77">
        <v>1.47</v>
      </c>
      <c r="O48" s="77">
        <v>0.08</v>
      </c>
    </row>
    <row r="49" spans="2:15">
      <c r="B49" t="s">
        <v>1198</v>
      </c>
      <c r="C49" t="s">
        <v>1199</v>
      </c>
      <c r="D49" t="s">
        <v>126</v>
      </c>
      <c r="E49" t="s">
        <v>1119</v>
      </c>
      <c r="F49" t="s">
        <v>740</v>
      </c>
      <c r="G49" t="s">
        <v>235</v>
      </c>
      <c r="H49" t="s">
        <v>1151</v>
      </c>
      <c r="I49" t="s">
        <v>109</v>
      </c>
      <c r="J49" s="77">
        <v>2946.73</v>
      </c>
      <c r="K49" s="77">
        <v>18739.819999999963</v>
      </c>
      <c r="L49" s="77">
        <v>2015.02121538601</v>
      </c>
      <c r="M49" s="77">
        <v>0</v>
      </c>
      <c r="N49" s="77">
        <v>20.61</v>
      </c>
      <c r="O49" s="77">
        <v>1.07</v>
      </c>
    </row>
    <row r="50" spans="2:15">
      <c r="B50" s="78" t="s">
        <v>255</v>
      </c>
      <c r="C50" s="16"/>
      <c r="D50" s="16"/>
      <c r="E50" s="16"/>
      <c r="J50" s="79">
        <v>0</v>
      </c>
      <c r="L50" s="79">
        <v>0</v>
      </c>
      <c r="N50" s="79">
        <v>0</v>
      </c>
      <c r="O50" s="79">
        <v>0</v>
      </c>
    </row>
    <row r="51" spans="2:15">
      <c r="B51" t="s">
        <v>235</v>
      </c>
      <c r="C51" t="s">
        <v>235</v>
      </c>
      <c r="D51" s="16"/>
      <c r="E51" s="16"/>
      <c r="F51" t="s">
        <v>235</v>
      </c>
      <c r="G51" t="s">
        <v>235</v>
      </c>
      <c r="I51" t="s">
        <v>235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t="s">
        <v>242</v>
      </c>
      <c r="C52" s="16"/>
      <c r="D52" s="16"/>
      <c r="E52" s="16"/>
    </row>
    <row r="53" spans="2:15">
      <c r="B53" t="s">
        <v>248</v>
      </c>
      <c r="C53" s="16"/>
      <c r="D53" s="16"/>
      <c r="E53" s="16"/>
    </row>
    <row r="54" spans="2:15">
      <c r="B54" t="s">
        <v>249</v>
      </c>
      <c r="C54" s="16"/>
      <c r="D54" s="16"/>
      <c r="E54" s="16"/>
    </row>
    <row r="55" spans="2:15">
      <c r="B55" t="s">
        <v>250</v>
      </c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1367</v>
      </c>
    </row>
    <row r="3" spans="2:60" s="1" customFormat="1">
      <c r="B3" s="2" t="s">
        <v>2</v>
      </c>
      <c r="C3" s="81" t="s">
        <v>1368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24423</v>
      </c>
      <c r="H11" s="7"/>
      <c r="I11" s="76">
        <v>7.6554409999999997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24423</v>
      </c>
      <c r="I12" s="79">
        <v>7.6554409999999997</v>
      </c>
      <c r="K12" s="79">
        <v>100</v>
      </c>
      <c r="L12" s="79">
        <v>0</v>
      </c>
    </row>
    <row r="13" spans="2:60">
      <c r="B13" s="78" t="s">
        <v>1200</v>
      </c>
      <c r="D13" s="16"/>
      <c r="E13" s="16"/>
      <c r="G13" s="79">
        <v>24423</v>
      </c>
      <c r="I13" s="79">
        <v>7.6554409999999997</v>
      </c>
      <c r="K13" s="79">
        <v>100</v>
      </c>
      <c r="L13" s="79">
        <v>0</v>
      </c>
    </row>
    <row r="14" spans="2:60">
      <c r="B14" t="s">
        <v>1201</v>
      </c>
      <c r="C14" t="s">
        <v>1202</v>
      </c>
      <c r="D14" t="s">
        <v>103</v>
      </c>
      <c r="E14" t="s">
        <v>126</v>
      </c>
      <c r="F14" t="s">
        <v>105</v>
      </c>
      <c r="G14" s="77">
        <v>1792</v>
      </c>
      <c r="H14" s="77">
        <v>174</v>
      </c>
      <c r="I14" s="77">
        <v>3.11808</v>
      </c>
      <c r="J14" s="77">
        <v>0.15</v>
      </c>
      <c r="K14" s="77">
        <v>40.729999999999997</v>
      </c>
      <c r="L14" s="77">
        <v>0</v>
      </c>
    </row>
    <row r="15" spans="2:60">
      <c r="B15" t="s">
        <v>1203</v>
      </c>
      <c r="C15" t="s">
        <v>1204</v>
      </c>
      <c r="D15" t="s">
        <v>103</v>
      </c>
      <c r="E15" t="s">
        <v>330</v>
      </c>
      <c r="F15" t="s">
        <v>105</v>
      </c>
      <c r="G15" s="77">
        <v>4359</v>
      </c>
      <c r="H15" s="77">
        <v>99.9</v>
      </c>
      <c r="I15" s="77">
        <v>4.354641</v>
      </c>
      <c r="J15" s="77">
        <v>7.0000000000000007E-2</v>
      </c>
      <c r="K15" s="77">
        <v>56.88</v>
      </c>
      <c r="L15" s="77">
        <v>0</v>
      </c>
    </row>
    <row r="16" spans="2:60">
      <c r="B16" t="s">
        <v>1205</v>
      </c>
      <c r="C16" t="s">
        <v>1206</v>
      </c>
      <c r="D16" t="s">
        <v>103</v>
      </c>
      <c r="E16" t="s">
        <v>330</v>
      </c>
      <c r="F16" t="s">
        <v>105</v>
      </c>
      <c r="G16" s="77">
        <v>18272</v>
      </c>
      <c r="H16" s="77">
        <v>1</v>
      </c>
      <c r="I16" s="77">
        <v>0.18271999999999999</v>
      </c>
      <c r="J16" s="77">
        <v>0.05</v>
      </c>
      <c r="K16" s="77">
        <v>2.39</v>
      </c>
      <c r="L16" s="77">
        <v>0</v>
      </c>
    </row>
    <row r="17" spans="2:12">
      <c r="B17" s="78" t="s">
        <v>240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1207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235</v>
      </c>
      <c r="C19" t="s">
        <v>235</v>
      </c>
      <c r="D19" s="16"/>
      <c r="E19" t="s">
        <v>235</v>
      </c>
      <c r="F19" t="s">
        <v>235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242</v>
      </c>
      <c r="D20" s="16"/>
      <c r="E20" s="16"/>
    </row>
    <row r="21" spans="2:12">
      <c r="B21" t="s">
        <v>248</v>
      </c>
      <c r="D21" s="16"/>
      <c r="E21" s="16"/>
    </row>
    <row r="22" spans="2:12">
      <c r="B22" t="s">
        <v>249</v>
      </c>
      <c r="D22" s="16"/>
      <c r="E22" s="16"/>
    </row>
    <row r="23" spans="2:12">
      <c r="B23" t="s">
        <v>250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12CE7C9-BD78-40A7-B47A-AA4815A8654E}"/>
</file>

<file path=customXml/itemProps2.xml><?xml version="1.0" encoding="utf-8"?>
<ds:datastoreItem xmlns:ds="http://schemas.openxmlformats.org/officeDocument/2006/customXml" ds:itemID="{2A4E304B-CD7C-4F43-B2DB-D1F390D2095A}"/>
</file>

<file path=customXml/itemProps3.xml><?xml version="1.0" encoding="utf-8"?>
<ds:datastoreItem xmlns:ds="http://schemas.openxmlformats.org/officeDocument/2006/customXml" ds:itemID="{2DC757E1-A69B-4F17-806B-DAA09258AA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