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riv\Desktop\רשימת נכסים לנכס בודד\פנסיה\"/>
    </mc:Choice>
  </mc:AlternateContent>
  <bookViews>
    <workbookView xWindow="120" yWindow="120" windowWidth="1704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52511"/>
</workbook>
</file>

<file path=xl/calcChain.xml><?xml version="1.0" encoding="utf-8"?>
<calcChain xmlns="http://schemas.openxmlformats.org/spreadsheetml/2006/main">
  <c r="C10" i="27" l="1"/>
  <c r="C11" i="27"/>
  <c r="C45" i="27"/>
  <c r="C43" i="1" l="1"/>
  <c r="D43" i="1" s="1"/>
</calcChain>
</file>

<file path=xl/sharedStrings.xml><?xml version="1.0" encoding="utf-8"?>
<sst xmlns="http://schemas.openxmlformats.org/spreadsheetml/2006/main" count="3324" uniqueCount="1217">
  <si>
    <t>תאריך הדיווח: 28/06/2018</t>
  </si>
  <si>
    <t>מספר מסלול/קרן/קופה: 9757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</si>
  <si>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</si>
  <si>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</si>
  <si>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</si>
  <si>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</si>
  <si>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</si>
  <si>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</si>
  <si>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</si>
  <si>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</si>
  <si>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</si>
  <si>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</si>
  <si>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</si>
  <si>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</si>
  <si>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</si>
  <si>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</si>
  <si>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</si>
  <si>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</si>
  <si>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</si>
  <si>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</si>
  <si>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</si>
  <si>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</si>
  <si>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</si>
  <si>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</si>
  <si>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</si>
  <si>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</si>
  <si>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</si>
  <si>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</si>
  <si>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</si>
  <si>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</si>
  <si>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</si>
  <si>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</si>
  <si>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</si>
  <si>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</si>
  <si>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</si>
  <si>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</si>
  <si>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</si>
  <si>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</si>
  <si>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</si>
  <si>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</si>
  <si>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</si>
  <si>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</si>
  <si>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</si>
  <si>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</si>
  <si>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</si>
  <si>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</si>
  <si>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</si>
  <si>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</si>
  <si>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</si>
  <si>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</si>
  <si>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</si>
  <si>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</si>
  <si>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כתר נורבגי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</si>
  <si>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</si>
  <si>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</si>
  <si>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</si>
  <si>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</si>
  <si>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</si>
  <si>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</si>
  <si>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</si>
  <si>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</si>
  <si>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</si>
  <si>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</si>
  <si>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</si>
  <si>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</si>
  <si>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</si>
  <si>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</si>
  <si>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</si>
  <si>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</si>
  <si>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</si>
  <si>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</si>
  <si>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</si>
  <si>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</si>
  <si>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מלזיה ריגיט</t>
  </si>
  <si>
    <t>לירה לבנונית</t>
  </si>
  <si>
    <t>לירה מצרית</t>
  </si>
  <si>
    <t>רופי אינדונזי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</si>
  <si>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</si>
  <si>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</si>
  <si>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</si>
  <si>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</si>
  <si>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</si>
  <si>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</si>
  <si>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</si>
  <si>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</si>
  <si>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</si>
  <si>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</si>
  <si>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</si>
  <si>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</si>
  <si>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</si>
  <si>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</si>
  <si>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</si>
  <si>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</si>
  <si>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</si>
  <si>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</si>
  <si>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(בנק לאומי)</t>
  </si>
  <si>
    <t>AAA IL</t>
  </si>
  <si>
    <t>שקל חדש</t>
  </si>
  <si>
    <t>מזומן עו"ש עתידי (בנק לאומי)</t>
  </si>
  <si>
    <t>סה"כ יתרות מזומנים ועו"ש נקובים במט"ח</t>
  </si>
  <si>
    <t>דולר ארה"ב עתידי (בנק לאומי)</t>
  </si>
  <si>
    <t>מזומן אירו (בנק לאומי)</t>
  </si>
  <si>
    <t>מזומן דולר אמריקאי (בנק לאומי)</t>
  </si>
  <si>
    <t>מזומן דולר הונג קונג (בנק לאומי)</t>
  </si>
  <si>
    <t>מזומן דולר קנדי (בנק לאומי)</t>
  </si>
  <si>
    <t>מזומן יואן סיני (בנק לאומי)</t>
  </si>
  <si>
    <t>אחר</t>
  </si>
  <si>
    <t>מזומן יין יפני (בנק לאומי)</t>
  </si>
  <si>
    <t>מזומן כתר דני (בנק לאומי)</t>
  </si>
  <si>
    <t>מזומן לירה שטרלינג (בנק לאומי)</t>
  </si>
  <si>
    <t>מזומן פרנק שווצרי (בנק לאומי)</t>
  </si>
  <si>
    <t>מזומן ראנד דרום אפריקאי (בנק לאומי)</t>
  </si>
  <si>
    <t>מזומן ריאל ברזילאי (בנק לאומי)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</si>
  <si>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</si>
  <si>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</si>
  <si>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</si>
  <si>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</si>
  <si>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</si>
  <si>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</si>
  <si>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</si>
  <si>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</si>
  <si>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</si>
  <si>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</si>
  <si>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</si>
  <si>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</si>
  <si>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</si>
  <si>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</si>
  <si>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</si>
  <si>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</si>
  <si>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</si>
  <si>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</si>
  <si>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</si>
  <si>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</si>
  <si>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</si>
  <si>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</si>
  <si>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</si>
  <si>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סה"כ ממשלתי לא צמוד</t>
  </si>
  <si>
    <t>מ.ק.מ 217</t>
  </si>
  <si>
    <t>TASE</t>
  </si>
  <si>
    <t>RF</t>
  </si>
  <si>
    <t>מ.ק.מ 419 פדיון 019</t>
  </si>
  <si>
    <t>מ.ק.מ. 529 פדיון 8.5.19</t>
  </si>
  <si>
    <t>ממשלתי שקלי 0120</t>
  </si>
  <si>
    <t>ממשלתי שקלי 0142</t>
  </si>
  <si>
    <t>ממשלתי שקלי 0219</t>
  </si>
  <si>
    <t>ממשלתי שקלי 0347</t>
  </si>
  <si>
    <t>ממשלתי שקלי 0519</t>
  </si>
  <si>
    <t>ממשלתי שקלי 0825</t>
  </si>
  <si>
    <t>ממשלתי שקלי 1018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</si>
  <si>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</si>
  <si>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</si>
  <si>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</si>
  <si>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</si>
  <si>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</si>
  <si>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</si>
  <si>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</si>
  <si>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</si>
  <si>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</si>
  <si>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</si>
  <si>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</si>
  <si>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</si>
  <si>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</si>
  <si>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</si>
  <si>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</si>
  <si>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</si>
  <si>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</si>
  <si>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</si>
  <si>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</si>
  <si>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</si>
  <si>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מז טפ הנפק   38</t>
  </si>
  <si>
    <t>בנקים</t>
  </si>
  <si>
    <t>S&amp;P מעלות</t>
  </si>
  <si>
    <t>מזרחי הנפקות אג39</t>
  </si>
  <si>
    <t>פועלים הנפ אג33</t>
  </si>
  <si>
    <t>פועלים הנפקות אג34</t>
  </si>
  <si>
    <t>בינלאומי הנפקות אג9</t>
  </si>
  <si>
    <t>AA+ IL</t>
  </si>
  <si>
    <t>בינל הנפק התח כ</t>
  </si>
  <si>
    <t>AA IL</t>
  </si>
  <si>
    <t>נתיבי גז אג"ח ד</t>
  </si>
  <si>
    <t>שרותים</t>
  </si>
  <si>
    <t>אלוני חץ אג6</t>
  </si>
  <si>
    <t>נדל"ן ובינוי</t>
  </si>
  <si>
    <t>AA- IL</t>
  </si>
  <si>
    <t>פתאל החזקות אג1</t>
  </si>
  <si>
    <t>מלונאות ותיירות</t>
  </si>
  <si>
    <t>A1 IL</t>
  </si>
  <si>
    <t>מידרוג</t>
  </si>
  <si>
    <t>אדרי-אל אג2</t>
  </si>
  <si>
    <t>CCC IL</t>
  </si>
  <si>
    <t>סה"כ אגרות חוב קונצרניות לא צמודות</t>
  </si>
  <si>
    <t>סה"כ אגרות חוב קונצרניות צמודות למט"ח</t>
  </si>
  <si>
    <t>תמר פטרוליום אגח א</t>
  </si>
  <si>
    <t>חיפושי נפט וגז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</si>
  <si>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</si>
  <si>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</si>
  <si>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</si>
  <si>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TEVA 4.1 10/01/46</t>
  </si>
  <si>
    <t>US88167AAF84</t>
  </si>
  <si>
    <t>בלומברג</t>
  </si>
  <si>
    <t>Pharmaceuticals &amp; Biotechnology</t>
  </si>
  <si>
    <t>BB</t>
  </si>
  <si>
    <t>S&amp;P</t>
  </si>
  <si>
    <t>סה"כ אגרות חוב קונצרניות חברות זרות בחו"ל</t>
  </si>
  <si>
    <t>BAC 3.419 12/20/28</t>
  </si>
  <si>
    <t>US06051GHD43</t>
  </si>
  <si>
    <t>Banks</t>
  </si>
  <si>
    <t>A2</t>
  </si>
  <si>
    <t>Moody's</t>
  </si>
  <si>
    <t>BAC 4% 04/01/24</t>
  </si>
  <si>
    <t>US06051GFF19</t>
  </si>
  <si>
    <t>A-</t>
  </si>
  <si>
    <t>Bac 4.125 01/24</t>
  </si>
  <si>
    <t>US06051GFB05</t>
  </si>
  <si>
    <t>JAM 3.3 04/01/26</t>
  </si>
  <si>
    <t>US46625HQW33</t>
  </si>
  <si>
    <t>JPM 3.9 07/15/25</t>
  </si>
  <si>
    <t>US46625HMN79</t>
  </si>
  <si>
    <t>A3</t>
  </si>
  <si>
    <t>Jpm 4.5% 24.02.22</t>
  </si>
  <si>
    <t>US46625HJD35</t>
  </si>
  <si>
    <t>WFC 3 04/22/26</t>
  </si>
  <si>
    <t>US949746RW34</t>
  </si>
  <si>
    <t>WFC 3.55 09/29/25</t>
  </si>
  <si>
    <t>US94974BGP94</t>
  </si>
  <si>
    <t>C 3.4 05/01/26</t>
  </si>
  <si>
    <t>US172967KN09</t>
  </si>
  <si>
    <t>BBB+</t>
  </si>
  <si>
    <t>C 3.7% 12/01/2026</t>
  </si>
  <si>
    <t>US172967KG57</t>
  </si>
  <si>
    <t>C 4.5% 14/01/2022</t>
  </si>
  <si>
    <t>US172967FT34</t>
  </si>
  <si>
    <t>PEMEX 4.5 01/26</t>
  </si>
  <si>
    <t>US71654QBW15</t>
  </si>
  <si>
    <t>Energy</t>
  </si>
  <si>
    <t>Petroleos mexica 3.5</t>
  </si>
  <si>
    <t>US71654QBG64</t>
  </si>
  <si>
    <t>Verizon 4.125% 16/03</t>
  </si>
  <si>
    <t>US92343VDY74</t>
  </si>
  <si>
    <t>Telecommunication Services</t>
  </si>
  <si>
    <t>Swk 5.75 12/15/53</t>
  </si>
  <si>
    <t>US854502AF89</t>
  </si>
  <si>
    <t>Capital Goods</t>
  </si>
  <si>
    <t>BBB</t>
  </si>
  <si>
    <t>WPPLN 3.75 19/09/24</t>
  </si>
  <si>
    <t>US92936MAF41</t>
  </si>
  <si>
    <t>Media</t>
  </si>
  <si>
    <t>bayer 3.75% 01/07/74</t>
  </si>
  <si>
    <t>DE000A11QR73</t>
  </si>
  <si>
    <t>Grand City prop 2.5</t>
  </si>
  <si>
    <t>XS1811181566</t>
  </si>
  <si>
    <t>Real Estate</t>
  </si>
  <si>
    <t>BBB-</t>
  </si>
  <si>
    <t>vw 3.75% 24/03/49</t>
  </si>
  <si>
    <t>XS1048428012</t>
  </si>
  <si>
    <t>Automobiles &amp; Components</t>
  </si>
  <si>
    <t>Cielbz 3.75%</t>
  </si>
  <si>
    <t>USP28610AA46</t>
  </si>
  <si>
    <t>Commercial&amp;Professional Services</t>
  </si>
  <si>
    <t>BB+</t>
  </si>
  <si>
    <t>Pttept explor 4.875%</t>
  </si>
  <si>
    <t>USY7145PCN60</t>
  </si>
  <si>
    <t>Telefonica 6.5 29.09</t>
  </si>
  <si>
    <t>XS0972570351</t>
  </si>
  <si>
    <t>BRFSBZ 4 3/4 05/22/2</t>
  </si>
  <si>
    <t>USP1905CAE05</t>
  </si>
  <si>
    <t>Food, Beverage &amp; Tobacco</t>
  </si>
  <si>
    <t>Ba2</t>
  </si>
  <si>
    <t>Oro negro dril 7.5%</t>
  </si>
  <si>
    <t>NO0010700982</t>
  </si>
  <si>
    <t>NR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</si>
  <si>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</si>
  <si>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</si>
  <si>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</si>
  <si>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</si>
  <si>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</si>
  <si>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</si>
  <si>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</si>
  <si>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פועלים</t>
  </si>
  <si>
    <t>הראל</t>
  </si>
  <si>
    <t>ביטוח</t>
  </si>
  <si>
    <t>שופרסל</t>
  </si>
  <si>
    <t>מסחר</t>
  </si>
  <si>
    <t>פתאל החזקות (1998) בע"מ</t>
  </si>
  <si>
    <t>אלוני חץ</t>
  </si>
  <si>
    <t>אמות</t>
  </si>
  <si>
    <t>גזית גלוב</t>
  </si>
  <si>
    <t>מליסרון</t>
  </si>
  <si>
    <t>קבוצת עזריאלי</t>
  </si>
  <si>
    <t>סה"כ מניות תל אביב 90</t>
  </si>
  <si>
    <t>דנאל כא</t>
  </si>
  <si>
    <t>אשטרום נכסים</t>
  </si>
  <si>
    <t>בראק אן וי</t>
  </si>
  <si>
    <t>גב ים</t>
  </si>
  <si>
    <t>לוינשטין נכסים</t>
  </si>
  <si>
    <t>מגדלי תיכון</t>
  </si>
  <si>
    <t>ריט1</t>
  </si>
  <si>
    <t>אינרום</t>
  </si>
  <si>
    <t>מתכת ומוצרי בניה</t>
  </si>
  <si>
    <t>שפיר הנדסה</t>
  </si>
  <si>
    <t>דש איפקס</t>
  </si>
  <si>
    <t>שירותים פיננסיים</t>
  </si>
  <si>
    <t>לידר שוקי הון</t>
  </si>
  <si>
    <t>פסגות מימון ופקטורינ</t>
  </si>
  <si>
    <t>בי קומיונקיישנס</t>
  </si>
  <si>
    <t>תקשורת ומדיה</t>
  </si>
  <si>
    <t>חילן טק</t>
  </si>
  <si>
    <t>שירותי מידע</t>
  </si>
  <si>
    <t>סה"כ מניות מניות היתר</t>
  </si>
  <si>
    <t>ויליפוד</t>
  </si>
  <si>
    <t>גלובל כנפיים</t>
  </si>
  <si>
    <t>הולמס פלייס</t>
  </si>
  <si>
    <t>וילאר</t>
  </si>
  <si>
    <t>יעקובי קבוצה</t>
  </si>
  <si>
    <t>כלל תעשיות ומשקאות בע"מ</t>
  </si>
  <si>
    <t>מזון</t>
  </si>
  <si>
    <t>סנו 1</t>
  </si>
  <si>
    <t>כימיה גומי ופלסטיק</t>
  </si>
  <si>
    <t>איביאי בית השקעות</t>
  </si>
  <si>
    <t>פננטפארק</t>
  </si>
  <si>
    <t>אינטרנט זהב חסום</t>
  </si>
  <si>
    <t>קדסט</t>
  </si>
  <si>
    <t>ביוטכנולוגיה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</si>
  <si>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</si>
  <si>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</si>
  <si>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</si>
  <si>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</si>
  <si>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Check Point Software</t>
  </si>
  <si>
    <t>IL0010824113</t>
  </si>
  <si>
    <t>NASDAQ</t>
  </si>
  <si>
    <t>Software &amp; Services</t>
  </si>
  <si>
    <t>סה"כ מניות חברות זרות בחו"ל</t>
  </si>
  <si>
    <t>Builders firstsource Inc</t>
  </si>
  <si>
    <t>US12008R1077</t>
  </si>
  <si>
    <t>Boeing com</t>
  </si>
  <si>
    <t>US0970231058</t>
  </si>
  <si>
    <t>NYSE</t>
  </si>
  <si>
    <t>DELTA AIR LINES INC</t>
  </si>
  <si>
    <t>US2473617023</t>
  </si>
  <si>
    <t>Transportation</t>
  </si>
  <si>
    <t>Southwest Airlines</t>
  </si>
  <si>
    <t>US8447411088</t>
  </si>
  <si>
    <t>HOLDINGS 888</t>
  </si>
  <si>
    <t>GI000A0F6407</t>
  </si>
  <si>
    <t>LSE</t>
  </si>
  <si>
    <t>Consumer Services</t>
  </si>
  <si>
    <t>Elxx Pharma INC</t>
  </si>
  <si>
    <t>US29014R1032</t>
  </si>
  <si>
    <t>VBI VACCINES INC</t>
  </si>
  <si>
    <t>CA91822J1030</t>
  </si>
  <si>
    <t>AFRB LN Equity</t>
  </si>
  <si>
    <t>CY0101380612</t>
  </si>
  <si>
    <t>AT1 GR Equity</t>
  </si>
  <si>
    <t>LU1673108939</t>
  </si>
  <si>
    <t>FWB</t>
  </si>
  <si>
    <t>ATRS AV Equity</t>
  </si>
  <si>
    <t>JE00B3DCF752</t>
  </si>
  <si>
    <t>Globalworth Real estate</t>
  </si>
  <si>
    <t>GG00B979FD04</t>
  </si>
  <si>
    <t>Fortinet Inc</t>
  </si>
  <si>
    <t>US34959E1091</t>
  </si>
  <si>
    <t>GROUP ADR</t>
  </si>
  <si>
    <t>US01609W1027</t>
  </si>
  <si>
    <t>Palo alto networks</t>
  </si>
  <si>
    <t>US6974351057</t>
  </si>
  <si>
    <t>SPON ADR</t>
  </si>
  <si>
    <t>US0567521085</t>
  </si>
  <si>
    <t>Tencent holding</t>
  </si>
  <si>
    <t>KYG875721634</t>
  </si>
  <si>
    <t>HKSE</t>
  </si>
  <si>
    <t>2382 HK Equity</t>
  </si>
  <si>
    <t>KYG8586D1097</t>
  </si>
  <si>
    <t>Technology Hardware &amp; Equipment</t>
  </si>
  <si>
    <t>SMSN LI Equity</t>
  </si>
  <si>
    <t>US7960508882</t>
  </si>
  <si>
    <t>Nvidia corp</t>
  </si>
  <si>
    <t>US67066G1040</t>
  </si>
  <si>
    <t>Semiconductors &amp; Semiconductor Equipment</t>
  </si>
  <si>
    <t>CENTENE CORP</t>
  </si>
  <si>
    <t>US15135B1017</t>
  </si>
  <si>
    <t>Health Care Equipment &amp; Services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</si>
  <si>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</si>
  <si>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</si>
  <si>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</si>
  <si>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</si>
  <si>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</si>
  <si>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</si>
  <si>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</si>
  <si>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</si>
  <si>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</si>
  <si>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</si>
  <si>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</si>
  <si>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Powershares QQQ NAS1</t>
  </si>
  <si>
    <t>US73935A1043</t>
  </si>
  <si>
    <t>מדדי מניות בחול</t>
  </si>
  <si>
    <t>Spdr s&amp;p 500 etf tru</t>
  </si>
  <si>
    <t>US78462F1030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</si>
  <si>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</si>
  <si>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</si>
  <si>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</si>
  <si>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</si>
  <si>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</si>
  <si>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אלטשולר יתר*</t>
  </si>
  <si>
    <t>מניות</t>
  </si>
  <si>
    <t>NR IL</t>
  </si>
  <si>
    <t>אלטשולר שחם הירוקה*</t>
  </si>
  <si>
    <t>סה"כ אחר</t>
  </si>
  <si>
    <t>סה"כ קרנות נאמנות בחו"ל</t>
  </si>
  <si>
    <t>Angsana Bond Fund</t>
  </si>
  <si>
    <t>IE00BNN82M77</t>
  </si>
  <si>
    <t>אג"ח קונצרני</t>
  </si>
  <si>
    <t>EDR FUND emerging bonds</t>
  </si>
  <si>
    <t>LU1160351620</t>
  </si>
  <si>
    <t>EDG-US L G-ID</t>
  </si>
  <si>
    <t>LU0952587862</t>
  </si>
  <si>
    <t>HBMN SW Equity</t>
  </si>
  <si>
    <t>CH0012627250</t>
  </si>
  <si>
    <t>KOT-IND MID-J</t>
  </si>
  <si>
    <t>LU0675383409</t>
  </si>
  <si>
    <t>OWTH EURO</t>
  </si>
  <si>
    <t>IE00BHWQNN83</t>
  </si>
  <si>
    <t>¢EQT-S</t>
  </si>
  <si>
    <t>FR0013246444</t>
  </si>
  <si>
    <t>7. כתבי אופציה</t>
  </si>
  <si>
    <t>סה"כ כתבי אופציה</t>
  </si>
  <si>
    <t>סה"כ כתבי אופציה בישראל</t>
  </si>
  <si>
    <t>קדסט.א2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</si>
  <si>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</si>
  <si>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</si>
  <si>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</si>
  <si>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</si>
  <si>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</si>
  <si>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</si>
  <si>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</si>
  <si>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</si>
  <si>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</si>
  <si>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DAX C12500 17/08/18</t>
  </si>
  <si>
    <t>DAX+C</t>
  </si>
  <si>
    <t>ל.ר.</t>
  </si>
  <si>
    <t>DAX C12500 20/07/18</t>
  </si>
  <si>
    <t>DAX C12750 17/08/18</t>
  </si>
  <si>
    <t>DAX C12750 20/07/18</t>
  </si>
  <si>
    <t>DAX P12300 17/08/18</t>
  </si>
  <si>
    <t>DAX P12300 20/07/18</t>
  </si>
  <si>
    <t>סה"כ אופציות על מטבעות</t>
  </si>
  <si>
    <t>סה"כ אופציות על סחורות</t>
  </si>
  <si>
    <t>C2720 SCU8 29.06.18</t>
  </si>
  <si>
    <t>C2780 SCU8 29.06.18</t>
  </si>
  <si>
    <t>C2820 SCU8 29.06.18</t>
  </si>
  <si>
    <t>P2590 SCU8 29.06.18</t>
  </si>
  <si>
    <t>P2590 SCU8 31.07.18</t>
  </si>
  <si>
    <t>P2720 SCU8 29.06.18</t>
  </si>
  <si>
    <t>S&amp;P Optn end month CALL 2840</t>
  </si>
  <si>
    <t>S&amp;P Optn end month Put 2780</t>
  </si>
  <si>
    <t>SCN8C2720 Index</t>
  </si>
  <si>
    <t>SCN8C2800 Index</t>
  </si>
  <si>
    <t>SCN8C2850 Index</t>
  </si>
  <si>
    <t>SCN8P2590 Index</t>
  </si>
  <si>
    <t>SCN8P2720 Index</t>
  </si>
  <si>
    <t>SCQ8C2820 Index</t>
  </si>
  <si>
    <t>SCQ8C2870 Index</t>
  </si>
  <si>
    <t>USU8C141 Comdty</t>
  </si>
  <si>
    <t>USU8C146 Comdty</t>
  </si>
  <si>
    <t>USU8P141 Comdty</t>
  </si>
  <si>
    <t>USU8P146 Comdty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</si>
  <si>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</si>
  <si>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</si>
  <si>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</si>
  <si>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</si>
  <si>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</si>
  <si>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</si>
  <si>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HANG SENG IDX FUT  JUL 18</t>
  </si>
  <si>
    <t>NASDAQ 100 E-MINI SEP 18</t>
  </si>
  <si>
    <t>S&amp;P500 EMINI FUT SEP 18</t>
  </si>
  <si>
    <t>SPI 200 FUTURES SEP 18</t>
  </si>
  <si>
    <t>US LONG BOND(CBT)  SEP 18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</si>
  <si>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</si>
  <si>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</si>
  <si>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</si>
  <si>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</si>
  <si>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</si>
  <si>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</si>
  <si>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</si>
  <si>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</si>
  <si>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</si>
  <si>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</si>
  <si>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</si>
  <si>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</si>
  <si>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</si>
  <si>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</si>
  <si>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</si>
  <si>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</si>
  <si>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8747</t>
  </si>
  <si>
    <t>2/10/2008</t>
  </si>
  <si>
    <t>ערד 8748</t>
  </si>
  <si>
    <t>2/11/2008</t>
  </si>
  <si>
    <t>ערד 8749</t>
  </si>
  <si>
    <t>1/12/2008</t>
  </si>
  <si>
    <t>ערד 8750</t>
  </si>
  <si>
    <t>1/01/2009</t>
  </si>
  <si>
    <t>ערד 8751</t>
  </si>
  <si>
    <t>1/02/2009</t>
  </si>
  <si>
    <t>ערד 8752</t>
  </si>
  <si>
    <t>1/03/2009</t>
  </si>
  <si>
    <t>ערד 8753</t>
  </si>
  <si>
    <t>1/04/2009</t>
  </si>
  <si>
    <t>ערד 8754</t>
  </si>
  <si>
    <t>1/05/2009</t>
  </si>
  <si>
    <t>ערד 8755</t>
  </si>
  <si>
    <t>1/06/2009</t>
  </si>
  <si>
    <t>ערד 8756</t>
  </si>
  <si>
    <t>1/07/2009</t>
  </si>
  <si>
    <t>ערד 8757</t>
  </si>
  <si>
    <t>2/08/2009</t>
  </si>
  <si>
    <t>ערד 8758</t>
  </si>
  <si>
    <t>1/09/2009</t>
  </si>
  <si>
    <t>ערד 8759</t>
  </si>
  <si>
    <t>1/10/2009</t>
  </si>
  <si>
    <t>ערד 8760</t>
  </si>
  <si>
    <t>1/11/2009</t>
  </si>
  <si>
    <t>ערד 8761</t>
  </si>
  <si>
    <t>1/12/2009</t>
  </si>
  <si>
    <t>ערד 8762</t>
  </si>
  <si>
    <t>1/01/2010</t>
  </si>
  <si>
    <t>ערד 8763</t>
  </si>
  <si>
    <t>1/02/2010</t>
  </si>
  <si>
    <t>ערד 8764</t>
  </si>
  <si>
    <t>1/03/2010</t>
  </si>
  <si>
    <t>ערד 8765</t>
  </si>
  <si>
    <t>1/04/2010</t>
  </si>
  <si>
    <t>ערד 8766</t>
  </si>
  <si>
    <t>2/05/2010</t>
  </si>
  <si>
    <t>ערד 8767</t>
  </si>
  <si>
    <t>1/06/2010</t>
  </si>
  <si>
    <t>ערד 8768</t>
  </si>
  <si>
    <t>1/07/2010</t>
  </si>
  <si>
    <t>ערד 8769</t>
  </si>
  <si>
    <t>1/08/2010</t>
  </si>
  <si>
    <t>ערד 8770</t>
  </si>
  <si>
    <t>1/09/2010</t>
  </si>
  <si>
    <t>ערד 8771</t>
  </si>
  <si>
    <t>1/10/2010</t>
  </si>
  <si>
    <t>ערד 8772</t>
  </si>
  <si>
    <t>1/11/2010</t>
  </si>
  <si>
    <t>ערד 8773</t>
  </si>
  <si>
    <t>1/12/2010</t>
  </si>
  <si>
    <t>ערד 8774</t>
  </si>
  <si>
    <t>2/01/2011</t>
  </si>
  <si>
    <t>ערד 8775</t>
  </si>
  <si>
    <t>1/02/2011</t>
  </si>
  <si>
    <t>ערד 8776</t>
  </si>
  <si>
    <t>1/03/2011</t>
  </si>
  <si>
    <t>ערד 8777</t>
  </si>
  <si>
    <t>1/04/2011</t>
  </si>
  <si>
    <t>ערד 8778</t>
  </si>
  <si>
    <t>1/05/2011</t>
  </si>
  <si>
    <t>ערד 8779</t>
  </si>
  <si>
    <t>1/06/2011</t>
  </si>
  <si>
    <t>ערד 8780</t>
  </si>
  <si>
    <t>1/07/2011</t>
  </si>
  <si>
    <t>ערד 8781</t>
  </si>
  <si>
    <t>1/08/2011</t>
  </si>
  <si>
    <t>ערד 8782</t>
  </si>
  <si>
    <t>1/09/2011</t>
  </si>
  <si>
    <t>ערד 8783</t>
  </si>
  <si>
    <t>1/10/2011</t>
  </si>
  <si>
    <t>ערד 8784</t>
  </si>
  <si>
    <t>1/11/2011</t>
  </si>
  <si>
    <t>ערד 8785</t>
  </si>
  <si>
    <t>1/12/2011</t>
  </si>
  <si>
    <t>ערד 8786</t>
  </si>
  <si>
    <t>1/01/2012</t>
  </si>
  <si>
    <t>ערד 8787</t>
  </si>
  <si>
    <t>1/02/2012</t>
  </si>
  <si>
    <t>ערד 8788</t>
  </si>
  <si>
    <t>1/03/2012</t>
  </si>
  <si>
    <t>ערד 8789</t>
  </si>
  <si>
    <t>1/04/2012</t>
  </si>
  <si>
    <t>ערד 8790</t>
  </si>
  <si>
    <t>1/05/2012</t>
  </si>
  <si>
    <t>ערד 8791</t>
  </si>
  <si>
    <t>1/06/2012</t>
  </si>
  <si>
    <t>ערד 8792</t>
  </si>
  <si>
    <t>1/07/2012</t>
  </si>
  <si>
    <t>ערד 8793</t>
  </si>
  <si>
    <t>1/08/2012</t>
  </si>
  <si>
    <t>ערד 8794</t>
  </si>
  <si>
    <t>2/09/2012</t>
  </si>
  <si>
    <t>ערד 8795</t>
  </si>
  <si>
    <t>2/10/2012</t>
  </si>
  <si>
    <t>ערד 8796</t>
  </si>
  <si>
    <t>1/11/2012</t>
  </si>
  <si>
    <t>ערד 8797</t>
  </si>
  <si>
    <t>2/12/2012</t>
  </si>
  <si>
    <t>ערד 8798</t>
  </si>
  <si>
    <t>1/01/2013</t>
  </si>
  <si>
    <t>ערד 8799</t>
  </si>
  <si>
    <t>1/02/2013</t>
  </si>
  <si>
    <t>ערד 8801</t>
  </si>
  <si>
    <t>2/04/2013</t>
  </si>
  <si>
    <t>ערד 8802</t>
  </si>
  <si>
    <t>1/05/2013</t>
  </si>
  <si>
    <t>ערד 8803</t>
  </si>
  <si>
    <t>2/06/2013</t>
  </si>
  <si>
    <t>ערד 8804</t>
  </si>
  <si>
    <t>1/07/2013</t>
  </si>
  <si>
    <t>ערד 8805</t>
  </si>
  <si>
    <t>1/08/2013</t>
  </si>
  <si>
    <t>ערד 8806</t>
  </si>
  <si>
    <t>1/09/2013</t>
  </si>
  <si>
    <t>ערד 8807</t>
  </si>
  <si>
    <t>1/10/2013</t>
  </si>
  <si>
    <t>ערד 8808</t>
  </si>
  <si>
    <t>1/11/2013</t>
  </si>
  <si>
    <t>ערד 8809</t>
  </si>
  <si>
    <t>1/12/2013</t>
  </si>
  <si>
    <t>ערד 8810</t>
  </si>
  <si>
    <t>1/01/2014</t>
  </si>
  <si>
    <t>ערד 8811</t>
  </si>
  <si>
    <t>2/02/2014</t>
  </si>
  <si>
    <t>ערד 8812</t>
  </si>
  <si>
    <t>2/03/2014</t>
  </si>
  <si>
    <t>ערד 8813</t>
  </si>
  <si>
    <t>1/04/2014</t>
  </si>
  <si>
    <t>ערד 8814</t>
  </si>
  <si>
    <t>1/05/2014</t>
  </si>
  <si>
    <t>ערד 8815</t>
  </si>
  <si>
    <t>1/06/2014</t>
  </si>
  <si>
    <t>ערד 8816</t>
  </si>
  <si>
    <t>1/07/2014</t>
  </si>
  <si>
    <t>ערד 8817</t>
  </si>
  <si>
    <t>1/08/2014</t>
  </si>
  <si>
    <t>ערד 8818</t>
  </si>
  <si>
    <t>1/09/2014</t>
  </si>
  <si>
    <t>ערד 8819</t>
  </si>
  <si>
    <t>1/10/2014</t>
  </si>
  <si>
    <t>ערד 8820</t>
  </si>
  <si>
    <t>2/11/2014</t>
  </si>
  <si>
    <t>ערד 8821</t>
  </si>
  <si>
    <t>1/12/2014</t>
  </si>
  <si>
    <t>ערד 8822</t>
  </si>
  <si>
    <t>1/01/2015</t>
  </si>
  <si>
    <t>ערד 8823</t>
  </si>
  <si>
    <t>1/02/2015</t>
  </si>
  <si>
    <t>ערד 8824</t>
  </si>
  <si>
    <t>1/03/2015</t>
  </si>
  <si>
    <t>ערד 8825</t>
  </si>
  <si>
    <t>1/04/2015</t>
  </si>
  <si>
    <t>ערד 8826</t>
  </si>
  <si>
    <t>1/05/2015</t>
  </si>
  <si>
    <t>ערד 8827</t>
  </si>
  <si>
    <t>1/06/2015</t>
  </si>
  <si>
    <t>ערד 8828</t>
  </si>
  <si>
    <t>1/07/2015</t>
  </si>
  <si>
    <t>ערד 8830</t>
  </si>
  <si>
    <t>1/09/2015</t>
  </si>
  <si>
    <t>ערד 8831</t>
  </si>
  <si>
    <t>1/10/2015</t>
  </si>
  <si>
    <t>ערד 8832</t>
  </si>
  <si>
    <t>1/11/2015</t>
  </si>
  <si>
    <t>ערד 8833</t>
  </si>
  <si>
    <t>1/12/2015</t>
  </si>
  <si>
    <t>ערד 8834</t>
  </si>
  <si>
    <t>1/01/2016</t>
  </si>
  <si>
    <t>ערד 8835</t>
  </si>
  <si>
    <t>1/02/2016</t>
  </si>
  <si>
    <t>ערד 8837</t>
  </si>
  <si>
    <t>1/04/2016</t>
  </si>
  <si>
    <t>ערד 8838</t>
  </si>
  <si>
    <t>1/05/2016</t>
  </si>
  <si>
    <t>ערד 8839</t>
  </si>
  <si>
    <t>1/06/2016</t>
  </si>
  <si>
    <t>ערד 8840</t>
  </si>
  <si>
    <t>1/07/2016</t>
  </si>
  <si>
    <t>ערד 8841</t>
  </si>
  <si>
    <t>1/08/2016</t>
  </si>
  <si>
    <t>ערד 8842</t>
  </si>
  <si>
    <t>1/09/2016</t>
  </si>
  <si>
    <t>ערד 8843</t>
  </si>
  <si>
    <t>1/10/2016</t>
  </si>
  <si>
    <t>ערד 8844</t>
  </si>
  <si>
    <t>1/11/2016</t>
  </si>
  <si>
    <t>ערד 8845</t>
  </si>
  <si>
    <t>1/12/2016</t>
  </si>
  <si>
    <t>ערד 8846</t>
  </si>
  <si>
    <t>1/01/2017</t>
  </si>
  <si>
    <t>ערד 8847</t>
  </si>
  <si>
    <t>1/02/2017</t>
  </si>
  <si>
    <t>ערד 8848</t>
  </si>
  <si>
    <t>1/03/2017</t>
  </si>
  <si>
    <t>ערד 8849</t>
  </si>
  <si>
    <t>2/04/2017</t>
  </si>
  <si>
    <t>ערד 8850</t>
  </si>
  <si>
    <t>1/05/2017</t>
  </si>
  <si>
    <t>ערד 8851</t>
  </si>
  <si>
    <t>1/06/2017</t>
  </si>
  <si>
    <t>ערד 8852</t>
  </si>
  <si>
    <t>2/07/2017</t>
  </si>
  <si>
    <t>ערד 8853</t>
  </si>
  <si>
    <t>2/08/2017</t>
  </si>
  <si>
    <t>ערד 8854</t>
  </si>
  <si>
    <t>1/09/2017</t>
  </si>
  <si>
    <t>ערד 8855</t>
  </si>
  <si>
    <t>1/10/2017</t>
  </si>
  <si>
    <t>ערד 8856</t>
  </si>
  <si>
    <t>1/11/2017</t>
  </si>
  <si>
    <t>ערד 8857</t>
  </si>
  <si>
    <t>1/12/2017</t>
  </si>
  <si>
    <t>ערד 8858</t>
  </si>
  <si>
    <t>1/01/2018</t>
  </si>
  <si>
    <t>ערד 8859</t>
  </si>
  <si>
    <t>1/02/2018</t>
  </si>
  <si>
    <t>ערד 8860</t>
  </si>
  <si>
    <t>2/03/2018</t>
  </si>
  <si>
    <t>ערד 8861</t>
  </si>
  <si>
    <t>1/04/2018</t>
  </si>
  <si>
    <t>ערד 8862</t>
  </si>
  <si>
    <t>1/05/2018</t>
  </si>
  <si>
    <t>ערד 8863</t>
  </si>
  <si>
    <t>1/06/2018</t>
  </si>
  <si>
    <t>ערד8829</t>
  </si>
  <si>
    <t>2/08/2015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</si>
  <si>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</si>
  <si>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</si>
  <si>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</si>
  <si>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</si>
  <si>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</si>
  <si>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</si>
  <si>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</si>
  <si>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</si>
  <si>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</si>
  <si>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</si>
  <si>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</si>
  <si>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</si>
  <si>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</si>
  <si>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</si>
  <si>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</si>
  <si>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</si>
  <si>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אגח 8</t>
  </si>
  <si>
    <t>14/07/2011</t>
  </si>
  <si>
    <t>חשמל 2020 6.85%</t>
  </si>
  <si>
    <t>אנרגיה</t>
  </si>
  <si>
    <t>12/02/2009</t>
  </si>
  <si>
    <t>עירית יהוד מונו 5.8%</t>
  </si>
  <si>
    <t>21/08/2006</t>
  </si>
  <si>
    <t>חשמל צמוד 2022</t>
  </si>
  <si>
    <t>Aa2 IL</t>
  </si>
  <si>
    <t>12/01/2011</t>
  </si>
  <si>
    <t>נתיבי גז אגח א- רמ</t>
  </si>
  <si>
    <t>28/12/2006</t>
  </si>
  <si>
    <t>סה"כ אג"ח קונצרני לא צמוד</t>
  </si>
  <si>
    <t>סדרה א' של מתם – מרכ</t>
  </si>
  <si>
    <t>16/08/2016</t>
  </si>
  <si>
    <t>אליהו הנפקות בע"מ</t>
  </si>
  <si>
    <t>A+ IL</t>
  </si>
  <si>
    <t>18/09/2017</t>
  </si>
  <si>
    <t>סדרה יא' של ביטוח יש</t>
  </si>
  <si>
    <t>השקעה ואחזקות</t>
  </si>
  <si>
    <t>A2 IL</t>
  </si>
  <si>
    <t>21/07/2016</t>
  </si>
  <si>
    <t>סה"כ אג"ח קונצרני צמודות למט"ח</t>
  </si>
  <si>
    <t>שמוס אגח א</t>
  </si>
  <si>
    <t>5/06/2018</t>
  </si>
  <si>
    <t>סה"כ אג"ח קונצרני אחר</t>
  </si>
  <si>
    <t>סה"כ אג"ח קונצרני ל"ס בחו"ל</t>
  </si>
  <si>
    <t>סה"כ אג"ח קונצרני של חברות ישראליות</t>
  </si>
  <si>
    <t>Israel electric 4%</t>
  </si>
  <si>
    <t>XS0085848421</t>
  </si>
  <si>
    <t>Utilities</t>
  </si>
  <si>
    <t>2/06/1998</t>
  </si>
  <si>
    <t>סה"כ אג"ח קונצרני של חברות זרות</t>
  </si>
  <si>
    <t>סה"כ מניות ל"ס</t>
  </si>
  <si>
    <t>סה"כ מניות ל"ס בישראל</t>
  </si>
  <si>
    <t>מימון ישיר</t>
  </si>
  <si>
    <t>נארה מדיקל סנטר בע"מ</t>
  </si>
  <si>
    <t>סה"כ מניות ל"ס בחו"ל</t>
  </si>
  <si>
    <t>HEMA PROJECT HOME</t>
  </si>
  <si>
    <t>Number One - אמסטרדם</t>
  </si>
  <si>
    <t>דן בוש (FL Randy B.V.)</t>
  </si>
  <si>
    <t>malborough software</t>
  </si>
  <si>
    <t>US5710381089</t>
  </si>
  <si>
    <t>pageflex</t>
  </si>
  <si>
    <t>Energy vision Limited</t>
  </si>
  <si>
    <t>5. קרנות השקעה</t>
  </si>
  <si>
    <t>סה"כ קרנות השקעה ל"ס</t>
  </si>
  <si>
    <t>סה"כ קרנות השקעה ל"ס בישראל</t>
  </si>
  <si>
    <t>סה"כ קרנות הון סיכון</t>
  </si>
  <si>
    <t>AP Partners</t>
  </si>
  <si>
    <t>12/01/2015</t>
  </si>
  <si>
    <t>Glilot capital partners II</t>
  </si>
  <si>
    <t>13/04/2015</t>
  </si>
  <si>
    <t>Magma Venture Capital IV, LP</t>
  </si>
  <si>
    <t>Pontifax IV</t>
  </si>
  <si>
    <t>14/09/2015</t>
  </si>
  <si>
    <t>STAGE ONE 3</t>
  </si>
  <si>
    <t>25/06/2015</t>
  </si>
  <si>
    <t>STATE OF MIND VENTURES LIMITED PARTNERS</t>
  </si>
  <si>
    <t>25/05/2016</t>
  </si>
  <si>
    <t>Stage One 2</t>
  </si>
  <si>
    <t>Vintage Investment Partners VII</t>
  </si>
  <si>
    <t>27/08/2014</t>
  </si>
  <si>
    <t>גלילות</t>
  </si>
  <si>
    <t>20/11/2012</t>
  </si>
  <si>
    <t>לול</t>
  </si>
  <si>
    <t>19/11/2012</t>
  </si>
  <si>
    <t>פונטיפקס V</t>
  </si>
  <si>
    <t>קרן השקעה Copia</t>
  </si>
  <si>
    <t>סה"כ קרנות גידור</t>
  </si>
  <si>
    <t>ספרה</t>
  </si>
  <si>
    <t>16/08/2012</t>
  </si>
  <si>
    <t>סה"כ קרנות נדל"ן</t>
  </si>
  <si>
    <t>נדלן נווה אילן</t>
  </si>
  <si>
    <t>23/02/2015</t>
  </si>
  <si>
    <t>קרן ריאליטי 2</t>
  </si>
  <si>
    <t>14/03/2012</t>
  </si>
  <si>
    <t>סה"כ קרנות השקעה אחרות</t>
  </si>
  <si>
    <t>FIMI Israel Opportunity 5 fund L.P</t>
  </si>
  <si>
    <t>27/08/2012</t>
  </si>
  <si>
    <t>Glilot 1 co-investment  fund</t>
  </si>
  <si>
    <t>13/04/2016</t>
  </si>
  <si>
    <t>Israel secondary fund isf</t>
  </si>
  <si>
    <t>25/02/2016</t>
  </si>
  <si>
    <t>KEDMA CAPITAL PARTNERS II LP</t>
  </si>
  <si>
    <t>27/05/2015</t>
  </si>
  <si>
    <t>Klirmark Opportunity Fund II</t>
  </si>
  <si>
    <t>NOY NEGEV ENERGY LIMITED PARTNERSHIP</t>
  </si>
  <si>
    <t>4/08/2016</t>
  </si>
  <si>
    <t>Noy 2 Infrastructure and Energy Investme</t>
  </si>
  <si>
    <t>2/07/2015</t>
  </si>
  <si>
    <t>29/01/2013</t>
  </si>
  <si>
    <t>Reality Real Estate Investment Fund 3</t>
  </si>
  <si>
    <t>30/06/2015</t>
  </si>
  <si>
    <t>יסודות א' נדל"ן ופיתוח</t>
  </si>
  <si>
    <t>9/11/2016</t>
  </si>
  <si>
    <t>יסודות ב</t>
  </si>
  <si>
    <t>9/06/2015</t>
  </si>
  <si>
    <t>נוי כוכב הירדן</t>
  </si>
  <si>
    <t>פנינסולה קרן צמיחה לעסקים בינוניים</t>
  </si>
  <si>
    <t>13/01/2016</t>
  </si>
  <si>
    <t>קוגיטו קפיטל אס.אם.אי שותפות מוגבלת</t>
  </si>
  <si>
    <t>18/07/2016</t>
  </si>
  <si>
    <t>קוגיטו קפיטל בי.אמ.אי (משלימה)</t>
  </si>
  <si>
    <t>קרן יסודות 1</t>
  </si>
  <si>
    <t>קרן נוי 1</t>
  </si>
  <si>
    <t>קרן נוי 1 להשקעה בתשתיות אנרגיה פש"ה</t>
  </si>
  <si>
    <t>קרן תשתיות לישראל 2</t>
  </si>
  <si>
    <t>6/09/2011</t>
  </si>
  <si>
    <t>סה"כ קרנות השקעה ל"ס בחו"ל</t>
  </si>
  <si>
    <t>Qumra Capital 1</t>
  </si>
  <si>
    <t>10/03/2015</t>
  </si>
  <si>
    <t>Aurum Isis fund institutional Iti dollar</t>
  </si>
  <si>
    <t>18/09/2016</t>
  </si>
  <si>
    <t>BK opportiunity 3 חדש</t>
  </si>
  <si>
    <t>17/09/2015</t>
  </si>
  <si>
    <t>BK opportunities fund 4</t>
  </si>
  <si>
    <t>27/11/2014</t>
  </si>
  <si>
    <t>BSP Absolute Return Fund of Funds Ltd</t>
  </si>
  <si>
    <t>KYG166512114</t>
  </si>
  <si>
    <t>23/03/2014</t>
  </si>
  <si>
    <t>Blackrock european hedge fund limitited</t>
  </si>
  <si>
    <t>10/11/2016</t>
  </si>
  <si>
    <t>Perceptive Life Sciences</t>
  </si>
  <si>
    <t>30/11/2016</t>
  </si>
  <si>
    <t>אורקה לונג שורט</t>
  </si>
  <si>
    <t>קרן גידור PI החדש</t>
  </si>
  <si>
    <t>11/09/2016</t>
  </si>
  <si>
    <t>1 MBP REAL ESTATE FUND</t>
  </si>
  <si>
    <t>2/04/2014</t>
  </si>
  <si>
    <t>Alto fund 2</t>
  </si>
  <si>
    <t>דנמרק IPDS P/S</t>
  </si>
  <si>
    <t>נדלן מנהטן 529</t>
  </si>
  <si>
    <t>3/12/2014</t>
  </si>
  <si>
    <t>ARES SPECIAL SITUATIONS FUND IV</t>
  </si>
  <si>
    <t>19/03/2015</t>
  </si>
  <si>
    <t>Anacap credit opportunities III</t>
  </si>
  <si>
    <t>11/07/2016</t>
  </si>
  <si>
    <t>Avenue Europe Fund 3</t>
  </si>
  <si>
    <t>27/01/2016</t>
  </si>
  <si>
    <t>Avenue Europe II</t>
  </si>
  <si>
    <t>20/06/2012</t>
  </si>
  <si>
    <t>Crescent mezzanine partners VII</t>
  </si>
  <si>
    <t>Forma Fund I, L.P</t>
  </si>
  <si>
    <t>Gatewood Capital Opportunity Fund (Cayma</t>
  </si>
  <si>
    <t>13/10/2016</t>
  </si>
  <si>
    <t>ICG Asia Pacific Fund 3</t>
  </si>
  <si>
    <t>28/08/2014</t>
  </si>
  <si>
    <t>ICG FUND L.P</t>
  </si>
  <si>
    <t>ICG Strategic Secondaries Fund 2</t>
  </si>
  <si>
    <t>Investcorp Special Opportunities Italian</t>
  </si>
  <si>
    <t>26/03/2015</t>
  </si>
  <si>
    <t>Kreos capital V (expert funbd) L.P</t>
  </si>
  <si>
    <t>4/01/2016</t>
  </si>
  <si>
    <t>MIDEAL Partnership LP</t>
  </si>
  <si>
    <t>16/02/2017</t>
  </si>
  <si>
    <t>NETZ REAL ESTATE FUND 1</t>
  </si>
  <si>
    <t>Noy Waste to energy 2 limited partnershi</t>
  </si>
  <si>
    <t>Noy waste to energy lp</t>
  </si>
  <si>
    <t>Perceptive Credit Opportunities Fund Ltd</t>
  </si>
  <si>
    <t>21/11/2016</t>
  </si>
  <si>
    <t>Signal Real Opportunities Fund</t>
  </si>
  <si>
    <t>6. כתבי אופציה</t>
  </si>
  <si>
    <t>סה"כ כתבי אופציה ל"ס</t>
  </si>
  <si>
    <t>סה"כ כתבי אופציה ל"ס בישראל</t>
  </si>
  <si>
    <t>אינטרנט זהב כתב אופ</t>
  </si>
  <si>
    <t>12/06/2018</t>
  </si>
  <si>
    <t>אליהו כתב אופ 1</t>
  </si>
  <si>
    <t>אליהו כתב אופ 2</t>
  </si>
  <si>
    <t>אליהו כתב אופ 3</t>
  </si>
  <si>
    <t>סה"כ כתבי אופציה ל"ס בחו"ל</t>
  </si>
  <si>
    <t>AFRB על B אופציה סדרה</t>
  </si>
  <si>
    <t>25/09/2016</t>
  </si>
  <si>
    <t>GDR AFID על A אופציה סדרה</t>
  </si>
  <si>
    <t>marlborough software</t>
  </si>
  <si>
    <t>11/10/2012</t>
  </si>
  <si>
    <t>כתב אופציה VW</t>
  </si>
  <si>
    <t>29/09/2013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</si>
  <si>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</si>
  <si>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</si>
  <si>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</si>
  <si>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</si>
  <si>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</si>
  <si>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C345 24/07/18</t>
  </si>
  <si>
    <t>6/02/2018</t>
  </si>
  <si>
    <t>C345 28/08/18</t>
  </si>
  <si>
    <t>7/02/2018</t>
  </si>
  <si>
    <t>C350 27/11/18</t>
  </si>
  <si>
    <t>28/03/2018</t>
  </si>
  <si>
    <t>C360 24/07/18</t>
  </si>
  <si>
    <t>30/05/2018</t>
  </si>
  <si>
    <t>C360 28/08/18</t>
  </si>
  <si>
    <t>C370 27/11/18</t>
  </si>
  <si>
    <t>C375 31/10/18</t>
  </si>
  <si>
    <t>8/02/2018</t>
  </si>
  <si>
    <t>Option USDILS 311018</t>
  </si>
  <si>
    <t>16/08/2018</t>
  </si>
  <si>
    <t>P335 24/07/18</t>
  </si>
  <si>
    <t>P335 27/11/18</t>
  </si>
  <si>
    <t>P335 28/08/18</t>
  </si>
  <si>
    <t>סה"כ אופציות מט"ח/ מט"ח</t>
  </si>
  <si>
    <t>סה"כ אופציות ריבית</t>
  </si>
  <si>
    <t>סה"כ אופציות אחר</t>
  </si>
  <si>
    <t>סה"כ אופציות ל"ס בחו"ל</t>
  </si>
  <si>
    <t>Energy ev1  option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</si>
  <si>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</si>
  <si>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</si>
  <si>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</si>
  <si>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</si>
  <si>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</si>
  <si>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</si>
  <si>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</si>
  <si>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FWD  DKK\ILS 0.5855000 20190410</t>
  </si>
  <si>
    <t>9/04/2018</t>
  </si>
  <si>
    <t>FWD  EUR\ILS 4.2218000 20190410</t>
  </si>
  <si>
    <t>18/06/2018</t>
  </si>
  <si>
    <t>FWD  EUR\ILS 4.2292000 20180629 SP</t>
  </si>
  <si>
    <t>28/06/2018</t>
  </si>
  <si>
    <t>FWD  EUR\ILS 4.2620000 20190213</t>
  </si>
  <si>
    <t>27/06/2018</t>
  </si>
  <si>
    <t>FWD  EUR\ILS 4.3489000 20190213</t>
  </si>
  <si>
    <t>12/02/2018</t>
  </si>
  <si>
    <t>FWD  EUR\ILS 4.3558000 20190410</t>
  </si>
  <si>
    <t>FWD  EUR\ILS 4.3690000 20190213</t>
  </si>
  <si>
    <t>30/04/2018</t>
  </si>
  <si>
    <t>FWD  EUR\ILS 4.3704000 20190213</t>
  </si>
  <si>
    <t>13/02/2018</t>
  </si>
  <si>
    <t>FWD  GBP\ILS 4.7317300 20190605</t>
  </si>
  <si>
    <t>FWD  USD\ILS 3.3586000 20190111</t>
  </si>
  <si>
    <t>11/01/2018</t>
  </si>
  <si>
    <t>FWD  USD\ILS 3.3666000 20190111</t>
  </si>
  <si>
    <t>FWD  USD\ILS 3.4823000 20190111</t>
  </si>
  <si>
    <t>23/04/2018</t>
  </si>
  <si>
    <t>סה"כ חוזים מט"ח/ מט"ח</t>
  </si>
  <si>
    <t>סה"כ חוזים ריבית</t>
  </si>
  <si>
    <t>004 19062028 USD JPY</t>
  </si>
  <si>
    <t>17/11/2016</t>
  </si>
  <si>
    <t>ILS ILS 13082025 004</t>
  </si>
  <si>
    <t>ILS ILS 20250831 004</t>
  </si>
  <si>
    <t>15/03/2017</t>
  </si>
  <si>
    <t>ILS ILS 20250831 01</t>
  </si>
  <si>
    <t>19/10/2017</t>
  </si>
  <si>
    <t>ILS ILS 31082025</t>
  </si>
  <si>
    <t>8/05/2017</t>
  </si>
  <si>
    <t>ILS ILS 31082025 0.1</t>
  </si>
  <si>
    <t>13/04/2017</t>
  </si>
  <si>
    <t>24/04/2017</t>
  </si>
  <si>
    <t>ILS ILS 31082025 004</t>
  </si>
  <si>
    <t>30/03/2017</t>
  </si>
  <si>
    <t>NIS NIS31.8.25 0.1</t>
  </si>
  <si>
    <t>9/08/2017</t>
  </si>
  <si>
    <t>7/08/2017</t>
  </si>
  <si>
    <t>22/08/2017</t>
  </si>
  <si>
    <t>18/07/2017</t>
  </si>
  <si>
    <t>21/06/2017</t>
  </si>
  <si>
    <t>15/12/2016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</si>
  <si>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</si>
  <si>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</si>
  <si>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</si>
  <si>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</si>
  <si>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</si>
  <si>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</si>
  <si>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מימון ישיר הנפקות סד</t>
  </si>
  <si>
    <t>אשראי</t>
  </si>
  <si>
    <t>13/11/2014</t>
  </si>
  <si>
    <t>סה"כ מוצרים מובנים ל"ס בחו"ל</t>
  </si>
  <si>
    <t>AESOP 2016-2X A</t>
  </si>
  <si>
    <t>USU05376CG81</t>
  </si>
  <si>
    <t>AAA</t>
  </si>
  <si>
    <t>Bamll 2015 200X A</t>
  </si>
  <si>
    <t>USU0602UAA08</t>
  </si>
  <si>
    <t>23/04/2015</t>
  </si>
  <si>
    <t>Mad 2015-11/144A/D</t>
  </si>
  <si>
    <t>US556227AJ56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</si>
  <si>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</si>
  <si>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</si>
  <si>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</si>
  <si>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</si>
  <si>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</si>
  <si>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</si>
  <si>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</si>
  <si>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</si>
  <si>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כן</t>
  </si>
  <si>
    <t>16/01/2018</t>
  </si>
  <si>
    <t>19/02/2018</t>
  </si>
  <si>
    <t>פנימי</t>
  </si>
  <si>
    <t>13/03/2018</t>
  </si>
  <si>
    <t>לא</t>
  </si>
  <si>
    <t>Aa3 IL</t>
  </si>
  <si>
    <t>30/12/2014</t>
  </si>
  <si>
    <t>16/12/2015</t>
  </si>
  <si>
    <t>Baa1 IL</t>
  </si>
  <si>
    <t>28/04/2014</t>
  </si>
  <si>
    <t>Baa3 IL</t>
  </si>
  <si>
    <t>30/07/2014</t>
  </si>
  <si>
    <t>23/05/2018</t>
  </si>
  <si>
    <t>6/05/2015</t>
  </si>
  <si>
    <t>12/11/2017</t>
  </si>
  <si>
    <t>6/08/2017</t>
  </si>
  <si>
    <t>20/10/2014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</si>
  <si>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</si>
  <si>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</si>
  <si>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</si>
  <si>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</si>
  <si>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</si>
  <si>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13/06/2018</t>
  </si>
  <si>
    <t>21/02/2013</t>
  </si>
  <si>
    <t>סה"כ הלוואות בחו"ל</t>
  </si>
  <si>
    <t>סה"כ הלוואות מובטחות במשכנתא או תיקי משכנתאות בחול</t>
  </si>
  <si>
    <t>29/04/2016</t>
  </si>
  <si>
    <t>סה"כ הלוואות מובטחות בערבות בנקאית בחול</t>
  </si>
  <si>
    <t>סה"כ הלוואות מובטחות בבטחונות אחרים בחול</t>
  </si>
  <si>
    <t>AA</t>
  </si>
  <si>
    <t>30/04/2017</t>
  </si>
  <si>
    <t>26/04/2017</t>
  </si>
  <si>
    <t>Baa2</t>
  </si>
  <si>
    <t>22/02/2018</t>
  </si>
  <si>
    <t>B</t>
  </si>
  <si>
    <t>23/02/2017</t>
  </si>
  <si>
    <t>9/03/2018</t>
  </si>
  <si>
    <t>29/01/2018</t>
  </si>
  <si>
    <t>16/10/2017</t>
  </si>
  <si>
    <t>סה"כ הלוואות לא מובטחות בחול</t>
  </si>
  <si>
    <t>21/03/2011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</si>
  <si>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</si>
  <si>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</si>
  <si>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</si>
  <si>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</si>
  <si>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</si>
  <si>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הלוואות ע.קטנים פקדו</t>
  </si>
  <si>
    <t>סה"כ פקדונות נקוב במט"ח</t>
  </si>
  <si>
    <t>ביטחונות CSA במטבע</t>
  </si>
  <si>
    <t>ביטחונות חוזים עתידי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</si>
  <si>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</si>
  <si>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</si>
  <si>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</si>
  <si>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</si>
  <si>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</si>
  <si>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</si>
  <si>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</si>
  <si>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</si>
  <si>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</si>
  <si>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</si>
  <si>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</si>
  <si>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</si>
  <si>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נדל"ן בזק חיפה</t>
  </si>
  <si>
    <t>3/05/2018</t>
  </si>
  <si>
    <t>משרדים</t>
  </si>
  <si>
    <t>דרך בר יהודה 31 מפרץ חיפה</t>
  </si>
  <si>
    <t>סה"כ מקרקעין לא מניב</t>
  </si>
  <si>
    <t>סה"כ זכויות מקרקעין בחו"ל</t>
  </si>
  <si>
    <t>סה"כ מקרקעין מניב בחול</t>
  </si>
  <si>
    <t>Dortmund</t>
  </si>
  <si>
    <t>Kammerstuck 15, 44357 Dortmund</t>
  </si>
  <si>
    <t>Ludwigshafen Real Estate</t>
  </si>
  <si>
    <t>Rheinallee 11, 67061 Ludwigshafen am Rhein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</si>
  <si>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</si>
  <si>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</si>
  <si>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</si>
  <si>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</si>
  <si>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</si>
  <si>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</si>
  <si>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</si>
  <si>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</si>
  <si>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</si>
  <si>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</si>
  <si>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</si>
  <si>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</si>
  <si>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</si>
  <si>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התחייבות להשקעה</t>
  </si>
  <si>
    <t>סה"כ יתרות התחייבות להשקעה בישראל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</si>
  <si>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</si>
  <si>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</si>
  <si>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</si>
  <si>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</si>
  <si>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</si>
  <si>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</si>
  <si>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</si>
  <si>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</si>
  <si>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</si>
  <si>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</si>
  <si>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</si>
  <si>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</si>
  <si>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</si>
  <si>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</si>
  <si>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</si>
  <si>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גלילות 1</t>
  </si>
  <si>
    <t>גלילות 2</t>
  </si>
  <si>
    <t>גלילות - שותפות 1</t>
  </si>
  <si>
    <t>עד למועד פירוק שותפות</t>
  </si>
  <si>
    <t>יסודות</t>
  </si>
  <si>
    <t>Klirmark 2</t>
  </si>
  <si>
    <t>מאגמה</t>
  </si>
  <si>
    <t>נווה אילן</t>
  </si>
  <si>
    <t>נוי 1 תשתיות ואנרגיה</t>
  </si>
  <si>
    <t>נוי 2 תשתיות ואנרגיה</t>
  </si>
  <si>
    <t>פונטיפקס 4</t>
  </si>
  <si>
    <t>פימי 5</t>
  </si>
  <si>
    <t>ריאלטי 2</t>
  </si>
  <si>
    <t>ריאלטי 3</t>
  </si>
  <si>
    <t>STATE OF MIND VENTURES</t>
  </si>
  <si>
    <t>תשתיות לישראל 2</t>
  </si>
  <si>
    <t>ISF</t>
  </si>
  <si>
    <t>KEDMA 2</t>
  </si>
  <si>
    <t xml:space="preserve">Vintage </t>
  </si>
  <si>
    <t>קוגיטו קפיטל (קרן להלוואות לעסקים קטנים)</t>
  </si>
  <si>
    <t>בנק דקסיה</t>
  </si>
  <si>
    <t>הלוואה 28 05/2016 - קרן למתן הלוואות לעסקים קטנים בערבות מדינה</t>
  </si>
  <si>
    <t>נוי נגב אנרגיה</t>
  </si>
  <si>
    <t>עד למועד פירוק השותפות</t>
  </si>
  <si>
    <t>פנינסולה</t>
  </si>
  <si>
    <t>GATEWOOD</t>
  </si>
  <si>
    <t>יסודות אנקס</t>
  </si>
  <si>
    <t>FORMA</t>
  </si>
  <si>
    <t>קרן קוגיטו משלימה</t>
  </si>
  <si>
    <t>וי 1 תשתיות ואנרגיה פשה</t>
  </si>
  <si>
    <t>נוי 2 תשתיות ואנרגיה פשה</t>
  </si>
  <si>
    <t>יסודות2</t>
  </si>
  <si>
    <t>ARES 4</t>
  </si>
  <si>
    <t>Alto 2</t>
  </si>
  <si>
    <t>AVENUE 3</t>
  </si>
  <si>
    <t>נוי פסולת לאנרגיה - שותפות 1</t>
  </si>
  <si>
    <t>נוי פסולת לאנרגיה - שותפות 2</t>
  </si>
  <si>
    <t>דנמרק IPDS P S</t>
  </si>
  <si>
    <t>ICG ASIA PASIFIC</t>
  </si>
  <si>
    <t>ICG NORTH AMERICA</t>
  </si>
  <si>
    <t>Kreos Capital</t>
  </si>
  <si>
    <t>NETZ</t>
  </si>
  <si>
    <t>Qumra</t>
  </si>
  <si>
    <t>STAGE ONE 2</t>
  </si>
  <si>
    <t>ANACAP</t>
  </si>
  <si>
    <t>הלוואה 47 05/2018 הלוואה אנרג'יאן</t>
  </si>
  <si>
    <t>הלוואה 35 10/2016 -  Hudson Yards</t>
  </si>
  <si>
    <t>הלוואה 35 04/2017 -  מלון הית'רו לונדון</t>
  </si>
  <si>
    <t>הלוואה ל- Long Island City הלוואה 37 08/2017</t>
  </si>
  <si>
    <t>פרספטיב</t>
  </si>
  <si>
    <t>MIDEAL</t>
  </si>
  <si>
    <t>CRESCENT</t>
  </si>
  <si>
    <t>ICG SECONDARIES FUND</t>
  </si>
  <si>
    <t>SIGNAL</t>
  </si>
  <si>
    <t>INVESTCORP</t>
  </si>
  <si>
    <t>AP PARTNERS</t>
  </si>
  <si>
    <t>COPIA</t>
  </si>
  <si>
    <t>הלוואה 35.1 04/2017</t>
  </si>
  <si>
    <t>הלוואה 5 03/2011</t>
  </si>
  <si>
    <t>הלוואה 7 02/2013</t>
  </si>
  <si>
    <t>הלוואה 6 2012-2013</t>
  </si>
  <si>
    <t>הלוואה 15 07/2014</t>
  </si>
  <si>
    <t>הלוואה 17 10/2014</t>
  </si>
  <si>
    <t>הלוואה 19 5/2015</t>
  </si>
  <si>
    <t>הלוואה 24 12/2015</t>
  </si>
  <si>
    <t>הלוואה 36 08/2017</t>
  </si>
  <si>
    <t>הלוואה 37 08/2017</t>
  </si>
  <si>
    <t>הלוואה 28 05/2016</t>
  </si>
  <si>
    <t>הלוואה 14 04/2014</t>
  </si>
  <si>
    <t>הלוואה 47 12/2014</t>
  </si>
  <si>
    <t>הלוואה 32 12/2016</t>
  </si>
  <si>
    <t>הלוואה 31 10/2016</t>
  </si>
  <si>
    <t>הלוואה 33 02/2017</t>
  </si>
  <si>
    <t>הלוואה 44 03/2018</t>
  </si>
  <si>
    <t>הלוואה 46 03/2018</t>
  </si>
  <si>
    <t>הלוואה 41 02/2018</t>
  </si>
  <si>
    <t>הלוואה 39 01/2018</t>
  </si>
  <si>
    <t>הלוואה 42 02/2018</t>
  </si>
  <si>
    <t>הלוואה 38 01/2018</t>
  </si>
  <si>
    <t>הלוואה 43 02/2018</t>
  </si>
  <si>
    <t>הלוואה 40 01/2018</t>
  </si>
  <si>
    <t>הלוואה 45 03/2018</t>
  </si>
  <si>
    <t>הלוואה 47.1 05/2018</t>
  </si>
  <si>
    <t>הלוואה 47.2 05/2018</t>
  </si>
  <si>
    <t>הלוואה 49 06/2018</t>
  </si>
  <si>
    <t>הלוואה 52 06/2018</t>
  </si>
  <si>
    <t>הלוואה 51 06/2018</t>
  </si>
  <si>
    <t>הלוואה 50 06/2018</t>
  </si>
  <si>
    <t>החברה המדווחת: אלטשולר שחם גמל ופנסיה בע"מ</t>
  </si>
  <si>
    <t>שם מסלול/קרן/קופה: אלטשולר שחם פנסיה מקיפה מסלול לבני 50 ומטה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</si>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</sst>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##0.0000"/>
    <numFmt numFmtId="166" formatCode="##0.0000%"/>
  </numFmts>
  <fonts count="11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</font>
    <font>
      <sz val="10"/>
      <name val="Arie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0" fontId="7" fillId="0" borderId="0"/>
  </cellStyleXfs>
  <cellXfs count="31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0" fontId="8" fillId="0" borderId="0" xfId="0" applyFont="1" applyAlignment="1">
      <alignment horizontal="right" readingOrder="2"/>
    </xf>
    <xf numFmtId="4" fontId="8" fillId="0" borderId="0" xfId="0" applyNumberFormat="1" applyFont="1" applyAlignment="1">
      <alignment horizontal="right"/>
    </xf>
    <xf numFmtId="14" fontId="8" fillId="0" borderId="0" xfId="0" applyNumberFormat="1" applyFont="1" applyAlignment="1">
      <alignment horizontal="right" readingOrder="2"/>
    </xf>
    <xf numFmtId="14" fontId="6" fillId="0" borderId="0" xfId="0" applyNumberFormat="1" applyFont="1" applyAlignment="1">
      <alignment horizontal="right" readingOrder="2"/>
    </xf>
    <xf numFmtId="10" fontId="0" fillId="0" borderId="0" xfId="1" applyNumberFormat="1" applyFont="1"/>
    <xf numFmtId="14" fontId="0" fillId="0" borderId="0" xfId="0" applyNumberFormat="1"/>
    <xf numFmtId="0" fontId="10" fillId="0" borderId="0" xfId="0" applyFont="1"/>
    <xf numFmtId="0" fontId="5" fillId="0" borderId="0" xfId="2" applyFont="1" applyAlignment="1">
      <alignment horizontal="right" readingOrder="2"/>
    </xf>
    <xf numFmtId="4" fontId="9" fillId="0" borderId="0" xfId="0" applyNumberFormat="1" applyFont="1" applyAlignment="1">
      <alignment horizontal="right"/>
    </xf>
    <xf numFmtId="10" fontId="5" fillId="0" borderId="0" xfId="1" applyNumberFormat="1" applyFont="1" applyAlignment="1">
      <alignment horizontal="right"/>
    </xf>
    <xf numFmtId="0" fontId="0" fillId="0" borderId="0" xfId="0" applyAlignment="1">
      <alignment horizontal="center" vertical="center"/>
    </xf>
  </cellXfs>
  <cellStyles count="3">
    <cellStyle name="Normal" xfId="0" builtinId="0"/>
    <cellStyle name="Normal 5" xfId="2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rightToLeft="1" tabSelected="1" workbookViewId="0">
      <selection activeCell="G4" sqref="G4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5" ht="15.75">
      <c r="B1" s="1" t="s">
        <v>0</v>
      </c>
      <c r="E1" s="30" t="s">
        <v>1214</v>
      </c>
    </row>
    <row r="2" spans="2:5" ht="15.75">
      <c r="B2" s="1" t="s">
        <v>1212</v>
      </c>
      <c r="E2" s="30"/>
    </row>
    <row r="3" spans="2:5" ht="15.75">
      <c r="B3" s="1" t="s">
        <v>1213</v>
      </c>
      <c r="E3" s="30"/>
    </row>
    <row r="4" spans="2:5" ht="15.75">
      <c r="B4" s="1" t="s">
        <v>1</v>
      </c>
      <c r="E4" s="30"/>
    </row>
    <row r="5" spans="2:5">
      <c r="E5" s="30"/>
    </row>
    <row r="6" spans="2:5" ht="15.75">
      <c r="B6" s="2" t="s">
        <v>2</v>
      </c>
      <c r="E6" s="30"/>
    </row>
    <row r="7" spans="2:5">
      <c r="B7" s="3" t="s">
        <v>3</v>
      </c>
      <c r="C7" s="3" t="s">
        <v>4</v>
      </c>
      <c r="D7" s="3" t="s">
        <v>5</v>
      </c>
      <c r="E7" s="30"/>
    </row>
    <row r="8" spans="2:5">
      <c r="B8" s="4"/>
      <c r="C8" s="4"/>
      <c r="D8" s="4"/>
      <c r="E8" s="30"/>
    </row>
    <row r="9" spans="2:5">
      <c r="E9" s="30"/>
    </row>
    <row r="10" spans="2:5">
      <c r="B10" s="5" t="s">
        <v>6</v>
      </c>
      <c r="C10" s="5"/>
      <c r="D10" s="5"/>
      <c r="E10" s="30"/>
    </row>
    <row r="11" spans="2:5">
      <c r="B11" s="6" t="s">
        <v>7</v>
      </c>
      <c r="C11" s="7">
        <v>126001.97840000001</v>
      </c>
      <c r="D11" s="8">
        <v>4.9921213319436199E-2</v>
      </c>
      <c r="E11" s="30"/>
    </row>
    <row r="12" spans="2:5">
      <c r="B12" s="6" t="s">
        <v>8</v>
      </c>
      <c r="C12" s="7">
        <v>1485827.0127807399</v>
      </c>
      <c r="D12" s="8">
        <v>0.58867557638926704</v>
      </c>
      <c r="E12" s="30"/>
    </row>
    <row r="13" spans="2:5">
      <c r="B13" s="6" t="s">
        <v>9</v>
      </c>
      <c r="C13" s="7">
        <v>701927.85344570002</v>
      </c>
      <c r="D13" s="8">
        <v>0.278099523131906</v>
      </c>
      <c r="E13" s="30"/>
    </row>
    <row r="14" spans="2:5">
      <c r="B14" s="6" t="s">
        <v>10</v>
      </c>
      <c r="C14" s="7">
        <v>0</v>
      </c>
      <c r="D14" s="8">
        <v>0</v>
      </c>
      <c r="E14" s="30"/>
    </row>
    <row r="15" spans="2:5">
      <c r="B15" s="6" t="s">
        <v>11</v>
      </c>
      <c r="C15" s="7">
        <v>105104.44014000001</v>
      </c>
      <c r="D15" s="8">
        <v>4.1641736452678199E-2</v>
      </c>
      <c r="E15" s="30"/>
    </row>
    <row r="16" spans="2:5">
      <c r="B16" s="6" t="s">
        <v>12</v>
      </c>
      <c r="C16" s="7">
        <v>614359.23974734999</v>
      </c>
      <c r="D16" s="8">
        <v>0.243405373880971</v>
      </c>
      <c r="E16" s="30"/>
    </row>
    <row r="17" spans="2:5">
      <c r="B17" s="6" t="s">
        <v>13</v>
      </c>
      <c r="C17" s="7">
        <v>938.85595000000001</v>
      </c>
      <c r="D17" s="8">
        <v>3.71968986132776E-4</v>
      </c>
      <c r="E17" s="30"/>
    </row>
    <row r="18" spans="2:5">
      <c r="B18" s="6" t="s">
        <v>14</v>
      </c>
      <c r="C18" s="7">
        <v>74640.660990000004</v>
      </c>
      <c r="D18" s="8">
        <v>2.9572173444425101E-2</v>
      </c>
      <c r="E18" s="30"/>
    </row>
    <row r="19" spans="2:5">
      <c r="B19" s="6" t="s">
        <v>15</v>
      </c>
      <c r="C19" s="7">
        <v>1.73647</v>
      </c>
      <c r="D19" s="8">
        <v>6.8797879520280104E-7</v>
      </c>
      <c r="E19" s="30"/>
    </row>
    <row r="20" spans="2:5">
      <c r="B20" s="6" t="s">
        <v>16</v>
      </c>
      <c r="C20" s="7">
        <v>-3937.1127999999999</v>
      </c>
      <c r="D20" s="8">
        <v>-1.5598600152732401E-3</v>
      </c>
      <c r="E20" s="30"/>
    </row>
    <row r="21" spans="2:5">
      <c r="B21" s="6" t="s">
        <v>17</v>
      </c>
      <c r="C21" s="7">
        <v>-7208.6611623094695</v>
      </c>
      <c r="D21" s="8">
        <v>-2.8560274703685602E-3</v>
      </c>
      <c r="E21" s="30"/>
    </row>
    <row r="22" spans="2:5">
      <c r="B22" s="6" t="s">
        <v>18</v>
      </c>
      <c r="C22" s="7">
        <v>0</v>
      </c>
      <c r="D22" s="8">
        <v>0</v>
      </c>
      <c r="E22" s="30"/>
    </row>
    <row r="23" spans="2:5">
      <c r="B23" s="6" t="s">
        <v>19</v>
      </c>
      <c r="C23" s="7">
        <v>825072.29963769997</v>
      </c>
      <c r="D23" s="8">
        <v>0.32688859966480799</v>
      </c>
      <c r="E23" s="30"/>
    </row>
    <row r="24" spans="2:5">
      <c r="B24" s="6" t="s">
        <v>9</v>
      </c>
      <c r="C24" s="7">
        <v>712572.96138770005</v>
      </c>
      <c r="D24" s="8">
        <v>0.28231704980195499</v>
      </c>
      <c r="E24" s="30"/>
    </row>
    <row r="25" spans="2:5">
      <c r="B25" s="6" t="s">
        <v>20</v>
      </c>
      <c r="C25" s="7">
        <v>0</v>
      </c>
      <c r="D25" s="8">
        <v>0</v>
      </c>
      <c r="E25" s="30"/>
    </row>
    <row r="26" spans="2:5">
      <c r="B26" s="6" t="s">
        <v>21</v>
      </c>
      <c r="C26" s="7">
        <v>34319.12457</v>
      </c>
      <c r="D26" s="8">
        <v>1.35970272875912E-2</v>
      </c>
      <c r="E26" s="30"/>
    </row>
    <row r="27" spans="2:5">
      <c r="B27" s="6" t="s">
        <v>22</v>
      </c>
      <c r="C27" s="7">
        <v>12949.838970000001</v>
      </c>
      <c r="D27" s="8">
        <v>5.1306470095370902E-3</v>
      </c>
      <c r="E27" s="30"/>
    </row>
    <row r="28" spans="2:5">
      <c r="B28" s="6" t="s">
        <v>23</v>
      </c>
      <c r="C28" s="7">
        <v>65074.568169999999</v>
      </c>
      <c r="D28" s="8">
        <v>2.5782145967358599E-2</v>
      </c>
      <c r="E28" s="30"/>
    </row>
    <row r="29" spans="2:5">
      <c r="B29" s="6" t="s">
        <v>24</v>
      </c>
      <c r="C29" s="7">
        <v>424.31524000000002</v>
      </c>
      <c r="D29" s="8">
        <v>1.68111103331118E-4</v>
      </c>
      <c r="E29" s="30"/>
    </row>
    <row r="30" spans="2:5">
      <c r="B30" s="6" t="s">
        <v>25</v>
      </c>
      <c r="C30" s="7">
        <v>-125.13266</v>
      </c>
      <c r="D30" s="8">
        <v>-4.9576794685379901E-5</v>
      </c>
      <c r="E30" s="30"/>
    </row>
    <row r="31" spans="2:5">
      <c r="B31" s="6" t="s">
        <v>26</v>
      </c>
      <c r="C31" s="7">
        <v>-2763.1324599999998</v>
      </c>
      <c r="D31" s="8">
        <v>-1.0947361836464501E-3</v>
      </c>
      <c r="E31" s="30"/>
    </row>
    <row r="32" spans="2:5">
      <c r="B32" s="6" t="s">
        <v>27</v>
      </c>
      <c r="C32" s="7">
        <v>2619.7564200000002</v>
      </c>
      <c r="D32" s="8">
        <v>1.0379314733663101E-3</v>
      </c>
      <c r="E32" s="30"/>
    </row>
    <row r="33" spans="2:5">
      <c r="B33" s="6" t="s">
        <v>28</v>
      </c>
      <c r="C33" s="7">
        <v>40309.281179999998</v>
      </c>
      <c r="D33" s="8">
        <v>1.59702907056887E-2</v>
      </c>
      <c r="E33" s="30"/>
    </row>
    <row r="34" spans="2:5">
      <c r="B34" s="6" t="s">
        <v>29</v>
      </c>
      <c r="C34" s="7">
        <v>44750.773883690003</v>
      </c>
      <c r="D34" s="8">
        <v>1.7729982954438599E-2</v>
      </c>
      <c r="E34" s="30"/>
    </row>
    <row r="35" spans="2:5">
      <c r="B35" s="6" t="s">
        <v>30</v>
      </c>
      <c r="C35" s="7">
        <v>2055.4001400000002</v>
      </c>
      <c r="D35" s="8">
        <v>8.1433696636098996E-4</v>
      </c>
      <c r="E35" s="30"/>
    </row>
    <row r="36" spans="2:5">
      <c r="B36" s="6" t="s">
        <v>31</v>
      </c>
      <c r="C36" s="7">
        <v>0</v>
      </c>
      <c r="D36" s="8">
        <v>0</v>
      </c>
      <c r="E36" s="30"/>
    </row>
    <row r="37" spans="2:5">
      <c r="B37" s="6" t="s">
        <v>32</v>
      </c>
      <c r="C37" s="7">
        <v>0</v>
      </c>
      <c r="D37" s="8">
        <v>0</v>
      </c>
      <c r="E37" s="30"/>
    </row>
    <row r="38" spans="2:5">
      <c r="B38" s="5" t="s">
        <v>33</v>
      </c>
      <c r="C38" s="5"/>
      <c r="D38" s="5"/>
      <c r="E38" s="30"/>
    </row>
    <row r="39" spans="2:5">
      <c r="B39" s="6" t="s">
        <v>34</v>
      </c>
      <c r="C39" s="7">
        <v>0</v>
      </c>
      <c r="D39" s="8">
        <v>0</v>
      </c>
      <c r="E39" s="30"/>
    </row>
    <row r="40" spans="2:5">
      <c r="B40" s="6" t="s">
        <v>35</v>
      </c>
      <c r="C40" s="7">
        <v>0</v>
      </c>
      <c r="D40" s="8">
        <v>0</v>
      </c>
      <c r="E40" s="30"/>
    </row>
    <row r="41" spans="2:5">
      <c r="B41" s="6" t="s">
        <v>36</v>
      </c>
      <c r="C41" s="7">
        <v>0</v>
      </c>
      <c r="D41" s="8">
        <v>0</v>
      </c>
      <c r="E41" s="30"/>
    </row>
    <row r="42" spans="2:5">
      <c r="B42" s="3" t="s">
        <v>37</v>
      </c>
      <c r="C42" s="9">
        <v>2524016.7460221299</v>
      </c>
      <c r="D42" s="10">
        <v>1</v>
      </c>
      <c r="E42" s="30"/>
    </row>
    <row r="43" spans="2:5">
      <c r="B43" s="6" t="s">
        <v>38</v>
      </c>
      <c r="C43" s="28">
        <f>'יתרת התחייבות להשקעה'!C10</f>
        <v>85322.78</v>
      </c>
      <c r="D43" s="8">
        <f>C43/C42</f>
        <v>3.3804363673287575E-2</v>
      </c>
      <c r="E43" s="30"/>
    </row>
    <row r="44" spans="2:5">
      <c r="E44" s="30"/>
    </row>
    <row r="45" spans="2:5">
      <c r="B45" s="5"/>
      <c r="C45" s="5" t="s">
        <v>39</v>
      </c>
      <c r="D45" s="5" t="s">
        <v>40</v>
      </c>
      <c r="E45" s="30"/>
    </row>
    <row r="46" spans="2:5">
      <c r="E46" s="30"/>
    </row>
    <row r="47" spans="2:5">
      <c r="C47" s="6" t="s">
        <v>41</v>
      </c>
      <c r="D47" s="11">
        <v>3.649</v>
      </c>
      <c r="E47" s="30"/>
    </row>
    <row r="48" spans="2:5">
      <c r="C48" s="6" t="s">
        <v>42</v>
      </c>
      <c r="D48" s="11">
        <v>3.3107000000000002</v>
      </c>
      <c r="E48" s="30"/>
    </row>
    <row r="49" spans="3:5">
      <c r="C49" s="6" t="s">
        <v>43</v>
      </c>
      <c r="D49" s="11">
        <v>4.7750000000000004</v>
      </c>
      <c r="E49" s="30"/>
    </row>
    <row r="50" spans="3:5">
      <c r="C50" s="6" t="s">
        <v>44</v>
      </c>
      <c r="D50" s="11">
        <v>3.6564999999999999</v>
      </c>
      <c r="E50" s="30"/>
    </row>
    <row r="51" spans="3:5">
      <c r="C51" s="6" t="s">
        <v>45</v>
      </c>
      <c r="D51" s="11">
        <v>2.7421000000000002</v>
      </c>
      <c r="E51" s="30"/>
    </row>
    <row r="52" spans="3:5">
      <c r="C52" s="6" t="s">
        <v>46</v>
      </c>
      <c r="D52" s="11">
        <v>4.2257999999999996</v>
      </c>
      <c r="E52" s="30"/>
    </row>
    <row r="53" spans="3:5">
      <c r="C53" s="6" t="s">
        <v>47</v>
      </c>
      <c r="D53" s="11">
        <v>0.4093</v>
      </c>
      <c r="E53" s="30"/>
    </row>
    <row r="54" spans="3:5">
      <c r="C54" s="6" t="s">
        <v>48</v>
      </c>
      <c r="D54" s="11">
        <v>5.1353999999999997</v>
      </c>
      <c r="E54" s="30"/>
    </row>
    <row r="55" spans="3:5">
      <c r="C55" s="6" t="s">
        <v>49</v>
      </c>
      <c r="D55" s="11">
        <v>0.56720000000000004</v>
      </c>
      <c r="E55" s="30"/>
    </row>
    <row r="56" spans="3:5">
      <c r="C56" s="6" t="s">
        <v>50</v>
      </c>
      <c r="D56" s="11">
        <v>0.26650000000000001</v>
      </c>
      <c r="E56" s="30"/>
    </row>
    <row r="57" spans="3:5">
      <c r="C57" s="6" t="s">
        <v>51</v>
      </c>
      <c r="D57" s="11">
        <v>2.6793999999999998</v>
      </c>
      <c r="E57" s="30"/>
    </row>
    <row r="58" spans="3:5">
      <c r="C58" s="6" t="s">
        <v>52</v>
      </c>
      <c r="D58" s="11">
        <v>0.44690000000000002</v>
      </c>
      <c r="E58" s="30"/>
    </row>
    <row r="59" spans="3:5">
      <c r="C59" s="6" t="s">
        <v>53</v>
      </c>
      <c r="D59" s="11">
        <v>2.9845000000000002</v>
      </c>
      <c r="E59" s="30"/>
    </row>
    <row r="60" spans="3:5">
      <c r="C60" s="6" t="s">
        <v>54</v>
      </c>
      <c r="D60" s="11">
        <v>0.1827</v>
      </c>
      <c r="E60" s="30"/>
    </row>
    <row r="61" spans="3:5">
      <c r="C61" s="6" t="s">
        <v>55</v>
      </c>
      <c r="D61" s="11">
        <v>0.28079999999999999</v>
      </c>
      <c r="E61" s="30"/>
    </row>
    <row r="62" spans="3:5">
      <c r="C62" s="6" t="s">
        <v>56</v>
      </c>
      <c r="D62" s="11">
        <v>5.7599999999999998E-2</v>
      </c>
      <c r="E62" s="30"/>
    </row>
    <row r="63" spans="3:5">
      <c r="C63" s="6" t="s">
        <v>57</v>
      </c>
      <c r="D63" s="11">
        <v>0.95930000000000004</v>
      </c>
      <c r="E63" s="30"/>
    </row>
    <row r="64" spans="3:5">
      <c r="C64" s="6" t="s">
        <v>58</v>
      </c>
      <c r="D64" s="11">
        <v>3.3930000000000002E-2</v>
      </c>
      <c r="E64" s="30"/>
    </row>
    <row r="65" spans="3:5">
      <c r="C65" s="6" t="s">
        <v>59</v>
      </c>
      <c r="D65" s="11">
        <v>0.5373</v>
      </c>
      <c r="E65" s="30"/>
    </row>
    <row r="66" spans="3:5">
      <c r="C66" s="6" t="s">
        <v>60</v>
      </c>
      <c r="D66" s="11">
        <v>0.11040700000000001</v>
      </c>
      <c r="E66" s="30"/>
    </row>
    <row r="67" spans="3:5">
      <c r="C67" s="6" t="s">
        <v>61</v>
      </c>
      <c r="D67" s="11">
        <v>0.1201</v>
      </c>
      <c r="E67" s="30"/>
    </row>
    <row r="68" spans="3:5">
      <c r="C68" s="6" t="s">
        <v>62</v>
      </c>
      <c r="D68" s="11">
        <v>1.6999999999999999E-3</v>
      </c>
      <c r="E68" s="30"/>
    </row>
    <row r="69" spans="3:5">
      <c r="C69" s="6" t="s">
        <v>63</v>
      </c>
      <c r="D69" s="11">
        <v>2.4847000000000001</v>
      </c>
      <c r="E69" s="30"/>
    </row>
    <row r="70" spans="3:5">
      <c r="C70" s="6" t="s">
        <v>64</v>
      </c>
      <c r="D70" s="11">
        <v>0.88639999999999997</v>
      </c>
      <c r="E70" s="30"/>
    </row>
    <row r="71" spans="3:5">
      <c r="C71" s="6" t="s">
        <v>65</v>
      </c>
      <c r="D71" s="11">
        <v>0.4647</v>
      </c>
      <c r="E71" s="30"/>
    </row>
    <row r="72" spans="3:5">
      <c r="C72" s="6" t="s">
        <v>66</v>
      </c>
      <c r="D72" s="11">
        <v>2.6724000000000001</v>
      </c>
      <c r="E72" s="30"/>
    </row>
    <row r="73" spans="3:5">
      <c r="C73" s="6" t="s">
        <v>67</v>
      </c>
      <c r="D73" s="11">
        <v>0.55179999999999996</v>
      </c>
      <c r="E73" s="30"/>
    </row>
    <row r="74" spans="3:5">
      <c r="C74" s="6" t="s">
        <v>68</v>
      </c>
      <c r="D74" s="11">
        <v>1.0246</v>
      </c>
      <c r="E74" s="30"/>
    </row>
    <row r="75" spans="3:5">
      <c r="C75" s="6" t="s">
        <v>69</v>
      </c>
      <c r="D75" s="11">
        <v>1.3798999999999999</v>
      </c>
      <c r="E75" s="30"/>
    </row>
    <row r="76" spans="3:5">
      <c r="C76" s="6" t="s">
        <v>70</v>
      </c>
      <c r="D76" s="11">
        <v>1.6992</v>
      </c>
      <c r="E76" s="30"/>
    </row>
    <row r="77" spans="3:5">
      <c r="C77" s="6" t="s">
        <v>71</v>
      </c>
      <c r="D77" s="11">
        <v>0.17369999999999999</v>
      </c>
      <c r="E77" s="30"/>
    </row>
    <row r="78" spans="3:5">
      <c r="C78" s="6" t="s">
        <v>72</v>
      </c>
      <c r="D78" s="11">
        <v>3.2948</v>
      </c>
      <c r="E78" s="30"/>
    </row>
    <row r="79" spans="3:5">
      <c r="C79" s="6" t="s">
        <v>73</v>
      </c>
      <c r="D79" s="11">
        <v>2</v>
      </c>
      <c r="E79" s="30"/>
    </row>
    <row r="80" spans="3:5">
      <c r="C80" s="6" t="s">
        <v>74</v>
      </c>
      <c r="D80" s="11">
        <v>0.24099999999999999</v>
      </c>
      <c r="E80" s="30"/>
    </row>
    <row r="81" spans="1:5">
      <c r="C81" s="6" t="s">
        <v>75</v>
      </c>
      <c r="D81" s="11">
        <v>0.20380000000000001</v>
      </c>
      <c r="E81" s="30"/>
    </row>
    <row r="82" spans="1:5">
      <c r="C82" s="6" t="s">
        <v>76</v>
      </c>
      <c r="D82" s="11">
        <v>0.25419999999999998</v>
      </c>
      <c r="E82" s="30"/>
    </row>
    <row r="83" spans="1:5">
      <c r="E83" s="30"/>
    </row>
    <row r="84" spans="1:5">
      <c r="E84" s="30"/>
    </row>
    <row r="85" spans="1:5">
      <c r="B85" s="5" t="s">
        <v>77</v>
      </c>
      <c r="E85" s="30"/>
    </row>
    <row r="86" spans="1:5">
      <c r="A86" s="30" t="s">
        <v>1215</v>
      </c>
      <c r="B86" s="30"/>
      <c r="C86" s="30"/>
      <c r="D86" s="30"/>
    </row>
    <row r="87" spans="1:5">
      <c r="A87" s="30" t="s">
        <v>1216</v>
      </c>
      <c r="B87" s="30"/>
      <c r="C87" s="30"/>
      <c r="D87" s="30"/>
    </row>
  </sheetData>
  <mergeCells count="3">
    <mergeCell ref="E1:E85"/>
    <mergeCell ref="A86:D86"/>
    <mergeCell ref="A87:D87"/>
  </mergeCells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4"/>
  <sheetViews>
    <sheetView rightToLeft="1" topLeftCell="A7" workbookViewId="0">
      <selection activeCell="E31" sqref="E31"/>
    </sheetView>
  </sheetViews>
  <sheetFormatPr defaultColWidth="9.140625" defaultRowHeight="12.75"/>
  <cols>
    <col min="2" max="2" width="37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1212</v>
      </c>
    </row>
    <row r="3" spans="2:12" ht="15.75">
      <c r="B3" s="1" t="s">
        <v>1213</v>
      </c>
    </row>
    <row r="4" spans="2:12" ht="15.75">
      <c r="B4" s="1" t="s">
        <v>1</v>
      </c>
    </row>
    <row r="6" spans="2:12" ht="15.75">
      <c r="B6" s="2" t="s">
        <v>120</v>
      </c>
    </row>
    <row r="7" spans="2:12" ht="15.75">
      <c r="B7" s="2" t="s">
        <v>428</v>
      </c>
    </row>
    <row r="8" spans="2:12">
      <c r="B8" s="3" t="s">
        <v>79</v>
      </c>
      <c r="C8" s="3" t="s">
        <v>80</v>
      </c>
      <c r="D8" s="3" t="s">
        <v>122</v>
      </c>
      <c r="E8" s="3" t="s">
        <v>155</v>
      </c>
      <c r="F8" s="3" t="s">
        <v>84</v>
      </c>
      <c r="G8" s="3" t="s">
        <v>125</v>
      </c>
      <c r="H8" s="3" t="s">
        <v>40</v>
      </c>
      <c r="I8" s="3" t="s">
        <v>87</v>
      </c>
      <c r="J8" s="3" t="s">
        <v>127</v>
      </c>
      <c r="K8" s="3" t="s">
        <v>128</v>
      </c>
      <c r="L8" s="3" t="s">
        <v>89</v>
      </c>
    </row>
    <row r="9" spans="2:12">
      <c r="B9" s="4"/>
      <c r="C9" s="4"/>
      <c r="D9" s="4"/>
      <c r="E9" s="4"/>
      <c r="F9" s="4"/>
      <c r="G9" s="4" t="s">
        <v>131</v>
      </c>
      <c r="H9" s="4" t="s">
        <v>132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429</v>
      </c>
      <c r="C11" s="12"/>
      <c r="D11" s="3"/>
      <c r="E11" s="3"/>
      <c r="F11" s="3"/>
      <c r="G11" s="9">
        <v>-13</v>
      </c>
      <c r="I11" s="9">
        <v>-3937.11</v>
      </c>
      <c r="K11" s="10">
        <v>1</v>
      </c>
      <c r="L11" s="10">
        <v>-1.6000000000000001E-3</v>
      </c>
    </row>
    <row r="12" spans="2:12">
      <c r="B12" s="3" t="s">
        <v>430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431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432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433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434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435</v>
      </c>
      <c r="C17" s="12"/>
      <c r="D17" s="3"/>
      <c r="E17" s="3"/>
      <c r="F17" s="3"/>
      <c r="G17" s="9">
        <v>-13</v>
      </c>
      <c r="I17" s="9">
        <v>-3937.11</v>
      </c>
      <c r="K17" s="10">
        <v>1</v>
      </c>
      <c r="L17" s="10">
        <v>-1.6000000000000001E-3</v>
      </c>
    </row>
    <row r="18" spans="2:12">
      <c r="B18" s="13" t="s">
        <v>431</v>
      </c>
      <c r="C18" s="14"/>
      <c r="D18" s="13"/>
      <c r="E18" s="13"/>
      <c r="F18" s="13"/>
      <c r="G18" s="15">
        <v>-653</v>
      </c>
      <c r="I18" s="15">
        <v>-1142.33</v>
      </c>
      <c r="K18" s="16">
        <v>0.29010000000000002</v>
      </c>
      <c r="L18" s="16">
        <v>-5.0000000000000001E-4</v>
      </c>
    </row>
    <row r="19" spans="2:12">
      <c r="B19" s="6" t="s">
        <v>436</v>
      </c>
      <c r="C19" s="17" t="s">
        <v>437</v>
      </c>
      <c r="D19" s="6" t="s">
        <v>106</v>
      </c>
      <c r="E19" s="6" t="s">
        <v>438</v>
      </c>
      <c r="F19" s="6" t="s">
        <v>46</v>
      </c>
      <c r="G19" s="7">
        <v>524</v>
      </c>
      <c r="H19" s="7">
        <v>71500</v>
      </c>
      <c r="I19" s="7">
        <v>1583.24</v>
      </c>
      <c r="K19" s="8">
        <v>-0.40210000000000001</v>
      </c>
      <c r="L19" s="8">
        <v>5.9999999999999995E-4</v>
      </c>
    </row>
    <row r="20" spans="2:12">
      <c r="B20" s="6" t="s">
        <v>439</v>
      </c>
      <c r="C20" s="17" t="s">
        <v>437</v>
      </c>
      <c r="D20" s="6" t="s">
        <v>106</v>
      </c>
      <c r="E20" s="6" t="s">
        <v>438</v>
      </c>
      <c r="F20" s="6" t="s">
        <v>46</v>
      </c>
      <c r="G20" s="7">
        <v>260</v>
      </c>
      <c r="H20" s="7">
        <v>31950</v>
      </c>
      <c r="I20" s="7">
        <v>351.04</v>
      </c>
      <c r="K20" s="8">
        <v>-8.9200000000000002E-2</v>
      </c>
      <c r="L20" s="8">
        <v>1E-4</v>
      </c>
    </row>
    <row r="21" spans="2:12">
      <c r="B21" s="6" t="s">
        <v>440</v>
      </c>
      <c r="C21" s="17" t="s">
        <v>437</v>
      </c>
      <c r="D21" s="6" t="s">
        <v>106</v>
      </c>
      <c r="E21" s="6" t="s">
        <v>438</v>
      </c>
      <c r="F21" s="6" t="s">
        <v>46</v>
      </c>
      <c r="G21" s="7">
        <v>-786</v>
      </c>
      <c r="H21" s="7">
        <v>33050</v>
      </c>
      <c r="I21" s="7">
        <v>-1097.75</v>
      </c>
      <c r="K21" s="8">
        <v>0.27879999999999999</v>
      </c>
      <c r="L21" s="8">
        <v>-4.0000000000000002E-4</v>
      </c>
    </row>
    <row r="22" spans="2:12">
      <c r="B22" s="6" t="s">
        <v>441</v>
      </c>
      <c r="C22" s="17" t="s">
        <v>437</v>
      </c>
      <c r="D22" s="6" t="s">
        <v>106</v>
      </c>
      <c r="E22" s="6" t="s">
        <v>438</v>
      </c>
      <c r="F22" s="6" t="s">
        <v>46</v>
      </c>
      <c r="G22" s="7">
        <v>-390</v>
      </c>
      <c r="H22" s="7">
        <v>8800</v>
      </c>
      <c r="I22" s="7">
        <v>-145.03</v>
      </c>
      <c r="K22" s="8">
        <v>3.6799999999999999E-2</v>
      </c>
      <c r="L22" s="8">
        <v>-1E-4</v>
      </c>
    </row>
    <row r="23" spans="2:12">
      <c r="B23" s="6" t="s">
        <v>442</v>
      </c>
      <c r="C23" s="17" t="s">
        <v>437</v>
      </c>
      <c r="D23" s="6" t="s">
        <v>106</v>
      </c>
      <c r="E23" s="6" t="s">
        <v>438</v>
      </c>
      <c r="F23" s="6" t="s">
        <v>46</v>
      </c>
      <c r="G23" s="7">
        <v>-131</v>
      </c>
      <c r="H23" s="7">
        <v>190550</v>
      </c>
      <c r="I23" s="7">
        <v>-1054.8499999999999</v>
      </c>
      <c r="K23" s="8">
        <v>0.26790000000000003</v>
      </c>
      <c r="L23" s="8">
        <v>-4.0000000000000002E-4</v>
      </c>
    </row>
    <row r="24" spans="2:12">
      <c r="B24" s="6" t="s">
        <v>443</v>
      </c>
      <c r="C24" s="17" t="s">
        <v>437</v>
      </c>
      <c r="D24" s="6" t="s">
        <v>106</v>
      </c>
      <c r="E24" s="6" t="s">
        <v>438</v>
      </c>
      <c r="F24" s="6" t="s">
        <v>46</v>
      </c>
      <c r="G24" s="7">
        <v>-130</v>
      </c>
      <c r="H24" s="7">
        <v>141800</v>
      </c>
      <c r="I24" s="7">
        <v>-778.98</v>
      </c>
      <c r="K24" s="8">
        <v>0.19789999999999999</v>
      </c>
      <c r="L24" s="8">
        <v>-2.9999999999999997E-4</v>
      </c>
    </row>
    <row r="25" spans="2:12">
      <c r="B25" s="13" t="s">
        <v>444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13" t="s">
        <v>433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7" spans="2:12">
      <c r="B27" s="13" t="s">
        <v>445</v>
      </c>
      <c r="C27" s="14"/>
      <c r="D27" s="13"/>
      <c r="E27" s="13"/>
      <c r="F27" s="13"/>
      <c r="G27" s="15">
        <v>0</v>
      </c>
      <c r="I27" s="15">
        <v>0</v>
      </c>
      <c r="K27" s="16">
        <v>0</v>
      </c>
      <c r="L27" s="16">
        <v>0</v>
      </c>
    </row>
    <row r="28" spans="2:12">
      <c r="B28" s="13" t="s">
        <v>434</v>
      </c>
      <c r="C28" s="14"/>
      <c r="D28" s="13"/>
      <c r="E28" s="13"/>
      <c r="F28" s="13"/>
      <c r="G28" s="15">
        <v>640</v>
      </c>
      <c r="I28" s="15">
        <v>-2794.78</v>
      </c>
      <c r="K28" s="16">
        <v>0.70989999999999998</v>
      </c>
      <c r="L28" s="16">
        <v>-1.1000000000000001E-3</v>
      </c>
    </row>
    <row r="29" spans="2:12">
      <c r="B29" s="6" t="s">
        <v>446</v>
      </c>
      <c r="C29" s="17">
        <v>252916</v>
      </c>
      <c r="D29" s="6" t="s">
        <v>106</v>
      </c>
      <c r="E29" s="6" t="s">
        <v>438</v>
      </c>
      <c r="F29" s="6" t="s">
        <v>41</v>
      </c>
      <c r="G29" s="7">
        <v>-256</v>
      </c>
      <c r="H29" s="7">
        <v>925</v>
      </c>
      <c r="I29" s="7">
        <v>-432.04</v>
      </c>
      <c r="K29" s="8">
        <v>0.10970000000000001</v>
      </c>
      <c r="L29" s="8">
        <v>-2.0000000000000001E-4</v>
      </c>
    </row>
    <row r="30" spans="2:12">
      <c r="B30" s="6" t="s">
        <v>447</v>
      </c>
      <c r="C30" s="17">
        <v>252275</v>
      </c>
      <c r="D30" s="6" t="s">
        <v>106</v>
      </c>
      <c r="E30" s="6" t="s">
        <v>438</v>
      </c>
      <c r="F30" s="6" t="s">
        <v>41</v>
      </c>
      <c r="G30" s="7">
        <v>256</v>
      </c>
      <c r="H30" s="7">
        <v>5</v>
      </c>
      <c r="I30" s="7">
        <v>2.34</v>
      </c>
      <c r="K30" s="8">
        <v>-5.9999999999999995E-4</v>
      </c>
      <c r="L30" s="8">
        <v>0</v>
      </c>
    </row>
    <row r="31" spans="2:12">
      <c r="B31" s="6" t="s">
        <v>448</v>
      </c>
      <c r="C31" s="17">
        <v>251326</v>
      </c>
      <c r="D31" s="6" t="s">
        <v>106</v>
      </c>
      <c r="E31" s="6" t="s">
        <v>438</v>
      </c>
      <c r="F31" s="6" t="s">
        <v>41</v>
      </c>
      <c r="G31" s="7">
        <v>256</v>
      </c>
      <c r="H31" s="7">
        <v>5</v>
      </c>
      <c r="I31" s="7">
        <v>2.34</v>
      </c>
      <c r="K31" s="8">
        <v>-5.9999999999999995E-4</v>
      </c>
      <c r="L31" s="8">
        <v>0</v>
      </c>
    </row>
    <row r="32" spans="2:12">
      <c r="B32" s="6" t="s">
        <v>449</v>
      </c>
      <c r="C32" s="17">
        <v>252699</v>
      </c>
      <c r="D32" s="6" t="s">
        <v>106</v>
      </c>
      <c r="E32" s="6" t="s">
        <v>438</v>
      </c>
      <c r="F32" s="6" t="s">
        <v>41</v>
      </c>
      <c r="G32" s="7">
        <v>512</v>
      </c>
      <c r="H32" s="7">
        <v>10</v>
      </c>
      <c r="I32" s="7">
        <v>9.34</v>
      </c>
      <c r="K32" s="8">
        <v>-2.3999999999999998E-3</v>
      </c>
      <c r="L32" s="8">
        <v>0</v>
      </c>
    </row>
    <row r="33" spans="2:12">
      <c r="B33" s="6" t="s">
        <v>450</v>
      </c>
      <c r="C33" s="17">
        <v>783789</v>
      </c>
      <c r="D33" s="6" t="s">
        <v>106</v>
      </c>
      <c r="E33" s="6" t="s">
        <v>438</v>
      </c>
      <c r="F33" s="6" t="s">
        <v>41</v>
      </c>
      <c r="G33" s="7">
        <v>556</v>
      </c>
      <c r="H33" s="7">
        <v>2925</v>
      </c>
      <c r="I33" s="7">
        <v>2967.18</v>
      </c>
      <c r="K33" s="8">
        <v>-0.75360000000000005</v>
      </c>
      <c r="L33" s="8">
        <v>1.1999999999999999E-3</v>
      </c>
    </row>
    <row r="34" spans="2:12">
      <c r="B34" s="6" t="s">
        <v>451</v>
      </c>
      <c r="C34" s="17">
        <v>252974</v>
      </c>
      <c r="D34" s="6" t="s">
        <v>106</v>
      </c>
      <c r="E34" s="6" t="s">
        <v>438</v>
      </c>
      <c r="F34" s="6" t="s">
        <v>41</v>
      </c>
      <c r="G34" s="7">
        <v>256</v>
      </c>
      <c r="H34" s="7">
        <v>975</v>
      </c>
      <c r="I34" s="7">
        <v>455.4</v>
      </c>
      <c r="K34" s="8">
        <v>-0.1157</v>
      </c>
      <c r="L34" s="8">
        <v>2.0000000000000001E-4</v>
      </c>
    </row>
    <row r="35" spans="2:12">
      <c r="B35" s="6" t="s">
        <v>452</v>
      </c>
      <c r="C35" s="17">
        <v>701038</v>
      </c>
      <c r="D35" s="6" t="s">
        <v>106</v>
      </c>
      <c r="E35" s="6" t="s">
        <v>438</v>
      </c>
      <c r="F35" s="6" t="s">
        <v>41</v>
      </c>
      <c r="G35" s="7">
        <v>-768</v>
      </c>
      <c r="H35" s="7">
        <v>5</v>
      </c>
      <c r="I35" s="7">
        <v>-7.01</v>
      </c>
      <c r="K35" s="8">
        <v>1.8E-3</v>
      </c>
      <c r="L35" s="8">
        <v>0</v>
      </c>
    </row>
    <row r="36" spans="2:12">
      <c r="B36" s="6" t="s">
        <v>453</v>
      </c>
      <c r="C36" s="17">
        <v>701012</v>
      </c>
      <c r="D36" s="6" t="s">
        <v>106</v>
      </c>
      <c r="E36" s="6" t="s">
        <v>438</v>
      </c>
      <c r="F36" s="6" t="s">
        <v>41</v>
      </c>
      <c r="G36" s="7">
        <v>-256</v>
      </c>
      <c r="H36" s="7">
        <v>6050</v>
      </c>
      <c r="I36" s="7">
        <v>-2825.79</v>
      </c>
      <c r="K36" s="8">
        <v>0.7177</v>
      </c>
      <c r="L36" s="8">
        <v>-1.1000000000000001E-3</v>
      </c>
    </row>
    <row r="37" spans="2:12">
      <c r="B37" s="6" t="s">
        <v>454</v>
      </c>
      <c r="C37" s="17">
        <v>783755</v>
      </c>
      <c r="D37" s="6" t="s">
        <v>106</v>
      </c>
      <c r="E37" s="6" t="s">
        <v>438</v>
      </c>
      <c r="F37" s="6" t="s">
        <v>41</v>
      </c>
      <c r="G37" s="7">
        <v>-278</v>
      </c>
      <c r="H37" s="7">
        <v>4125</v>
      </c>
      <c r="I37" s="7">
        <v>-2092.25</v>
      </c>
      <c r="K37" s="8">
        <v>0.53139999999999998</v>
      </c>
      <c r="L37" s="8">
        <v>-8.0000000000000004E-4</v>
      </c>
    </row>
    <row r="38" spans="2:12">
      <c r="B38" s="6" t="s">
        <v>455</v>
      </c>
      <c r="C38" s="17">
        <v>251237</v>
      </c>
      <c r="D38" s="6" t="s">
        <v>106</v>
      </c>
      <c r="E38" s="6" t="s">
        <v>438</v>
      </c>
      <c r="F38" s="6" t="s">
        <v>41</v>
      </c>
      <c r="G38" s="7">
        <v>556</v>
      </c>
      <c r="H38" s="7">
        <v>700</v>
      </c>
      <c r="I38" s="7">
        <v>710.1</v>
      </c>
      <c r="K38" s="8">
        <v>-0.1804</v>
      </c>
      <c r="L38" s="8">
        <v>2.9999999999999997E-4</v>
      </c>
    </row>
    <row r="39" spans="2:12">
      <c r="B39" s="6" t="s">
        <v>456</v>
      </c>
      <c r="C39" s="17">
        <v>250257</v>
      </c>
      <c r="D39" s="6" t="s">
        <v>106</v>
      </c>
      <c r="E39" s="6" t="s">
        <v>438</v>
      </c>
      <c r="F39" s="6" t="s">
        <v>41</v>
      </c>
      <c r="G39" s="7">
        <v>-556</v>
      </c>
      <c r="H39" s="7">
        <v>135</v>
      </c>
      <c r="I39" s="7">
        <v>-136.94999999999999</v>
      </c>
      <c r="K39" s="8">
        <v>3.4799999999999998E-2</v>
      </c>
      <c r="L39" s="8">
        <v>-1E-4</v>
      </c>
    </row>
    <row r="40" spans="2:12">
      <c r="B40" s="6" t="s">
        <v>457</v>
      </c>
      <c r="C40" s="17">
        <v>185258</v>
      </c>
      <c r="D40" s="6" t="s">
        <v>106</v>
      </c>
      <c r="E40" s="6" t="s">
        <v>438</v>
      </c>
      <c r="F40" s="6" t="s">
        <v>41</v>
      </c>
      <c r="G40" s="7">
        <v>556</v>
      </c>
      <c r="H40" s="7">
        <v>1475</v>
      </c>
      <c r="I40" s="7">
        <v>1496.27</v>
      </c>
      <c r="K40" s="8">
        <v>-0.38</v>
      </c>
      <c r="L40" s="8">
        <v>5.9999999999999995E-4</v>
      </c>
    </row>
    <row r="41" spans="2:12">
      <c r="B41" s="6" t="s">
        <v>458</v>
      </c>
      <c r="C41" s="17">
        <v>783771</v>
      </c>
      <c r="D41" s="6" t="s">
        <v>106</v>
      </c>
      <c r="E41" s="6" t="s">
        <v>438</v>
      </c>
      <c r="F41" s="6" t="s">
        <v>41</v>
      </c>
      <c r="G41" s="7">
        <v>-278</v>
      </c>
      <c r="H41" s="7">
        <v>4175</v>
      </c>
      <c r="I41" s="7">
        <v>-2117.61</v>
      </c>
      <c r="K41" s="8">
        <v>0.53790000000000004</v>
      </c>
      <c r="L41" s="8">
        <v>-8.0000000000000004E-4</v>
      </c>
    </row>
    <row r="42" spans="2:12">
      <c r="B42" s="6" t="s">
        <v>459</v>
      </c>
      <c r="C42" s="17">
        <v>783797</v>
      </c>
      <c r="D42" s="6" t="s">
        <v>106</v>
      </c>
      <c r="E42" s="6" t="s">
        <v>438</v>
      </c>
      <c r="F42" s="6" t="s">
        <v>41</v>
      </c>
      <c r="G42" s="7">
        <v>556</v>
      </c>
      <c r="H42" s="7">
        <v>1300</v>
      </c>
      <c r="I42" s="7">
        <v>1318.75</v>
      </c>
      <c r="K42" s="8">
        <v>-0.33500000000000002</v>
      </c>
      <c r="L42" s="8">
        <v>5.0000000000000001E-4</v>
      </c>
    </row>
    <row r="43" spans="2:12">
      <c r="B43" s="6" t="s">
        <v>460</v>
      </c>
      <c r="C43" s="17">
        <v>783802</v>
      </c>
      <c r="D43" s="6" t="s">
        <v>106</v>
      </c>
      <c r="E43" s="6" t="s">
        <v>438</v>
      </c>
      <c r="F43" s="6" t="s">
        <v>41</v>
      </c>
      <c r="G43" s="7">
        <v>-556</v>
      </c>
      <c r="H43" s="7">
        <v>410</v>
      </c>
      <c r="I43" s="7">
        <v>-415.91</v>
      </c>
      <c r="K43" s="8">
        <v>0.1056</v>
      </c>
      <c r="L43" s="8">
        <v>-2.0000000000000001E-4</v>
      </c>
    </row>
    <row r="44" spans="2:12">
      <c r="B44" s="6" t="s">
        <v>461</v>
      </c>
      <c r="C44" s="17">
        <v>857978</v>
      </c>
      <c r="D44" s="6" t="s">
        <v>106</v>
      </c>
      <c r="E44" s="6" t="s">
        <v>438</v>
      </c>
      <c r="F44" s="6" t="s">
        <v>41</v>
      </c>
      <c r="G44" s="7">
        <v>-84</v>
      </c>
      <c r="H44" s="7">
        <v>432.81</v>
      </c>
      <c r="I44" s="7">
        <v>-1326.64</v>
      </c>
      <c r="K44" s="8">
        <v>0.33700000000000002</v>
      </c>
      <c r="L44" s="8">
        <v>-5.0000000000000001E-4</v>
      </c>
    </row>
    <row r="45" spans="2:12">
      <c r="B45" s="6" t="s">
        <v>462</v>
      </c>
      <c r="C45" s="17">
        <v>846587</v>
      </c>
      <c r="D45" s="6" t="s">
        <v>106</v>
      </c>
      <c r="E45" s="6" t="s">
        <v>438</v>
      </c>
      <c r="F45" s="6" t="s">
        <v>41</v>
      </c>
      <c r="G45" s="7">
        <v>168</v>
      </c>
      <c r="H45" s="7">
        <v>112.5</v>
      </c>
      <c r="I45" s="7">
        <v>689.66</v>
      </c>
      <c r="K45" s="8">
        <v>-0.17519999999999999</v>
      </c>
      <c r="L45" s="8">
        <v>2.9999999999999997E-4</v>
      </c>
    </row>
    <row r="46" spans="2:12">
      <c r="B46" s="6" t="s">
        <v>463</v>
      </c>
      <c r="C46" s="17">
        <v>846668</v>
      </c>
      <c r="D46" s="6" t="s">
        <v>106</v>
      </c>
      <c r="E46" s="6" t="s">
        <v>438</v>
      </c>
      <c r="F46" s="6" t="s">
        <v>41</v>
      </c>
      <c r="G46" s="7">
        <v>168</v>
      </c>
      <c r="H46" s="7">
        <v>37.5</v>
      </c>
      <c r="I46" s="7">
        <v>229.89</v>
      </c>
      <c r="K46" s="8">
        <v>-5.8400000000000001E-2</v>
      </c>
      <c r="L46" s="8">
        <v>1E-4</v>
      </c>
    </row>
    <row r="47" spans="2:12">
      <c r="B47" s="6" t="s">
        <v>464</v>
      </c>
      <c r="C47" s="17">
        <v>846595</v>
      </c>
      <c r="D47" s="6" t="s">
        <v>106</v>
      </c>
      <c r="E47" s="6" t="s">
        <v>438</v>
      </c>
      <c r="F47" s="6" t="s">
        <v>41</v>
      </c>
      <c r="G47" s="7">
        <v>-168</v>
      </c>
      <c r="H47" s="7">
        <v>215.63</v>
      </c>
      <c r="I47" s="7">
        <v>-1321.85</v>
      </c>
      <c r="K47" s="8">
        <v>0.3357</v>
      </c>
      <c r="L47" s="8">
        <v>-5.0000000000000001E-4</v>
      </c>
    </row>
    <row r="50" spans="2:6">
      <c r="B50" s="6" t="s">
        <v>119</v>
      </c>
      <c r="C50" s="17"/>
      <c r="D50" s="6"/>
      <c r="E50" s="6"/>
      <c r="F50" s="6"/>
    </row>
    <row r="54" spans="2:6">
      <c r="B54" s="5" t="s">
        <v>77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rightToLeft="1" workbookViewId="0">
      <selection activeCell="B4" sqref="B4"/>
    </sheetView>
  </sheetViews>
  <sheetFormatPr defaultColWidth="9.140625" defaultRowHeight="12.75"/>
  <cols>
    <col min="2" max="2" width="30.7109375" customWidth="1"/>
    <col min="3" max="4" width="12.7109375" customWidth="1"/>
    <col min="5" max="5" width="11.7109375" customWidth="1"/>
    <col min="6" max="6" width="17.7109375" customWidth="1"/>
    <col min="7" max="7" width="11.7109375" customWidth="1"/>
    <col min="8" max="8" width="13.7109375" customWidth="1"/>
    <col min="9" max="9" width="1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1212</v>
      </c>
    </row>
    <row r="3" spans="2:11" ht="15.75">
      <c r="B3" s="1" t="s">
        <v>1213</v>
      </c>
    </row>
    <row r="4" spans="2:11" ht="15.75">
      <c r="B4" s="1" t="s">
        <v>1</v>
      </c>
    </row>
    <row r="6" spans="2:11" ht="15.75">
      <c r="B6" s="2" t="s">
        <v>120</v>
      </c>
    </row>
    <row r="7" spans="2:11" ht="15.75">
      <c r="B7" s="2" t="s">
        <v>465</v>
      </c>
    </row>
    <row r="8" spans="2:11">
      <c r="B8" s="3" t="s">
        <v>79</v>
      </c>
      <c r="C8" s="3" t="s">
        <v>80</v>
      </c>
      <c r="D8" s="3" t="s">
        <v>122</v>
      </c>
      <c r="E8" s="3" t="s">
        <v>155</v>
      </c>
      <c r="F8" s="3" t="s">
        <v>84</v>
      </c>
      <c r="G8" s="3" t="s">
        <v>125</v>
      </c>
      <c r="H8" s="3" t="s">
        <v>40</v>
      </c>
      <c r="I8" s="3" t="s">
        <v>87</v>
      </c>
      <c r="J8" s="3" t="s">
        <v>128</v>
      </c>
      <c r="K8" s="3" t="s">
        <v>89</v>
      </c>
    </row>
    <row r="9" spans="2:11">
      <c r="B9" s="4"/>
      <c r="C9" s="4"/>
      <c r="D9" s="4"/>
      <c r="E9" s="4"/>
      <c r="F9" s="4"/>
      <c r="G9" s="4" t="s">
        <v>131</v>
      </c>
      <c r="H9" s="4" t="s">
        <v>132</v>
      </c>
      <c r="I9" s="4" t="s">
        <v>91</v>
      </c>
      <c r="J9" s="4" t="s">
        <v>90</v>
      </c>
      <c r="K9" s="4" t="s">
        <v>90</v>
      </c>
    </row>
    <row r="11" spans="2:11">
      <c r="B11" s="3" t="s">
        <v>466</v>
      </c>
      <c r="C11" s="12"/>
      <c r="D11" s="3"/>
      <c r="E11" s="3"/>
      <c r="F11" s="3"/>
      <c r="G11" s="9">
        <v>0</v>
      </c>
      <c r="I11" s="9">
        <v>-7208.66</v>
      </c>
      <c r="J11" s="10">
        <v>1</v>
      </c>
      <c r="K11" s="10">
        <v>-2.8999999999999998E-3</v>
      </c>
    </row>
    <row r="12" spans="2:11">
      <c r="B12" s="3" t="s">
        <v>467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468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469</v>
      </c>
      <c r="C14" s="12"/>
      <c r="D14" s="3"/>
      <c r="E14" s="3"/>
      <c r="F14" s="3"/>
      <c r="G14" s="9">
        <v>0</v>
      </c>
      <c r="I14" s="9">
        <v>-7208.66</v>
      </c>
      <c r="J14" s="10">
        <v>1</v>
      </c>
      <c r="K14" s="10">
        <v>-2.8999999999999998E-3</v>
      </c>
    </row>
    <row r="15" spans="2:11">
      <c r="B15" s="13" t="s">
        <v>470</v>
      </c>
      <c r="C15" s="14"/>
      <c r="D15" s="13"/>
      <c r="E15" s="13"/>
      <c r="F15" s="13"/>
      <c r="G15" s="15">
        <v>0</v>
      </c>
      <c r="I15" s="15">
        <v>-7208.66</v>
      </c>
      <c r="J15" s="16">
        <v>1</v>
      </c>
      <c r="K15" s="16">
        <v>-2.8999999999999998E-3</v>
      </c>
    </row>
    <row r="16" spans="2:11">
      <c r="B16" s="6" t="s">
        <v>471</v>
      </c>
      <c r="C16" s="17">
        <v>777372</v>
      </c>
      <c r="D16" s="6" t="s">
        <v>106</v>
      </c>
      <c r="E16" s="6" t="s">
        <v>438</v>
      </c>
      <c r="F16" s="6" t="s">
        <v>65</v>
      </c>
      <c r="G16" s="7">
        <v>51</v>
      </c>
      <c r="H16" s="7">
        <v>2826300</v>
      </c>
      <c r="I16" s="7">
        <v>33491.230000000003</v>
      </c>
      <c r="J16" s="8">
        <v>-4.6459999999999999</v>
      </c>
      <c r="K16" s="8">
        <v>1.3299999999999999E-2</v>
      </c>
    </row>
    <row r="17" spans="2:11">
      <c r="B17" s="6" t="s">
        <v>471</v>
      </c>
      <c r="C17" s="17">
        <v>7773720</v>
      </c>
      <c r="D17" s="6" t="s">
        <v>106</v>
      </c>
      <c r="E17" s="6" t="s">
        <v>438</v>
      </c>
      <c r="F17" s="6" t="s">
        <v>65</v>
      </c>
      <c r="G17" s="7">
        <v>-50</v>
      </c>
      <c r="H17" s="7">
        <v>2900000</v>
      </c>
      <c r="I17" s="7">
        <v>-33690.75</v>
      </c>
      <c r="J17" s="8">
        <v>4.6736000000000004</v>
      </c>
      <c r="K17" s="8">
        <v>-1.3299999999999999E-2</v>
      </c>
    </row>
    <row r="18" spans="2:11">
      <c r="B18" s="6" t="s">
        <v>471</v>
      </c>
      <c r="C18" s="17">
        <v>7773721</v>
      </c>
      <c r="D18" s="6" t="s">
        <v>106</v>
      </c>
      <c r="E18" s="6" t="s">
        <v>438</v>
      </c>
      <c r="F18" s="6" t="s">
        <v>65</v>
      </c>
      <c r="G18" s="7">
        <v>-1</v>
      </c>
      <c r="H18" s="7">
        <v>2875200</v>
      </c>
      <c r="I18" s="7">
        <v>-668.05</v>
      </c>
      <c r="J18" s="8">
        <v>9.2700000000000005E-2</v>
      </c>
      <c r="K18" s="8">
        <v>-2.9999999999999997E-4</v>
      </c>
    </row>
    <row r="19" spans="2:11">
      <c r="B19" s="6" t="s">
        <v>472</v>
      </c>
      <c r="C19" s="17">
        <v>8007350</v>
      </c>
      <c r="D19" s="6" t="s">
        <v>106</v>
      </c>
      <c r="E19" s="6" t="s">
        <v>438</v>
      </c>
      <c r="F19" s="6" t="s">
        <v>41</v>
      </c>
      <c r="G19" s="7">
        <v>-162</v>
      </c>
      <c r="H19" s="7">
        <v>717660.2</v>
      </c>
      <c r="I19" s="7">
        <v>-84847.24</v>
      </c>
      <c r="J19" s="8">
        <v>11.770200000000001</v>
      </c>
      <c r="K19" s="8">
        <v>-3.3599999999999998E-2</v>
      </c>
    </row>
    <row r="20" spans="2:11">
      <c r="B20" s="6" t="s">
        <v>472</v>
      </c>
      <c r="C20" s="17">
        <v>8007351</v>
      </c>
      <c r="D20" s="6" t="s">
        <v>106</v>
      </c>
      <c r="E20" s="6" t="s">
        <v>438</v>
      </c>
      <c r="F20" s="6" t="s">
        <v>41</v>
      </c>
      <c r="G20" s="7">
        <v>-3</v>
      </c>
      <c r="H20" s="7">
        <v>707800</v>
      </c>
      <c r="I20" s="7">
        <v>-1549.66</v>
      </c>
      <c r="J20" s="8">
        <v>0.215</v>
      </c>
      <c r="K20" s="8">
        <v>-5.9999999999999995E-4</v>
      </c>
    </row>
    <row r="21" spans="2:11">
      <c r="B21" s="6" t="s">
        <v>472</v>
      </c>
      <c r="C21" s="17">
        <v>800735</v>
      </c>
      <c r="D21" s="6" t="s">
        <v>106</v>
      </c>
      <c r="E21" s="6" t="s">
        <v>438</v>
      </c>
      <c r="F21" s="6" t="s">
        <v>41</v>
      </c>
      <c r="G21" s="7">
        <v>165</v>
      </c>
      <c r="H21" s="7">
        <v>706050</v>
      </c>
      <c r="I21" s="7">
        <v>85020.42</v>
      </c>
      <c r="J21" s="8">
        <v>-11.7942</v>
      </c>
      <c r="K21" s="8">
        <v>3.3700000000000001E-2</v>
      </c>
    </row>
    <row r="22" spans="2:11">
      <c r="B22" s="6" t="s">
        <v>473</v>
      </c>
      <c r="C22" s="17">
        <v>8006700</v>
      </c>
      <c r="D22" s="6" t="s">
        <v>106</v>
      </c>
      <c r="E22" s="6" t="s">
        <v>438</v>
      </c>
      <c r="F22" s="6" t="s">
        <v>41</v>
      </c>
      <c r="G22" s="7">
        <v>-401</v>
      </c>
      <c r="H22" s="7">
        <v>278264.23</v>
      </c>
      <c r="I22" s="7">
        <v>-203584.93</v>
      </c>
      <c r="J22" s="8">
        <v>28.241700000000002</v>
      </c>
      <c r="K22" s="8">
        <v>-8.0699999999999994E-2</v>
      </c>
    </row>
    <row r="23" spans="2:11">
      <c r="B23" s="6" t="s">
        <v>473</v>
      </c>
      <c r="C23" s="17">
        <v>800670</v>
      </c>
      <c r="D23" s="6" t="s">
        <v>106</v>
      </c>
      <c r="E23" s="6" t="s">
        <v>438</v>
      </c>
      <c r="F23" s="6" t="s">
        <v>41</v>
      </c>
      <c r="G23" s="7">
        <v>413</v>
      </c>
      <c r="H23" s="7">
        <v>271950</v>
      </c>
      <c r="I23" s="7">
        <v>204919.36</v>
      </c>
      <c r="J23" s="8">
        <v>-28.4268</v>
      </c>
      <c r="K23" s="8">
        <v>8.1199999999999994E-2</v>
      </c>
    </row>
    <row r="24" spans="2:11">
      <c r="B24" s="6" t="s">
        <v>473</v>
      </c>
      <c r="C24" s="17">
        <v>8006702</v>
      </c>
      <c r="D24" s="6" t="s">
        <v>106</v>
      </c>
      <c r="E24" s="6" t="s">
        <v>438</v>
      </c>
      <c r="F24" s="6" t="s">
        <v>41</v>
      </c>
      <c r="G24" s="7">
        <v>-7</v>
      </c>
      <c r="H24" s="7">
        <v>272100</v>
      </c>
      <c r="I24" s="7">
        <v>-3475.13</v>
      </c>
      <c r="J24" s="8">
        <v>0.48209999999999997</v>
      </c>
      <c r="K24" s="8">
        <v>-1.4E-3</v>
      </c>
    </row>
    <row r="25" spans="2:11">
      <c r="B25" s="6" t="s">
        <v>473</v>
      </c>
      <c r="C25" s="17">
        <v>8006701</v>
      </c>
      <c r="D25" s="6" t="s">
        <v>106</v>
      </c>
      <c r="E25" s="6" t="s">
        <v>438</v>
      </c>
      <c r="F25" s="6" t="s">
        <v>41</v>
      </c>
      <c r="G25" s="7">
        <v>-5</v>
      </c>
      <c r="H25" s="7">
        <v>276650</v>
      </c>
      <c r="I25" s="7">
        <v>-2523.7399999999998</v>
      </c>
      <c r="J25" s="8">
        <v>0.35010000000000002</v>
      </c>
      <c r="K25" s="8">
        <v>-1E-3</v>
      </c>
    </row>
    <row r="26" spans="2:11">
      <c r="B26" s="6" t="s">
        <v>474</v>
      </c>
      <c r="C26" s="17">
        <v>8643230</v>
      </c>
      <c r="D26" s="6" t="s">
        <v>106</v>
      </c>
      <c r="E26" s="6" t="s">
        <v>438</v>
      </c>
      <c r="F26" s="6" t="s">
        <v>51</v>
      </c>
      <c r="G26" s="7">
        <v>-79</v>
      </c>
      <c r="H26" s="7">
        <v>600350.43000000005</v>
      </c>
      <c r="I26" s="7">
        <v>-31769.43</v>
      </c>
      <c r="J26" s="8">
        <v>4.4070999999999998</v>
      </c>
      <c r="K26" s="8">
        <v>-1.26E-2</v>
      </c>
    </row>
    <row r="27" spans="2:11">
      <c r="B27" s="6" t="s">
        <v>474</v>
      </c>
      <c r="C27" s="17">
        <v>8643232</v>
      </c>
      <c r="D27" s="6" t="s">
        <v>106</v>
      </c>
      <c r="E27" s="6" t="s">
        <v>438</v>
      </c>
      <c r="F27" s="6" t="s">
        <v>51</v>
      </c>
      <c r="G27" s="7">
        <v>-4</v>
      </c>
      <c r="H27" s="7">
        <v>606400</v>
      </c>
      <c r="I27" s="7">
        <v>-1624.79</v>
      </c>
      <c r="J27" s="8">
        <v>0.22539999999999999</v>
      </c>
      <c r="K27" s="8">
        <v>-5.9999999999999995E-4</v>
      </c>
    </row>
    <row r="28" spans="2:11">
      <c r="B28" s="6" t="s">
        <v>474</v>
      </c>
      <c r="C28" s="17">
        <v>864323</v>
      </c>
      <c r="D28" s="6" t="s">
        <v>106</v>
      </c>
      <c r="E28" s="6" t="s">
        <v>438</v>
      </c>
      <c r="F28" s="6" t="s">
        <v>51</v>
      </c>
      <c r="G28" s="7">
        <v>83</v>
      </c>
      <c r="H28" s="7">
        <v>617200</v>
      </c>
      <c r="I28" s="7">
        <v>34314.81</v>
      </c>
      <c r="J28" s="8">
        <v>-4.7602000000000002</v>
      </c>
      <c r="K28" s="8">
        <v>1.3599999999999999E-2</v>
      </c>
    </row>
    <row r="29" spans="2:11">
      <c r="B29" s="6" t="s">
        <v>475</v>
      </c>
      <c r="C29" s="17">
        <v>8465610</v>
      </c>
      <c r="D29" s="6" t="s">
        <v>106</v>
      </c>
      <c r="E29" s="6" t="s">
        <v>438</v>
      </c>
      <c r="F29" s="6" t="s">
        <v>41</v>
      </c>
      <c r="G29" s="7">
        <v>293</v>
      </c>
      <c r="H29" s="7">
        <v>14397.67</v>
      </c>
      <c r="I29" s="7">
        <v>153933.70000000001</v>
      </c>
      <c r="J29" s="8">
        <v>-21.353999999999999</v>
      </c>
      <c r="K29" s="8">
        <v>6.0999999999999999E-2</v>
      </c>
    </row>
    <row r="30" spans="2:11">
      <c r="B30" s="6" t="s">
        <v>475</v>
      </c>
      <c r="C30" s="17">
        <v>8465615</v>
      </c>
      <c r="D30" s="6" t="s">
        <v>106</v>
      </c>
      <c r="E30" s="6" t="s">
        <v>438</v>
      </c>
      <c r="F30" s="6" t="s">
        <v>41</v>
      </c>
      <c r="G30" s="7">
        <v>14</v>
      </c>
      <c r="H30" s="7">
        <v>14421.88</v>
      </c>
      <c r="I30" s="7">
        <v>7367.56</v>
      </c>
      <c r="J30" s="8">
        <v>-1.022</v>
      </c>
      <c r="K30" s="8">
        <v>2.8999999999999998E-3</v>
      </c>
    </row>
    <row r="31" spans="2:11">
      <c r="B31" s="6" t="s">
        <v>475</v>
      </c>
      <c r="C31" s="17">
        <v>846561</v>
      </c>
      <c r="D31" s="6" t="s">
        <v>106</v>
      </c>
      <c r="E31" s="6" t="s">
        <v>438</v>
      </c>
      <c r="F31" s="6" t="s">
        <v>41</v>
      </c>
      <c r="G31" s="7">
        <v>-333</v>
      </c>
      <c r="H31" s="7">
        <v>14496.88</v>
      </c>
      <c r="I31" s="7">
        <v>-176153.99</v>
      </c>
      <c r="J31" s="8">
        <v>24.436399999999999</v>
      </c>
      <c r="K31" s="8">
        <v>-6.9800000000000001E-2</v>
      </c>
    </row>
    <row r="32" spans="2:11">
      <c r="B32" s="6" t="s">
        <v>475</v>
      </c>
      <c r="C32" s="17">
        <v>8465611</v>
      </c>
      <c r="D32" s="6" t="s">
        <v>106</v>
      </c>
      <c r="E32" s="6" t="s">
        <v>438</v>
      </c>
      <c r="F32" s="6" t="s">
        <v>41</v>
      </c>
      <c r="G32" s="7">
        <v>7</v>
      </c>
      <c r="H32" s="7">
        <v>14359.38</v>
      </c>
      <c r="I32" s="7">
        <v>3667.82</v>
      </c>
      <c r="J32" s="8">
        <v>-0.50880000000000003</v>
      </c>
      <c r="K32" s="8">
        <v>1.5E-3</v>
      </c>
    </row>
    <row r="33" spans="2:11">
      <c r="B33" s="6" t="s">
        <v>475</v>
      </c>
      <c r="C33" s="17">
        <v>8465612</v>
      </c>
      <c r="D33" s="6" t="s">
        <v>106</v>
      </c>
      <c r="E33" s="6" t="s">
        <v>438</v>
      </c>
      <c r="F33" s="6" t="s">
        <v>41</v>
      </c>
      <c r="G33" s="7">
        <v>8</v>
      </c>
      <c r="H33" s="7">
        <v>14271.88</v>
      </c>
      <c r="I33" s="7">
        <v>4166.25</v>
      </c>
      <c r="J33" s="8">
        <v>-0.57799999999999996</v>
      </c>
      <c r="K33" s="8">
        <v>1.6999999999999999E-3</v>
      </c>
    </row>
    <row r="34" spans="2:11">
      <c r="B34" s="6" t="s">
        <v>475</v>
      </c>
      <c r="C34" s="17">
        <v>8465613</v>
      </c>
      <c r="D34" s="6" t="s">
        <v>106</v>
      </c>
      <c r="E34" s="6" t="s">
        <v>438</v>
      </c>
      <c r="F34" s="6" t="s">
        <v>41</v>
      </c>
      <c r="G34" s="7">
        <v>11</v>
      </c>
      <c r="H34" s="7">
        <v>14444.58</v>
      </c>
      <c r="I34" s="7">
        <v>5797.91</v>
      </c>
      <c r="J34" s="8">
        <v>-0.80430000000000001</v>
      </c>
      <c r="K34" s="8">
        <v>2.3E-3</v>
      </c>
    </row>
    <row r="37" spans="2:11">
      <c r="B37" s="6" t="s">
        <v>119</v>
      </c>
      <c r="C37" s="17"/>
      <c r="D37" s="6"/>
      <c r="E37" s="6"/>
      <c r="F37" s="6"/>
    </row>
    <row r="41" spans="2:11">
      <c r="B41" s="5" t="s">
        <v>77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B4" sqref="B4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1212</v>
      </c>
    </row>
    <row r="3" spans="2:17" ht="15.75">
      <c r="B3" s="1" t="s">
        <v>1213</v>
      </c>
    </row>
    <row r="4" spans="2:17" ht="15.75">
      <c r="B4" s="1" t="s">
        <v>1</v>
      </c>
    </row>
    <row r="6" spans="2:17" ht="15.75">
      <c r="B6" s="2" t="s">
        <v>120</v>
      </c>
    </row>
    <row r="7" spans="2:17" ht="15.75">
      <c r="B7" s="2" t="s">
        <v>476</v>
      </c>
    </row>
    <row r="8" spans="2:17">
      <c r="B8" s="3" t="s">
        <v>79</v>
      </c>
      <c r="C8" s="3" t="s">
        <v>80</v>
      </c>
      <c r="D8" s="3" t="s">
        <v>477</v>
      </c>
      <c r="E8" s="3" t="s">
        <v>82</v>
      </c>
      <c r="F8" s="3" t="s">
        <v>83</v>
      </c>
      <c r="G8" s="3" t="s">
        <v>123</v>
      </c>
      <c r="H8" s="3" t="s">
        <v>124</v>
      </c>
      <c r="I8" s="3" t="s">
        <v>84</v>
      </c>
      <c r="J8" s="3" t="s">
        <v>85</v>
      </c>
      <c r="K8" s="3" t="s">
        <v>86</v>
      </c>
      <c r="L8" s="3" t="s">
        <v>125</v>
      </c>
      <c r="M8" s="3" t="s">
        <v>40</v>
      </c>
      <c r="N8" s="3" t="s">
        <v>87</v>
      </c>
      <c r="O8" s="3" t="s">
        <v>127</v>
      </c>
      <c r="P8" s="3" t="s">
        <v>128</v>
      </c>
      <c r="Q8" s="3" t="s">
        <v>89</v>
      </c>
    </row>
    <row r="9" spans="2:17">
      <c r="B9" s="4"/>
      <c r="C9" s="4"/>
      <c r="D9" s="4"/>
      <c r="E9" s="4"/>
      <c r="F9" s="4"/>
      <c r="G9" s="4" t="s">
        <v>129</v>
      </c>
      <c r="H9" s="4" t="s">
        <v>130</v>
      </c>
      <c r="I9" s="4"/>
      <c r="J9" s="4" t="s">
        <v>90</v>
      </c>
      <c r="K9" s="4" t="s">
        <v>90</v>
      </c>
      <c r="L9" s="4" t="s">
        <v>131</v>
      </c>
      <c r="M9" s="4" t="s">
        <v>132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478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479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480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481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482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483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484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485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486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480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481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482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483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484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485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119</v>
      </c>
      <c r="C28" s="17"/>
      <c r="D28" s="6"/>
      <c r="E28" s="6"/>
      <c r="F28" s="6"/>
      <c r="G28" s="6"/>
      <c r="I28" s="6"/>
    </row>
    <row r="32" spans="2:17">
      <c r="B32" s="5" t="s">
        <v>77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42"/>
  <sheetViews>
    <sheetView rightToLeft="1" workbookViewId="0">
      <selection activeCell="B4" sqref="B4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1.7109375" customWidth="1"/>
    <col min="9" max="9" width="14.7109375" customWidth="1"/>
    <col min="10" max="10" width="16.7109375" customWidth="1"/>
    <col min="11" max="11" width="17.7109375" customWidth="1"/>
    <col min="12" max="12" width="9.7109375" customWidth="1"/>
    <col min="13" max="13" width="13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1212</v>
      </c>
    </row>
    <row r="3" spans="2:16" ht="15.75">
      <c r="B3" s="1" t="s">
        <v>1213</v>
      </c>
    </row>
    <row r="4" spans="2:16" ht="15.75">
      <c r="B4" s="1" t="s">
        <v>1</v>
      </c>
    </row>
    <row r="6" spans="2:16" ht="15.75">
      <c r="B6" s="2" t="s">
        <v>487</v>
      </c>
    </row>
    <row r="7" spans="2:16" ht="15.75">
      <c r="B7" s="2" t="s">
        <v>121</v>
      </c>
    </row>
    <row r="8" spans="2:16">
      <c r="B8" s="3" t="s">
        <v>79</v>
      </c>
      <c r="C8" s="3" t="s">
        <v>80</v>
      </c>
      <c r="D8" s="3" t="s">
        <v>82</v>
      </c>
      <c r="E8" s="3" t="s">
        <v>83</v>
      </c>
      <c r="F8" s="3" t="s">
        <v>123</v>
      </c>
      <c r="G8" s="3" t="s">
        <v>124</v>
      </c>
      <c r="H8" s="3" t="s">
        <v>84</v>
      </c>
      <c r="I8" s="3" t="s">
        <v>85</v>
      </c>
      <c r="J8" s="3" t="s">
        <v>86</v>
      </c>
      <c r="K8" s="3" t="s">
        <v>125</v>
      </c>
      <c r="L8" s="3" t="s">
        <v>40</v>
      </c>
      <c r="M8" s="3" t="s">
        <v>488</v>
      </c>
      <c r="N8" s="3" t="s">
        <v>127</v>
      </c>
      <c r="O8" s="3" t="s">
        <v>128</v>
      </c>
      <c r="P8" s="3" t="s">
        <v>89</v>
      </c>
    </row>
    <row r="9" spans="2:16">
      <c r="B9" s="4"/>
      <c r="C9" s="4"/>
      <c r="D9" s="4"/>
      <c r="E9" s="4"/>
      <c r="F9" s="4" t="s">
        <v>129</v>
      </c>
      <c r="G9" s="4" t="s">
        <v>130</v>
      </c>
      <c r="H9" s="4"/>
      <c r="I9" s="4" t="s">
        <v>90</v>
      </c>
      <c r="J9" s="4" t="s">
        <v>90</v>
      </c>
      <c r="K9" s="4" t="s">
        <v>131</v>
      </c>
      <c r="L9" s="4" t="s">
        <v>132</v>
      </c>
      <c r="M9" s="4" t="s">
        <v>91</v>
      </c>
      <c r="N9" s="4" t="s">
        <v>90</v>
      </c>
      <c r="O9" s="4" t="s">
        <v>90</v>
      </c>
      <c r="P9" s="4" t="s">
        <v>90</v>
      </c>
    </row>
    <row r="11" spans="2:16">
      <c r="B11" s="3" t="s">
        <v>133</v>
      </c>
      <c r="C11" s="12"/>
      <c r="D11" s="3"/>
      <c r="E11" s="3"/>
      <c r="F11" s="3"/>
      <c r="G11" s="12">
        <v>9.9600000000000009</v>
      </c>
      <c r="H11" s="3"/>
      <c r="J11" s="10">
        <v>4.8599999999999997E-2</v>
      </c>
      <c r="K11" s="9">
        <v>696514164</v>
      </c>
      <c r="M11" s="9">
        <v>712572.96</v>
      </c>
      <c r="O11" s="10">
        <v>1</v>
      </c>
      <c r="P11" s="10">
        <v>0.2823</v>
      </c>
    </row>
    <row r="12" spans="2:16">
      <c r="B12" s="3" t="s">
        <v>489</v>
      </c>
      <c r="C12" s="12"/>
      <c r="D12" s="3"/>
      <c r="E12" s="3"/>
      <c r="F12" s="3"/>
      <c r="G12" s="12">
        <v>9.9600000000000009</v>
      </c>
      <c r="H12" s="3"/>
      <c r="J12" s="10">
        <v>4.8599999999999997E-2</v>
      </c>
      <c r="K12" s="9">
        <v>696514164</v>
      </c>
      <c r="M12" s="9">
        <v>712572.96</v>
      </c>
      <c r="O12" s="10">
        <v>1</v>
      </c>
      <c r="P12" s="10">
        <v>0.2823</v>
      </c>
    </row>
    <row r="13" spans="2:16">
      <c r="B13" s="13" t="s">
        <v>490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491</v>
      </c>
      <c r="C14" s="14"/>
      <c r="D14" s="13"/>
      <c r="E14" s="13"/>
      <c r="F14" s="13"/>
      <c r="G14" s="14">
        <v>9.9600000000000009</v>
      </c>
      <c r="H14" s="13"/>
      <c r="J14" s="16">
        <v>4.8599999999999997E-2</v>
      </c>
      <c r="K14" s="15">
        <v>696514164</v>
      </c>
      <c r="M14" s="15">
        <v>712572.96</v>
      </c>
      <c r="O14" s="16">
        <v>1</v>
      </c>
      <c r="P14" s="16">
        <v>0.2823</v>
      </c>
    </row>
    <row r="15" spans="2:16">
      <c r="B15" s="6" t="s">
        <v>492</v>
      </c>
      <c r="C15" s="17">
        <v>8288747</v>
      </c>
      <c r="D15" s="6" t="s">
        <v>139</v>
      </c>
      <c r="E15" s="6"/>
      <c r="F15" s="6" t="s">
        <v>493</v>
      </c>
      <c r="G15" s="17">
        <v>4.66</v>
      </c>
      <c r="H15" s="6" t="s">
        <v>97</v>
      </c>
      <c r="I15" s="19">
        <v>4.8000000000000001E-2</v>
      </c>
      <c r="J15" s="8">
        <v>4.8500000000000001E-2</v>
      </c>
      <c r="K15" s="7">
        <v>21685</v>
      </c>
      <c r="L15" s="7">
        <v>113.22</v>
      </c>
      <c r="M15" s="7">
        <v>24.55</v>
      </c>
      <c r="O15" s="8">
        <v>0</v>
      </c>
      <c r="P15" s="8">
        <v>0</v>
      </c>
    </row>
    <row r="16" spans="2:16">
      <c r="B16" s="6" t="s">
        <v>494</v>
      </c>
      <c r="C16" s="17">
        <v>8288748</v>
      </c>
      <c r="D16" s="6" t="s">
        <v>139</v>
      </c>
      <c r="E16" s="6"/>
      <c r="F16" s="6" t="s">
        <v>495</v>
      </c>
      <c r="G16" s="17">
        <v>4.75</v>
      </c>
      <c r="H16" s="6" t="s">
        <v>97</v>
      </c>
      <c r="I16" s="19">
        <v>4.8000000000000001E-2</v>
      </c>
      <c r="J16" s="8">
        <v>4.8500000000000001E-2</v>
      </c>
      <c r="K16" s="7">
        <v>9175</v>
      </c>
      <c r="L16" s="7">
        <v>112.75</v>
      </c>
      <c r="M16" s="7">
        <v>10.34</v>
      </c>
      <c r="O16" s="8">
        <v>0</v>
      </c>
      <c r="P16" s="8">
        <v>0</v>
      </c>
    </row>
    <row r="17" spans="2:16">
      <c r="B17" s="6" t="s">
        <v>496</v>
      </c>
      <c r="C17" s="17">
        <v>8288749</v>
      </c>
      <c r="D17" s="6" t="s">
        <v>139</v>
      </c>
      <c r="E17" s="6"/>
      <c r="F17" s="6" t="s">
        <v>497</v>
      </c>
      <c r="G17" s="17">
        <v>4.83</v>
      </c>
      <c r="H17" s="6" t="s">
        <v>97</v>
      </c>
      <c r="I17" s="19">
        <v>4.8000000000000001E-2</v>
      </c>
      <c r="J17" s="8">
        <v>4.8500000000000001E-2</v>
      </c>
      <c r="K17" s="7">
        <v>97582</v>
      </c>
      <c r="L17" s="7">
        <v>112.22</v>
      </c>
      <c r="M17" s="7">
        <v>109.5</v>
      </c>
      <c r="O17" s="8">
        <v>2.0000000000000001E-4</v>
      </c>
      <c r="P17" s="8">
        <v>0</v>
      </c>
    </row>
    <row r="18" spans="2:16">
      <c r="B18" s="6" t="s">
        <v>498</v>
      </c>
      <c r="C18" s="17">
        <v>8288750</v>
      </c>
      <c r="D18" s="6" t="s">
        <v>139</v>
      </c>
      <c r="E18" s="6"/>
      <c r="F18" s="6" t="s">
        <v>499</v>
      </c>
      <c r="G18" s="17">
        <v>4.79</v>
      </c>
      <c r="H18" s="6" t="s">
        <v>97</v>
      </c>
      <c r="I18" s="19">
        <v>4.8000000000000001E-2</v>
      </c>
      <c r="J18" s="8">
        <v>4.8599999999999997E-2</v>
      </c>
      <c r="K18" s="7">
        <v>66723</v>
      </c>
      <c r="L18" s="7">
        <v>115.08</v>
      </c>
      <c r="M18" s="7">
        <v>76.790000000000006</v>
      </c>
      <c r="O18" s="8">
        <v>1E-4</v>
      </c>
      <c r="P18" s="8">
        <v>0</v>
      </c>
    </row>
    <row r="19" spans="2:16">
      <c r="B19" s="6" t="s">
        <v>500</v>
      </c>
      <c r="C19" s="17">
        <v>8288751</v>
      </c>
      <c r="D19" s="6" t="s">
        <v>139</v>
      </c>
      <c r="E19" s="6"/>
      <c r="F19" s="6" t="s">
        <v>501</v>
      </c>
      <c r="G19" s="17">
        <v>4.88</v>
      </c>
      <c r="H19" s="6" t="s">
        <v>97</v>
      </c>
      <c r="I19" s="19">
        <v>4.8000000000000001E-2</v>
      </c>
      <c r="J19" s="8">
        <v>4.8599999999999997E-2</v>
      </c>
      <c r="K19" s="7">
        <v>75897</v>
      </c>
      <c r="L19" s="7">
        <v>114.73</v>
      </c>
      <c r="M19" s="7">
        <v>87.08</v>
      </c>
      <c r="O19" s="8">
        <v>1E-4</v>
      </c>
      <c r="P19" s="8">
        <v>0</v>
      </c>
    </row>
    <row r="20" spans="2:16">
      <c r="B20" s="6" t="s">
        <v>502</v>
      </c>
      <c r="C20" s="17">
        <v>8287526</v>
      </c>
      <c r="D20" s="6" t="s">
        <v>139</v>
      </c>
      <c r="E20" s="6"/>
      <c r="F20" s="6" t="s">
        <v>503</v>
      </c>
      <c r="G20" s="17">
        <v>4.96</v>
      </c>
      <c r="H20" s="6" t="s">
        <v>97</v>
      </c>
      <c r="I20" s="19">
        <v>4.8000000000000001E-2</v>
      </c>
      <c r="J20" s="8">
        <v>4.8599999999999997E-2</v>
      </c>
      <c r="K20" s="7">
        <v>110093</v>
      </c>
      <c r="L20" s="7">
        <v>114.91</v>
      </c>
      <c r="M20" s="7">
        <v>126.51</v>
      </c>
      <c r="O20" s="8">
        <v>2.0000000000000001E-4</v>
      </c>
      <c r="P20" s="8">
        <v>1E-4</v>
      </c>
    </row>
    <row r="21" spans="2:16">
      <c r="B21" s="6" t="s">
        <v>504</v>
      </c>
      <c r="C21" s="17">
        <v>8287534</v>
      </c>
      <c r="D21" s="6" t="s">
        <v>139</v>
      </c>
      <c r="E21" s="6"/>
      <c r="F21" s="6" t="s">
        <v>505</v>
      </c>
      <c r="G21" s="17">
        <v>5.04</v>
      </c>
      <c r="H21" s="6" t="s">
        <v>97</v>
      </c>
      <c r="I21" s="19">
        <v>4.8000000000000001E-2</v>
      </c>
      <c r="J21" s="8">
        <v>4.8500000000000001E-2</v>
      </c>
      <c r="K21" s="7">
        <v>69225</v>
      </c>
      <c r="L21" s="7">
        <v>114.58</v>
      </c>
      <c r="M21" s="7">
        <v>79.319999999999993</v>
      </c>
      <c r="O21" s="8">
        <v>1E-4</v>
      </c>
      <c r="P21" s="8">
        <v>0</v>
      </c>
    </row>
    <row r="22" spans="2:16">
      <c r="B22" s="6" t="s">
        <v>506</v>
      </c>
      <c r="C22" s="17">
        <v>8287542</v>
      </c>
      <c r="D22" s="6" t="s">
        <v>139</v>
      </c>
      <c r="E22" s="6"/>
      <c r="F22" s="6" t="s">
        <v>507</v>
      </c>
      <c r="G22" s="17">
        <v>5.13</v>
      </c>
      <c r="H22" s="6" t="s">
        <v>97</v>
      </c>
      <c r="I22" s="19">
        <v>4.8000000000000001E-2</v>
      </c>
      <c r="J22" s="8">
        <v>4.8599999999999997E-2</v>
      </c>
      <c r="K22" s="7">
        <v>129276</v>
      </c>
      <c r="L22" s="7">
        <v>113.57</v>
      </c>
      <c r="M22" s="7">
        <v>146.82</v>
      </c>
      <c r="O22" s="8">
        <v>2.0000000000000001E-4</v>
      </c>
      <c r="P22" s="8">
        <v>1E-4</v>
      </c>
    </row>
    <row r="23" spans="2:16">
      <c r="B23" s="6" t="s">
        <v>508</v>
      </c>
      <c r="C23" s="17">
        <v>8287559</v>
      </c>
      <c r="D23" s="6" t="s">
        <v>139</v>
      </c>
      <c r="E23" s="6"/>
      <c r="F23" s="6" t="s">
        <v>509</v>
      </c>
      <c r="G23" s="17">
        <v>5.21</v>
      </c>
      <c r="H23" s="6" t="s">
        <v>97</v>
      </c>
      <c r="I23" s="19">
        <v>4.8000000000000001E-2</v>
      </c>
      <c r="J23" s="8">
        <v>4.8500000000000001E-2</v>
      </c>
      <c r="K23" s="7">
        <v>35030</v>
      </c>
      <c r="L23" s="7">
        <v>112</v>
      </c>
      <c r="M23" s="7">
        <v>39.229999999999997</v>
      </c>
      <c r="O23" s="8">
        <v>1E-4</v>
      </c>
      <c r="P23" s="8">
        <v>0</v>
      </c>
    </row>
    <row r="24" spans="2:16">
      <c r="B24" s="6" t="s">
        <v>510</v>
      </c>
      <c r="C24" s="17">
        <v>8287567</v>
      </c>
      <c r="D24" s="6" t="s">
        <v>139</v>
      </c>
      <c r="E24" s="6"/>
      <c r="F24" s="6" t="s">
        <v>511</v>
      </c>
      <c r="G24" s="17">
        <v>5.17</v>
      </c>
      <c r="H24" s="6" t="s">
        <v>97</v>
      </c>
      <c r="I24" s="19">
        <v>4.8000000000000001E-2</v>
      </c>
      <c r="J24" s="8">
        <v>4.8599999999999997E-2</v>
      </c>
      <c r="K24" s="7">
        <v>103421</v>
      </c>
      <c r="L24" s="7">
        <v>113.77</v>
      </c>
      <c r="M24" s="7">
        <v>117.66</v>
      </c>
      <c r="O24" s="8">
        <v>2.0000000000000001E-4</v>
      </c>
      <c r="P24" s="8">
        <v>0</v>
      </c>
    </row>
    <row r="25" spans="2:16">
      <c r="B25" s="6" t="s">
        <v>512</v>
      </c>
      <c r="C25" s="17">
        <v>8287575</v>
      </c>
      <c r="D25" s="6" t="s">
        <v>139</v>
      </c>
      <c r="E25" s="6"/>
      <c r="F25" s="6" t="s">
        <v>513</v>
      </c>
      <c r="G25" s="17">
        <v>5.26</v>
      </c>
      <c r="H25" s="6" t="s">
        <v>97</v>
      </c>
      <c r="I25" s="19">
        <v>4.8000000000000001E-2</v>
      </c>
      <c r="J25" s="8">
        <v>4.8599999999999997E-2</v>
      </c>
      <c r="K25" s="7">
        <v>109259</v>
      </c>
      <c r="L25" s="7">
        <v>112.32</v>
      </c>
      <c r="M25" s="7">
        <v>122.72</v>
      </c>
      <c r="O25" s="8">
        <v>2.0000000000000001E-4</v>
      </c>
      <c r="P25" s="8">
        <v>0</v>
      </c>
    </row>
    <row r="26" spans="2:16">
      <c r="B26" s="6" t="s">
        <v>514</v>
      </c>
      <c r="C26" s="17">
        <v>8287583</v>
      </c>
      <c r="D26" s="6" t="s">
        <v>139</v>
      </c>
      <c r="E26" s="6"/>
      <c r="F26" s="6" t="s">
        <v>515</v>
      </c>
      <c r="G26" s="17">
        <v>5.34</v>
      </c>
      <c r="H26" s="6" t="s">
        <v>97</v>
      </c>
      <c r="I26" s="19">
        <v>4.8000000000000001E-2</v>
      </c>
      <c r="J26" s="8">
        <v>4.8500000000000001E-2</v>
      </c>
      <c r="K26" s="7">
        <v>154297</v>
      </c>
      <c r="L26" s="7">
        <v>110.73</v>
      </c>
      <c r="M26" s="7">
        <v>170.86</v>
      </c>
      <c r="O26" s="8">
        <v>2.0000000000000001E-4</v>
      </c>
      <c r="P26" s="8">
        <v>1E-4</v>
      </c>
    </row>
    <row r="27" spans="2:16">
      <c r="B27" s="6" t="s">
        <v>516</v>
      </c>
      <c r="C27" s="17">
        <v>8287591</v>
      </c>
      <c r="D27" s="6" t="s">
        <v>139</v>
      </c>
      <c r="E27" s="6"/>
      <c r="F27" s="6" t="s">
        <v>517</v>
      </c>
      <c r="G27" s="17">
        <v>5.42</v>
      </c>
      <c r="H27" s="6" t="s">
        <v>97</v>
      </c>
      <c r="I27" s="19">
        <v>4.8000000000000001E-2</v>
      </c>
      <c r="J27" s="8">
        <v>4.8500000000000001E-2</v>
      </c>
      <c r="K27" s="7">
        <v>106757</v>
      </c>
      <c r="L27" s="7">
        <v>109.78</v>
      </c>
      <c r="M27" s="7">
        <v>117.2</v>
      </c>
      <c r="O27" s="8">
        <v>2.0000000000000001E-4</v>
      </c>
      <c r="P27" s="8">
        <v>0</v>
      </c>
    </row>
    <row r="28" spans="2:16">
      <c r="B28" s="6" t="s">
        <v>518</v>
      </c>
      <c r="C28" s="17">
        <v>8287609</v>
      </c>
      <c r="D28" s="6" t="s">
        <v>139</v>
      </c>
      <c r="E28" s="6"/>
      <c r="F28" s="6" t="s">
        <v>519</v>
      </c>
      <c r="G28" s="17">
        <v>5.5</v>
      </c>
      <c r="H28" s="6" t="s">
        <v>97</v>
      </c>
      <c r="I28" s="19">
        <v>4.8000000000000001E-2</v>
      </c>
      <c r="J28" s="8">
        <v>4.8500000000000001E-2</v>
      </c>
      <c r="K28" s="7">
        <v>102587</v>
      </c>
      <c r="L28" s="7">
        <v>109.66</v>
      </c>
      <c r="M28" s="7">
        <v>112.5</v>
      </c>
      <c r="O28" s="8">
        <v>2.0000000000000001E-4</v>
      </c>
      <c r="P28" s="8">
        <v>0</v>
      </c>
    </row>
    <row r="29" spans="2:16">
      <c r="B29" s="6" t="s">
        <v>520</v>
      </c>
      <c r="C29" s="17">
        <v>8287617</v>
      </c>
      <c r="D29" s="6" t="s">
        <v>139</v>
      </c>
      <c r="E29" s="6"/>
      <c r="F29" s="6" t="s">
        <v>521</v>
      </c>
      <c r="G29" s="17">
        <v>5.59</v>
      </c>
      <c r="H29" s="6" t="s">
        <v>97</v>
      </c>
      <c r="I29" s="19">
        <v>4.8000000000000001E-2</v>
      </c>
      <c r="J29" s="8">
        <v>4.8599999999999997E-2</v>
      </c>
      <c r="K29" s="7">
        <v>125106</v>
      </c>
      <c r="L29" s="7">
        <v>109.01</v>
      </c>
      <c r="M29" s="7">
        <v>136.38</v>
      </c>
      <c r="O29" s="8">
        <v>2.0000000000000001E-4</v>
      </c>
      <c r="P29" s="8">
        <v>1E-4</v>
      </c>
    </row>
    <row r="30" spans="2:16">
      <c r="B30" s="6" t="s">
        <v>522</v>
      </c>
      <c r="C30" s="17">
        <v>8287625</v>
      </c>
      <c r="D30" s="6" t="s">
        <v>139</v>
      </c>
      <c r="E30" s="6"/>
      <c r="F30" s="6" t="s">
        <v>523</v>
      </c>
      <c r="G30" s="17">
        <v>5.54</v>
      </c>
      <c r="H30" s="6" t="s">
        <v>97</v>
      </c>
      <c r="I30" s="19">
        <v>4.8000000000000001E-2</v>
      </c>
      <c r="J30" s="8">
        <v>4.8599999999999997E-2</v>
      </c>
      <c r="K30" s="7">
        <v>175982</v>
      </c>
      <c r="L30" s="7">
        <v>110.85</v>
      </c>
      <c r="M30" s="7">
        <v>195.08</v>
      </c>
      <c r="O30" s="8">
        <v>2.9999999999999997E-4</v>
      </c>
      <c r="P30" s="8">
        <v>1E-4</v>
      </c>
    </row>
    <row r="31" spans="2:16">
      <c r="B31" s="6" t="s">
        <v>524</v>
      </c>
      <c r="C31" s="17">
        <v>8287633</v>
      </c>
      <c r="D31" s="6" t="s">
        <v>139</v>
      </c>
      <c r="E31" s="6"/>
      <c r="F31" s="6" t="s">
        <v>525</v>
      </c>
      <c r="G31" s="17">
        <v>5.63</v>
      </c>
      <c r="H31" s="6" t="s">
        <v>97</v>
      </c>
      <c r="I31" s="19">
        <v>4.8000000000000001E-2</v>
      </c>
      <c r="J31" s="8">
        <v>4.8599999999999997E-2</v>
      </c>
      <c r="K31" s="7">
        <v>137616</v>
      </c>
      <c r="L31" s="7">
        <v>110.41</v>
      </c>
      <c r="M31" s="7">
        <v>151.94</v>
      </c>
      <c r="O31" s="8">
        <v>2.0000000000000001E-4</v>
      </c>
      <c r="P31" s="8">
        <v>1E-4</v>
      </c>
    </row>
    <row r="32" spans="2:16">
      <c r="B32" s="6" t="s">
        <v>526</v>
      </c>
      <c r="C32" s="17">
        <v>8287641</v>
      </c>
      <c r="D32" s="6" t="s">
        <v>139</v>
      </c>
      <c r="E32" s="6"/>
      <c r="F32" s="6" t="s">
        <v>527</v>
      </c>
      <c r="G32" s="17">
        <v>5.71</v>
      </c>
      <c r="H32" s="6" t="s">
        <v>97</v>
      </c>
      <c r="I32" s="19">
        <v>4.8000000000000001E-2</v>
      </c>
      <c r="J32" s="8">
        <v>4.8599999999999997E-2</v>
      </c>
      <c r="K32" s="7">
        <v>177650</v>
      </c>
      <c r="L32" s="7">
        <v>110.73</v>
      </c>
      <c r="M32" s="7">
        <v>196.72</v>
      </c>
      <c r="O32" s="8">
        <v>2.9999999999999997E-4</v>
      </c>
      <c r="P32" s="8">
        <v>1E-4</v>
      </c>
    </row>
    <row r="33" spans="2:16">
      <c r="B33" s="6" t="s">
        <v>528</v>
      </c>
      <c r="C33" s="17">
        <v>8287658</v>
      </c>
      <c r="D33" s="6" t="s">
        <v>139</v>
      </c>
      <c r="E33" s="6"/>
      <c r="F33" s="6" t="s">
        <v>529</v>
      </c>
      <c r="G33" s="17">
        <v>5.79</v>
      </c>
      <c r="H33" s="6" t="s">
        <v>97</v>
      </c>
      <c r="I33" s="19">
        <v>4.8000000000000001E-2</v>
      </c>
      <c r="J33" s="8">
        <v>4.8599999999999997E-2</v>
      </c>
      <c r="K33" s="7">
        <v>174314</v>
      </c>
      <c r="L33" s="7">
        <v>110.62</v>
      </c>
      <c r="M33" s="7">
        <v>192.83</v>
      </c>
      <c r="O33" s="8">
        <v>2.9999999999999997E-4</v>
      </c>
      <c r="P33" s="8">
        <v>1E-4</v>
      </c>
    </row>
    <row r="34" spans="2:16">
      <c r="B34" s="6" t="s">
        <v>530</v>
      </c>
      <c r="C34" s="17">
        <v>8287666</v>
      </c>
      <c r="D34" s="6" t="s">
        <v>139</v>
      </c>
      <c r="E34" s="6"/>
      <c r="F34" s="6" t="s">
        <v>531</v>
      </c>
      <c r="G34" s="17">
        <v>5.87</v>
      </c>
      <c r="H34" s="6" t="s">
        <v>97</v>
      </c>
      <c r="I34" s="19">
        <v>4.8000000000000001E-2</v>
      </c>
      <c r="J34" s="8">
        <v>4.8500000000000001E-2</v>
      </c>
      <c r="K34" s="7">
        <v>114263</v>
      </c>
      <c r="L34" s="7">
        <v>110.08</v>
      </c>
      <c r="M34" s="7">
        <v>125.79</v>
      </c>
      <c r="O34" s="8">
        <v>2.0000000000000001E-4</v>
      </c>
      <c r="P34" s="8">
        <v>0</v>
      </c>
    </row>
    <row r="35" spans="2:16">
      <c r="B35" s="6" t="s">
        <v>532</v>
      </c>
      <c r="C35" s="17">
        <v>8287674</v>
      </c>
      <c r="D35" s="6" t="s">
        <v>139</v>
      </c>
      <c r="E35" s="6"/>
      <c r="F35" s="6" t="s">
        <v>533</v>
      </c>
      <c r="G35" s="17">
        <v>5.95</v>
      </c>
      <c r="H35" s="6" t="s">
        <v>97</v>
      </c>
      <c r="I35" s="19">
        <v>4.8000000000000001E-2</v>
      </c>
      <c r="J35" s="8">
        <v>4.8599999999999997E-2</v>
      </c>
      <c r="K35" s="7">
        <v>182654</v>
      </c>
      <c r="L35" s="7">
        <v>108.7</v>
      </c>
      <c r="M35" s="7">
        <v>198.55</v>
      </c>
      <c r="O35" s="8">
        <v>2.9999999999999997E-4</v>
      </c>
      <c r="P35" s="8">
        <v>1E-4</v>
      </c>
    </row>
    <row r="36" spans="2:16">
      <c r="B36" s="6" t="s">
        <v>534</v>
      </c>
      <c r="C36" s="17">
        <v>8287682</v>
      </c>
      <c r="D36" s="6" t="s">
        <v>139</v>
      </c>
      <c r="E36" s="6"/>
      <c r="F36" s="6" t="s">
        <v>535</v>
      </c>
      <c r="G36" s="17">
        <v>5.89</v>
      </c>
      <c r="H36" s="6" t="s">
        <v>97</v>
      </c>
      <c r="I36" s="19">
        <v>4.8000000000000001E-2</v>
      </c>
      <c r="J36" s="8">
        <v>4.8599999999999997E-2</v>
      </c>
      <c r="K36" s="7">
        <v>217684</v>
      </c>
      <c r="L36" s="7">
        <v>110.43</v>
      </c>
      <c r="M36" s="7">
        <v>240.39</v>
      </c>
      <c r="O36" s="8">
        <v>2.9999999999999997E-4</v>
      </c>
      <c r="P36" s="8">
        <v>1E-4</v>
      </c>
    </row>
    <row r="37" spans="2:16">
      <c r="B37" s="6" t="s">
        <v>536</v>
      </c>
      <c r="C37" s="17">
        <v>8287690</v>
      </c>
      <c r="D37" s="6" t="s">
        <v>139</v>
      </c>
      <c r="E37" s="6"/>
      <c r="F37" s="6" t="s">
        <v>537</v>
      </c>
      <c r="G37" s="17">
        <v>5.98</v>
      </c>
      <c r="H37" s="6" t="s">
        <v>97</v>
      </c>
      <c r="I37" s="19">
        <v>4.8000000000000001E-2</v>
      </c>
      <c r="J37" s="8">
        <v>4.8599999999999997E-2</v>
      </c>
      <c r="K37" s="7">
        <v>172646</v>
      </c>
      <c r="L37" s="7">
        <v>109.68</v>
      </c>
      <c r="M37" s="7">
        <v>189.36</v>
      </c>
      <c r="O37" s="8">
        <v>2.9999999999999997E-4</v>
      </c>
      <c r="P37" s="8">
        <v>1E-4</v>
      </c>
    </row>
    <row r="38" spans="2:16">
      <c r="B38" s="6" t="s">
        <v>538</v>
      </c>
      <c r="C38" s="17">
        <v>8287708</v>
      </c>
      <c r="D38" s="6" t="s">
        <v>139</v>
      </c>
      <c r="E38" s="6"/>
      <c r="F38" s="6" t="s">
        <v>539</v>
      </c>
      <c r="G38" s="17">
        <v>6.07</v>
      </c>
      <c r="H38" s="6" t="s">
        <v>97</v>
      </c>
      <c r="I38" s="19">
        <v>4.8000000000000001E-2</v>
      </c>
      <c r="J38" s="8">
        <v>4.8500000000000001E-2</v>
      </c>
      <c r="K38" s="7">
        <v>193497</v>
      </c>
      <c r="L38" s="7">
        <v>108.76</v>
      </c>
      <c r="M38" s="7">
        <v>210.44</v>
      </c>
      <c r="O38" s="8">
        <v>2.9999999999999997E-4</v>
      </c>
      <c r="P38" s="8">
        <v>1E-4</v>
      </c>
    </row>
    <row r="39" spans="2:16">
      <c r="B39" s="6" t="s">
        <v>540</v>
      </c>
      <c r="C39" s="17">
        <v>8287716</v>
      </c>
      <c r="D39" s="6" t="s">
        <v>139</v>
      </c>
      <c r="E39" s="6"/>
      <c r="F39" s="6" t="s">
        <v>541</v>
      </c>
      <c r="G39" s="17">
        <v>6.15</v>
      </c>
      <c r="H39" s="6" t="s">
        <v>97</v>
      </c>
      <c r="I39" s="19">
        <v>4.8000000000000001E-2</v>
      </c>
      <c r="J39" s="8">
        <v>4.8500000000000001E-2</v>
      </c>
      <c r="K39" s="7">
        <v>287743</v>
      </c>
      <c r="L39" s="7">
        <v>107.83</v>
      </c>
      <c r="M39" s="7">
        <v>310.26</v>
      </c>
      <c r="O39" s="8">
        <v>4.0000000000000002E-4</v>
      </c>
      <c r="P39" s="8">
        <v>1E-4</v>
      </c>
    </row>
    <row r="40" spans="2:16">
      <c r="B40" s="6" t="s">
        <v>542</v>
      </c>
      <c r="C40" s="17">
        <v>8287724</v>
      </c>
      <c r="D40" s="6" t="s">
        <v>139</v>
      </c>
      <c r="E40" s="6"/>
      <c r="F40" s="6" t="s">
        <v>543</v>
      </c>
      <c r="G40" s="17">
        <v>6.23</v>
      </c>
      <c r="H40" s="6" t="s">
        <v>97</v>
      </c>
      <c r="I40" s="19">
        <v>4.8000000000000001E-2</v>
      </c>
      <c r="J40" s="8">
        <v>4.8500000000000001E-2</v>
      </c>
      <c r="K40" s="7">
        <v>334448</v>
      </c>
      <c r="L40" s="7">
        <v>107.11</v>
      </c>
      <c r="M40" s="7">
        <v>358.21</v>
      </c>
      <c r="O40" s="8">
        <v>5.0000000000000001E-4</v>
      </c>
      <c r="P40" s="8">
        <v>1E-4</v>
      </c>
    </row>
    <row r="41" spans="2:16">
      <c r="B41" s="6" t="s">
        <v>544</v>
      </c>
      <c r="C41" s="17">
        <v>8287732</v>
      </c>
      <c r="D41" s="6" t="s">
        <v>139</v>
      </c>
      <c r="E41" s="6"/>
      <c r="F41" s="6" t="s">
        <v>545</v>
      </c>
      <c r="G41" s="17">
        <v>6.31</v>
      </c>
      <c r="H41" s="6" t="s">
        <v>97</v>
      </c>
      <c r="I41" s="19">
        <v>4.8000000000000001E-2</v>
      </c>
      <c r="J41" s="8">
        <v>4.8599999999999997E-2</v>
      </c>
      <c r="K41" s="7">
        <v>234364</v>
      </c>
      <c r="L41" s="7">
        <v>106.37</v>
      </c>
      <c r="M41" s="7">
        <v>249.3</v>
      </c>
      <c r="O41" s="8">
        <v>2.9999999999999997E-4</v>
      </c>
      <c r="P41" s="8">
        <v>1E-4</v>
      </c>
    </row>
    <row r="42" spans="2:16">
      <c r="B42" s="6" t="s">
        <v>546</v>
      </c>
      <c r="C42" s="17">
        <v>8287740</v>
      </c>
      <c r="D42" s="6" t="s">
        <v>139</v>
      </c>
      <c r="E42" s="6"/>
      <c r="F42" s="6" t="s">
        <v>547</v>
      </c>
      <c r="G42" s="17">
        <v>6.25</v>
      </c>
      <c r="H42" s="6" t="s">
        <v>97</v>
      </c>
      <c r="I42" s="19">
        <v>4.8000000000000001E-2</v>
      </c>
      <c r="J42" s="8">
        <v>4.8599999999999997E-2</v>
      </c>
      <c r="K42" s="7">
        <v>486243</v>
      </c>
      <c r="L42" s="7">
        <v>108.38</v>
      </c>
      <c r="M42" s="7">
        <v>526.98</v>
      </c>
      <c r="O42" s="8">
        <v>6.9999999999999999E-4</v>
      </c>
      <c r="P42" s="8">
        <v>2.0000000000000001E-4</v>
      </c>
    </row>
    <row r="43" spans="2:16">
      <c r="B43" s="6" t="s">
        <v>548</v>
      </c>
      <c r="C43" s="17">
        <v>8287757</v>
      </c>
      <c r="D43" s="6" t="s">
        <v>139</v>
      </c>
      <c r="E43" s="6"/>
      <c r="F43" s="6" t="s">
        <v>549</v>
      </c>
      <c r="G43" s="17">
        <v>6.33</v>
      </c>
      <c r="H43" s="6" t="s">
        <v>97</v>
      </c>
      <c r="I43" s="19">
        <v>4.8000000000000001E-2</v>
      </c>
      <c r="J43" s="8">
        <v>4.8599999999999997E-2</v>
      </c>
      <c r="K43" s="7">
        <v>273564</v>
      </c>
      <c r="L43" s="7">
        <v>107.55</v>
      </c>
      <c r="M43" s="7">
        <v>294.20999999999998</v>
      </c>
      <c r="O43" s="8">
        <v>4.0000000000000002E-4</v>
      </c>
      <c r="P43" s="8">
        <v>1E-4</v>
      </c>
    </row>
    <row r="44" spans="2:16">
      <c r="B44" s="6" t="s">
        <v>550</v>
      </c>
      <c r="C44" s="17">
        <v>8287765</v>
      </c>
      <c r="D44" s="6" t="s">
        <v>139</v>
      </c>
      <c r="E44" s="6"/>
      <c r="F44" s="6" t="s">
        <v>551</v>
      </c>
      <c r="G44" s="17">
        <v>6.41</v>
      </c>
      <c r="H44" s="6" t="s">
        <v>97</v>
      </c>
      <c r="I44" s="19">
        <v>4.8000000000000001E-2</v>
      </c>
      <c r="J44" s="8">
        <v>4.8599999999999997E-2</v>
      </c>
      <c r="K44" s="7">
        <v>254381</v>
      </c>
      <c r="L44" s="7">
        <v>106.93</v>
      </c>
      <c r="M44" s="7">
        <v>272</v>
      </c>
      <c r="O44" s="8">
        <v>4.0000000000000002E-4</v>
      </c>
      <c r="P44" s="8">
        <v>1E-4</v>
      </c>
    </row>
    <row r="45" spans="2:16">
      <c r="B45" s="6" t="s">
        <v>552</v>
      </c>
      <c r="C45" s="17">
        <v>8287773</v>
      </c>
      <c r="D45" s="6" t="s">
        <v>139</v>
      </c>
      <c r="E45" s="6"/>
      <c r="F45" s="6" t="s">
        <v>553</v>
      </c>
      <c r="G45" s="17">
        <v>6.5</v>
      </c>
      <c r="H45" s="6" t="s">
        <v>97</v>
      </c>
      <c r="I45" s="19">
        <v>4.8000000000000001E-2</v>
      </c>
      <c r="J45" s="8">
        <v>4.8599999999999997E-2</v>
      </c>
      <c r="K45" s="7">
        <v>592166</v>
      </c>
      <c r="L45" s="7">
        <v>106.2</v>
      </c>
      <c r="M45" s="7">
        <v>628.87</v>
      </c>
      <c r="O45" s="8">
        <v>8.9999999999999998E-4</v>
      </c>
      <c r="P45" s="8">
        <v>2.0000000000000001E-4</v>
      </c>
    </row>
    <row r="46" spans="2:16">
      <c r="B46" s="6" t="s">
        <v>554</v>
      </c>
      <c r="C46" s="17">
        <v>8287781</v>
      </c>
      <c r="D46" s="6" t="s">
        <v>139</v>
      </c>
      <c r="E46" s="6"/>
      <c r="F46" s="6" t="s">
        <v>555</v>
      </c>
      <c r="G46" s="17">
        <v>6.58</v>
      </c>
      <c r="H46" s="6" t="s">
        <v>97</v>
      </c>
      <c r="I46" s="19">
        <v>4.8000000000000001E-2</v>
      </c>
      <c r="J46" s="8">
        <v>4.8599999999999997E-2</v>
      </c>
      <c r="K46" s="7">
        <v>227692</v>
      </c>
      <c r="L46" s="7">
        <v>105.58</v>
      </c>
      <c r="M46" s="7">
        <v>240.39</v>
      </c>
      <c r="O46" s="8">
        <v>2.9999999999999997E-4</v>
      </c>
      <c r="P46" s="8">
        <v>1E-4</v>
      </c>
    </row>
    <row r="47" spans="2:16">
      <c r="B47" s="6" t="s">
        <v>556</v>
      </c>
      <c r="C47" s="17">
        <v>8287799</v>
      </c>
      <c r="D47" s="6" t="s">
        <v>139</v>
      </c>
      <c r="E47" s="6"/>
      <c r="F47" s="6" t="s">
        <v>557</v>
      </c>
      <c r="G47" s="17">
        <v>6.66</v>
      </c>
      <c r="H47" s="6" t="s">
        <v>97</v>
      </c>
      <c r="I47" s="19">
        <v>4.8000000000000001E-2</v>
      </c>
      <c r="J47" s="8">
        <v>4.8599999999999997E-2</v>
      </c>
      <c r="K47" s="7">
        <v>392832</v>
      </c>
      <c r="L47" s="7">
        <v>104.54</v>
      </c>
      <c r="M47" s="7">
        <v>410.66</v>
      </c>
      <c r="O47" s="8">
        <v>5.9999999999999995E-4</v>
      </c>
      <c r="P47" s="8">
        <v>2.0000000000000001E-4</v>
      </c>
    </row>
    <row r="48" spans="2:16">
      <c r="B48" s="6" t="s">
        <v>558</v>
      </c>
      <c r="C48" s="17">
        <v>8287807</v>
      </c>
      <c r="D48" s="6" t="s">
        <v>139</v>
      </c>
      <c r="E48" s="6"/>
      <c r="F48" s="6" t="s">
        <v>559</v>
      </c>
      <c r="G48" s="17">
        <v>6.59</v>
      </c>
      <c r="H48" s="6" t="s">
        <v>97</v>
      </c>
      <c r="I48" s="19">
        <v>4.8000000000000001E-2</v>
      </c>
      <c r="J48" s="8">
        <v>4.8599999999999997E-2</v>
      </c>
      <c r="K48" s="7">
        <v>463725</v>
      </c>
      <c r="L48" s="7">
        <v>106.09</v>
      </c>
      <c r="M48" s="7">
        <v>491.97</v>
      </c>
      <c r="O48" s="8">
        <v>6.9999999999999999E-4</v>
      </c>
      <c r="P48" s="8">
        <v>2.0000000000000001E-4</v>
      </c>
    </row>
    <row r="49" spans="2:16">
      <c r="B49" s="6" t="s">
        <v>560</v>
      </c>
      <c r="C49" s="17">
        <v>8287815</v>
      </c>
      <c r="D49" s="6" t="s">
        <v>139</v>
      </c>
      <c r="E49" s="6"/>
      <c r="F49" s="6" t="s">
        <v>561</v>
      </c>
      <c r="G49" s="17">
        <v>6.67</v>
      </c>
      <c r="H49" s="6" t="s">
        <v>97</v>
      </c>
      <c r="I49" s="19">
        <v>4.8000000000000001E-2</v>
      </c>
      <c r="J49" s="8">
        <v>4.8599999999999997E-2</v>
      </c>
      <c r="K49" s="7">
        <v>808182</v>
      </c>
      <c r="L49" s="7">
        <v>105.26</v>
      </c>
      <c r="M49" s="7">
        <v>850.71</v>
      </c>
      <c r="O49" s="8">
        <v>1.1999999999999999E-3</v>
      </c>
      <c r="P49" s="8">
        <v>2.9999999999999997E-4</v>
      </c>
    </row>
    <row r="50" spans="2:16">
      <c r="B50" s="6" t="s">
        <v>562</v>
      </c>
      <c r="C50" s="17">
        <v>8287823</v>
      </c>
      <c r="D50" s="6" t="s">
        <v>139</v>
      </c>
      <c r="E50" s="6"/>
      <c r="F50" s="6" t="s">
        <v>563</v>
      </c>
      <c r="G50" s="17">
        <v>6.76</v>
      </c>
      <c r="H50" s="6" t="s">
        <v>97</v>
      </c>
      <c r="I50" s="19">
        <v>4.8000000000000001E-2</v>
      </c>
      <c r="J50" s="8">
        <v>4.8500000000000001E-2</v>
      </c>
      <c r="K50" s="7">
        <v>231028</v>
      </c>
      <c r="L50" s="7">
        <v>105.17</v>
      </c>
      <c r="M50" s="7">
        <v>242.98</v>
      </c>
      <c r="O50" s="8">
        <v>2.9999999999999997E-4</v>
      </c>
      <c r="P50" s="8">
        <v>1E-4</v>
      </c>
    </row>
    <row r="51" spans="2:16">
      <c r="B51" s="6" t="s">
        <v>564</v>
      </c>
      <c r="C51" s="17">
        <v>8287831</v>
      </c>
      <c r="D51" s="6" t="s">
        <v>139</v>
      </c>
      <c r="E51" s="6"/>
      <c r="F51" s="6" t="s">
        <v>565</v>
      </c>
      <c r="G51" s="17">
        <v>6.84</v>
      </c>
      <c r="H51" s="6" t="s">
        <v>97</v>
      </c>
      <c r="I51" s="19">
        <v>4.8000000000000001E-2</v>
      </c>
      <c r="J51" s="8">
        <v>4.8500000000000001E-2</v>
      </c>
      <c r="K51" s="7">
        <v>274398</v>
      </c>
      <c r="L51" s="7">
        <v>104.26</v>
      </c>
      <c r="M51" s="7">
        <v>286.08999999999997</v>
      </c>
      <c r="O51" s="8">
        <v>4.0000000000000002E-4</v>
      </c>
      <c r="P51" s="8">
        <v>1E-4</v>
      </c>
    </row>
    <row r="52" spans="2:16">
      <c r="B52" s="6" t="s">
        <v>566</v>
      </c>
      <c r="C52" s="17">
        <v>8287849</v>
      </c>
      <c r="D52" s="6" t="s">
        <v>139</v>
      </c>
      <c r="E52" s="6"/>
      <c r="F52" s="6" t="s">
        <v>567</v>
      </c>
      <c r="G52" s="17">
        <v>6.92</v>
      </c>
      <c r="H52" s="6" t="s">
        <v>97</v>
      </c>
      <c r="I52" s="19">
        <v>4.8000000000000001E-2</v>
      </c>
      <c r="J52" s="8">
        <v>4.8500000000000001E-2</v>
      </c>
      <c r="K52" s="7">
        <v>759807</v>
      </c>
      <c r="L52" s="7">
        <v>104.05</v>
      </c>
      <c r="M52" s="7">
        <v>790.61</v>
      </c>
      <c r="O52" s="8">
        <v>1.1000000000000001E-3</v>
      </c>
      <c r="P52" s="8">
        <v>2.9999999999999997E-4</v>
      </c>
    </row>
    <row r="53" spans="2:16">
      <c r="B53" s="6" t="s">
        <v>568</v>
      </c>
      <c r="C53" s="17">
        <v>71119127</v>
      </c>
      <c r="D53" s="6" t="s">
        <v>139</v>
      </c>
      <c r="E53" s="6"/>
      <c r="F53" s="6" t="s">
        <v>569</v>
      </c>
      <c r="G53" s="17">
        <v>7.01</v>
      </c>
      <c r="H53" s="6" t="s">
        <v>97</v>
      </c>
      <c r="I53" s="19">
        <v>4.8000000000000001E-2</v>
      </c>
      <c r="J53" s="8">
        <v>4.8599999999999997E-2</v>
      </c>
      <c r="K53" s="7">
        <v>783160</v>
      </c>
      <c r="L53" s="7">
        <v>103.53</v>
      </c>
      <c r="M53" s="7">
        <v>810.83</v>
      </c>
      <c r="O53" s="8">
        <v>1.1000000000000001E-3</v>
      </c>
      <c r="P53" s="8">
        <v>2.9999999999999997E-4</v>
      </c>
    </row>
    <row r="54" spans="2:16">
      <c r="B54" s="6" t="s">
        <v>570</v>
      </c>
      <c r="C54" s="17">
        <v>71116776</v>
      </c>
      <c r="D54" s="6" t="s">
        <v>139</v>
      </c>
      <c r="E54" s="6"/>
      <c r="F54" s="6" t="s">
        <v>571</v>
      </c>
      <c r="G54" s="17">
        <v>6.92</v>
      </c>
      <c r="H54" s="6" t="s">
        <v>97</v>
      </c>
      <c r="I54" s="19">
        <v>4.8000000000000001E-2</v>
      </c>
      <c r="J54" s="8">
        <v>4.8599999999999997E-2</v>
      </c>
      <c r="K54" s="7">
        <v>914105</v>
      </c>
      <c r="L54" s="7">
        <v>105.68</v>
      </c>
      <c r="M54" s="7">
        <v>966.06</v>
      </c>
      <c r="O54" s="8">
        <v>1.4E-3</v>
      </c>
      <c r="P54" s="8">
        <v>4.0000000000000002E-4</v>
      </c>
    </row>
    <row r="55" spans="2:16">
      <c r="B55" s="6" t="s">
        <v>572</v>
      </c>
      <c r="C55" s="17">
        <v>82888779</v>
      </c>
      <c r="D55" s="6" t="s">
        <v>139</v>
      </c>
      <c r="E55" s="6"/>
      <c r="F55" s="6" t="s">
        <v>573</v>
      </c>
      <c r="G55" s="17">
        <v>7.01</v>
      </c>
      <c r="H55" s="6" t="s">
        <v>97</v>
      </c>
      <c r="I55" s="19">
        <v>4.8000000000000001E-2</v>
      </c>
      <c r="J55" s="8">
        <v>4.8500000000000001E-2</v>
      </c>
      <c r="K55" s="7">
        <v>974155</v>
      </c>
      <c r="L55" s="7">
        <v>105.29</v>
      </c>
      <c r="M55" s="7">
        <v>1025.69</v>
      </c>
      <c r="O55" s="8">
        <v>1.4E-3</v>
      </c>
      <c r="P55" s="8">
        <v>4.0000000000000002E-4</v>
      </c>
    </row>
    <row r="56" spans="2:16">
      <c r="B56" s="6" t="s">
        <v>574</v>
      </c>
      <c r="C56" s="17">
        <v>82888788</v>
      </c>
      <c r="D56" s="6" t="s">
        <v>139</v>
      </c>
      <c r="E56" s="6"/>
      <c r="F56" s="6" t="s">
        <v>575</v>
      </c>
      <c r="G56" s="17">
        <v>7.09</v>
      </c>
      <c r="H56" s="6" t="s">
        <v>97</v>
      </c>
      <c r="I56" s="19">
        <v>4.8000000000000001E-2</v>
      </c>
      <c r="J56" s="8">
        <v>4.8599999999999997E-2</v>
      </c>
      <c r="K56" s="7">
        <v>1115107</v>
      </c>
      <c r="L56" s="7">
        <v>104.87</v>
      </c>
      <c r="M56" s="7">
        <v>1169.4000000000001</v>
      </c>
      <c r="O56" s="8">
        <v>1.6000000000000001E-3</v>
      </c>
      <c r="P56" s="8">
        <v>5.0000000000000001E-4</v>
      </c>
    </row>
    <row r="57" spans="2:16">
      <c r="B57" s="6" t="s">
        <v>576</v>
      </c>
      <c r="C57" s="17">
        <v>82888789</v>
      </c>
      <c r="D57" s="6" t="s">
        <v>139</v>
      </c>
      <c r="E57" s="6"/>
      <c r="F57" s="6" t="s">
        <v>577</v>
      </c>
      <c r="G57" s="17">
        <v>7.17</v>
      </c>
      <c r="H57" s="6" t="s">
        <v>97</v>
      </c>
      <c r="I57" s="19">
        <v>4.8000000000000001E-2</v>
      </c>
      <c r="J57" s="8">
        <v>4.8599999999999997E-2</v>
      </c>
      <c r="K57" s="7">
        <v>1060061</v>
      </c>
      <c r="L57" s="7">
        <v>104.46</v>
      </c>
      <c r="M57" s="7">
        <v>1107.3599999999999</v>
      </c>
      <c r="O57" s="8">
        <v>1.6000000000000001E-3</v>
      </c>
      <c r="P57" s="8">
        <v>4.0000000000000002E-4</v>
      </c>
    </row>
    <row r="58" spans="2:16">
      <c r="B58" s="6" t="s">
        <v>578</v>
      </c>
      <c r="C58" s="17">
        <v>82888790</v>
      </c>
      <c r="D58" s="6" t="s">
        <v>139</v>
      </c>
      <c r="E58" s="6"/>
      <c r="F58" s="6" t="s">
        <v>579</v>
      </c>
      <c r="G58" s="17">
        <v>7.26</v>
      </c>
      <c r="H58" s="6" t="s">
        <v>97</v>
      </c>
      <c r="I58" s="19">
        <v>4.8000000000000001E-2</v>
      </c>
      <c r="J58" s="8">
        <v>4.8500000000000001E-2</v>
      </c>
      <c r="K58" s="7">
        <v>1007517</v>
      </c>
      <c r="L58" s="7">
        <v>103.66</v>
      </c>
      <c r="M58" s="7">
        <v>1044.3499999999999</v>
      </c>
      <c r="O58" s="8">
        <v>1.5E-3</v>
      </c>
      <c r="P58" s="8">
        <v>4.0000000000000002E-4</v>
      </c>
    </row>
    <row r="59" spans="2:16">
      <c r="B59" s="6" t="s">
        <v>580</v>
      </c>
      <c r="C59" s="17">
        <v>82888791</v>
      </c>
      <c r="D59" s="6" t="s">
        <v>139</v>
      </c>
      <c r="E59" s="6"/>
      <c r="F59" s="6" t="s">
        <v>581</v>
      </c>
      <c r="G59" s="17">
        <v>7.34</v>
      </c>
      <c r="H59" s="6" t="s">
        <v>97</v>
      </c>
      <c r="I59" s="19">
        <v>4.8000000000000001E-2</v>
      </c>
      <c r="J59" s="8">
        <v>4.8599999999999997E-2</v>
      </c>
      <c r="K59" s="7">
        <v>237700</v>
      </c>
      <c r="L59" s="7">
        <v>102.35</v>
      </c>
      <c r="M59" s="7">
        <v>243.29</v>
      </c>
      <c r="O59" s="8">
        <v>2.9999999999999997E-4</v>
      </c>
      <c r="P59" s="8">
        <v>1E-4</v>
      </c>
    </row>
    <row r="60" spans="2:16">
      <c r="B60" s="6" t="s">
        <v>582</v>
      </c>
      <c r="C60" s="17">
        <v>82888792</v>
      </c>
      <c r="D60" s="6" t="s">
        <v>139</v>
      </c>
      <c r="E60" s="6"/>
      <c r="F60" s="6" t="s">
        <v>583</v>
      </c>
      <c r="G60" s="17">
        <v>7.25</v>
      </c>
      <c r="H60" s="6" t="s">
        <v>97</v>
      </c>
      <c r="I60" s="19">
        <v>4.8000000000000001E-2</v>
      </c>
      <c r="J60" s="8">
        <v>4.8599999999999997E-2</v>
      </c>
      <c r="K60" s="7">
        <v>934121</v>
      </c>
      <c r="L60" s="7">
        <v>104.38</v>
      </c>
      <c r="M60" s="7">
        <v>975.03</v>
      </c>
      <c r="O60" s="8">
        <v>1.4E-3</v>
      </c>
      <c r="P60" s="8">
        <v>4.0000000000000002E-4</v>
      </c>
    </row>
    <row r="61" spans="2:16">
      <c r="B61" s="6" t="s">
        <v>584</v>
      </c>
      <c r="C61" s="17">
        <v>82888793</v>
      </c>
      <c r="D61" s="6" t="s">
        <v>139</v>
      </c>
      <c r="E61" s="6"/>
      <c r="F61" s="6" t="s">
        <v>585</v>
      </c>
      <c r="G61" s="17">
        <v>7.33</v>
      </c>
      <c r="H61" s="6" t="s">
        <v>97</v>
      </c>
      <c r="I61" s="19">
        <v>4.8000000000000001E-2</v>
      </c>
      <c r="J61" s="8">
        <v>4.8599999999999997E-2</v>
      </c>
      <c r="K61" s="7">
        <v>1599682</v>
      </c>
      <c r="L61" s="7">
        <v>104.26</v>
      </c>
      <c r="M61" s="7">
        <v>1667.83</v>
      </c>
      <c r="O61" s="8">
        <v>2.3E-3</v>
      </c>
      <c r="P61" s="8">
        <v>6.9999999999999999E-4</v>
      </c>
    </row>
    <row r="62" spans="2:16">
      <c r="B62" s="6" t="s">
        <v>586</v>
      </c>
      <c r="C62" s="17">
        <v>82888794</v>
      </c>
      <c r="D62" s="6" t="s">
        <v>139</v>
      </c>
      <c r="E62" s="6"/>
      <c r="F62" s="6" t="s">
        <v>587</v>
      </c>
      <c r="G62" s="17">
        <v>7.42</v>
      </c>
      <c r="H62" s="6" t="s">
        <v>97</v>
      </c>
      <c r="I62" s="19">
        <v>4.8000000000000001E-2</v>
      </c>
      <c r="J62" s="8">
        <v>4.8500000000000001E-2</v>
      </c>
      <c r="K62" s="7">
        <v>1210187</v>
      </c>
      <c r="L62" s="7">
        <v>103.77</v>
      </c>
      <c r="M62" s="7">
        <v>1255.83</v>
      </c>
      <c r="O62" s="8">
        <v>1.8E-3</v>
      </c>
      <c r="P62" s="8">
        <v>5.0000000000000001E-4</v>
      </c>
    </row>
    <row r="63" spans="2:16">
      <c r="B63" s="6" t="s">
        <v>588</v>
      </c>
      <c r="C63" s="17">
        <v>82888795</v>
      </c>
      <c r="D63" s="6" t="s">
        <v>139</v>
      </c>
      <c r="E63" s="6"/>
      <c r="F63" s="6" t="s">
        <v>589</v>
      </c>
      <c r="G63" s="17">
        <v>7.51</v>
      </c>
      <c r="H63" s="6" t="s">
        <v>97</v>
      </c>
      <c r="I63" s="19">
        <v>4.8000000000000001E-2</v>
      </c>
      <c r="J63" s="8">
        <v>4.8500000000000001E-2</v>
      </c>
      <c r="K63" s="7">
        <v>1401181</v>
      </c>
      <c r="L63" s="7">
        <v>102.28</v>
      </c>
      <c r="M63" s="7">
        <v>1433.19</v>
      </c>
      <c r="O63" s="8">
        <v>2E-3</v>
      </c>
      <c r="P63" s="8">
        <v>5.9999999999999995E-4</v>
      </c>
    </row>
    <row r="64" spans="2:16">
      <c r="B64" s="6" t="s">
        <v>590</v>
      </c>
      <c r="C64" s="17">
        <v>82888796</v>
      </c>
      <c r="D64" s="6" t="s">
        <v>139</v>
      </c>
      <c r="E64" s="6"/>
      <c r="F64" s="6" t="s">
        <v>591</v>
      </c>
      <c r="G64" s="17">
        <v>7.58</v>
      </c>
      <c r="H64" s="6" t="s">
        <v>97</v>
      </c>
      <c r="I64" s="19">
        <v>4.8000000000000001E-2</v>
      </c>
      <c r="J64" s="8">
        <v>4.8500000000000001E-2</v>
      </c>
      <c r="K64" s="7">
        <v>1436211</v>
      </c>
      <c r="L64" s="7">
        <v>101.9</v>
      </c>
      <c r="M64" s="7">
        <v>1463.48</v>
      </c>
      <c r="O64" s="8">
        <v>2.0999999999999999E-3</v>
      </c>
      <c r="P64" s="8">
        <v>5.9999999999999995E-4</v>
      </c>
    </row>
    <row r="65" spans="2:16">
      <c r="B65" s="6" t="s">
        <v>592</v>
      </c>
      <c r="C65" s="17">
        <v>82888797</v>
      </c>
      <c r="D65" s="6" t="s">
        <v>139</v>
      </c>
      <c r="E65" s="6"/>
      <c r="F65" s="6" t="s">
        <v>593</v>
      </c>
      <c r="G65" s="17">
        <v>7.67</v>
      </c>
      <c r="H65" s="6" t="s">
        <v>97</v>
      </c>
      <c r="I65" s="19">
        <v>4.8000000000000001E-2</v>
      </c>
      <c r="J65" s="8">
        <v>4.8599999999999997E-2</v>
      </c>
      <c r="K65" s="7">
        <v>1371990</v>
      </c>
      <c r="L65" s="7">
        <v>101.66</v>
      </c>
      <c r="M65" s="7">
        <v>1394.71</v>
      </c>
      <c r="O65" s="8">
        <v>2E-3</v>
      </c>
      <c r="P65" s="8">
        <v>5.9999999999999995E-4</v>
      </c>
    </row>
    <row r="66" spans="2:16">
      <c r="B66" s="6" t="s">
        <v>594</v>
      </c>
      <c r="C66" s="17">
        <v>82888798</v>
      </c>
      <c r="D66" s="6" t="s">
        <v>139</v>
      </c>
      <c r="E66" s="6"/>
      <c r="F66" s="6" t="s">
        <v>595</v>
      </c>
      <c r="G66" s="17">
        <v>7.57</v>
      </c>
      <c r="H66" s="6" t="s">
        <v>97</v>
      </c>
      <c r="I66" s="19">
        <v>4.8000000000000001E-2</v>
      </c>
      <c r="J66" s="8">
        <v>4.8599999999999997E-2</v>
      </c>
      <c r="K66" s="7">
        <v>2171831</v>
      </c>
      <c r="L66" s="7">
        <v>104.18</v>
      </c>
      <c r="M66" s="7">
        <v>2262.64</v>
      </c>
      <c r="O66" s="8">
        <v>3.2000000000000002E-3</v>
      </c>
      <c r="P66" s="8">
        <v>8.9999999999999998E-4</v>
      </c>
    </row>
    <row r="67" spans="2:16">
      <c r="B67" s="6" t="s">
        <v>596</v>
      </c>
      <c r="C67" s="17">
        <v>82888799</v>
      </c>
      <c r="D67" s="6" t="s">
        <v>139</v>
      </c>
      <c r="E67" s="6"/>
      <c r="F67" s="6" t="s">
        <v>597</v>
      </c>
      <c r="G67" s="17">
        <v>7.65</v>
      </c>
      <c r="H67" s="6" t="s">
        <v>97</v>
      </c>
      <c r="I67" s="19">
        <v>4.8000000000000001E-2</v>
      </c>
      <c r="J67" s="8">
        <v>4.8599999999999997E-2</v>
      </c>
      <c r="K67" s="7">
        <v>1339463</v>
      </c>
      <c r="L67" s="7">
        <v>103.57</v>
      </c>
      <c r="M67" s="7">
        <v>1387.28</v>
      </c>
      <c r="O67" s="8">
        <v>1.9E-3</v>
      </c>
      <c r="P67" s="8">
        <v>5.0000000000000001E-4</v>
      </c>
    </row>
    <row r="68" spans="2:16">
      <c r="B68" s="6" t="s">
        <v>598</v>
      </c>
      <c r="C68" s="17">
        <v>82888801</v>
      </c>
      <c r="D68" s="6" t="s">
        <v>139</v>
      </c>
      <c r="E68" s="6"/>
      <c r="F68" s="6" t="s">
        <v>599</v>
      </c>
      <c r="G68" s="17">
        <v>7.82</v>
      </c>
      <c r="H68" s="6" t="s">
        <v>97</v>
      </c>
      <c r="I68" s="19">
        <v>4.8000000000000001E-2</v>
      </c>
      <c r="J68" s="8">
        <v>4.8599999999999997E-2</v>
      </c>
      <c r="K68" s="7">
        <v>4554674</v>
      </c>
      <c r="L68" s="7">
        <v>102.95</v>
      </c>
      <c r="M68" s="7">
        <v>4688.93</v>
      </c>
      <c r="O68" s="8">
        <v>6.6E-3</v>
      </c>
      <c r="P68" s="8">
        <v>1.9E-3</v>
      </c>
    </row>
    <row r="69" spans="2:16">
      <c r="B69" s="6" t="s">
        <v>600</v>
      </c>
      <c r="C69" s="17">
        <v>82888802</v>
      </c>
      <c r="D69" s="6" t="s">
        <v>139</v>
      </c>
      <c r="E69" s="6"/>
      <c r="F69" s="6" t="s">
        <v>601</v>
      </c>
      <c r="G69" s="17">
        <v>7.9</v>
      </c>
      <c r="H69" s="6" t="s">
        <v>97</v>
      </c>
      <c r="I69" s="19">
        <v>4.8000000000000001E-2</v>
      </c>
      <c r="J69" s="8">
        <v>4.8599999999999997E-2</v>
      </c>
      <c r="K69" s="7">
        <v>1885757</v>
      </c>
      <c r="L69" s="7">
        <v>102.36</v>
      </c>
      <c r="M69" s="7">
        <v>1930.17</v>
      </c>
      <c r="O69" s="8">
        <v>2.7000000000000001E-3</v>
      </c>
      <c r="P69" s="8">
        <v>8.0000000000000004E-4</v>
      </c>
    </row>
    <row r="70" spans="2:16">
      <c r="B70" s="6" t="s">
        <v>602</v>
      </c>
      <c r="C70" s="17">
        <v>82888803</v>
      </c>
      <c r="D70" s="6" t="s">
        <v>139</v>
      </c>
      <c r="E70" s="6"/>
      <c r="F70" s="6" t="s">
        <v>603</v>
      </c>
      <c r="G70" s="17">
        <v>7.99</v>
      </c>
      <c r="H70" s="6" t="s">
        <v>97</v>
      </c>
      <c r="I70" s="19">
        <v>4.8000000000000001E-2</v>
      </c>
      <c r="J70" s="8">
        <v>4.8599999999999997E-2</v>
      </c>
      <c r="K70" s="7">
        <v>1953314</v>
      </c>
      <c r="L70" s="7">
        <v>101.51</v>
      </c>
      <c r="M70" s="7">
        <v>1982.82</v>
      </c>
      <c r="O70" s="8">
        <v>2.8E-3</v>
      </c>
      <c r="P70" s="8">
        <v>8.0000000000000004E-4</v>
      </c>
    </row>
    <row r="71" spans="2:16">
      <c r="B71" s="6" t="s">
        <v>604</v>
      </c>
      <c r="C71" s="17">
        <v>82888804</v>
      </c>
      <c r="D71" s="6" t="s">
        <v>139</v>
      </c>
      <c r="E71" s="6"/>
      <c r="F71" s="6" t="s">
        <v>605</v>
      </c>
      <c r="G71" s="17">
        <v>7.88</v>
      </c>
      <c r="H71" s="6" t="s">
        <v>97</v>
      </c>
      <c r="I71" s="19">
        <v>4.8000000000000001E-2</v>
      </c>
      <c r="J71" s="8">
        <v>4.8599999999999997E-2</v>
      </c>
      <c r="K71" s="7">
        <v>981661</v>
      </c>
      <c r="L71" s="7">
        <v>103.44</v>
      </c>
      <c r="M71" s="7">
        <v>1015.47</v>
      </c>
      <c r="O71" s="8">
        <v>1.4E-3</v>
      </c>
      <c r="P71" s="8">
        <v>4.0000000000000002E-4</v>
      </c>
    </row>
    <row r="72" spans="2:16">
      <c r="B72" s="6" t="s">
        <v>606</v>
      </c>
      <c r="C72" s="17">
        <v>82888805</v>
      </c>
      <c r="D72" s="6" t="s">
        <v>139</v>
      </c>
      <c r="E72" s="6"/>
      <c r="F72" s="6" t="s">
        <v>607</v>
      </c>
      <c r="G72" s="17">
        <v>7.96</v>
      </c>
      <c r="H72" s="6" t="s">
        <v>97</v>
      </c>
      <c r="I72" s="19">
        <v>4.8000000000000001E-2</v>
      </c>
      <c r="J72" s="8">
        <v>4.8599999999999997E-2</v>
      </c>
      <c r="K72" s="7">
        <v>2618041</v>
      </c>
      <c r="L72" s="7">
        <v>102.22</v>
      </c>
      <c r="M72" s="7">
        <v>2676.22</v>
      </c>
      <c r="O72" s="8">
        <v>3.8E-3</v>
      </c>
      <c r="P72" s="8">
        <v>1.1000000000000001E-3</v>
      </c>
    </row>
    <row r="73" spans="2:16">
      <c r="B73" s="6" t="s">
        <v>608</v>
      </c>
      <c r="C73" s="17">
        <v>82888806</v>
      </c>
      <c r="D73" s="6" t="s">
        <v>139</v>
      </c>
      <c r="E73" s="6"/>
      <c r="F73" s="6" t="s">
        <v>609</v>
      </c>
      <c r="G73" s="17">
        <v>8.0500000000000007</v>
      </c>
      <c r="H73" s="6" t="s">
        <v>97</v>
      </c>
      <c r="I73" s="19">
        <v>4.8000000000000001E-2</v>
      </c>
      <c r="J73" s="8">
        <v>4.8599999999999997E-2</v>
      </c>
      <c r="K73" s="7">
        <v>1015856</v>
      </c>
      <c r="L73" s="7">
        <v>101.55</v>
      </c>
      <c r="M73" s="7">
        <v>1031.6199999999999</v>
      </c>
      <c r="O73" s="8">
        <v>1.4E-3</v>
      </c>
      <c r="P73" s="8">
        <v>4.0000000000000002E-4</v>
      </c>
    </row>
    <row r="74" spans="2:16">
      <c r="B74" s="6" t="s">
        <v>610</v>
      </c>
      <c r="C74" s="17">
        <v>82888807</v>
      </c>
      <c r="D74" s="6" t="s">
        <v>139</v>
      </c>
      <c r="E74" s="6"/>
      <c r="F74" s="6" t="s">
        <v>611</v>
      </c>
      <c r="G74" s="17">
        <v>8.1300000000000008</v>
      </c>
      <c r="H74" s="6" t="s">
        <v>97</v>
      </c>
      <c r="I74" s="19">
        <v>4.8000000000000001E-2</v>
      </c>
      <c r="J74" s="8">
        <v>4.8599999999999997E-2</v>
      </c>
      <c r="K74" s="7">
        <v>2718125</v>
      </c>
      <c r="L74" s="7">
        <v>101.16</v>
      </c>
      <c r="M74" s="7">
        <v>2749.58</v>
      </c>
      <c r="O74" s="8">
        <v>3.8999999999999998E-3</v>
      </c>
      <c r="P74" s="8">
        <v>1.1000000000000001E-3</v>
      </c>
    </row>
    <row r="75" spans="2:16">
      <c r="B75" s="6" t="s">
        <v>612</v>
      </c>
      <c r="C75" s="17">
        <v>82888808</v>
      </c>
      <c r="D75" s="6" t="s">
        <v>139</v>
      </c>
      <c r="E75" s="6"/>
      <c r="F75" s="6" t="s">
        <v>613</v>
      </c>
      <c r="G75" s="17">
        <v>8.2100000000000009</v>
      </c>
      <c r="H75" s="6" t="s">
        <v>97</v>
      </c>
      <c r="I75" s="19">
        <v>4.8000000000000001E-2</v>
      </c>
      <c r="J75" s="8">
        <v>4.8500000000000001E-2</v>
      </c>
      <c r="K75" s="7">
        <v>3617217</v>
      </c>
      <c r="L75" s="7">
        <v>100.76</v>
      </c>
      <c r="M75" s="7">
        <v>3644.81</v>
      </c>
      <c r="O75" s="8">
        <v>5.1000000000000004E-3</v>
      </c>
      <c r="P75" s="8">
        <v>1.4E-3</v>
      </c>
    </row>
    <row r="76" spans="2:16">
      <c r="B76" s="6" t="s">
        <v>614</v>
      </c>
      <c r="C76" s="17">
        <v>82888809</v>
      </c>
      <c r="D76" s="6" t="s">
        <v>139</v>
      </c>
      <c r="E76" s="6"/>
      <c r="F76" s="6" t="s">
        <v>615</v>
      </c>
      <c r="G76" s="17">
        <v>8.3000000000000007</v>
      </c>
      <c r="H76" s="6" t="s">
        <v>97</v>
      </c>
      <c r="I76" s="19">
        <v>4.8000000000000001E-2</v>
      </c>
      <c r="J76" s="8">
        <v>4.8599999999999997E-2</v>
      </c>
      <c r="K76" s="7">
        <v>2623045</v>
      </c>
      <c r="L76" s="7">
        <v>100.36</v>
      </c>
      <c r="M76" s="7">
        <v>2632.36</v>
      </c>
      <c r="O76" s="8">
        <v>3.7000000000000002E-3</v>
      </c>
      <c r="P76" s="8">
        <v>1E-3</v>
      </c>
    </row>
    <row r="77" spans="2:16">
      <c r="B77" s="6" t="s">
        <v>616</v>
      </c>
      <c r="C77" s="17">
        <v>82888810</v>
      </c>
      <c r="D77" s="6" t="s">
        <v>139</v>
      </c>
      <c r="E77" s="6"/>
      <c r="F77" s="6" t="s">
        <v>617</v>
      </c>
      <c r="G77" s="17">
        <v>8.18</v>
      </c>
      <c r="H77" s="6" t="s">
        <v>97</v>
      </c>
      <c r="I77" s="19">
        <v>4.8000000000000001E-2</v>
      </c>
      <c r="J77" s="8">
        <v>4.8599999999999997E-2</v>
      </c>
      <c r="K77" s="7">
        <v>2550484</v>
      </c>
      <c r="L77" s="7">
        <v>102.34</v>
      </c>
      <c r="M77" s="7">
        <v>2610.19</v>
      </c>
      <c r="O77" s="8">
        <v>3.7000000000000002E-3</v>
      </c>
      <c r="P77" s="8">
        <v>1E-3</v>
      </c>
    </row>
    <row r="78" spans="2:16">
      <c r="B78" s="6" t="s">
        <v>618</v>
      </c>
      <c r="C78" s="17">
        <v>82888811</v>
      </c>
      <c r="D78" s="6" t="s">
        <v>139</v>
      </c>
      <c r="E78" s="6"/>
      <c r="F78" s="6" t="s">
        <v>619</v>
      </c>
      <c r="G78" s="17">
        <v>8.27</v>
      </c>
      <c r="H78" s="6" t="s">
        <v>97</v>
      </c>
      <c r="I78" s="19">
        <v>4.8000000000000001E-2</v>
      </c>
      <c r="J78" s="8">
        <v>4.8599999999999997E-2</v>
      </c>
      <c r="K78" s="7">
        <v>1919118</v>
      </c>
      <c r="L78" s="7">
        <v>101.92</v>
      </c>
      <c r="M78" s="7">
        <v>1955.97</v>
      </c>
      <c r="O78" s="8">
        <v>2.7000000000000001E-3</v>
      </c>
      <c r="P78" s="8">
        <v>8.0000000000000004E-4</v>
      </c>
    </row>
    <row r="79" spans="2:16">
      <c r="B79" s="6" t="s">
        <v>620</v>
      </c>
      <c r="C79" s="17">
        <v>82888812</v>
      </c>
      <c r="D79" s="6" t="s">
        <v>139</v>
      </c>
      <c r="E79" s="6"/>
      <c r="F79" s="6" t="s">
        <v>621</v>
      </c>
      <c r="G79" s="17">
        <v>8.35</v>
      </c>
      <c r="H79" s="6" t="s">
        <v>97</v>
      </c>
      <c r="I79" s="19">
        <v>4.8000000000000001E-2</v>
      </c>
      <c r="J79" s="8">
        <v>4.8599999999999997E-2</v>
      </c>
      <c r="K79" s="7">
        <v>3330308</v>
      </c>
      <c r="L79" s="7">
        <v>101.94</v>
      </c>
      <c r="M79" s="7">
        <v>3394.91</v>
      </c>
      <c r="O79" s="8">
        <v>4.7999999999999996E-3</v>
      </c>
      <c r="P79" s="8">
        <v>1.2999999999999999E-3</v>
      </c>
    </row>
    <row r="80" spans="2:16">
      <c r="B80" s="6" t="s">
        <v>622</v>
      </c>
      <c r="C80" s="17">
        <v>82888813</v>
      </c>
      <c r="D80" s="6" t="s">
        <v>139</v>
      </c>
      <c r="E80" s="6"/>
      <c r="F80" s="6" t="s">
        <v>623</v>
      </c>
      <c r="G80" s="17">
        <v>8.43</v>
      </c>
      <c r="H80" s="6" t="s">
        <v>97</v>
      </c>
      <c r="I80" s="19">
        <v>4.8000000000000001E-2</v>
      </c>
      <c r="J80" s="8">
        <v>4.8599999999999997E-2</v>
      </c>
      <c r="K80" s="7">
        <v>2619709</v>
      </c>
      <c r="L80" s="7">
        <v>101.74</v>
      </c>
      <c r="M80" s="7">
        <v>2665.39</v>
      </c>
      <c r="O80" s="8">
        <v>3.7000000000000002E-3</v>
      </c>
      <c r="P80" s="8">
        <v>1.1000000000000001E-3</v>
      </c>
    </row>
    <row r="81" spans="2:16">
      <c r="B81" s="6" t="s">
        <v>624</v>
      </c>
      <c r="C81" s="17">
        <v>82888814</v>
      </c>
      <c r="D81" s="6" t="s">
        <v>139</v>
      </c>
      <c r="E81" s="6"/>
      <c r="F81" s="6" t="s">
        <v>625</v>
      </c>
      <c r="G81" s="17">
        <v>8.52</v>
      </c>
      <c r="H81" s="6" t="s">
        <v>97</v>
      </c>
      <c r="I81" s="19">
        <v>4.8000000000000001E-2</v>
      </c>
      <c r="J81" s="8">
        <v>4.8599999999999997E-2</v>
      </c>
      <c r="K81" s="7">
        <v>2225210</v>
      </c>
      <c r="L81" s="7">
        <v>101.05</v>
      </c>
      <c r="M81" s="7">
        <v>2248.54</v>
      </c>
      <c r="O81" s="8">
        <v>3.2000000000000002E-3</v>
      </c>
      <c r="P81" s="8">
        <v>8.9999999999999998E-4</v>
      </c>
    </row>
    <row r="82" spans="2:16">
      <c r="B82" s="6" t="s">
        <v>626</v>
      </c>
      <c r="C82" s="17">
        <v>82888815</v>
      </c>
      <c r="D82" s="6" t="s">
        <v>139</v>
      </c>
      <c r="E82" s="6"/>
      <c r="F82" s="6" t="s">
        <v>627</v>
      </c>
      <c r="G82" s="17">
        <v>8.6</v>
      </c>
      <c r="H82" s="6" t="s">
        <v>97</v>
      </c>
      <c r="I82" s="19">
        <v>4.8000000000000001E-2</v>
      </c>
      <c r="J82" s="8">
        <v>4.8599999999999997E-2</v>
      </c>
      <c r="K82" s="7">
        <v>3969180</v>
      </c>
      <c r="L82" s="7">
        <v>100.54</v>
      </c>
      <c r="M82" s="7">
        <v>3990.64</v>
      </c>
      <c r="O82" s="8">
        <v>5.5999999999999999E-3</v>
      </c>
      <c r="P82" s="8">
        <v>1.6000000000000001E-3</v>
      </c>
    </row>
    <row r="83" spans="2:16">
      <c r="B83" s="6" t="s">
        <v>628</v>
      </c>
      <c r="C83" s="17">
        <v>82888816</v>
      </c>
      <c r="D83" s="6" t="s">
        <v>139</v>
      </c>
      <c r="E83" s="6"/>
      <c r="F83" s="6" t="s">
        <v>629</v>
      </c>
      <c r="G83" s="17">
        <v>8.48</v>
      </c>
      <c r="H83" s="6" t="s">
        <v>97</v>
      </c>
      <c r="I83" s="19">
        <v>4.8000000000000001E-2</v>
      </c>
      <c r="J83" s="8">
        <v>4.8599999999999997E-2</v>
      </c>
      <c r="K83" s="7">
        <v>2810703</v>
      </c>
      <c r="L83" s="7">
        <v>102.43</v>
      </c>
      <c r="M83" s="7">
        <v>2878.99</v>
      </c>
      <c r="O83" s="8">
        <v>4.0000000000000001E-3</v>
      </c>
      <c r="P83" s="8">
        <v>1.1000000000000001E-3</v>
      </c>
    </row>
    <row r="84" spans="2:16">
      <c r="B84" s="6" t="s">
        <v>630</v>
      </c>
      <c r="C84" s="17">
        <v>82888817</v>
      </c>
      <c r="D84" s="6" t="s">
        <v>139</v>
      </c>
      <c r="E84" s="6"/>
      <c r="F84" s="6" t="s">
        <v>631</v>
      </c>
      <c r="G84" s="17">
        <v>8.56</v>
      </c>
      <c r="H84" s="6" t="s">
        <v>97</v>
      </c>
      <c r="I84" s="19">
        <v>4.8000000000000001E-2</v>
      </c>
      <c r="J84" s="8">
        <v>4.8599999999999997E-2</v>
      </c>
      <c r="K84" s="7">
        <v>1744804</v>
      </c>
      <c r="L84" s="7">
        <v>101.93</v>
      </c>
      <c r="M84" s="7">
        <v>1778.53</v>
      </c>
      <c r="O84" s="8">
        <v>2.5000000000000001E-3</v>
      </c>
      <c r="P84" s="8">
        <v>6.9999999999999999E-4</v>
      </c>
    </row>
    <row r="85" spans="2:16">
      <c r="B85" s="6" t="s">
        <v>632</v>
      </c>
      <c r="C85" s="17">
        <v>82888818</v>
      </c>
      <c r="D85" s="6" t="s">
        <v>139</v>
      </c>
      <c r="E85" s="6"/>
      <c r="F85" s="6" t="s">
        <v>633</v>
      </c>
      <c r="G85" s="17">
        <v>8.65</v>
      </c>
      <c r="H85" s="6" t="s">
        <v>97</v>
      </c>
      <c r="I85" s="19">
        <v>4.8000000000000001E-2</v>
      </c>
      <c r="J85" s="8">
        <v>4.8500000000000001E-2</v>
      </c>
      <c r="K85" s="7">
        <v>3637234</v>
      </c>
      <c r="L85" s="7">
        <v>101.55</v>
      </c>
      <c r="M85" s="7">
        <v>3693.68</v>
      </c>
      <c r="O85" s="8">
        <v>5.1999999999999998E-3</v>
      </c>
      <c r="P85" s="8">
        <v>1.5E-3</v>
      </c>
    </row>
    <row r="86" spans="2:16">
      <c r="B86" s="6" t="s">
        <v>634</v>
      </c>
      <c r="C86" s="17">
        <v>82888819</v>
      </c>
      <c r="D86" s="6" t="s">
        <v>139</v>
      </c>
      <c r="E86" s="6"/>
      <c r="F86" s="6" t="s">
        <v>635</v>
      </c>
      <c r="G86" s="17">
        <v>8.73</v>
      </c>
      <c r="H86" s="6" t="s">
        <v>97</v>
      </c>
      <c r="I86" s="19">
        <v>4.8000000000000001E-2</v>
      </c>
      <c r="J86" s="8">
        <v>4.8599999999999997E-2</v>
      </c>
      <c r="K86" s="7">
        <v>2844065</v>
      </c>
      <c r="L86" s="7">
        <v>101.16</v>
      </c>
      <c r="M86" s="7">
        <v>2876.98</v>
      </c>
      <c r="O86" s="8">
        <v>4.0000000000000001E-3</v>
      </c>
      <c r="P86" s="8">
        <v>1.1000000000000001E-3</v>
      </c>
    </row>
    <row r="87" spans="2:16">
      <c r="B87" s="6" t="s">
        <v>636</v>
      </c>
      <c r="C87" s="17">
        <v>82888820</v>
      </c>
      <c r="D87" s="6" t="s">
        <v>139</v>
      </c>
      <c r="E87" s="6"/>
      <c r="F87" s="6" t="s">
        <v>637</v>
      </c>
      <c r="G87" s="17">
        <v>8.82</v>
      </c>
      <c r="H87" s="6" t="s">
        <v>97</v>
      </c>
      <c r="I87" s="19">
        <v>4.8000000000000001E-2</v>
      </c>
      <c r="J87" s="8">
        <v>4.8500000000000001E-2</v>
      </c>
      <c r="K87" s="7">
        <v>3001698</v>
      </c>
      <c r="L87" s="7">
        <v>100.84</v>
      </c>
      <c r="M87" s="7">
        <v>3026.82</v>
      </c>
      <c r="O87" s="8">
        <v>4.1999999999999997E-3</v>
      </c>
      <c r="P87" s="8">
        <v>1.1999999999999999E-3</v>
      </c>
    </row>
    <row r="88" spans="2:16">
      <c r="B88" s="6" t="s">
        <v>638</v>
      </c>
      <c r="C88" s="17">
        <v>82888821</v>
      </c>
      <c r="D88" s="6" t="s">
        <v>139</v>
      </c>
      <c r="E88" s="6"/>
      <c r="F88" s="6" t="s">
        <v>639</v>
      </c>
      <c r="G88" s="17">
        <v>8.9</v>
      </c>
      <c r="H88" s="6" t="s">
        <v>97</v>
      </c>
      <c r="I88" s="19">
        <v>4.8000000000000001E-2</v>
      </c>
      <c r="J88" s="8">
        <v>4.8500000000000001E-2</v>
      </c>
      <c r="K88" s="7">
        <v>3658084</v>
      </c>
      <c r="L88" s="7">
        <v>100.36</v>
      </c>
      <c r="M88" s="7">
        <v>3671.07</v>
      </c>
      <c r="O88" s="8">
        <v>5.1999999999999998E-3</v>
      </c>
      <c r="P88" s="8">
        <v>1.5E-3</v>
      </c>
    </row>
    <row r="89" spans="2:16">
      <c r="B89" s="6" t="s">
        <v>640</v>
      </c>
      <c r="C89" s="17">
        <v>82888822</v>
      </c>
      <c r="D89" s="6" t="s">
        <v>139</v>
      </c>
      <c r="E89" s="6"/>
      <c r="F89" s="6" t="s">
        <v>641</v>
      </c>
      <c r="G89" s="17">
        <v>8.77</v>
      </c>
      <c r="H89" s="6" t="s">
        <v>97</v>
      </c>
      <c r="I89" s="19">
        <v>4.8000000000000001E-2</v>
      </c>
      <c r="J89" s="8">
        <v>4.8599999999999997E-2</v>
      </c>
      <c r="K89" s="7">
        <v>2502110</v>
      </c>
      <c r="L89" s="7">
        <v>102.34</v>
      </c>
      <c r="M89" s="7">
        <v>2560.6799999999998</v>
      </c>
      <c r="O89" s="8">
        <v>3.5999999999999999E-3</v>
      </c>
      <c r="P89" s="8">
        <v>1E-3</v>
      </c>
    </row>
    <row r="90" spans="2:16">
      <c r="B90" s="6" t="s">
        <v>642</v>
      </c>
      <c r="C90" s="17">
        <v>82888823</v>
      </c>
      <c r="D90" s="6" t="s">
        <v>139</v>
      </c>
      <c r="E90" s="6"/>
      <c r="F90" s="6" t="s">
        <v>643</v>
      </c>
      <c r="G90" s="17">
        <v>8.85</v>
      </c>
      <c r="H90" s="6" t="s">
        <v>97</v>
      </c>
      <c r="I90" s="19">
        <v>4.8000000000000001E-2</v>
      </c>
      <c r="J90" s="8">
        <v>4.8599999999999997E-2</v>
      </c>
      <c r="K90" s="7">
        <v>4204378</v>
      </c>
      <c r="L90" s="7">
        <v>101.93</v>
      </c>
      <c r="M90" s="7">
        <v>4285.6499999999996</v>
      </c>
      <c r="O90" s="8">
        <v>6.0000000000000001E-3</v>
      </c>
      <c r="P90" s="8">
        <v>1.6999999999999999E-3</v>
      </c>
    </row>
    <row r="91" spans="2:16">
      <c r="B91" s="6" t="s">
        <v>644</v>
      </c>
      <c r="C91" s="17">
        <v>82888824</v>
      </c>
      <c r="D91" s="6" t="s">
        <v>139</v>
      </c>
      <c r="E91" s="6"/>
      <c r="F91" s="6" t="s">
        <v>645</v>
      </c>
      <c r="G91" s="17">
        <v>8.94</v>
      </c>
      <c r="H91" s="6" t="s">
        <v>97</v>
      </c>
      <c r="I91" s="19">
        <v>4.8000000000000001E-2</v>
      </c>
      <c r="J91" s="8">
        <v>4.8599999999999997E-2</v>
      </c>
      <c r="K91" s="7">
        <v>6443767</v>
      </c>
      <c r="L91" s="7">
        <v>102.46</v>
      </c>
      <c r="M91" s="7">
        <v>6602.26</v>
      </c>
      <c r="O91" s="8">
        <v>9.2999999999999992E-3</v>
      </c>
      <c r="P91" s="8">
        <v>2.5999999999999999E-3</v>
      </c>
    </row>
    <row r="92" spans="2:16">
      <c r="B92" s="6" t="s">
        <v>646</v>
      </c>
      <c r="C92" s="17">
        <v>82888825</v>
      </c>
      <c r="D92" s="6" t="s">
        <v>139</v>
      </c>
      <c r="E92" s="6"/>
      <c r="F92" s="6" t="s">
        <v>647</v>
      </c>
      <c r="G92" s="17">
        <v>9.02</v>
      </c>
      <c r="H92" s="6" t="s">
        <v>97</v>
      </c>
      <c r="I92" s="19">
        <v>4.8000000000000001E-2</v>
      </c>
      <c r="J92" s="8">
        <v>4.8599999999999997E-2</v>
      </c>
      <c r="K92" s="7">
        <v>5161018</v>
      </c>
      <c r="L92" s="7">
        <v>102.79</v>
      </c>
      <c r="M92" s="7">
        <v>5304.85</v>
      </c>
      <c r="O92" s="8">
        <v>7.4000000000000003E-3</v>
      </c>
      <c r="P92" s="8">
        <v>2.0999999999999999E-3</v>
      </c>
    </row>
    <row r="93" spans="2:16">
      <c r="B93" s="6" t="s">
        <v>648</v>
      </c>
      <c r="C93" s="17">
        <v>82888826</v>
      </c>
      <c r="D93" s="6" t="s">
        <v>139</v>
      </c>
      <c r="E93" s="6"/>
      <c r="F93" s="6" t="s">
        <v>649</v>
      </c>
      <c r="G93" s="17">
        <v>9.1</v>
      </c>
      <c r="H93" s="6" t="s">
        <v>97</v>
      </c>
      <c r="I93" s="19">
        <v>4.8000000000000001E-2</v>
      </c>
      <c r="J93" s="8">
        <v>4.8599999999999997E-2</v>
      </c>
      <c r="K93" s="7">
        <v>3385355</v>
      </c>
      <c r="L93" s="7">
        <v>102.08</v>
      </c>
      <c r="M93" s="7">
        <v>3455.6</v>
      </c>
      <c r="O93" s="8">
        <v>4.7999999999999996E-3</v>
      </c>
      <c r="P93" s="8">
        <v>1.4E-3</v>
      </c>
    </row>
    <row r="94" spans="2:16">
      <c r="B94" s="6" t="s">
        <v>650</v>
      </c>
      <c r="C94" s="17">
        <v>82888827</v>
      </c>
      <c r="D94" s="6" t="s">
        <v>139</v>
      </c>
      <c r="E94" s="6"/>
      <c r="F94" s="6" t="s">
        <v>651</v>
      </c>
      <c r="G94" s="17">
        <v>9.19</v>
      </c>
      <c r="H94" s="6" t="s">
        <v>97</v>
      </c>
      <c r="I94" s="19">
        <v>4.8000000000000001E-2</v>
      </c>
      <c r="J94" s="8">
        <v>4.8599999999999997E-2</v>
      </c>
      <c r="K94" s="7">
        <v>2596356</v>
      </c>
      <c r="L94" s="7">
        <v>101.05</v>
      </c>
      <c r="M94" s="7">
        <v>2623.58</v>
      </c>
      <c r="O94" s="8">
        <v>3.7000000000000002E-3</v>
      </c>
      <c r="P94" s="8">
        <v>1E-3</v>
      </c>
    </row>
    <row r="95" spans="2:16">
      <c r="B95" s="6" t="s">
        <v>652</v>
      </c>
      <c r="C95" s="17">
        <v>82888828</v>
      </c>
      <c r="D95" s="6" t="s">
        <v>139</v>
      </c>
      <c r="E95" s="6"/>
      <c r="F95" s="6" t="s">
        <v>653</v>
      </c>
      <c r="G95" s="17">
        <v>9.0500000000000007</v>
      </c>
      <c r="H95" s="6" t="s">
        <v>97</v>
      </c>
      <c r="I95" s="19">
        <v>4.8000000000000001E-2</v>
      </c>
      <c r="J95" s="8">
        <v>4.8599999999999997E-2</v>
      </c>
      <c r="K95" s="7">
        <v>1810693</v>
      </c>
      <c r="L95" s="7">
        <v>102.84</v>
      </c>
      <c r="M95" s="7">
        <v>1862.14</v>
      </c>
      <c r="O95" s="8">
        <v>2.5999999999999999E-3</v>
      </c>
      <c r="P95" s="8">
        <v>6.9999999999999999E-4</v>
      </c>
    </row>
    <row r="96" spans="2:16">
      <c r="B96" s="6" t="s">
        <v>654</v>
      </c>
      <c r="C96" s="17">
        <v>8288300</v>
      </c>
      <c r="D96" s="6" t="s">
        <v>139</v>
      </c>
      <c r="E96" s="6"/>
      <c r="F96" s="6" t="s">
        <v>655</v>
      </c>
      <c r="G96" s="17">
        <v>9.2200000000000006</v>
      </c>
      <c r="H96" s="6" t="s">
        <v>97</v>
      </c>
      <c r="I96" s="19">
        <v>4.8000000000000001E-2</v>
      </c>
      <c r="J96" s="8">
        <v>4.8599999999999997E-2</v>
      </c>
      <c r="K96" s="7">
        <v>2342808</v>
      </c>
      <c r="L96" s="7">
        <v>101.55</v>
      </c>
      <c r="M96" s="7">
        <v>2379.16</v>
      </c>
      <c r="O96" s="8">
        <v>3.3E-3</v>
      </c>
      <c r="P96" s="8">
        <v>8.9999999999999998E-4</v>
      </c>
    </row>
    <row r="97" spans="2:16">
      <c r="B97" s="6" t="s">
        <v>656</v>
      </c>
      <c r="C97" s="17">
        <v>8288318</v>
      </c>
      <c r="D97" s="6" t="s">
        <v>139</v>
      </c>
      <c r="E97" s="6"/>
      <c r="F97" s="6" t="s">
        <v>657</v>
      </c>
      <c r="G97" s="17">
        <v>9.3000000000000007</v>
      </c>
      <c r="H97" s="6" t="s">
        <v>97</v>
      </c>
      <c r="I97" s="19">
        <v>4.8000000000000001E-2</v>
      </c>
      <c r="J97" s="8">
        <v>4.8599999999999997E-2</v>
      </c>
      <c r="K97" s="7">
        <v>831535</v>
      </c>
      <c r="L97" s="7">
        <v>101.35</v>
      </c>
      <c r="M97" s="7">
        <v>842.73</v>
      </c>
      <c r="O97" s="8">
        <v>1.1999999999999999E-3</v>
      </c>
      <c r="P97" s="8">
        <v>2.9999999999999997E-4</v>
      </c>
    </row>
    <row r="98" spans="2:16">
      <c r="B98" s="6" t="s">
        <v>658</v>
      </c>
      <c r="C98" s="17">
        <v>8288326</v>
      </c>
      <c r="D98" s="6" t="s">
        <v>139</v>
      </c>
      <c r="E98" s="6"/>
      <c r="F98" s="6" t="s">
        <v>659</v>
      </c>
      <c r="G98" s="17">
        <v>9.39</v>
      </c>
      <c r="H98" s="6" t="s">
        <v>97</v>
      </c>
      <c r="I98" s="19">
        <v>4.8000000000000001E-2</v>
      </c>
      <c r="J98" s="8">
        <v>4.8500000000000001E-2</v>
      </c>
      <c r="K98" s="7">
        <v>7691486</v>
      </c>
      <c r="L98" s="7">
        <v>101.36</v>
      </c>
      <c r="M98" s="7">
        <v>7795.86</v>
      </c>
      <c r="O98" s="8">
        <v>1.09E-2</v>
      </c>
      <c r="P98" s="8">
        <v>3.0999999999999999E-3</v>
      </c>
    </row>
    <row r="99" spans="2:16">
      <c r="B99" s="6" t="s">
        <v>660</v>
      </c>
      <c r="C99" s="17">
        <v>8288334</v>
      </c>
      <c r="D99" s="6" t="s">
        <v>139</v>
      </c>
      <c r="E99" s="6"/>
      <c r="F99" s="6" t="s">
        <v>661</v>
      </c>
      <c r="G99" s="17">
        <v>9.4700000000000006</v>
      </c>
      <c r="H99" s="6" t="s">
        <v>97</v>
      </c>
      <c r="I99" s="19">
        <v>4.8000000000000001E-2</v>
      </c>
      <c r="J99" s="8">
        <v>4.8599999999999997E-2</v>
      </c>
      <c r="K99" s="7">
        <v>3694782</v>
      </c>
      <c r="L99" s="7">
        <v>100.85</v>
      </c>
      <c r="M99" s="7">
        <v>3726.02</v>
      </c>
      <c r="O99" s="8">
        <v>5.1999999999999998E-3</v>
      </c>
      <c r="P99" s="8">
        <v>1.5E-3</v>
      </c>
    </row>
    <row r="100" spans="2:16">
      <c r="B100" s="6" t="s">
        <v>662</v>
      </c>
      <c r="C100" s="17">
        <v>8288342</v>
      </c>
      <c r="D100" s="6" t="s">
        <v>139</v>
      </c>
      <c r="E100" s="6"/>
      <c r="F100" s="6" t="s">
        <v>663</v>
      </c>
      <c r="G100" s="17">
        <v>9.33</v>
      </c>
      <c r="H100" s="6" t="s">
        <v>97</v>
      </c>
      <c r="I100" s="19">
        <v>4.8000000000000001E-2</v>
      </c>
      <c r="J100" s="8">
        <v>4.8599999999999997E-2</v>
      </c>
      <c r="K100" s="7">
        <v>2031713</v>
      </c>
      <c r="L100" s="7">
        <v>103.26</v>
      </c>
      <c r="M100" s="7">
        <v>2097.86</v>
      </c>
      <c r="O100" s="8">
        <v>2.8999999999999998E-3</v>
      </c>
      <c r="P100" s="8">
        <v>8.0000000000000004E-4</v>
      </c>
    </row>
    <row r="101" spans="2:16">
      <c r="B101" s="6" t="s">
        <v>664</v>
      </c>
      <c r="C101" s="17">
        <v>8288359</v>
      </c>
      <c r="D101" s="6" t="s">
        <v>139</v>
      </c>
      <c r="E101" s="6"/>
      <c r="F101" s="6" t="s">
        <v>665</v>
      </c>
      <c r="G101" s="17">
        <v>9.41</v>
      </c>
      <c r="H101" s="6" t="s">
        <v>97</v>
      </c>
      <c r="I101" s="19">
        <v>4.8000000000000001E-2</v>
      </c>
      <c r="J101" s="8">
        <v>4.8599999999999997E-2</v>
      </c>
      <c r="K101" s="7">
        <v>538000</v>
      </c>
      <c r="L101" s="7">
        <v>102.95</v>
      </c>
      <c r="M101" s="7">
        <v>553.86</v>
      </c>
      <c r="O101" s="8">
        <v>8.0000000000000004E-4</v>
      </c>
      <c r="P101" s="8">
        <v>2.0000000000000001E-4</v>
      </c>
    </row>
    <row r="102" spans="2:16">
      <c r="B102" s="6" t="s">
        <v>666</v>
      </c>
      <c r="C102" s="17">
        <v>8288375</v>
      </c>
      <c r="D102" s="6" t="s">
        <v>139</v>
      </c>
      <c r="E102" s="6"/>
      <c r="F102" s="6" t="s">
        <v>667</v>
      </c>
      <c r="G102" s="17">
        <v>9.58</v>
      </c>
      <c r="H102" s="6" t="s">
        <v>97</v>
      </c>
      <c r="I102" s="19">
        <v>4.8000000000000001E-2</v>
      </c>
      <c r="J102" s="8">
        <v>4.8599999999999997E-2</v>
      </c>
      <c r="K102" s="7">
        <v>6915000</v>
      </c>
      <c r="L102" s="7">
        <v>103</v>
      </c>
      <c r="M102" s="7">
        <v>7122.17</v>
      </c>
      <c r="O102" s="8">
        <v>0.01</v>
      </c>
      <c r="P102" s="8">
        <v>2.8E-3</v>
      </c>
    </row>
    <row r="103" spans="2:16">
      <c r="B103" s="6" t="s">
        <v>668</v>
      </c>
      <c r="C103" s="17">
        <v>8288383</v>
      </c>
      <c r="D103" s="6" t="s">
        <v>139</v>
      </c>
      <c r="E103" s="6"/>
      <c r="F103" s="6" t="s">
        <v>669</v>
      </c>
      <c r="G103" s="17">
        <v>9.66</v>
      </c>
      <c r="H103" s="6" t="s">
        <v>97</v>
      </c>
      <c r="I103" s="19">
        <v>4.8000000000000001E-2</v>
      </c>
      <c r="J103" s="8">
        <v>4.8599999999999997E-2</v>
      </c>
      <c r="K103" s="7">
        <v>6488000</v>
      </c>
      <c r="L103" s="7">
        <v>102.8</v>
      </c>
      <c r="M103" s="7">
        <v>6669.89</v>
      </c>
      <c r="O103" s="8">
        <v>9.4000000000000004E-3</v>
      </c>
      <c r="P103" s="8">
        <v>2.5999999999999999E-3</v>
      </c>
    </row>
    <row r="104" spans="2:16">
      <c r="B104" s="6" t="s">
        <v>670</v>
      </c>
      <c r="C104" s="17">
        <v>8288391</v>
      </c>
      <c r="D104" s="6" t="s">
        <v>139</v>
      </c>
      <c r="E104" s="6"/>
      <c r="F104" s="6" t="s">
        <v>671</v>
      </c>
      <c r="G104" s="17">
        <v>9.75</v>
      </c>
      <c r="H104" s="6" t="s">
        <v>97</v>
      </c>
      <c r="I104" s="19">
        <v>4.8000000000000001E-2</v>
      </c>
      <c r="J104" s="8">
        <v>4.8599999999999997E-2</v>
      </c>
      <c r="K104" s="7">
        <v>5637000</v>
      </c>
      <c r="L104" s="7">
        <v>101.97</v>
      </c>
      <c r="M104" s="7">
        <v>5748.15</v>
      </c>
      <c r="O104" s="8">
        <v>8.0999999999999996E-3</v>
      </c>
      <c r="P104" s="8">
        <v>2.3E-3</v>
      </c>
    </row>
    <row r="105" spans="2:16">
      <c r="B105" s="6" t="s">
        <v>672</v>
      </c>
      <c r="C105" s="17">
        <v>8288409</v>
      </c>
      <c r="D105" s="6" t="s">
        <v>139</v>
      </c>
      <c r="E105" s="6"/>
      <c r="F105" s="6" t="s">
        <v>673</v>
      </c>
      <c r="G105" s="17">
        <v>9.6</v>
      </c>
      <c r="H105" s="6" t="s">
        <v>97</v>
      </c>
      <c r="I105" s="19">
        <v>4.8000000000000001E-2</v>
      </c>
      <c r="J105" s="8">
        <v>4.8599999999999997E-2</v>
      </c>
      <c r="K105" s="7">
        <v>2444000</v>
      </c>
      <c r="L105" s="7">
        <v>103.67</v>
      </c>
      <c r="M105" s="7">
        <v>2533.79</v>
      </c>
      <c r="O105" s="8">
        <v>3.5999999999999999E-3</v>
      </c>
      <c r="P105" s="8">
        <v>1E-3</v>
      </c>
    </row>
    <row r="106" spans="2:16">
      <c r="B106" s="6" t="s">
        <v>674</v>
      </c>
      <c r="C106" s="17">
        <v>8288417</v>
      </c>
      <c r="D106" s="6" t="s">
        <v>139</v>
      </c>
      <c r="E106" s="6"/>
      <c r="F106" s="6" t="s">
        <v>675</v>
      </c>
      <c r="G106" s="17">
        <v>9.68</v>
      </c>
      <c r="H106" s="6" t="s">
        <v>97</v>
      </c>
      <c r="I106" s="19">
        <v>4.8000000000000001E-2</v>
      </c>
      <c r="J106" s="8">
        <v>4.8599999999999997E-2</v>
      </c>
      <c r="K106" s="7">
        <v>10022000</v>
      </c>
      <c r="L106" s="7">
        <v>102.95</v>
      </c>
      <c r="M106" s="7">
        <v>10317.459999999999</v>
      </c>
      <c r="O106" s="8">
        <v>1.4500000000000001E-2</v>
      </c>
      <c r="P106" s="8">
        <v>4.1000000000000003E-3</v>
      </c>
    </row>
    <row r="107" spans="2:16">
      <c r="B107" s="6" t="s">
        <v>676</v>
      </c>
      <c r="C107" s="17">
        <v>8288425</v>
      </c>
      <c r="D107" s="6" t="s">
        <v>139</v>
      </c>
      <c r="E107" s="6"/>
      <c r="F107" s="6" t="s">
        <v>677</v>
      </c>
      <c r="G107" s="17">
        <v>9.77</v>
      </c>
      <c r="H107" s="6" t="s">
        <v>97</v>
      </c>
      <c r="I107" s="19">
        <v>4.8000000000000001E-2</v>
      </c>
      <c r="J107" s="8">
        <v>4.8599999999999997E-2</v>
      </c>
      <c r="K107" s="7">
        <v>6896000</v>
      </c>
      <c r="L107" s="7">
        <v>102.15</v>
      </c>
      <c r="M107" s="7">
        <v>7044.31</v>
      </c>
      <c r="O107" s="8">
        <v>9.9000000000000008E-3</v>
      </c>
      <c r="P107" s="8">
        <v>2.8E-3</v>
      </c>
    </row>
    <row r="108" spans="2:16">
      <c r="B108" s="6" t="s">
        <v>678</v>
      </c>
      <c r="C108" s="17">
        <v>8288433</v>
      </c>
      <c r="D108" s="6" t="s">
        <v>139</v>
      </c>
      <c r="E108" s="6"/>
      <c r="F108" s="6" t="s">
        <v>679</v>
      </c>
      <c r="G108" s="17">
        <v>9.85</v>
      </c>
      <c r="H108" s="6" t="s">
        <v>97</v>
      </c>
      <c r="I108" s="19">
        <v>4.8000000000000001E-2</v>
      </c>
      <c r="J108" s="8">
        <v>4.8599999999999997E-2</v>
      </c>
      <c r="K108" s="7">
        <v>5969000</v>
      </c>
      <c r="L108" s="7">
        <v>102.06</v>
      </c>
      <c r="M108" s="7">
        <v>6092.05</v>
      </c>
      <c r="O108" s="8">
        <v>8.5000000000000006E-3</v>
      </c>
      <c r="P108" s="8">
        <v>2.3999999999999998E-3</v>
      </c>
    </row>
    <row r="109" spans="2:16">
      <c r="B109" s="6" t="s">
        <v>680</v>
      </c>
      <c r="C109" s="17">
        <v>8288441</v>
      </c>
      <c r="D109" s="6" t="s">
        <v>139</v>
      </c>
      <c r="E109" s="6"/>
      <c r="F109" s="6" t="s">
        <v>681</v>
      </c>
      <c r="G109" s="17">
        <v>9.94</v>
      </c>
      <c r="H109" s="6" t="s">
        <v>97</v>
      </c>
      <c r="I109" s="19">
        <v>4.8000000000000001E-2</v>
      </c>
      <c r="J109" s="8">
        <v>4.8500000000000001E-2</v>
      </c>
      <c r="K109" s="7">
        <v>7241000</v>
      </c>
      <c r="L109" s="7">
        <v>101.77</v>
      </c>
      <c r="M109" s="7">
        <v>7368.88</v>
      </c>
      <c r="O109" s="8">
        <v>1.03E-2</v>
      </c>
      <c r="P109" s="8">
        <v>2.8999999999999998E-3</v>
      </c>
    </row>
    <row r="110" spans="2:16">
      <c r="B110" s="6" t="s">
        <v>682</v>
      </c>
      <c r="C110" s="17">
        <v>8288458</v>
      </c>
      <c r="D110" s="6" t="s">
        <v>139</v>
      </c>
      <c r="E110" s="6"/>
      <c r="F110" s="6" t="s">
        <v>683</v>
      </c>
      <c r="G110" s="17">
        <v>10.02</v>
      </c>
      <c r="H110" s="6" t="s">
        <v>97</v>
      </c>
      <c r="I110" s="19">
        <v>4.8000000000000001E-2</v>
      </c>
      <c r="J110" s="8">
        <v>4.8599999999999997E-2</v>
      </c>
      <c r="K110" s="7">
        <v>8969000</v>
      </c>
      <c r="L110" s="7">
        <v>101.15</v>
      </c>
      <c r="M110" s="7">
        <v>9072.16</v>
      </c>
      <c r="O110" s="8">
        <v>1.2699999999999999E-2</v>
      </c>
      <c r="P110" s="8">
        <v>3.5999999999999999E-3</v>
      </c>
    </row>
    <row r="111" spans="2:16">
      <c r="B111" s="6" t="s">
        <v>684</v>
      </c>
      <c r="C111" s="17">
        <v>8288466</v>
      </c>
      <c r="D111" s="6" t="s">
        <v>139</v>
      </c>
      <c r="E111" s="6"/>
      <c r="F111" s="6" t="s">
        <v>685</v>
      </c>
      <c r="G111" s="17">
        <v>9.86</v>
      </c>
      <c r="H111" s="6" t="s">
        <v>97</v>
      </c>
      <c r="I111" s="19">
        <v>4.8000000000000001E-2</v>
      </c>
      <c r="J111" s="8">
        <v>4.8599999999999997E-2</v>
      </c>
      <c r="K111" s="7">
        <v>12073000</v>
      </c>
      <c r="L111" s="7">
        <v>103.57</v>
      </c>
      <c r="M111" s="7">
        <v>12503.87</v>
      </c>
      <c r="O111" s="8">
        <v>1.7500000000000002E-2</v>
      </c>
      <c r="P111" s="8">
        <v>5.0000000000000001E-3</v>
      </c>
    </row>
    <row r="112" spans="2:16">
      <c r="B112" s="6" t="s">
        <v>686</v>
      </c>
      <c r="C112" s="17">
        <v>8288474</v>
      </c>
      <c r="D112" s="6" t="s">
        <v>139</v>
      </c>
      <c r="E112" s="6"/>
      <c r="F112" s="6" t="s">
        <v>687</v>
      </c>
      <c r="G112" s="17">
        <v>9.9499999999999993</v>
      </c>
      <c r="H112" s="6" t="s">
        <v>97</v>
      </c>
      <c r="I112" s="19">
        <v>4.8000000000000001E-2</v>
      </c>
      <c r="J112" s="8">
        <v>4.8599999999999997E-2</v>
      </c>
      <c r="K112" s="7">
        <v>9702000</v>
      </c>
      <c r="L112" s="7">
        <v>103.16</v>
      </c>
      <c r="M112" s="7">
        <v>10008.23</v>
      </c>
      <c r="O112" s="8">
        <v>1.4E-2</v>
      </c>
      <c r="P112" s="8">
        <v>4.0000000000000001E-3</v>
      </c>
    </row>
    <row r="113" spans="2:16">
      <c r="B113" s="6" t="s">
        <v>688</v>
      </c>
      <c r="C113" s="17">
        <v>8288482</v>
      </c>
      <c r="D113" s="6" t="s">
        <v>139</v>
      </c>
      <c r="E113" s="6"/>
      <c r="F113" s="6" t="s">
        <v>689</v>
      </c>
      <c r="G113" s="17">
        <v>10.029999999999999</v>
      </c>
      <c r="H113" s="6" t="s">
        <v>97</v>
      </c>
      <c r="I113" s="19">
        <v>4.8000000000000001E-2</v>
      </c>
      <c r="J113" s="8">
        <v>4.8599999999999997E-2</v>
      </c>
      <c r="K113" s="7">
        <v>18222000</v>
      </c>
      <c r="L113" s="7">
        <v>102.98</v>
      </c>
      <c r="M113" s="7">
        <v>18764.349999999999</v>
      </c>
      <c r="O113" s="8">
        <v>2.63E-2</v>
      </c>
      <c r="P113" s="8">
        <v>7.4000000000000003E-3</v>
      </c>
    </row>
    <row r="114" spans="2:16">
      <c r="B114" s="6" t="s">
        <v>690</v>
      </c>
      <c r="C114" s="17">
        <v>8288490</v>
      </c>
      <c r="D114" s="6" t="s">
        <v>139</v>
      </c>
      <c r="E114" s="6"/>
      <c r="F114" s="6" t="s">
        <v>691</v>
      </c>
      <c r="G114" s="17">
        <v>10.119999999999999</v>
      </c>
      <c r="H114" s="6" t="s">
        <v>97</v>
      </c>
      <c r="I114" s="19">
        <v>4.8000000000000001E-2</v>
      </c>
      <c r="J114" s="8">
        <v>4.8599999999999997E-2</v>
      </c>
      <c r="K114" s="7">
        <v>20640000</v>
      </c>
      <c r="L114" s="7">
        <v>102.56</v>
      </c>
      <c r="M114" s="7">
        <v>21169</v>
      </c>
      <c r="O114" s="8">
        <v>2.9700000000000001E-2</v>
      </c>
      <c r="P114" s="8">
        <v>8.3999999999999995E-3</v>
      </c>
    </row>
    <row r="115" spans="2:16">
      <c r="B115" s="6" t="s">
        <v>692</v>
      </c>
      <c r="C115" s="17">
        <v>8288508</v>
      </c>
      <c r="D115" s="6" t="s">
        <v>139</v>
      </c>
      <c r="E115" s="6"/>
      <c r="F115" s="6" t="s">
        <v>693</v>
      </c>
      <c r="G115" s="17">
        <v>10.199999999999999</v>
      </c>
      <c r="H115" s="6" t="s">
        <v>97</v>
      </c>
      <c r="I115" s="19">
        <v>4.8000000000000001E-2</v>
      </c>
      <c r="J115" s="8">
        <v>4.8599999999999997E-2</v>
      </c>
      <c r="K115" s="7">
        <v>18436000</v>
      </c>
      <c r="L115" s="7">
        <v>101.87</v>
      </c>
      <c r="M115" s="7">
        <v>18780.759999999998</v>
      </c>
      <c r="O115" s="8">
        <v>2.64E-2</v>
      </c>
      <c r="P115" s="8">
        <v>7.4000000000000003E-3</v>
      </c>
    </row>
    <row r="116" spans="2:16">
      <c r="B116" s="6" t="s">
        <v>694</v>
      </c>
      <c r="C116" s="17">
        <v>8288516</v>
      </c>
      <c r="D116" s="6" t="s">
        <v>139</v>
      </c>
      <c r="E116" s="6"/>
      <c r="F116" s="6" t="s">
        <v>695</v>
      </c>
      <c r="G116" s="17">
        <v>10.28</v>
      </c>
      <c r="H116" s="6" t="s">
        <v>97</v>
      </c>
      <c r="I116" s="19">
        <v>4.8000000000000001E-2</v>
      </c>
      <c r="J116" s="8">
        <v>4.8599999999999997E-2</v>
      </c>
      <c r="K116" s="7">
        <v>32894000</v>
      </c>
      <c r="L116" s="7">
        <v>101.26</v>
      </c>
      <c r="M116" s="7">
        <v>33307</v>
      </c>
      <c r="O116" s="8">
        <v>4.6699999999999998E-2</v>
      </c>
      <c r="P116" s="8">
        <v>1.32E-2</v>
      </c>
    </row>
    <row r="117" spans="2:16">
      <c r="B117" s="6" t="s">
        <v>696</v>
      </c>
      <c r="C117" s="17">
        <v>8288524</v>
      </c>
      <c r="D117" s="6" t="s">
        <v>139</v>
      </c>
      <c r="E117" s="6"/>
      <c r="F117" s="6" t="s">
        <v>697</v>
      </c>
      <c r="G117" s="17">
        <v>10.119999999999999</v>
      </c>
      <c r="H117" s="6" t="s">
        <v>97</v>
      </c>
      <c r="I117" s="19">
        <v>4.8000000000000001E-2</v>
      </c>
      <c r="J117" s="8">
        <v>4.8599999999999997E-2</v>
      </c>
      <c r="K117" s="7">
        <v>14628000</v>
      </c>
      <c r="L117" s="7">
        <v>102.85</v>
      </c>
      <c r="M117" s="7">
        <v>15044.75</v>
      </c>
      <c r="O117" s="8">
        <v>2.1100000000000001E-2</v>
      </c>
      <c r="P117" s="8">
        <v>6.0000000000000001E-3</v>
      </c>
    </row>
    <row r="118" spans="2:16">
      <c r="B118" s="6" t="s">
        <v>698</v>
      </c>
      <c r="C118" s="17">
        <v>8288532</v>
      </c>
      <c r="D118" s="6" t="s">
        <v>139</v>
      </c>
      <c r="E118" s="6"/>
      <c r="F118" s="6" t="s">
        <v>699</v>
      </c>
      <c r="G118" s="17">
        <v>10.199999999999999</v>
      </c>
      <c r="H118" s="6" t="s">
        <v>97</v>
      </c>
      <c r="I118" s="19">
        <v>4.8000000000000001E-2</v>
      </c>
      <c r="J118" s="8">
        <v>4.8599999999999997E-2</v>
      </c>
      <c r="K118" s="7">
        <v>31252000</v>
      </c>
      <c r="L118" s="7">
        <v>103.16</v>
      </c>
      <c r="M118" s="7">
        <v>32238.42</v>
      </c>
      <c r="O118" s="8">
        <v>4.5199999999999997E-2</v>
      </c>
      <c r="P118" s="8">
        <v>1.2800000000000001E-2</v>
      </c>
    </row>
    <row r="119" spans="2:16">
      <c r="B119" s="6" t="s">
        <v>700</v>
      </c>
      <c r="C119" s="17">
        <v>8288540</v>
      </c>
      <c r="D119" s="6" t="s">
        <v>139</v>
      </c>
      <c r="E119" s="6"/>
      <c r="F119" s="6" t="s">
        <v>701</v>
      </c>
      <c r="G119" s="17">
        <v>10.29</v>
      </c>
      <c r="H119" s="6" t="s">
        <v>97</v>
      </c>
      <c r="I119" s="19">
        <v>4.8000000000000001E-2</v>
      </c>
      <c r="J119" s="8">
        <v>4.8599999999999997E-2</v>
      </c>
      <c r="K119" s="7">
        <v>34091000</v>
      </c>
      <c r="L119" s="7">
        <v>102.87</v>
      </c>
      <c r="M119" s="7">
        <v>35070.53</v>
      </c>
      <c r="O119" s="8">
        <v>4.9200000000000001E-2</v>
      </c>
      <c r="P119" s="8">
        <v>1.3899999999999999E-2</v>
      </c>
    </row>
    <row r="120" spans="2:16">
      <c r="B120" s="6" t="s">
        <v>702</v>
      </c>
      <c r="C120" s="17">
        <v>8288557</v>
      </c>
      <c r="D120" s="6" t="s">
        <v>139</v>
      </c>
      <c r="E120" s="6"/>
      <c r="F120" s="6" t="s">
        <v>703</v>
      </c>
      <c r="G120" s="17">
        <v>10.37</v>
      </c>
      <c r="H120" s="6" t="s">
        <v>97</v>
      </c>
      <c r="I120" s="19">
        <v>4.8000000000000001E-2</v>
      </c>
      <c r="J120" s="8">
        <v>4.8599999999999997E-2</v>
      </c>
      <c r="K120" s="7">
        <v>27170000</v>
      </c>
      <c r="L120" s="7">
        <v>102.17</v>
      </c>
      <c r="M120" s="7">
        <v>27758.720000000001</v>
      </c>
      <c r="O120" s="8">
        <v>3.9E-2</v>
      </c>
      <c r="P120" s="8">
        <v>1.0999999999999999E-2</v>
      </c>
    </row>
    <row r="121" spans="2:16">
      <c r="B121" s="6" t="s">
        <v>704</v>
      </c>
      <c r="C121" s="17">
        <v>8288565</v>
      </c>
      <c r="D121" s="6" t="s">
        <v>139</v>
      </c>
      <c r="E121" s="6"/>
      <c r="F121" s="6" t="s">
        <v>705</v>
      </c>
      <c r="G121" s="17">
        <v>10.45</v>
      </c>
      <c r="H121" s="6" t="s">
        <v>97</v>
      </c>
      <c r="I121" s="19">
        <v>4.8000000000000001E-2</v>
      </c>
      <c r="J121" s="8">
        <v>4.8599999999999997E-2</v>
      </c>
      <c r="K121" s="7">
        <v>27810000</v>
      </c>
      <c r="L121" s="7">
        <v>101.67</v>
      </c>
      <c r="M121" s="7">
        <v>28273.56</v>
      </c>
      <c r="O121" s="8">
        <v>3.9699999999999999E-2</v>
      </c>
      <c r="P121" s="8">
        <v>1.12E-2</v>
      </c>
    </row>
    <row r="122" spans="2:16">
      <c r="B122" s="6" t="s">
        <v>706</v>
      </c>
      <c r="C122" s="17">
        <v>8288573</v>
      </c>
      <c r="D122" s="6" t="s">
        <v>139</v>
      </c>
      <c r="E122" s="6"/>
      <c r="F122" s="6" t="s">
        <v>707</v>
      </c>
      <c r="G122" s="17">
        <v>10.54</v>
      </c>
      <c r="H122" s="6" t="s">
        <v>97</v>
      </c>
      <c r="I122" s="19">
        <v>4.8000000000000001E-2</v>
      </c>
      <c r="J122" s="8">
        <v>4.8599999999999997E-2</v>
      </c>
      <c r="K122" s="7">
        <v>23666000</v>
      </c>
      <c r="L122" s="7">
        <v>100.95</v>
      </c>
      <c r="M122" s="7">
        <v>23891.68</v>
      </c>
      <c r="O122" s="8">
        <v>3.3500000000000002E-2</v>
      </c>
      <c r="P122" s="8">
        <v>9.4999999999999998E-3</v>
      </c>
    </row>
    <row r="123" spans="2:16">
      <c r="B123" s="6" t="s">
        <v>708</v>
      </c>
      <c r="C123" s="17">
        <v>8288581</v>
      </c>
      <c r="D123" s="6" t="s">
        <v>139</v>
      </c>
      <c r="E123" s="6"/>
      <c r="F123" s="6" t="s">
        <v>709</v>
      </c>
      <c r="G123" s="17">
        <v>10.37</v>
      </c>
      <c r="H123" s="6" t="s">
        <v>97</v>
      </c>
      <c r="I123" s="19">
        <v>4.8000000000000001E-2</v>
      </c>
      <c r="J123" s="8">
        <v>4.8599999999999997E-2</v>
      </c>
      <c r="K123" s="7">
        <v>36735000</v>
      </c>
      <c r="L123" s="7">
        <v>103.26</v>
      </c>
      <c r="M123" s="7">
        <v>37932.239999999998</v>
      </c>
      <c r="O123" s="8">
        <v>5.3199999999999997E-2</v>
      </c>
      <c r="P123" s="8">
        <v>1.4999999999999999E-2</v>
      </c>
    </row>
    <row r="124" spans="2:16">
      <c r="B124" s="6" t="s">
        <v>710</v>
      </c>
      <c r="C124" s="17">
        <v>8288599</v>
      </c>
      <c r="D124" s="6" t="s">
        <v>139</v>
      </c>
      <c r="E124" s="6"/>
      <c r="F124" s="6" t="s">
        <v>711</v>
      </c>
      <c r="G124" s="17">
        <v>10.46</v>
      </c>
      <c r="H124" s="6" t="s">
        <v>97</v>
      </c>
      <c r="I124" s="19">
        <v>4.8000000000000001E-2</v>
      </c>
      <c r="J124" s="8">
        <v>4.8599999999999997E-2</v>
      </c>
      <c r="K124" s="7">
        <v>55853000</v>
      </c>
      <c r="L124" s="7">
        <v>102.75</v>
      </c>
      <c r="M124" s="7">
        <v>57386.37</v>
      </c>
      <c r="O124" s="8">
        <v>8.0500000000000002E-2</v>
      </c>
      <c r="P124" s="8">
        <v>2.2700000000000001E-2</v>
      </c>
    </row>
    <row r="125" spans="2:16">
      <c r="B125" s="6" t="s">
        <v>712</v>
      </c>
      <c r="C125" s="17">
        <v>8288607</v>
      </c>
      <c r="D125" s="6" t="s">
        <v>139</v>
      </c>
      <c r="E125" s="6"/>
      <c r="F125" s="6" t="s">
        <v>713</v>
      </c>
      <c r="G125" s="17">
        <v>10.54</v>
      </c>
      <c r="H125" s="6" t="s">
        <v>97</v>
      </c>
      <c r="I125" s="19">
        <v>4.8000000000000001E-2</v>
      </c>
      <c r="J125" s="8">
        <v>4.8599999999999997E-2</v>
      </c>
      <c r="K125" s="7">
        <v>30943000</v>
      </c>
      <c r="L125" s="7">
        <v>102.87</v>
      </c>
      <c r="M125" s="7">
        <v>31832.080000000002</v>
      </c>
      <c r="O125" s="8">
        <v>4.4699999999999997E-2</v>
      </c>
      <c r="P125" s="8">
        <v>1.26E-2</v>
      </c>
    </row>
    <row r="126" spans="2:16">
      <c r="B126" s="6" t="s">
        <v>714</v>
      </c>
      <c r="C126" s="17">
        <v>8288615</v>
      </c>
      <c r="D126" s="6" t="s">
        <v>139</v>
      </c>
      <c r="E126" s="6"/>
      <c r="F126" s="6" t="s">
        <v>715</v>
      </c>
      <c r="G126" s="17">
        <v>10.62</v>
      </c>
      <c r="H126" s="6" t="s">
        <v>97</v>
      </c>
      <c r="I126" s="19">
        <v>4.8000000000000001E-2</v>
      </c>
      <c r="J126" s="8">
        <v>4.8599999999999997E-2</v>
      </c>
      <c r="K126" s="7">
        <v>29507000</v>
      </c>
      <c r="L126" s="7">
        <v>102.37</v>
      </c>
      <c r="M126" s="7">
        <v>30206.65</v>
      </c>
      <c r="O126" s="8">
        <v>4.24E-2</v>
      </c>
      <c r="P126" s="8">
        <v>1.2E-2</v>
      </c>
    </row>
    <row r="127" spans="2:16">
      <c r="B127" s="6" t="s">
        <v>716</v>
      </c>
      <c r="C127" s="17">
        <v>8288623</v>
      </c>
      <c r="D127" s="6" t="s">
        <v>139</v>
      </c>
      <c r="E127" s="6"/>
      <c r="F127" s="6" t="s">
        <v>717</v>
      </c>
      <c r="G127" s="17">
        <v>10.7</v>
      </c>
      <c r="H127" s="6" t="s">
        <v>97</v>
      </c>
      <c r="I127" s="19">
        <v>4.8000000000000001E-2</v>
      </c>
      <c r="J127" s="8">
        <v>4.8599999999999997E-2</v>
      </c>
      <c r="K127" s="7">
        <v>35358000</v>
      </c>
      <c r="L127" s="7">
        <v>101.67</v>
      </c>
      <c r="M127" s="7">
        <v>35947.379999999997</v>
      </c>
      <c r="O127" s="8">
        <v>5.04E-2</v>
      </c>
      <c r="P127" s="8">
        <v>1.4200000000000001E-2</v>
      </c>
    </row>
    <row r="128" spans="2:16">
      <c r="B128" s="6" t="s">
        <v>718</v>
      </c>
      <c r="C128" s="17">
        <v>8288631</v>
      </c>
      <c r="D128" s="6" t="s">
        <v>139</v>
      </c>
      <c r="E128" s="6"/>
      <c r="F128" s="6" t="s">
        <v>719</v>
      </c>
      <c r="G128" s="17">
        <v>10.79</v>
      </c>
      <c r="H128" s="6" t="s">
        <v>97</v>
      </c>
      <c r="I128" s="19">
        <v>4.8000000000000001E-2</v>
      </c>
      <c r="J128" s="8">
        <v>4.8599999999999997E-2</v>
      </c>
      <c r="K128" s="7">
        <v>45378000</v>
      </c>
      <c r="L128" s="7">
        <v>100.85</v>
      </c>
      <c r="M128" s="7">
        <v>45765.24</v>
      </c>
      <c r="O128" s="8">
        <v>6.4199999999999993E-2</v>
      </c>
      <c r="P128" s="8">
        <v>1.8100000000000002E-2</v>
      </c>
    </row>
    <row r="129" spans="2:16">
      <c r="B129" s="6" t="s">
        <v>720</v>
      </c>
      <c r="C129" s="17">
        <v>82888829</v>
      </c>
      <c r="D129" s="6" t="s">
        <v>139</v>
      </c>
      <c r="E129" s="6"/>
      <c r="F129" s="6" t="s">
        <v>721</v>
      </c>
      <c r="G129" s="17">
        <v>9.14</v>
      </c>
      <c r="H129" s="6" t="s">
        <v>97</v>
      </c>
      <c r="I129" s="19">
        <v>4.8000000000000001E-2</v>
      </c>
      <c r="J129" s="8">
        <v>4.8599999999999997E-2</v>
      </c>
      <c r="K129" s="7">
        <v>6023413</v>
      </c>
      <c r="L129" s="7">
        <v>102.11</v>
      </c>
      <c r="M129" s="7">
        <v>6150.54</v>
      </c>
      <c r="O129" s="8">
        <v>8.6E-3</v>
      </c>
      <c r="P129" s="8">
        <v>2.3999999999999998E-3</v>
      </c>
    </row>
    <row r="130" spans="2:16">
      <c r="B130" s="13" t="s">
        <v>722</v>
      </c>
      <c r="C130" s="14"/>
      <c r="D130" s="13"/>
      <c r="E130" s="13"/>
      <c r="F130" s="13"/>
      <c r="H130" s="13"/>
      <c r="K130" s="15">
        <v>0</v>
      </c>
      <c r="M130" s="15">
        <v>0</v>
      </c>
      <c r="O130" s="16">
        <v>0</v>
      </c>
      <c r="P130" s="16">
        <v>0</v>
      </c>
    </row>
    <row r="131" spans="2:16">
      <c r="B131" s="13" t="s">
        <v>723</v>
      </c>
      <c r="C131" s="14"/>
      <c r="D131" s="13"/>
      <c r="E131" s="13"/>
      <c r="F131" s="13"/>
      <c r="H131" s="13"/>
      <c r="K131" s="15">
        <v>0</v>
      </c>
      <c r="M131" s="15">
        <v>0</v>
      </c>
      <c r="O131" s="16">
        <v>0</v>
      </c>
      <c r="P131" s="16">
        <v>0</v>
      </c>
    </row>
    <row r="132" spans="2:16">
      <c r="B132" s="13" t="s">
        <v>724</v>
      </c>
      <c r="C132" s="14"/>
      <c r="D132" s="13"/>
      <c r="E132" s="13"/>
      <c r="F132" s="13"/>
      <c r="H132" s="13"/>
      <c r="K132" s="15">
        <v>0</v>
      </c>
      <c r="M132" s="15">
        <v>0</v>
      </c>
      <c r="O132" s="16">
        <v>0</v>
      </c>
      <c r="P132" s="16">
        <v>0</v>
      </c>
    </row>
    <row r="133" spans="2:16">
      <c r="B133" s="3" t="s">
        <v>725</v>
      </c>
      <c r="C133" s="12"/>
      <c r="D133" s="3"/>
      <c r="E133" s="3"/>
      <c r="F133" s="3"/>
      <c r="H133" s="3"/>
      <c r="K133" s="9">
        <v>0</v>
      </c>
      <c r="M133" s="9">
        <v>0</v>
      </c>
      <c r="O133" s="10">
        <v>0</v>
      </c>
      <c r="P133" s="10">
        <v>0</v>
      </c>
    </row>
    <row r="134" spans="2:16">
      <c r="B134" s="13" t="s">
        <v>151</v>
      </c>
      <c r="C134" s="14"/>
      <c r="D134" s="13"/>
      <c r="E134" s="13"/>
      <c r="F134" s="13"/>
      <c r="H134" s="13"/>
      <c r="K134" s="15">
        <v>0</v>
      </c>
      <c r="M134" s="15">
        <v>0</v>
      </c>
      <c r="O134" s="16">
        <v>0</v>
      </c>
      <c r="P134" s="16">
        <v>0</v>
      </c>
    </row>
    <row r="135" spans="2:16">
      <c r="B135" s="13" t="s">
        <v>726</v>
      </c>
      <c r="C135" s="14"/>
      <c r="D135" s="13"/>
      <c r="E135" s="13"/>
      <c r="F135" s="13"/>
      <c r="H135" s="13"/>
      <c r="K135" s="15">
        <v>0</v>
      </c>
      <c r="M135" s="15">
        <v>0</v>
      </c>
      <c r="O135" s="16">
        <v>0</v>
      </c>
      <c r="P135" s="16">
        <v>0</v>
      </c>
    </row>
    <row r="138" spans="2:16">
      <c r="B138" s="6" t="s">
        <v>119</v>
      </c>
      <c r="C138" s="17"/>
      <c r="D138" s="6"/>
      <c r="E138" s="6"/>
      <c r="F138" s="6"/>
      <c r="H138" s="6"/>
    </row>
    <row r="142" spans="2:16">
      <c r="B142" s="5" t="s">
        <v>77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>
      <selection activeCell="B4" sqref="B4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1212</v>
      </c>
    </row>
    <row r="3" spans="2:19" ht="15.75">
      <c r="B3" s="1" t="s">
        <v>1213</v>
      </c>
    </row>
    <row r="4" spans="2:19" ht="15.75">
      <c r="B4" s="1" t="s">
        <v>1</v>
      </c>
    </row>
    <row r="6" spans="2:19" ht="15.75">
      <c r="B6" s="2" t="s">
        <v>487</v>
      </c>
    </row>
    <row r="7" spans="2:19" ht="15.75">
      <c r="B7" s="2" t="s">
        <v>153</v>
      </c>
    </row>
    <row r="8" spans="2:19">
      <c r="B8" s="3" t="s">
        <v>79</v>
      </c>
      <c r="C8" s="3" t="s">
        <v>80</v>
      </c>
      <c r="D8" s="3" t="s">
        <v>154</v>
      </c>
      <c r="E8" s="3" t="s">
        <v>81</v>
      </c>
      <c r="F8" s="3" t="s">
        <v>155</v>
      </c>
      <c r="G8" s="3" t="s">
        <v>82</v>
      </c>
      <c r="H8" s="3" t="s">
        <v>83</v>
      </c>
      <c r="I8" s="3" t="s">
        <v>123</v>
      </c>
      <c r="J8" s="3" t="s">
        <v>124</v>
      </c>
      <c r="K8" s="3" t="s">
        <v>84</v>
      </c>
      <c r="L8" s="3" t="s">
        <v>85</v>
      </c>
      <c r="M8" s="3" t="s">
        <v>86</v>
      </c>
      <c r="N8" s="3" t="s">
        <v>125</v>
      </c>
      <c r="O8" s="3" t="s">
        <v>40</v>
      </c>
      <c r="P8" s="3" t="s">
        <v>488</v>
      </c>
      <c r="Q8" s="3" t="s">
        <v>127</v>
      </c>
      <c r="R8" s="3" t="s">
        <v>128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129</v>
      </c>
      <c r="J9" s="4" t="s">
        <v>130</v>
      </c>
      <c r="K9" s="4"/>
      <c r="L9" s="4" t="s">
        <v>90</v>
      </c>
      <c r="M9" s="4" t="s">
        <v>90</v>
      </c>
      <c r="N9" s="4" t="s">
        <v>131</v>
      </c>
      <c r="O9" s="4" t="s">
        <v>132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727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728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729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730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160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731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732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733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734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119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77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6"/>
  <sheetViews>
    <sheetView rightToLeft="1" workbookViewId="0">
      <selection activeCell="B4" sqref="B4"/>
    </sheetView>
  </sheetViews>
  <sheetFormatPr defaultColWidth="9.140625" defaultRowHeight="12.75"/>
  <cols>
    <col min="2" max="2" width="40.7109375" customWidth="1"/>
    <col min="3" max="3" width="15.7109375" customWidth="1"/>
    <col min="4" max="4" width="11.7109375" customWidth="1"/>
    <col min="5" max="5" width="13.7109375" customWidth="1"/>
    <col min="6" max="6" width="16.7109375" customWidth="1"/>
    <col min="7" max="7" width="9.7109375" customWidth="1"/>
    <col min="8" max="8" width="12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7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1212</v>
      </c>
    </row>
    <row r="3" spans="2:19" ht="15.75">
      <c r="B3" s="1" t="s">
        <v>1213</v>
      </c>
    </row>
    <row r="4" spans="2:19" ht="15.75">
      <c r="B4" s="1" t="s">
        <v>1</v>
      </c>
    </row>
    <row r="6" spans="2:19" ht="15.75">
      <c r="B6" s="2" t="s">
        <v>487</v>
      </c>
    </row>
    <row r="7" spans="2:19" ht="15.75">
      <c r="B7" s="2" t="s">
        <v>165</v>
      </c>
    </row>
    <row r="8" spans="2:19">
      <c r="B8" s="3" t="s">
        <v>79</v>
      </c>
      <c r="C8" s="3" t="s">
        <v>80</v>
      </c>
      <c r="D8" s="3" t="s">
        <v>154</v>
      </c>
      <c r="E8" s="3" t="s">
        <v>81</v>
      </c>
      <c r="F8" s="3" t="s">
        <v>155</v>
      </c>
      <c r="G8" s="3" t="s">
        <v>82</v>
      </c>
      <c r="H8" s="3" t="s">
        <v>83</v>
      </c>
      <c r="I8" s="3" t="s">
        <v>123</v>
      </c>
      <c r="J8" s="3" t="s">
        <v>124</v>
      </c>
      <c r="K8" s="3" t="s">
        <v>84</v>
      </c>
      <c r="L8" s="3" t="s">
        <v>85</v>
      </c>
      <c r="M8" s="3" t="s">
        <v>86</v>
      </c>
      <c r="N8" s="3" t="s">
        <v>125</v>
      </c>
      <c r="O8" s="3" t="s">
        <v>40</v>
      </c>
      <c r="P8" s="3" t="s">
        <v>488</v>
      </c>
      <c r="Q8" s="3" t="s">
        <v>127</v>
      </c>
      <c r="R8" s="3" t="s">
        <v>128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129</v>
      </c>
      <c r="J9" s="4" t="s">
        <v>130</v>
      </c>
      <c r="K9" s="4"/>
      <c r="L9" s="4" t="s">
        <v>90</v>
      </c>
      <c r="M9" s="4" t="s">
        <v>90</v>
      </c>
      <c r="N9" s="4" t="s">
        <v>131</v>
      </c>
      <c r="O9" s="4" t="s">
        <v>132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735</v>
      </c>
      <c r="C11" s="12"/>
      <c r="D11" s="3"/>
      <c r="E11" s="3"/>
      <c r="F11" s="3"/>
      <c r="G11" s="3"/>
      <c r="H11" s="3"/>
      <c r="I11" s="3"/>
      <c r="J11" s="12">
        <v>4.26</v>
      </c>
      <c r="K11" s="3"/>
      <c r="M11" s="10">
        <v>5.6599999999999998E-2</v>
      </c>
      <c r="N11" s="9">
        <v>210473427.09</v>
      </c>
      <c r="P11" s="9">
        <v>34319.120000000003</v>
      </c>
      <c r="R11" s="10">
        <v>1</v>
      </c>
      <c r="S11" s="10">
        <v>1.3599999999999999E-2</v>
      </c>
    </row>
    <row r="12" spans="2:19">
      <c r="B12" s="3" t="s">
        <v>736</v>
      </c>
      <c r="C12" s="12"/>
      <c r="D12" s="3"/>
      <c r="E12" s="3"/>
      <c r="F12" s="3"/>
      <c r="G12" s="3"/>
      <c r="H12" s="3"/>
      <c r="I12" s="3"/>
      <c r="J12" s="12">
        <v>3.41</v>
      </c>
      <c r="K12" s="3"/>
      <c r="M12" s="10">
        <v>5.9400000000000001E-2</v>
      </c>
      <c r="N12" s="9">
        <v>26661427.09</v>
      </c>
      <c r="P12" s="9">
        <v>28366.93</v>
      </c>
      <c r="R12" s="10">
        <v>0.8266</v>
      </c>
      <c r="S12" s="10">
        <v>1.12E-2</v>
      </c>
    </row>
    <row r="13" spans="2:19">
      <c r="B13" s="13" t="s">
        <v>737</v>
      </c>
      <c r="C13" s="14"/>
      <c r="D13" s="13"/>
      <c r="E13" s="13"/>
      <c r="F13" s="13"/>
      <c r="G13" s="13"/>
      <c r="H13" s="13"/>
      <c r="I13" s="13"/>
      <c r="J13" s="14">
        <v>1.29</v>
      </c>
      <c r="K13" s="13"/>
      <c r="M13" s="16">
        <v>6.1899999999999997E-2</v>
      </c>
      <c r="N13" s="15">
        <v>5073927.09</v>
      </c>
      <c r="P13" s="15">
        <v>6502.86</v>
      </c>
      <c r="R13" s="16">
        <v>0.1895</v>
      </c>
      <c r="S13" s="16">
        <v>2.5999999999999999E-3</v>
      </c>
    </row>
    <row r="14" spans="2:19">
      <c r="B14" s="6" t="s">
        <v>738</v>
      </c>
      <c r="C14" s="17">
        <v>1124346</v>
      </c>
      <c r="D14" s="6"/>
      <c r="E14" s="18">
        <v>520010869</v>
      </c>
      <c r="F14" s="6" t="s">
        <v>180</v>
      </c>
      <c r="G14" s="6" t="s">
        <v>96</v>
      </c>
      <c r="H14" s="6" t="s">
        <v>171</v>
      </c>
      <c r="I14" s="6" t="s">
        <v>739</v>
      </c>
      <c r="J14" s="17">
        <v>2.37</v>
      </c>
      <c r="K14" s="6" t="s">
        <v>97</v>
      </c>
      <c r="L14" s="19">
        <v>4.1000000000000002E-2</v>
      </c>
      <c r="M14" s="8">
        <v>0.1135</v>
      </c>
      <c r="N14" s="7">
        <v>1903212.18</v>
      </c>
      <c r="O14" s="7">
        <v>129.03</v>
      </c>
      <c r="P14" s="7">
        <v>2455.71</v>
      </c>
      <c r="Q14" s="8">
        <v>2.3E-3</v>
      </c>
      <c r="R14" s="8">
        <v>7.1599999999999997E-2</v>
      </c>
      <c r="S14" s="8">
        <v>1E-3</v>
      </c>
    </row>
    <row r="15" spans="2:19">
      <c r="B15" s="6" t="s">
        <v>740</v>
      </c>
      <c r="C15" s="17">
        <v>6000111</v>
      </c>
      <c r="D15" s="6"/>
      <c r="E15" s="18">
        <v>520000472</v>
      </c>
      <c r="F15" s="6" t="s">
        <v>741</v>
      </c>
      <c r="G15" s="6" t="s">
        <v>176</v>
      </c>
      <c r="H15" s="6" t="s">
        <v>171</v>
      </c>
      <c r="I15" s="6" t="s">
        <v>742</v>
      </c>
      <c r="J15" s="17">
        <v>0.54</v>
      </c>
      <c r="K15" s="6" t="s">
        <v>97</v>
      </c>
      <c r="L15" s="19">
        <v>6.8500000000000005E-2</v>
      </c>
      <c r="M15" s="8">
        <v>1.54E-2</v>
      </c>
      <c r="N15" s="7">
        <v>35000</v>
      </c>
      <c r="O15" s="7">
        <v>126.92</v>
      </c>
      <c r="P15" s="7">
        <v>44.42</v>
      </c>
      <c r="Q15" s="8">
        <v>1E-4</v>
      </c>
      <c r="R15" s="8">
        <v>1.2999999999999999E-3</v>
      </c>
      <c r="S15" s="8">
        <v>0</v>
      </c>
    </row>
    <row r="16" spans="2:19">
      <c r="B16" s="6" t="s">
        <v>743</v>
      </c>
      <c r="C16" s="17">
        <v>1099084</v>
      </c>
      <c r="D16" s="6"/>
      <c r="E16" s="18">
        <v>500294004</v>
      </c>
      <c r="F16" s="6" t="s">
        <v>180</v>
      </c>
      <c r="G16" s="6" t="s">
        <v>176</v>
      </c>
      <c r="H16" s="6" t="s">
        <v>171</v>
      </c>
      <c r="I16" s="6" t="s">
        <v>744</v>
      </c>
      <c r="K16" s="6" t="s">
        <v>97</v>
      </c>
      <c r="L16" s="19">
        <v>5.8000000000000003E-2</v>
      </c>
      <c r="M16" s="8">
        <v>1.6500000000000001E-2</v>
      </c>
      <c r="N16" s="7">
        <v>4379.05</v>
      </c>
      <c r="O16" s="7">
        <v>131.38999999999999</v>
      </c>
      <c r="P16" s="7">
        <v>5.75</v>
      </c>
      <c r="Q16" s="8">
        <v>2.0000000000000001E-4</v>
      </c>
      <c r="R16" s="8">
        <v>2.0000000000000001E-4</v>
      </c>
      <c r="S16" s="8">
        <v>0</v>
      </c>
    </row>
    <row r="17" spans="2:19">
      <c r="B17" s="6" t="s">
        <v>745</v>
      </c>
      <c r="C17" s="17">
        <v>6000129</v>
      </c>
      <c r="D17" s="6"/>
      <c r="E17" s="18">
        <v>520000472</v>
      </c>
      <c r="F17" s="6" t="s">
        <v>741</v>
      </c>
      <c r="G17" s="6" t="s">
        <v>746</v>
      </c>
      <c r="H17" s="6" t="s">
        <v>187</v>
      </c>
      <c r="I17" s="6" t="s">
        <v>747</v>
      </c>
      <c r="J17" s="17">
        <v>0.63</v>
      </c>
      <c r="K17" s="6" t="s">
        <v>97</v>
      </c>
      <c r="L17" s="19">
        <v>0.06</v>
      </c>
      <c r="M17" s="8">
        <v>3.0200000000000001E-2</v>
      </c>
      <c r="N17" s="7">
        <v>3031000</v>
      </c>
      <c r="O17" s="7">
        <v>126.82</v>
      </c>
      <c r="P17" s="7">
        <v>3843.91</v>
      </c>
      <c r="Q17" s="8">
        <v>8.9999999999999998E-4</v>
      </c>
      <c r="R17" s="8">
        <v>0.112</v>
      </c>
      <c r="S17" s="8">
        <v>1.5E-3</v>
      </c>
    </row>
    <row r="18" spans="2:19">
      <c r="B18" s="6" t="s">
        <v>748</v>
      </c>
      <c r="C18" s="17">
        <v>1103084</v>
      </c>
      <c r="D18" s="6"/>
      <c r="E18" s="18">
        <v>513436394</v>
      </c>
      <c r="F18" s="6" t="s">
        <v>180</v>
      </c>
      <c r="G18" s="6" t="s">
        <v>178</v>
      </c>
      <c r="H18" s="6" t="s">
        <v>171</v>
      </c>
      <c r="I18" s="6" t="s">
        <v>749</v>
      </c>
      <c r="J18" s="17">
        <v>0.62</v>
      </c>
      <c r="K18" s="6" t="s">
        <v>97</v>
      </c>
      <c r="L18" s="19">
        <v>5.6000000000000001E-2</v>
      </c>
      <c r="M18" s="8">
        <v>4.36E-2</v>
      </c>
      <c r="N18" s="7">
        <v>100335.86</v>
      </c>
      <c r="O18" s="7">
        <v>152.54</v>
      </c>
      <c r="P18" s="7">
        <v>153.05000000000001</v>
      </c>
      <c r="Q18" s="8">
        <v>4.0000000000000002E-4</v>
      </c>
      <c r="R18" s="8">
        <v>4.4999999999999997E-3</v>
      </c>
      <c r="S18" s="8">
        <v>1E-4</v>
      </c>
    </row>
    <row r="19" spans="2:19">
      <c r="B19" s="13" t="s">
        <v>750</v>
      </c>
      <c r="C19" s="14"/>
      <c r="D19" s="13"/>
      <c r="E19" s="13"/>
      <c r="F19" s="13"/>
      <c r="G19" s="13"/>
      <c r="H19" s="13"/>
      <c r="I19" s="13"/>
      <c r="J19" s="14">
        <v>3.6</v>
      </c>
      <c r="K19" s="13"/>
      <c r="M19" s="16">
        <v>5.0599999999999999E-2</v>
      </c>
      <c r="N19" s="15">
        <v>10487500</v>
      </c>
      <c r="P19" s="15">
        <v>10735.22</v>
      </c>
      <c r="R19" s="16">
        <v>0.31280000000000002</v>
      </c>
      <c r="S19" s="16">
        <v>4.3E-3</v>
      </c>
    </row>
    <row r="20" spans="2:19">
      <c r="B20" s="6" t="s">
        <v>751</v>
      </c>
      <c r="C20" s="17">
        <v>201617081</v>
      </c>
      <c r="D20" s="6"/>
      <c r="E20" s="18">
        <v>510687403</v>
      </c>
      <c r="F20" s="6" t="s">
        <v>182</v>
      </c>
      <c r="G20" s="6" t="s">
        <v>746</v>
      </c>
      <c r="H20" s="6" t="s">
        <v>187</v>
      </c>
      <c r="I20" s="6" t="s">
        <v>752</v>
      </c>
      <c r="J20" s="17">
        <v>2.64</v>
      </c>
      <c r="K20" s="6" t="s">
        <v>97</v>
      </c>
      <c r="L20" s="19">
        <v>3.1E-2</v>
      </c>
      <c r="M20" s="8">
        <v>5.5399999999999998E-2</v>
      </c>
      <c r="N20" s="7">
        <v>2433900</v>
      </c>
      <c r="O20" s="7">
        <v>103.44</v>
      </c>
      <c r="P20" s="7">
        <v>2517.63</v>
      </c>
      <c r="Q20" s="8">
        <v>6.7000000000000002E-3</v>
      </c>
      <c r="R20" s="8">
        <v>7.3400000000000007E-2</v>
      </c>
      <c r="S20" s="8">
        <v>1E-3</v>
      </c>
    </row>
    <row r="21" spans="2:19">
      <c r="B21" s="6" t="s">
        <v>753</v>
      </c>
      <c r="C21" s="17">
        <v>201709193</v>
      </c>
      <c r="D21" s="6"/>
      <c r="E21" s="18">
        <v>515703528</v>
      </c>
      <c r="F21" s="6" t="s">
        <v>280</v>
      </c>
      <c r="G21" s="6" t="s">
        <v>754</v>
      </c>
      <c r="H21" s="6" t="s">
        <v>171</v>
      </c>
      <c r="I21" s="6" t="s">
        <v>755</v>
      </c>
      <c r="J21" s="17">
        <v>4.01</v>
      </c>
      <c r="K21" s="6" t="s">
        <v>97</v>
      </c>
      <c r="L21" s="19">
        <v>3.85E-2</v>
      </c>
      <c r="M21" s="8">
        <v>4.8500000000000001E-2</v>
      </c>
      <c r="N21" s="7">
        <v>6512000</v>
      </c>
      <c r="O21" s="7">
        <v>100.48</v>
      </c>
      <c r="P21" s="7">
        <v>6543.26</v>
      </c>
      <c r="Q21" s="8">
        <v>5.0000000000000001E-3</v>
      </c>
      <c r="R21" s="8">
        <v>0.19070000000000001</v>
      </c>
      <c r="S21" s="8">
        <v>2.5999999999999999E-3</v>
      </c>
    </row>
    <row r="22" spans="2:19">
      <c r="B22" s="6" t="s">
        <v>756</v>
      </c>
      <c r="C22" s="17">
        <v>201621075</v>
      </c>
      <c r="D22" s="6"/>
      <c r="E22" s="18">
        <v>520044439</v>
      </c>
      <c r="F22" s="6" t="s">
        <v>757</v>
      </c>
      <c r="G22" s="6" t="s">
        <v>758</v>
      </c>
      <c r="H22" s="6" t="s">
        <v>187</v>
      </c>
      <c r="I22" s="6" t="s">
        <v>759</v>
      </c>
      <c r="J22" s="17">
        <v>3.43</v>
      </c>
      <c r="K22" s="6" t="s">
        <v>97</v>
      </c>
      <c r="L22" s="19">
        <v>4.5999999999999999E-2</v>
      </c>
      <c r="M22" s="8">
        <v>5.1700000000000003E-2</v>
      </c>
      <c r="N22" s="7">
        <v>1541600</v>
      </c>
      <c r="O22" s="7">
        <v>108.61</v>
      </c>
      <c r="P22" s="7">
        <v>1674.33</v>
      </c>
      <c r="Q22" s="8">
        <v>7.7000000000000002E-3</v>
      </c>
      <c r="R22" s="8">
        <v>4.8800000000000003E-2</v>
      </c>
      <c r="S22" s="8">
        <v>6.9999999999999999E-4</v>
      </c>
    </row>
    <row r="23" spans="2:19">
      <c r="B23" s="13" t="s">
        <v>760</v>
      </c>
      <c r="C23" s="14"/>
      <c r="D23" s="13"/>
      <c r="E23" s="13"/>
      <c r="F23" s="13"/>
      <c r="G23" s="13"/>
      <c r="H23" s="13"/>
      <c r="I23" s="13"/>
      <c r="J23" s="14">
        <v>4.4800000000000004</v>
      </c>
      <c r="K23" s="13"/>
      <c r="M23" s="16">
        <v>6.6400000000000001E-2</v>
      </c>
      <c r="N23" s="15">
        <v>11100000</v>
      </c>
      <c r="P23" s="15">
        <v>11128.86</v>
      </c>
      <c r="R23" s="16">
        <v>0.32429999999999998</v>
      </c>
      <c r="S23" s="16">
        <v>4.4000000000000003E-3</v>
      </c>
    </row>
    <row r="24" spans="2:19">
      <c r="B24" s="6" t="s">
        <v>761</v>
      </c>
      <c r="C24" s="17">
        <v>29992883</v>
      </c>
      <c r="D24" s="6"/>
      <c r="E24" s="18">
        <v>1742</v>
      </c>
      <c r="F24" s="6" t="s">
        <v>182</v>
      </c>
      <c r="G24" s="6" t="s">
        <v>96</v>
      </c>
      <c r="H24" s="6" t="s">
        <v>171</v>
      </c>
      <c r="I24" s="6" t="s">
        <v>762</v>
      </c>
      <c r="J24" s="17">
        <v>4.4800000000000004</v>
      </c>
      <c r="K24" s="6" t="s">
        <v>97</v>
      </c>
      <c r="L24" s="19">
        <v>5.0999999999999997E-2</v>
      </c>
      <c r="M24" s="8">
        <v>6.6400000000000001E-2</v>
      </c>
      <c r="N24" s="7">
        <v>11100000</v>
      </c>
      <c r="O24" s="7">
        <v>100.26</v>
      </c>
      <c r="P24" s="7">
        <v>11128.86</v>
      </c>
      <c r="Q24" s="8">
        <v>7.4999999999999997E-3</v>
      </c>
      <c r="R24" s="8">
        <v>0.32429999999999998</v>
      </c>
      <c r="S24" s="8">
        <v>4.4000000000000003E-3</v>
      </c>
    </row>
    <row r="25" spans="2:19">
      <c r="B25" s="13" t="s">
        <v>763</v>
      </c>
      <c r="C25" s="14"/>
      <c r="D25" s="13"/>
      <c r="E25" s="13"/>
      <c r="F25" s="13"/>
      <c r="G25" s="13"/>
      <c r="H25" s="13"/>
      <c r="I25" s="13"/>
      <c r="K25" s="13"/>
      <c r="N25" s="15">
        <v>0</v>
      </c>
      <c r="P25" s="15">
        <v>0</v>
      </c>
      <c r="R25" s="16">
        <v>0</v>
      </c>
      <c r="S25" s="16">
        <v>0</v>
      </c>
    </row>
    <row r="26" spans="2:19">
      <c r="B26" s="3" t="s">
        <v>764</v>
      </c>
      <c r="C26" s="12"/>
      <c r="D26" s="3"/>
      <c r="E26" s="3"/>
      <c r="F26" s="3"/>
      <c r="G26" s="3"/>
      <c r="H26" s="3"/>
      <c r="I26" s="3"/>
      <c r="J26" s="12">
        <v>8.2899999999999991</v>
      </c>
      <c r="K26" s="3"/>
      <c r="M26" s="10">
        <v>4.3299999999999998E-2</v>
      </c>
      <c r="N26" s="9">
        <v>183812000</v>
      </c>
      <c r="P26" s="9">
        <v>5952.19</v>
      </c>
      <c r="R26" s="10">
        <v>0.1734</v>
      </c>
      <c r="S26" s="10">
        <v>2.3999999999999998E-3</v>
      </c>
    </row>
    <row r="27" spans="2:19">
      <c r="B27" s="13" t="s">
        <v>765</v>
      </c>
      <c r="C27" s="14"/>
      <c r="D27" s="13"/>
      <c r="E27" s="13"/>
      <c r="F27" s="13"/>
      <c r="G27" s="13"/>
      <c r="H27" s="13"/>
      <c r="I27" s="13"/>
      <c r="J27" s="14">
        <v>8.2899999999999991</v>
      </c>
      <c r="K27" s="13"/>
      <c r="M27" s="16">
        <v>4.3299999999999998E-2</v>
      </c>
      <c r="N27" s="15">
        <v>183812000</v>
      </c>
      <c r="P27" s="15">
        <v>5952.19</v>
      </c>
      <c r="R27" s="16">
        <v>0.1734</v>
      </c>
      <c r="S27" s="16">
        <v>2.3999999999999998E-3</v>
      </c>
    </row>
    <row r="28" spans="2:19">
      <c r="B28" s="6" t="s">
        <v>766</v>
      </c>
      <c r="C28" s="17" t="s">
        <v>767</v>
      </c>
      <c r="D28" s="6"/>
      <c r="E28" s="6"/>
      <c r="F28" s="6" t="s">
        <v>768</v>
      </c>
      <c r="G28" s="6" t="s">
        <v>243</v>
      </c>
      <c r="H28" s="6" t="s">
        <v>202</v>
      </c>
      <c r="I28" s="6" t="s">
        <v>769</v>
      </c>
      <c r="J28" s="17">
        <v>8.2899999999999991</v>
      </c>
      <c r="K28" s="6" t="s">
        <v>42</v>
      </c>
      <c r="L28" s="19">
        <v>0.04</v>
      </c>
      <c r="M28" s="8">
        <v>4.3299999999999998E-2</v>
      </c>
      <c r="N28" s="7">
        <v>183812000</v>
      </c>
      <c r="O28" s="7">
        <v>97.81</v>
      </c>
      <c r="P28" s="7">
        <v>5952.19</v>
      </c>
      <c r="Q28" s="8">
        <v>1.84E-2</v>
      </c>
      <c r="R28" s="8">
        <v>0.1734</v>
      </c>
      <c r="S28" s="8">
        <v>2.3999999999999998E-3</v>
      </c>
    </row>
    <row r="29" spans="2:19">
      <c r="B29" s="13" t="s">
        <v>770</v>
      </c>
      <c r="C29" s="14"/>
      <c r="D29" s="13"/>
      <c r="E29" s="13"/>
      <c r="F29" s="13"/>
      <c r="G29" s="13"/>
      <c r="H29" s="13"/>
      <c r="I29" s="13"/>
      <c r="K29" s="13"/>
      <c r="N29" s="15">
        <v>0</v>
      </c>
      <c r="P29" s="15">
        <v>0</v>
      </c>
      <c r="R29" s="16">
        <v>0</v>
      </c>
      <c r="S29" s="16">
        <v>0</v>
      </c>
    </row>
    <row r="32" spans="2:19">
      <c r="B32" s="6" t="s">
        <v>119</v>
      </c>
      <c r="C32" s="17"/>
      <c r="D32" s="6"/>
      <c r="E32" s="6"/>
      <c r="F32" s="6"/>
      <c r="G32" s="6"/>
      <c r="H32" s="6"/>
      <c r="I32" s="6"/>
      <c r="K32" s="6"/>
    </row>
    <row r="36" spans="2:2">
      <c r="B36" s="5" t="s">
        <v>77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1"/>
  <sheetViews>
    <sheetView rightToLeft="1" workbookViewId="0">
      <selection activeCell="B4" sqref="B4"/>
    </sheetView>
  </sheetViews>
  <sheetFormatPr defaultColWidth="9.140625" defaultRowHeight="12.75"/>
  <cols>
    <col min="2" max="2" width="36.7109375" customWidth="1"/>
    <col min="3" max="3" width="15.7109375" customWidth="1"/>
    <col min="4" max="4" width="11.7109375" customWidth="1"/>
    <col min="5" max="5" width="13.7109375" customWidth="1"/>
    <col min="6" max="6" width="37.7109375" customWidth="1"/>
    <col min="7" max="7" width="15.7109375" customWidth="1"/>
    <col min="8" max="8" width="13.7109375" customWidth="1"/>
    <col min="9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1212</v>
      </c>
    </row>
    <row r="3" spans="2:13" ht="15.75">
      <c r="B3" s="1" t="s">
        <v>1213</v>
      </c>
    </row>
    <row r="4" spans="2:13" ht="15.75">
      <c r="B4" s="1" t="s">
        <v>1</v>
      </c>
    </row>
    <row r="6" spans="2:13" ht="15.75">
      <c r="B6" s="2" t="s">
        <v>487</v>
      </c>
    </row>
    <row r="7" spans="2:13" ht="15.75">
      <c r="B7" s="2" t="s">
        <v>271</v>
      </c>
    </row>
    <row r="8" spans="2:13">
      <c r="B8" s="3" t="s">
        <v>79</v>
      </c>
      <c r="C8" s="3" t="s">
        <v>80</v>
      </c>
      <c r="D8" s="3" t="s">
        <v>154</v>
      </c>
      <c r="E8" s="3" t="s">
        <v>81</v>
      </c>
      <c r="F8" s="3" t="s">
        <v>155</v>
      </c>
      <c r="G8" s="3" t="s">
        <v>84</v>
      </c>
      <c r="H8" s="3" t="s">
        <v>125</v>
      </c>
      <c r="I8" s="3" t="s">
        <v>40</v>
      </c>
      <c r="J8" s="3" t="s">
        <v>488</v>
      </c>
      <c r="K8" s="3" t="s">
        <v>127</v>
      </c>
      <c r="L8" s="3" t="s">
        <v>128</v>
      </c>
      <c r="M8" s="3" t="s">
        <v>89</v>
      </c>
    </row>
    <row r="9" spans="2:13">
      <c r="B9" s="4"/>
      <c r="C9" s="4"/>
      <c r="D9" s="4"/>
      <c r="E9" s="4"/>
      <c r="F9" s="4"/>
      <c r="G9" s="4"/>
      <c r="H9" s="4" t="s">
        <v>131</v>
      </c>
      <c r="I9" s="4" t="s">
        <v>132</v>
      </c>
      <c r="J9" s="4" t="s">
        <v>91</v>
      </c>
      <c r="K9" s="4" t="s">
        <v>90</v>
      </c>
      <c r="L9" s="4" t="s">
        <v>90</v>
      </c>
      <c r="M9" s="4" t="s">
        <v>90</v>
      </c>
    </row>
    <row r="11" spans="2:13">
      <c r="B11" s="3" t="s">
        <v>771</v>
      </c>
      <c r="C11" s="12"/>
      <c r="D11" s="3"/>
      <c r="E11" s="3"/>
      <c r="F11" s="3"/>
      <c r="G11" s="3"/>
      <c r="H11" s="9">
        <v>923083.67</v>
      </c>
      <c r="J11" s="9">
        <v>12949.84</v>
      </c>
      <c r="L11" s="10">
        <v>1</v>
      </c>
      <c r="M11" s="10">
        <v>5.1000000000000004E-3</v>
      </c>
    </row>
    <row r="12" spans="2:13">
      <c r="B12" s="3" t="s">
        <v>772</v>
      </c>
      <c r="C12" s="12"/>
      <c r="D12" s="3"/>
      <c r="E12" s="3"/>
      <c r="F12" s="3"/>
      <c r="G12" s="3"/>
      <c r="H12" s="9">
        <v>914945.47</v>
      </c>
      <c r="J12" s="9">
        <v>4012.77</v>
      </c>
      <c r="L12" s="10">
        <v>0.30990000000000001</v>
      </c>
      <c r="M12" s="10">
        <v>1.6000000000000001E-3</v>
      </c>
    </row>
    <row r="13" spans="2:13">
      <c r="B13" s="13" t="s">
        <v>273</v>
      </c>
      <c r="C13" s="14"/>
      <c r="D13" s="13"/>
      <c r="E13" s="13"/>
      <c r="F13" s="13"/>
      <c r="G13" s="13"/>
      <c r="H13" s="15">
        <v>914945.47</v>
      </c>
      <c r="J13" s="15">
        <v>4012.77</v>
      </c>
      <c r="L13" s="16">
        <v>0.30990000000000001</v>
      </c>
      <c r="M13" s="16">
        <v>1.6000000000000001E-3</v>
      </c>
    </row>
    <row r="14" spans="2:13">
      <c r="B14" s="6" t="s">
        <v>773</v>
      </c>
      <c r="C14" s="17">
        <v>20150710</v>
      </c>
      <c r="D14" s="6"/>
      <c r="E14" s="18">
        <v>514722537</v>
      </c>
      <c r="F14" s="6" t="s">
        <v>301</v>
      </c>
      <c r="G14" s="6" t="s">
        <v>97</v>
      </c>
      <c r="H14" s="7">
        <v>913629</v>
      </c>
      <c r="I14" s="7">
        <v>318.64</v>
      </c>
      <c r="J14" s="7">
        <v>2911.18</v>
      </c>
      <c r="K14" s="8">
        <v>2.8999999999999998E-3</v>
      </c>
      <c r="L14" s="8">
        <v>0.2248</v>
      </c>
      <c r="M14" s="8">
        <v>1.1999999999999999E-3</v>
      </c>
    </row>
    <row r="15" spans="2:13">
      <c r="B15" s="6" t="s">
        <v>774</v>
      </c>
      <c r="C15" s="17">
        <v>29992737</v>
      </c>
      <c r="D15" s="6"/>
      <c r="E15" s="18">
        <v>515138584</v>
      </c>
      <c r="F15" s="6" t="s">
        <v>380</v>
      </c>
      <c r="G15" s="6" t="s">
        <v>97</v>
      </c>
      <c r="H15" s="7">
        <v>1316.47</v>
      </c>
      <c r="I15" s="7">
        <v>836.77</v>
      </c>
      <c r="J15" s="7">
        <v>1101.5899999999999</v>
      </c>
      <c r="K15" s="8">
        <v>7.0000000000000001E-3</v>
      </c>
      <c r="L15" s="8">
        <v>8.5099999999999995E-2</v>
      </c>
      <c r="M15" s="8">
        <v>4.0000000000000002E-4</v>
      </c>
    </row>
    <row r="16" spans="2:13">
      <c r="B16" s="3" t="s">
        <v>775</v>
      </c>
      <c r="C16" s="12"/>
      <c r="D16" s="3"/>
      <c r="E16" s="3"/>
      <c r="F16" s="3"/>
      <c r="G16" s="3"/>
      <c r="H16" s="9">
        <v>8138.2</v>
      </c>
      <c r="J16" s="9">
        <v>8937.07</v>
      </c>
      <c r="L16" s="10">
        <v>0.69010000000000005</v>
      </c>
      <c r="M16" s="10">
        <v>3.5000000000000001E-3</v>
      </c>
    </row>
    <row r="17" spans="2:13">
      <c r="B17" s="13" t="s">
        <v>326</v>
      </c>
      <c r="C17" s="14"/>
      <c r="D17" s="13"/>
      <c r="E17" s="13"/>
      <c r="F17" s="13"/>
      <c r="G17" s="13"/>
      <c r="H17" s="15">
        <v>0</v>
      </c>
      <c r="J17" s="15">
        <v>0</v>
      </c>
      <c r="L17" s="16">
        <v>0</v>
      </c>
      <c r="M17" s="16">
        <v>0</v>
      </c>
    </row>
    <row r="18" spans="2:13">
      <c r="B18" s="13" t="s">
        <v>331</v>
      </c>
      <c r="C18" s="14"/>
      <c r="D18" s="13"/>
      <c r="E18" s="13"/>
      <c r="F18" s="13"/>
      <c r="G18" s="13"/>
      <c r="H18" s="15">
        <v>8138.2</v>
      </c>
      <c r="J18" s="15">
        <v>8937.07</v>
      </c>
      <c r="L18" s="16">
        <v>0.69010000000000005</v>
      </c>
      <c r="M18" s="16">
        <v>3.5000000000000001E-3</v>
      </c>
    </row>
    <row r="19" spans="2:13">
      <c r="B19" s="6" t="s">
        <v>776</v>
      </c>
      <c r="C19" s="17">
        <v>201711017</v>
      </c>
      <c r="D19" s="6" t="s">
        <v>106</v>
      </c>
      <c r="E19" s="6"/>
      <c r="F19" s="6" t="s">
        <v>251</v>
      </c>
      <c r="G19" s="6" t="s">
        <v>46</v>
      </c>
      <c r="H19" s="7">
        <v>292.61</v>
      </c>
      <c r="I19" s="7">
        <v>261469.2</v>
      </c>
      <c r="J19" s="7">
        <v>3233.1</v>
      </c>
      <c r="K19" s="8">
        <v>3.7000000000000002E-3</v>
      </c>
      <c r="L19" s="8">
        <v>0.24970000000000001</v>
      </c>
      <c r="M19" s="8">
        <v>1.2999999999999999E-3</v>
      </c>
    </row>
    <row r="20" spans="2:13">
      <c r="B20" s="6" t="s">
        <v>777</v>
      </c>
      <c r="C20" s="17">
        <v>29993016</v>
      </c>
      <c r="D20" s="6" t="s">
        <v>106</v>
      </c>
      <c r="E20" s="6"/>
      <c r="F20" s="6" t="s">
        <v>251</v>
      </c>
      <c r="G20" s="6" t="s">
        <v>46</v>
      </c>
      <c r="H20" s="7">
        <v>5225</v>
      </c>
      <c r="I20" s="7">
        <v>11813.56</v>
      </c>
      <c r="J20" s="7">
        <v>2608.41</v>
      </c>
      <c r="K20" s="8">
        <v>2E-3</v>
      </c>
      <c r="L20" s="8">
        <v>0.2014</v>
      </c>
      <c r="M20" s="8">
        <v>1E-3</v>
      </c>
    </row>
    <row r="21" spans="2:13">
      <c r="B21" s="6" t="s">
        <v>778</v>
      </c>
      <c r="C21" s="17">
        <v>201531126</v>
      </c>
      <c r="D21" s="6" t="s">
        <v>106</v>
      </c>
      <c r="E21" s="6"/>
      <c r="F21" s="6" t="s">
        <v>251</v>
      </c>
      <c r="G21" s="6" t="s">
        <v>46</v>
      </c>
      <c r="H21" s="7">
        <v>193</v>
      </c>
      <c r="I21" s="7">
        <v>301836.73</v>
      </c>
      <c r="J21" s="7">
        <v>2461.7199999999998</v>
      </c>
      <c r="K21" s="8">
        <v>1.9300000000000001E-2</v>
      </c>
      <c r="L21" s="8">
        <v>0.19009999999999999</v>
      </c>
      <c r="M21" s="8">
        <v>1E-3</v>
      </c>
    </row>
    <row r="22" spans="2:13">
      <c r="B22" s="6" t="s">
        <v>779</v>
      </c>
      <c r="C22" s="17" t="s">
        <v>780</v>
      </c>
      <c r="D22" s="6" t="s">
        <v>106</v>
      </c>
      <c r="E22" s="6"/>
      <c r="F22" s="6" t="s">
        <v>330</v>
      </c>
      <c r="G22" s="6" t="s">
        <v>41</v>
      </c>
      <c r="H22" s="7">
        <v>388</v>
      </c>
      <c r="I22" s="7">
        <v>0</v>
      </c>
      <c r="J22" s="7">
        <v>0</v>
      </c>
      <c r="K22" s="8">
        <v>0</v>
      </c>
      <c r="L22" s="8">
        <v>0</v>
      </c>
      <c r="M22" s="8">
        <v>0</v>
      </c>
    </row>
    <row r="23" spans="2:13">
      <c r="B23" s="6" t="s">
        <v>781</v>
      </c>
      <c r="C23" s="17">
        <v>29991882</v>
      </c>
      <c r="D23" s="6" t="s">
        <v>106</v>
      </c>
      <c r="E23" s="6"/>
      <c r="F23" s="6" t="s">
        <v>330</v>
      </c>
      <c r="G23" s="6" t="s">
        <v>41</v>
      </c>
      <c r="H23" s="7">
        <v>119</v>
      </c>
      <c r="I23" s="7">
        <v>0</v>
      </c>
      <c r="J23" s="7">
        <v>0</v>
      </c>
      <c r="K23" s="8">
        <v>0</v>
      </c>
      <c r="L23" s="8">
        <v>0</v>
      </c>
      <c r="M23" s="8">
        <v>0</v>
      </c>
    </row>
    <row r="24" spans="2:13">
      <c r="B24" s="6" t="s">
        <v>782</v>
      </c>
      <c r="C24" s="17">
        <v>201707023</v>
      </c>
      <c r="D24" s="6" t="s">
        <v>106</v>
      </c>
      <c r="E24" s="6"/>
      <c r="F24" s="6" t="s">
        <v>768</v>
      </c>
      <c r="G24" s="6" t="s">
        <v>41</v>
      </c>
      <c r="H24" s="7">
        <v>1920.59</v>
      </c>
      <c r="I24" s="7">
        <v>9044.2999999999993</v>
      </c>
      <c r="J24" s="7">
        <v>633.85</v>
      </c>
      <c r="K24" s="8">
        <v>1E-3</v>
      </c>
      <c r="L24" s="8">
        <v>4.8899999999999999E-2</v>
      </c>
      <c r="M24" s="8">
        <v>2.9999999999999997E-4</v>
      </c>
    </row>
    <row r="27" spans="2:13">
      <c r="B27" s="6" t="s">
        <v>119</v>
      </c>
      <c r="C27" s="17"/>
      <c r="D27" s="6"/>
      <c r="E27" s="6"/>
      <c r="F27" s="6"/>
      <c r="G27" s="6"/>
    </row>
    <row r="31" spans="2:13">
      <c r="B31" s="5" t="s">
        <v>77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93"/>
  <sheetViews>
    <sheetView rightToLeft="1" workbookViewId="0">
      <selection activeCell="B4" sqref="B4"/>
    </sheetView>
  </sheetViews>
  <sheetFormatPr defaultColWidth="9.140625" defaultRowHeight="12.75"/>
  <cols>
    <col min="2" max="2" width="46.7109375" customWidth="1"/>
    <col min="3" max="4" width="15.7109375" customWidth="1"/>
    <col min="5" max="5" width="14.7109375" customWidth="1"/>
    <col min="6" max="6" width="16.7109375" customWidth="1"/>
    <col min="7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1212</v>
      </c>
    </row>
    <row r="3" spans="2:11" ht="15.75">
      <c r="B3" s="1" t="s">
        <v>1213</v>
      </c>
    </row>
    <row r="4" spans="2:11" ht="15.75">
      <c r="B4" s="1" t="s">
        <v>1</v>
      </c>
    </row>
    <row r="6" spans="2:11" ht="15.75">
      <c r="B6" s="2" t="s">
        <v>487</v>
      </c>
    </row>
    <row r="7" spans="2:11" ht="15.75">
      <c r="B7" s="2" t="s">
        <v>783</v>
      </c>
    </row>
    <row r="8" spans="2:11">
      <c r="B8" s="3" t="s">
        <v>79</v>
      </c>
      <c r="C8" s="3" t="s">
        <v>80</v>
      </c>
      <c r="D8" s="3" t="s">
        <v>84</v>
      </c>
      <c r="E8" s="3" t="s">
        <v>123</v>
      </c>
      <c r="F8" s="3" t="s">
        <v>125</v>
      </c>
      <c r="G8" s="3" t="s">
        <v>40</v>
      </c>
      <c r="H8" s="3" t="s">
        <v>488</v>
      </c>
      <c r="I8" s="3" t="s">
        <v>127</v>
      </c>
      <c r="J8" s="3" t="s">
        <v>128</v>
      </c>
      <c r="K8" s="3" t="s">
        <v>89</v>
      </c>
    </row>
    <row r="9" spans="2:11">
      <c r="B9" s="4"/>
      <c r="C9" s="4"/>
      <c r="D9" s="4"/>
      <c r="E9" s="4" t="s">
        <v>129</v>
      </c>
      <c r="F9" s="4" t="s">
        <v>131</v>
      </c>
      <c r="G9" s="4" t="s">
        <v>132</v>
      </c>
      <c r="H9" s="4" t="s">
        <v>91</v>
      </c>
      <c r="I9" s="4" t="s">
        <v>90</v>
      </c>
      <c r="J9" s="4" t="s">
        <v>90</v>
      </c>
      <c r="K9" s="4" t="s">
        <v>90</v>
      </c>
    </row>
    <row r="11" spans="2:11">
      <c r="B11" s="3" t="s">
        <v>784</v>
      </c>
      <c r="C11" s="12"/>
      <c r="D11" s="3"/>
      <c r="E11" s="3"/>
      <c r="F11" s="9">
        <v>20202957.600000001</v>
      </c>
      <c r="H11" s="9">
        <v>65074.57</v>
      </c>
      <c r="J11" s="10">
        <v>1</v>
      </c>
      <c r="K11" s="10">
        <v>2.58E-2</v>
      </c>
    </row>
    <row r="12" spans="2:11">
      <c r="B12" s="3" t="s">
        <v>785</v>
      </c>
      <c r="C12" s="12"/>
      <c r="D12" s="3"/>
      <c r="E12" s="3"/>
      <c r="F12" s="9">
        <v>14106964.91</v>
      </c>
      <c r="H12" s="9">
        <v>21640.16</v>
      </c>
      <c r="J12" s="10">
        <v>0.33250000000000002</v>
      </c>
      <c r="K12" s="10">
        <v>8.6E-3</v>
      </c>
    </row>
    <row r="13" spans="2:11">
      <c r="B13" s="13" t="s">
        <v>786</v>
      </c>
      <c r="C13" s="14"/>
      <c r="D13" s="13"/>
      <c r="E13" s="13"/>
      <c r="F13" s="15">
        <v>1236867.24</v>
      </c>
      <c r="H13" s="15">
        <v>5205.7700000000004</v>
      </c>
      <c r="J13" s="16">
        <v>0.08</v>
      </c>
      <c r="K13" s="16">
        <v>2.0999999999999999E-3</v>
      </c>
    </row>
    <row r="14" spans="2:11">
      <c r="B14" s="6" t="s">
        <v>787</v>
      </c>
      <c r="C14" s="17">
        <v>29992997</v>
      </c>
      <c r="D14" s="6" t="s">
        <v>97</v>
      </c>
      <c r="E14" s="6" t="s">
        <v>788</v>
      </c>
      <c r="F14" s="7">
        <v>145173</v>
      </c>
      <c r="G14" s="7">
        <v>100</v>
      </c>
      <c r="H14" s="7">
        <v>145.16999999999999</v>
      </c>
      <c r="I14" s="8">
        <v>1.4500000000000001E-2</v>
      </c>
      <c r="J14" s="8">
        <v>2.2000000000000001E-3</v>
      </c>
      <c r="K14" s="8">
        <v>1E-4</v>
      </c>
    </row>
    <row r="15" spans="2:11">
      <c r="B15" s="6" t="s">
        <v>789</v>
      </c>
      <c r="C15" s="17">
        <v>29992332</v>
      </c>
      <c r="D15" s="6" t="s">
        <v>41</v>
      </c>
      <c r="E15" s="6" t="s">
        <v>790</v>
      </c>
      <c r="F15" s="7">
        <v>128481.11</v>
      </c>
      <c r="G15" s="7">
        <v>151.54</v>
      </c>
      <c r="H15" s="7">
        <v>710.48</v>
      </c>
      <c r="I15" s="8">
        <v>3.3999999999999998E-3</v>
      </c>
      <c r="J15" s="8">
        <v>1.09E-2</v>
      </c>
      <c r="K15" s="8">
        <v>2.9999999999999997E-4</v>
      </c>
    </row>
    <row r="16" spans="2:11">
      <c r="B16" s="6" t="s">
        <v>791</v>
      </c>
      <c r="C16" s="17">
        <v>29992287</v>
      </c>
      <c r="D16" s="6" t="s">
        <v>41</v>
      </c>
      <c r="E16" s="6" t="s">
        <v>788</v>
      </c>
      <c r="F16" s="7">
        <v>105000</v>
      </c>
      <c r="G16" s="7">
        <v>117.45</v>
      </c>
      <c r="H16" s="7">
        <v>449.99</v>
      </c>
      <c r="I16" s="8">
        <v>1E-3</v>
      </c>
      <c r="J16" s="8">
        <v>6.8999999999999999E-3</v>
      </c>
      <c r="K16" s="8">
        <v>2.0000000000000001E-4</v>
      </c>
    </row>
    <row r="17" spans="2:11">
      <c r="B17" s="6" t="s">
        <v>792</v>
      </c>
      <c r="C17" s="17">
        <v>29992637</v>
      </c>
      <c r="D17" s="6" t="s">
        <v>41</v>
      </c>
      <c r="E17" s="6" t="s">
        <v>793</v>
      </c>
      <c r="F17" s="7">
        <v>205150</v>
      </c>
      <c r="G17" s="7">
        <v>114.09</v>
      </c>
      <c r="H17" s="7">
        <v>854.07</v>
      </c>
      <c r="I17" s="8">
        <v>2.5000000000000001E-3</v>
      </c>
      <c r="J17" s="8">
        <v>1.3100000000000001E-2</v>
      </c>
      <c r="K17" s="8">
        <v>2.9999999999999997E-4</v>
      </c>
    </row>
    <row r="18" spans="2:11">
      <c r="B18" s="6" t="s">
        <v>794</v>
      </c>
      <c r="C18" s="17">
        <v>29992953</v>
      </c>
      <c r="D18" s="6" t="s">
        <v>41</v>
      </c>
      <c r="E18" s="6" t="s">
        <v>795</v>
      </c>
      <c r="F18" s="7">
        <v>8418.17</v>
      </c>
      <c r="G18" s="7">
        <v>99.51</v>
      </c>
      <c r="H18" s="7">
        <v>30.57</v>
      </c>
      <c r="I18" s="8">
        <v>4.1999999999999997E-3</v>
      </c>
      <c r="J18" s="8">
        <v>5.0000000000000001E-4</v>
      </c>
      <c r="K18" s="8">
        <v>0</v>
      </c>
    </row>
    <row r="19" spans="2:11">
      <c r="B19" s="6" t="s">
        <v>796</v>
      </c>
      <c r="C19" s="17">
        <v>201625050</v>
      </c>
      <c r="D19" s="6" t="s">
        <v>41</v>
      </c>
      <c r="E19" s="6" t="s">
        <v>797</v>
      </c>
      <c r="F19" s="7">
        <v>167295</v>
      </c>
      <c r="G19" s="7">
        <v>147.03</v>
      </c>
      <c r="H19" s="7">
        <v>897.57</v>
      </c>
      <c r="I19" s="8">
        <v>3.2000000000000002E-3</v>
      </c>
      <c r="J19" s="8">
        <v>1.38E-2</v>
      </c>
      <c r="K19" s="8">
        <v>4.0000000000000002E-4</v>
      </c>
    </row>
    <row r="20" spans="2:11">
      <c r="B20" s="6" t="s">
        <v>798</v>
      </c>
      <c r="C20" s="17">
        <v>29993017</v>
      </c>
      <c r="D20" s="6" t="s">
        <v>41</v>
      </c>
      <c r="E20" s="6" t="s">
        <v>795</v>
      </c>
      <c r="F20" s="7">
        <v>112062</v>
      </c>
      <c r="G20" s="7">
        <v>143.28</v>
      </c>
      <c r="H20" s="7">
        <v>585.91</v>
      </c>
      <c r="I20" s="8">
        <v>3.0999999999999999E-3</v>
      </c>
      <c r="J20" s="8">
        <v>8.9999999999999993E-3</v>
      </c>
      <c r="K20" s="8">
        <v>2.0000000000000001E-4</v>
      </c>
    </row>
    <row r="21" spans="2:11">
      <c r="B21" s="6" t="s">
        <v>799</v>
      </c>
      <c r="C21" s="17">
        <v>29992231</v>
      </c>
      <c r="D21" s="6" t="s">
        <v>41</v>
      </c>
      <c r="E21" s="6" t="s">
        <v>800</v>
      </c>
      <c r="F21" s="7">
        <v>80593.63</v>
      </c>
      <c r="G21" s="7">
        <v>116.13</v>
      </c>
      <c r="H21" s="7">
        <v>341.52</v>
      </c>
      <c r="I21" s="8">
        <v>6.9999999999999999E-4</v>
      </c>
      <c r="J21" s="8">
        <v>5.1999999999999998E-3</v>
      </c>
      <c r="K21" s="8">
        <v>1E-4</v>
      </c>
    </row>
    <row r="22" spans="2:11">
      <c r="B22" s="6" t="s">
        <v>801</v>
      </c>
      <c r="C22" s="17">
        <v>299917302</v>
      </c>
      <c r="D22" s="6" t="s">
        <v>41</v>
      </c>
      <c r="E22" s="6" t="s">
        <v>802</v>
      </c>
      <c r="F22" s="7">
        <v>15400</v>
      </c>
      <c r="G22" s="7">
        <v>315.98</v>
      </c>
      <c r="H22" s="7">
        <v>177.56</v>
      </c>
      <c r="I22" s="8">
        <v>5.0000000000000001E-4</v>
      </c>
      <c r="J22" s="8">
        <v>2.7000000000000001E-3</v>
      </c>
      <c r="K22" s="8">
        <v>1E-4</v>
      </c>
    </row>
    <row r="23" spans="2:11">
      <c r="B23" s="6" t="s">
        <v>803</v>
      </c>
      <c r="C23" s="17">
        <v>299917294</v>
      </c>
      <c r="D23" s="6" t="s">
        <v>41</v>
      </c>
      <c r="E23" s="6" t="s">
        <v>804</v>
      </c>
      <c r="F23" s="7">
        <v>43156</v>
      </c>
      <c r="G23" s="7">
        <v>119.23</v>
      </c>
      <c r="H23" s="7">
        <v>187.76</v>
      </c>
      <c r="I23" s="8">
        <v>1.6000000000000001E-3</v>
      </c>
      <c r="J23" s="8">
        <v>2.8999999999999998E-3</v>
      </c>
      <c r="K23" s="8">
        <v>1E-4</v>
      </c>
    </row>
    <row r="24" spans="2:11">
      <c r="B24" s="6" t="s">
        <v>805</v>
      </c>
      <c r="C24" s="17">
        <v>29992982</v>
      </c>
      <c r="D24" s="6" t="s">
        <v>41</v>
      </c>
      <c r="E24" s="6" t="s">
        <v>797</v>
      </c>
      <c r="F24" s="7">
        <v>132583.32999999999</v>
      </c>
      <c r="G24" s="7">
        <v>100</v>
      </c>
      <c r="H24" s="7">
        <v>483.8</v>
      </c>
      <c r="I24" s="8">
        <v>5.3E-3</v>
      </c>
      <c r="J24" s="8">
        <v>7.4000000000000003E-3</v>
      </c>
      <c r="K24" s="8">
        <v>2.0000000000000001E-4</v>
      </c>
    </row>
    <row r="25" spans="2:11">
      <c r="B25" s="6" t="s">
        <v>806</v>
      </c>
      <c r="C25" s="17">
        <v>29993135</v>
      </c>
      <c r="D25" s="6" t="s">
        <v>41</v>
      </c>
      <c r="E25" s="6" t="s">
        <v>795</v>
      </c>
      <c r="F25" s="7">
        <v>93555</v>
      </c>
      <c r="G25" s="7">
        <v>100</v>
      </c>
      <c r="H25" s="7">
        <v>341.38</v>
      </c>
      <c r="I25" s="8">
        <v>2.4899999999999999E-2</v>
      </c>
      <c r="J25" s="8">
        <v>5.1999999999999998E-3</v>
      </c>
      <c r="K25" s="8">
        <v>1E-4</v>
      </c>
    </row>
    <row r="26" spans="2:11">
      <c r="B26" s="13" t="s">
        <v>807</v>
      </c>
      <c r="C26" s="14"/>
      <c r="D26" s="13"/>
      <c r="E26" s="13"/>
      <c r="F26" s="15">
        <v>211.8</v>
      </c>
      <c r="H26" s="15">
        <v>481.04</v>
      </c>
      <c r="J26" s="16">
        <v>7.4000000000000003E-3</v>
      </c>
      <c r="K26" s="16">
        <v>2.0000000000000001E-4</v>
      </c>
    </row>
    <row r="27" spans="2:11">
      <c r="B27" s="6" t="s">
        <v>808</v>
      </c>
      <c r="C27" s="17">
        <v>299918250</v>
      </c>
      <c r="D27" s="6" t="s">
        <v>97</v>
      </c>
      <c r="E27" s="6" t="s">
        <v>809</v>
      </c>
      <c r="F27" s="7">
        <v>211.8</v>
      </c>
      <c r="G27" s="7">
        <v>227117.86</v>
      </c>
      <c r="H27" s="7">
        <v>481.04</v>
      </c>
      <c r="I27" s="8">
        <v>1.9E-3</v>
      </c>
      <c r="J27" s="8">
        <v>7.4000000000000003E-3</v>
      </c>
      <c r="K27" s="8">
        <v>2.0000000000000001E-4</v>
      </c>
    </row>
    <row r="28" spans="2:11">
      <c r="B28" s="13" t="s">
        <v>810</v>
      </c>
      <c r="C28" s="14"/>
      <c r="D28" s="13"/>
      <c r="E28" s="13"/>
      <c r="F28" s="15">
        <v>770803.9</v>
      </c>
      <c r="H28" s="15">
        <v>1021.76</v>
      </c>
      <c r="J28" s="16">
        <v>1.5699999999999999E-2</v>
      </c>
      <c r="K28" s="16">
        <v>4.0000000000000002E-4</v>
      </c>
    </row>
    <row r="29" spans="2:11">
      <c r="B29" s="6" t="s">
        <v>811</v>
      </c>
      <c r="C29" s="17">
        <v>29992309</v>
      </c>
      <c r="D29" s="6" t="s">
        <v>97</v>
      </c>
      <c r="E29" s="6" t="s">
        <v>812</v>
      </c>
      <c r="F29" s="7">
        <v>734605</v>
      </c>
      <c r="G29" s="7">
        <v>111.29</v>
      </c>
      <c r="H29" s="7">
        <v>817.57</v>
      </c>
      <c r="I29" s="8">
        <v>5.8999999999999999E-3</v>
      </c>
      <c r="J29" s="8">
        <v>1.26E-2</v>
      </c>
      <c r="K29" s="8">
        <v>2.9999999999999997E-4</v>
      </c>
    </row>
    <row r="30" spans="2:11">
      <c r="B30" s="6" t="s">
        <v>813</v>
      </c>
      <c r="C30" s="17">
        <v>9840800</v>
      </c>
      <c r="D30" s="6" t="s">
        <v>41</v>
      </c>
      <c r="E30" s="6" t="s">
        <v>814</v>
      </c>
      <c r="F30" s="7">
        <v>36198.9</v>
      </c>
      <c r="G30" s="7">
        <v>154.58000000000001</v>
      </c>
      <c r="H30" s="7">
        <v>204.19</v>
      </c>
      <c r="I30" s="8">
        <v>8.9999999999999998E-4</v>
      </c>
      <c r="J30" s="8">
        <v>3.0999999999999999E-3</v>
      </c>
      <c r="K30" s="8">
        <v>1E-4</v>
      </c>
    </row>
    <row r="31" spans="2:11">
      <c r="B31" s="13" t="s">
        <v>815</v>
      </c>
      <c r="C31" s="14"/>
      <c r="D31" s="13"/>
      <c r="E31" s="13"/>
      <c r="F31" s="15">
        <v>12099081.970000001</v>
      </c>
      <c r="H31" s="15">
        <v>14931.59</v>
      </c>
      <c r="J31" s="16">
        <v>0.22950000000000001</v>
      </c>
      <c r="K31" s="16">
        <v>5.8999999999999999E-3</v>
      </c>
    </row>
    <row r="32" spans="2:11">
      <c r="B32" s="6" t="s">
        <v>816</v>
      </c>
      <c r="C32" s="17">
        <v>29992015</v>
      </c>
      <c r="D32" s="6" t="s">
        <v>41</v>
      </c>
      <c r="E32" s="6" t="s">
        <v>817</v>
      </c>
      <c r="F32" s="7">
        <v>43260</v>
      </c>
      <c r="G32" s="7">
        <v>179.89</v>
      </c>
      <c r="H32" s="7">
        <v>283.97000000000003</v>
      </c>
      <c r="I32" s="8">
        <v>1E-4</v>
      </c>
      <c r="J32" s="8">
        <v>4.4000000000000003E-3</v>
      </c>
      <c r="K32" s="8">
        <v>1E-4</v>
      </c>
    </row>
    <row r="33" spans="2:11">
      <c r="B33" s="6" t="s">
        <v>818</v>
      </c>
      <c r="C33" s="17">
        <v>201613049</v>
      </c>
      <c r="D33" s="6" t="s">
        <v>41</v>
      </c>
      <c r="E33" s="6" t="s">
        <v>819</v>
      </c>
      <c r="F33" s="7">
        <v>31782</v>
      </c>
      <c r="G33" s="7">
        <v>144.34</v>
      </c>
      <c r="H33" s="7">
        <v>167.39</v>
      </c>
      <c r="I33" s="8">
        <v>9.5999999999999992E-3</v>
      </c>
      <c r="J33" s="8">
        <v>2.5999999999999999E-3</v>
      </c>
      <c r="K33" s="8">
        <v>1E-4</v>
      </c>
    </row>
    <row r="34" spans="2:11">
      <c r="B34" s="6" t="s">
        <v>820</v>
      </c>
      <c r="C34" s="17">
        <v>29992679</v>
      </c>
      <c r="D34" s="6" t="s">
        <v>41</v>
      </c>
      <c r="E34" s="6" t="s">
        <v>821</v>
      </c>
      <c r="F34" s="7">
        <v>166028.65</v>
      </c>
      <c r="G34" s="7">
        <v>97.06</v>
      </c>
      <c r="H34" s="7">
        <v>588.01</v>
      </c>
      <c r="I34" s="8">
        <v>4.3E-3</v>
      </c>
      <c r="J34" s="8">
        <v>8.9999999999999993E-3</v>
      </c>
      <c r="K34" s="8">
        <v>2.0000000000000001E-4</v>
      </c>
    </row>
    <row r="35" spans="2:11">
      <c r="B35" s="6" t="s">
        <v>822</v>
      </c>
      <c r="C35" s="17">
        <v>29992344</v>
      </c>
      <c r="D35" s="6" t="s">
        <v>97</v>
      </c>
      <c r="E35" s="6" t="s">
        <v>823</v>
      </c>
      <c r="F35" s="7">
        <v>1198558</v>
      </c>
      <c r="G35" s="7">
        <v>165.58</v>
      </c>
      <c r="H35" s="7">
        <v>1984.56</v>
      </c>
      <c r="I35" s="8">
        <v>4.1999999999999997E-3</v>
      </c>
      <c r="J35" s="8">
        <v>3.0499999999999999E-2</v>
      </c>
      <c r="K35" s="8">
        <v>8.0000000000000004E-4</v>
      </c>
    </row>
    <row r="36" spans="2:11">
      <c r="B36" s="6" t="s">
        <v>824</v>
      </c>
      <c r="C36" s="17">
        <v>201502011</v>
      </c>
      <c r="D36" s="6" t="s">
        <v>97</v>
      </c>
      <c r="E36" s="6" t="s">
        <v>643</v>
      </c>
      <c r="F36" s="7">
        <v>259154</v>
      </c>
      <c r="G36" s="7">
        <v>152.5</v>
      </c>
      <c r="H36" s="7">
        <v>395.22</v>
      </c>
      <c r="I36" s="8">
        <v>5.0000000000000001E-4</v>
      </c>
      <c r="J36" s="8">
        <v>6.1000000000000004E-3</v>
      </c>
      <c r="K36" s="8">
        <v>2.0000000000000001E-4</v>
      </c>
    </row>
    <row r="37" spans="2:11">
      <c r="B37" s="6" t="s">
        <v>825</v>
      </c>
      <c r="C37" s="17">
        <v>29992710</v>
      </c>
      <c r="D37" s="6" t="s">
        <v>97</v>
      </c>
      <c r="E37" s="6" t="s">
        <v>826</v>
      </c>
      <c r="F37" s="7">
        <v>760432</v>
      </c>
      <c r="G37" s="7">
        <v>115.92</v>
      </c>
      <c r="H37" s="7">
        <v>881.49</v>
      </c>
      <c r="I37" s="8">
        <v>3.0000000000000001E-3</v>
      </c>
      <c r="J37" s="8">
        <v>1.35E-2</v>
      </c>
      <c r="K37" s="8">
        <v>2.9999999999999997E-4</v>
      </c>
    </row>
    <row r="38" spans="2:11">
      <c r="B38" s="6" t="s">
        <v>827</v>
      </c>
      <c r="C38" s="17">
        <v>29992358</v>
      </c>
      <c r="D38" s="6" t="s">
        <v>97</v>
      </c>
      <c r="E38" s="6" t="s">
        <v>828</v>
      </c>
      <c r="F38" s="7">
        <v>770416.9</v>
      </c>
      <c r="G38" s="7">
        <v>106.98</v>
      </c>
      <c r="H38" s="7">
        <v>824.22</v>
      </c>
      <c r="I38" s="8">
        <v>1.9E-3</v>
      </c>
      <c r="J38" s="8">
        <v>1.2699999999999999E-2</v>
      </c>
      <c r="K38" s="8">
        <v>2.9999999999999997E-4</v>
      </c>
    </row>
    <row r="39" spans="2:11">
      <c r="B39" s="6" t="s">
        <v>827</v>
      </c>
      <c r="C39" s="17">
        <v>29992822</v>
      </c>
      <c r="D39" s="6" t="s">
        <v>97</v>
      </c>
      <c r="E39" s="6" t="s">
        <v>829</v>
      </c>
      <c r="F39" s="7">
        <v>319981.03000000003</v>
      </c>
      <c r="G39" s="7">
        <v>95.62</v>
      </c>
      <c r="H39" s="7">
        <v>305.97000000000003</v>
      </c>
      <c r="I39" s="8">
        <v>5.0000000000000001E-4</v>
      </c>
      <c r="J39" s="8">
        <v>4.7000000000000002E-3</v>
      </c>
      <c r="K39" s="8">
        <v>1E-4</v>
      </c>
    </row>
    <row r="40" spans="2:11">
      <c r="B40" s="6" t="s">
        <v>830</v>
      </c>
      <c r="C40" s="17">
        <v>201506011</v>
      </c>
      <c r="D40" s="6" t="s">
        <v>97</v>
      </c>
      <c r="E40" s="6" t="s">
        <v>831</v>
      </c>
      <c r="F40" s="7">
        <v>914128.2</v>
      </c>
      <c r="G40" s="7">
        <v>105.73</v>
      </c>
      <c r="H40" s="7">
        <v>966.47</v>
      </c>
      <c r="I40" s="8">
        <v>2.5000000000000001E-3</v>
      </c>
      <c r="J40" s="8">
        <v>1.49E-2</v>
      </c>
      <c r="K40" s="8">
        <v>4.0000000000000002E-4</v>
      </c>
    </row>
    <row r="41" spans="2:11">
      <c r="B41" s="6" t="s">
        <v>832</v>
      </c>
      <c r="C41" s="17">
        <v>201609112</v>
      </c>
      <c r="D41" s="6" t="s">
        <v>97</v>
      </c>
      <c r="E41" s="6" t="s">
        <v>833</v>
      </c>
      <c r="F41" s="7">
        <v>1410585.58</v>
      </c>
      <c r="G41" s="7">
        <v>113.45</v>
      </c>
      <c r="H41" s="7">
        <v>1600.34</v>
      </c>
      <c r="I41" s="8">
        <v>1.14E-2</v>
      </c>
      <c r="J41" s="8">
        <v>2.46E-2</v>
      </c>
      <c r="K41" s="8">
        <v>5.9999999999999995E-4</v>
      </c>
    </row>
    <row r="42" spans="2:11">
      <c r="B42" s="6" t="s">
        <v>834</v>
      </c>
      <c r="C42" s="17">
        <v>2999233</v>
      </c>
      <c r="D42" s="6" t="s">
        <v>97</v>
      </c>
      <c r="E42" s="6" t="s">
        <v>835</v>
      </c>
      <c r="F42" s="7">
        <v>1945063.9</v>
      </c>
      <c r="G42" s="7">
        <v>99.87</v>
      </c>
      <c r="H42" s="7">
        <v>1942.59</v>
      </c>
      <c r="I42" s="8">
        <v>6.4999999999999997E-3</v>
      </c>
      <c r="J42" s="8">
        <v>2.9899999999999999E-2</v>
      </c>
      <c r="K42" s="8">
        <v>8.0000000000000004E-4</v>
      </c>
    </row>
    <row r="43" spans="2:11">
      <c r="B43" s="6" t="s">
        <v>836</v>
      </c>
      <c r="C43" s="17">
        <v>29992808</v>
      </c>
      <c r="D43" s="6" t="s">
        <v>97</v>
      </c>
      <c r="E43" s="6" t="s">
        <v>819</v>
      </c>
      <c r="F43" s="7">
        <v>1072076</v>
      </c>
      <c r="G43" s="7">
        <v>103.68</v>
      </c>
      <c r="H43" s="7">
        <v>1111.57</v>
      </c>
      <c r="I43" s="8">
        <v>7.9000000000000008E-3</v>
      </c>
      <c r="J43" s="8">
        <v>1.7100000000000001E-2</v>
      </c>
      <c r="K43" s="8">
        <v>4.0000000000000002E-4</v>
      </c>
    </row>
    <row r="44" spans="2:11">
      <c r="B44" s="6" t="s">
        <v>837</v>
      </c>
      <c r="C44" s="17">
        <v>201625084</v>
      </c>
      <c r="D44" s="6" t="s">
        <v>97</v>
      </c>
      <c r="E44" s="6" t="s">
        <v>838</v>
      </c>
      <c r="F44" s="7">
        <v>672581.3</v>
      </c>
      <c r="G44" s="7">
        <v>99.99</v>
      </c>
      <c r="H44" s="7">
        <v>672.49</v>
      </c>
      <c r="I44" s="8">
        <v>4.8999999999999998E-3</v>
      </c>
      <c r="J44" s="8">
        <v>1.03E-2</v>
      </c>
      <c r="K44" s="8">
        <v>2.9999999999999997E-4</v>
      </c>
    </row>
    <row r="45" spans="2:11">
      <c r="B45" s="6" t="s">
        <v>839</v>
      </c>
      <c r="C45" s="17">
        <v>29992707</v>
      </c>
      <c r="D45" s="6" t="s">
        <v>97</v>
      </c>
      <c r="E45" s="6" t="s">
        <v>840</v>
      </c>
      <c r="F45" s="7">
        <v>402570.41</v>
      </c>
      <c r="G45" s="7">
        <v>98.42</v>
      </c>
      <c r="H45" s="7">
        <v>396.2</v>
      </c>
      <c r="I45" s="8">
        <v>4.3E-3</v>
      </c>
      <c r="J45" s="8">
        <v>6.1000000000000004E-3</v>
      </c>
      <c r="K45" s="8">
        <v>2.0000000000000001E-4</v>
      </c>
    </row>
    <row r="46" spans="2:11">
      <c r="B46" s="6" t="s">
        <v>841</v>
      </c>
      <c r="C46" s="17">
        <v>201703095</v>
      </c>
      <c r="D46" s="6" t="s">
        <v>97</v>
      </c>
      <c r="E46" s="6" t="s">
        <v>819</v>
      </c>
      <c r="F46" s="7">
        <v>412941</v>
      </c>
      <c r="G46" s="7">
        <v>103.23</v>
      </c>
      <c r="H46" s="7">
        <v>426.29</v>
      </c>
      <c r="I46" s="8">
        <v>4.7000000000000002E-3</v>
      </c>
      <c r="J46" s="8">
        <v>6.6E-3</v>
      </c>
      <c r="K46" s="8">
        <v>2.0000000000000001E-4</v>
      </c>
    </row>
    <row r="47" spans="2:11">
      <c r="B47" s="6" t="s">
        <v>842</v>
      </c>
      <c r="C47" s="17">
        <v>29992351</v>
      </c>
      <c r="D47" s="6" t="s">
        <v>97</v>
      </c>
      <c r="E47" s="6" t="s">
        <v>835</v>
      </c>
      <c r="F47" s="7">
        <v>951966</v>
      </c>
      <c r="G47" s="7">
        <v>126.18</v>
      </c>
      <c r="H47" s="7">
        <v>1201.21</v>
      </c>
      <c r="I47" s="8">
        <v>4.8999999999999998E-3</v>
      </c>
      <c r="J47" s="8">
        <v>1.8499999999999999E-2</v>
      </c>
      <c r="K47" s="8">
        <v>5.0000000000000001E-4</v>
      </c>
    </row>
    <row r="48" spans="2:11">
      <c r="B48" s="6" t="s">
        <v>843</v>
      </c>
      <c r="C48" s="17">
        <v>29991682</v>
      </c>
      <c r="D48" s="6" t="s">
        <v>97</v>
      </c>
      <c r="E48" s="6" t="s">
        <v>829</v>
      </c>
      <c r="F48" s="7">
        <v>114365</v>
      </c>
      <c r="G48" s="7">
        <v>134.80000000000001</v>
      </c>
      <c r="H48" s="7">
        <v>154.16</v>
      </c>
      <c r="I48" s="8">
        <v>2.0000000000000001E-4</v>
      </c>
      <c r="J48" s="8">
        <v>2.3999999999999998E-3</v>
      </c>
      <c r="K48" s="8">
        <v>1E-4</v>
      </c>
    </row>
    <row r="49" spans="2:11">
      <c r="B49" s="6" t="s">
        <v>844</v>
      </c>
      <c r="C49" s="17">
        <v>29992821</v>
      </c>
      <c r="D49" s="6" t="s">
        <v>97</v>
      </c>
      <c r="E49" s="6" t="s">
        <v>829</v>
      </c>
      <c r="F49" s="7">
        <v>621379</v>
      </c>
      <c r="G49" s="7">
        <v>136.76</v>
      </c>
      <c r="H49" s="7">
        <v>849.82</v>
      </c>
      <c r="I49" s="8">
        <v>1.6000000000000001E-3</v>
      </c>
      <c r="J49" s="8">
        <v>1.3100000000000001E-2</v>
      </c>
      <c r="K49" s="8">
        <v>2.9999999999999997E-4</v>
      </c>
    </row>
    <row r="50" spans="2:11">
      <c r="B50" s="6" t="s">
        <v>845</v>
      </c>
      <c r="C50" s="17">
        <v>29991728</v>
      </c>
      <c r="D50" s="6" t="s">
        <v>41</v>
      </c>
      <c r="E50" s="6" t="s">
        <v>846</v>
      </c>
      <c r="F50" s="7">
        <v>31813</v>
      </c>
      <c r="G50" s="7">
        <v>154.72</v>
      </c>
      <c r="H50" s="7">
        <v>179.61</v>
      </c>
      <c r="I50" s="8">
        <v>2.0000000000000001E-4</v>
      </c>
      <c r="J50" s="8">
        <v>2.8E-3</v>
      </c>
      <c r="K50" s="8">
        <v>1E-4</v>
      </c>
    </row>
    <row r="51" spans="2:11">
      <c r="B51" s="3" t="s">
        <v>847</v>
      </c>
      <c r="C51" s="12"/>
      <c r="D51" s="3"/>
      <c r="E51" s="3"/>
      <c r="F51" s="9">
        <v>6095992.6900000004</v>
      </c>
      <c r="H51" s="9">
        <v>43434.41</v>
      </c>
      <c r="J51" s="10">
        <v>0.66749999999999998</v>
      </c>
      <c r="K51" s="10">
        <v>1.72E-2</v>
      </c>
    </row>
    <row r="52" spans="2:11">
      <c r="B52" s="13" t="s">
        <v>786</v>
      </c>
      <c r="C52" s="14"/>
      <c r="D52" s="13"/>
      <c r="E52" s="13"/>
      <c r="F52" s="15">
        <v>109586</v>
      </c>
      <c r="H52" s="15">
        <v>504.34</v>
      </c>
      <c r="J52" s="16">
        <v>7.7999999999999996E-3</v>
      </c>
      <c r="K52" s="16">
        <v>2.0000000000000001E-4</v>
      </c>
    </row>
    <row r="53" spans="2:11">
      <c r="B53" s="6" t="s">
        <v>848</v>
      </c>
      <c r="C53" s="17">
        <v>29992316</v>
      </c>
      <c r="D53" s="6" t="s">
        <v>41</v>
      </c>
      <c r="E53" s="6" t="s">
        <v>849</v>
      </c>
      <c r="F53" s="7">
        <v>109586</v>
      </c>
      <c r="G53" s="7">
        <v>126.12</v>
      </c>
      <c r="H53" s="7">
        <v>504.34</v>
      </c>
      <c r="I53" s="8">
        <v>1.1999999999999999E-3</v>
      </c>
      <c r="J53" s="8">
        <v>7.7999999999999996E-3</v>
      </c>
      <c r="K53" s="8">
        <v>2.0000000000000001E-4</v>
      </c>
    </row>
    <row r="54" spans="2:11">
      <c r="B54" s="13" t="s">
        <v>807</v>
      </c>
      <c r="C54" s="14"/>
      <c r="D54" s="13"/>
      <c r="E54" s="13"/>
      <c r="F54" s="15">
        <v>717087.03</v>
      </c>
      <c r="H54" s="15">
        <v>21254.54</v>
      </c>
      <c r="J54" s="16">
        <v>0.3266</v>
      </c>
      <c r="K54" s="16">
        <v>8.3999999999999995E-3</v>
      </c>
    </row>
    <row r="55" spans="2:11">
      <c r="B55" s="6" t="s">
        <v>850</v>
      </c>
      <c r="C55" s="17">
        <v>299927080</v>
      </c>
      <c r="D55" s="6" t="s">
        <v>41</v>
      </c>
      <c r="E55" s="6" t="s">
        <v>851</v>
      </c>
      <c r="F55" s="7">
        <v>1130</v>
      </c>
      <c r="G55" s="7">
        <v>111250.74</v>
      </c>
      <c r="H55" s="7">
        <v>4587.28</v>
      </c>
      <c r="I55" s="8">
        <v>1.4E-3</v>
      </c>
      <c r="J55" s="8">
        <v>7.0499999999999993E-2</v>
      </c>
      <c r="K55" s="8">
        <v>1.8E-3</v>
      </c>
    </row>
    <row r="56" spans="2:11">
      <c r="B56" s="6" t="s">
        <v>852</v>
      </c>
      <c r="C56" s="17">
        <v>201614039</v>
      </c>
      <c r="D56" s="6" t="s">
        <v>41</v>
      </c>
      <c r="E56" s="6" t="s">
        <v>853</v>
      </c>
      <c r="F56" s="7">
        <v>96</v>
      </c>
      <c r="G56" s="7">
        <v>105616</v>
      </c>
      <c r="H56" s="7">
        <v>369.98</v>
      </c>
      <c r="I56" s="8">
        <v>1.9E-3</v>
      </c>
      <c r="J56" s="8">
        <v>5.7000000000000002E-3</v>
      </c>
      <c r="K56" s="8">
        <v>1E-4</v>
      </c>
    </row>
    <row r="57" spans="2:11">
      <c r="B57" s="6" t="s">
        <v>854</v>
      </c>
      <c r="C57" s="17">
        <v>201724044</v>
      </c>
      <c r="D57" s="6" t="s">
        <v>41</v>
      </c>
      <c r="E57" s="6" t="s">
        <v>855</v>
      </c>
      <c r="F57" s="7">
        <v>700391.9</v>
      </c>
      <c r="G57" s="7">
        <v>110.73</v>
      </c>
      <c r="H57" s="7">
        <v>2830.01</v>
      </c>
      <c r="I57" s="8">
        <v>1.1900000000000001E-2</v>
      </c>
      <c r="J57" s="8">
        <v>4.3499999999999997E-2</v>
      </c>
      <c r="K57" s="8">
        <v>1.1000000000000001E-3</v>
      </c>
    </row>
    <row r="58" spans="2:11">
      <c r="B58" s="6" t="s">
        <v>856</v>
      </c>
      <c r="C58" s="17" t="s">
        <v>857</v>
      </c>
      <c r="D58" s="6" t="s">
        <v>41</v>
      </c>
      <c r="E58" s="6" t="s">
        <v>858</v>
      </c>
      <c r="F58" s="7">
        <v>10527</v>
      </c>
      <c r="G58" s="7">
        <v>111.64</v>
      </c>
      <c r="H58" s="7">
        <v>42.88</v>
      </c>
      <c r="I58" s="8">
        <v>1E-4</v>
      </c>
      <c r="J58" s="8">
        <v>6.9999999999999999E-4</v>
      </c>
      <c r="K58" s="8">
        <v>0</v>
      </c>
    </row>
    <row r="59" spans="2:11">
      <c r="B59" s="6" t="s">
        <v>859</v>
      </c>
      <c r="C59" s="17">
        <v>201610110</v>
      </c>
      <c r="D59" s="6" t="s">
        <v>46</v>
      </c>
      <c r="E59" s="6" t="s">
        <v>860</v>
      </c>
      <c r="F59" s="7">
        <v>2244.9899999999998</v>
      </c>
      <c r="G59" s="7">
        <v>28613.66</v>
      </c>
      <c r="H59" s="7">
        <v>2714.54</v>
      </c>
      <c r="I59" s="8">
        <v>2.0000000000000001E-4</v>
      </c>
      <c r="J59" s="8">
        <v>4.1700000000000001E-2</v>
      </c>
      <c r="K59" s="8">
        <v>1.1000000000000001E-3</v>
      </c>
    </row>
    <row r="60" spans="2:11">
      <c r="B60" s="6" t="s">
        <v>861</v>
      </c>
      <c r="C60" s="17">
        <v>201630118</v>
      </c>
      <c r="D60" s="6" t="s">
        <v>41</v>
      </c>
      <c r="E60" s="6" t="s">
        <v>862</v>
      </c>
      <c r="F60" s="7">
        <v>200.59</v>
      </c>
      <c r="G60" s="7">
        <v>227395.68</v>
      </c>
      <c r="H60" s="7">
        <v>1664.43</v>
      </c>
      <c r="I60" s="8">
        <v>0</v>
      </c>
      <c r="J60" s="8">
        <v>2.5600000000000001E-2</v>
      </c>
      <c r="K60" s="8">
        <v>6.9999999999999999E-4</v>
      </c>
    </row>
    <row r="61" spans="2:11">
      <c r="B61" s="6" t="s">
        <v>863</v>
      </c>
      <c r="C61" s="17">
        <v>299928291</v>
      </c>
      <c r="D61" s="6" t="s">
        <v>41</v>
      </c>
      <c r="E61" s="6" t="s">
        <v>855</v>
      </c>
      <c r="F61" s="7">
        <v>2118.5500000000002</v>
      </c>
      <c r="G61" s="7">
        <v>98327.94</v>
      </c>
      <c r="H61" s="7">
        <v>7601.33</v>
      </c>
      <c r="J61" s="8">
        <v>0.1168</v>
      </c>
      <c r="K61" s="8">
        <v>3.0000000000000001E-3</v>
      </c>
    </row>
    <row r="62" spans="2:11">
      <c r="B62" s="6" t="s">
        <v>864</v>
      </c>
      <c r="C62" s="17">
        <v>299927040</v>
      </c>
      <c r="D62" s="6" t="s">
        <v>41</v>
      </c>
      <c r="E62" s="6" t="s">
        <v>865</v>
      </c>
      <c r="F62" s="7">
        <v>378</v>
      </c>
      <c r="G62" s="7">
        <v>104695.46</v>
      </c>
      <c r="H62" s="7">
        <v>1444.09</v>
      </c>
      <c r="I62" s="8">
        <v>4.0000000000000002E-4</v>
      </c>
      <c r="J62" s="8">
        <v>2.2200000000000001E-2</v>
      </c>
      <c r="K62" s="8">
        <v>5.9999999999999995E-4</v>
      </c>
    </row>
    <row r="63" spans="2:11">
      <c r="B63" s="13" t="s">
        <v>810</v>
      </c>
      <c r="C63" s="14"/>
      <c r="D63" s="13"/>
      <c r="E63" s="13"/>
      <c r="F63" s="15">
        <v>1197222.1000000001</v>
      </c>
      <c r="H63" s="15">
        <v>3561.04</v>
      </c>
      <c r="J63" s="16">
        <v>5.4699999999999999E-2</v>
      </c>
      <c r="K63" s="16">
        <v>1.4E-3</v>
      </c>
    </row>
    <row r="64" spans="2:11">
      <c r="B64" s="6" t="s">
        <v>866</v>
      </c>
      <c r="C64" s="17">
        <v>201803061</v>
      </c>
      <c r="D64" s="6" t="s">
        <v>41</v>
      </c>
      <c r="E64" s="6" t="s">
        <v>867</v>
      </c>
      <c r="F64" s="7">
        <v>210301.1</v>
      </c>
      <c r="G64" s="7">
        <v>99.46</v>
      </c>
      <c r="H64" s="7">
        <v>763.23</v>
      </c>
      <c r="I64" s="8">
        <v>7.9000000000000008E-3</v>
      </c>
      <c r="J64" s="8">
        <v>1.17E-2</v>
      </c>
      <c r="K64" s="8">
        <v>2.9999999999999997E-4</v>
      </c>
    </row>
    <row r="65" spans="2:11">
      <c r="B65" s="6" t="s">
        <v>868</v>
      </c>
      <c r="C65" s="17">
        <v>20150918</v>
      </c>
      <c r="D65" s="6" t="s">
        <v>41</v>
      </c>
      <c r="E65" s="6" t="s">
        <v>853</v>
      </c>
      <c r="F65" s="7">
        <v>433438</v>
      </c>
      <c r="G65" s="7">
        <v>119.28</v>
      </c>
      <c r="H65" s="7">
        <v>1886.55</v>
      </c>
      <c r="I65" s="8">
        <v>3.7000000000000002E-3</v>
      </c>
      <c r="J65" s="8">
        <v>2.9000000000000001E-2</v>
      </c>
      <c r="K65" s="8">
        <v>6.9999999999999999E-4</v>
      </c>
    </row>
    <row r="66" spans="2:11">
      <c r="B66" s="6" t="s">
        <v>869</v>
      </c>
      <c r="C66" s="17">
        <v>29992180</v>
      </c>
      <c r="D66" s="6" t="s">
        <v>49</v>
      </c>
      <c r="E66" s="6" t="s">
        <v>867</v>
      </c>
      <c r="F66" s="7">
        <v>428394</v>
      </c>
      <c r="G66" s="7">
        <v>119.13</v>
      </c>
      <c r="H66" s="7">
        <v>289.47000000000003</v>
      </c>
      <c r="I66" s="8">
        <v>1.6999999999999999E-3</v>
      </c>
      <c r="J66" s="8">
        <v>4.4000000000000003E-3</v>
      </c>
      <c r="K66" s="8">
        <v>1E-4</v>
      </c>
    </row>
    <row r="67" spans="2:11">
      <c r="B67" s="6" t="s">
        <v>870</v>
      </c>
      <c r="C67" s="17">
        <v>29992268</v>
      </c>
      <c r="D67" s="6" t="s">
        <v>41</v>
      </c>
      <c r="E67" s="6" t="s">
        <v>871</v>
      </c>
      <c r="F67" s="7">
        <v>125089</v>
      </c>
      <c r="G67" s="7">
        <v>136.22</v>
      </c>
      <c r="H67" s="7">
        <v>621.79999999999995</v>
      </c>
      <c r="I67" s="8">
        <v>2.8E-3</v>
      </c>
      <c r="J67" s="8">
        <v>9.5999999999999992E-3</v>
      </c>
      <c r="K67" s="8">
        <v>2.0000000000000001E-4</v>
      </c>
    </row>
    <row r="68" spans="2:11">
      <c r="B68" s="13" t="s">
        <v>815</v>
      </c>
      <c r="C68" s="14"/>
      <c r="D68" s="13"/>
      <c r="E68" s="13"/>
      <c r="F68" s="15">
        <v>4072097.56</v>
      </c>
      <c r="H68" s="15">
        <v>18114.490000000002</v>
      </c>
      <c r="J68" s="16">
        <v>0.27839999999999998</v>
      </c>
      <c r="K68" s="16">
        <v>7.1999999999999998E-3</v>
      </c>
    </row>
    <row r="69" spans="2:11">
      <c r="B69" s="6" t="s">
        <v>872</v>
      </c>
      <c r="C69" s="17">
        <v>29992320</v>
      </c>
      <c r="D69" s="6" t="s">
        <v>41</v>
      </c>
      <c r="E69" s="6" t="s">
        <v>873</v>
      </c>
      <c r="F69" s="7">
        <v>310742.31</v>
      </c>
      <c r="G69" s="7">
        <v>83.81</v>
      </c>
      <c r="H69" s="7">
        <v>950.32</v>
      </c>
      <c r="I69" s="8">
        <v>2.9999999999999997E-4</v>
      </c>
      <c r="J69" s="8">
        <v>1.46E-2</v>
      </c>
      <c r="K69" s="8">
        <v>4.0000000000000002E-4</v>
      </c>
    </row>
    <row r="70" spans="2:11">
      <c r="B70" s="6" t="s">
        <v>874</v>
      </c>
      <c r="C70" s="17">
        <v>29992706</v>
      </c>
      <c r="D70" s="6" t="s">
        <v>46</v>
      </c>
      <c r="E70" s="6" t="s">
        <v>875</v>
      </c>
      <c r="F70" s="7">
        <v>80209.63</v>
      </c>
      <c r="G70" s="7">
        <v>162.79</v>
      </c>
      <c r="H70" s="7">
        <v>551.77</v>
      </c>
      <c r="I70" s="8">
        <v>2.9999999999999997E-4</v>
      </c>
      <c r="J70" s="8">
        <v>8.5000000000000006E-3</v>
      </c>
      <c r="K70" s="8">
        <v>2.0000000000000001E-4</v>
      </c>
    </row>
    <row r="71" spans="2:11">
      <c r="B71" s="6" t="s">
        <v>876</v>
      </c>
      <c r="C71" s="17">
        <v>201627015</v>
      </c>
      <c r="D71" s="6" t="s">
        <v>46</v>
      </c>
      <c r="E71" s="6" t="s">
        <v>877</v>
      </c>
      <c r="F71" s="7">
        <v>540112</v>
      </c>
      <c r="G71" s="7">
        <v>114.07</v>
      </c>
      <c r="H71" s="7">
        <v>2603.54</v>
      </c>
      <c r="I71" s="8">
        <v>2E-3</v>
      </c>
      <c r="J71" s="8">
        <v>0.04</v>
      </c>
      <c r="K71" s="8">
        <v>1E-3</v>
      </c>
    </row>
    <row r="72" spans="2:11">
      <c r="B72" s="6" t="s">
        <v>878</v>
      </c>
      <c r="C72" s="17">
        <v>29991804</v>
      </c>
      <c r="D72" s="6" t="s">
        <v>41</v>
      </c>
      <c r="E72" s="6" t="s">
        <v>879</v>
      </c>
      <c r="F72" s="7">
        <v>7089</v>
      </c>
      <c r="G72" s="7">
        <v>214.21</v>
      </c>
      <c r="H72" s="7">
        <v>55.41</v>
      </c>
      <c r="I72" s="8">
        <v>0</v>
      </c>
      <c r="J72" s="8">
        <v>8.9999999999999998E-4</v>
      </c>
      <c r="K72" s="8">
        <v>0</v>
      </c>
    </row>
    <row r="73" spans="2:11">
      <c r="B73" s="6" t="s">
        <v>880</v>
      </c>
      <c r="C73" s="17">
        <v>201708021</v>
      </c>
      <c r="D73" s="6" t="s">
        <v>41</v>
      </c>
      <c r="E73" s="6" t="s">
        <v>877</v>
      </c>
      <c r="F73" s="7">
        <v>151065.88</v>
      </c>
      <c r="G73" s="7">
        <v>91.65</v>
      </c>
      <c r="H73" s="7">
        <v>505.22</v>
      </c>
      <c r="I73" s="8">
        <v>1E-4</v>
      </c>
      <c r="J73" s="8">
        <v>7.7999999999999996E-3</v>
      </c>
      <c r="K73" s="8">
        <v>2.0000000000000001E-4</v>
      </c>
    </row>
    <row r="74" spans="2:11">
      <c r="B74" s="6" t="s">
        <v>881</v>
      </c>
      <c r="C74" s="17">
        <v>201706157</v>
      </c>
      <c r="D74" s="6" t="s">
        <v>46</v>
      </c>
      <c r="E74" s="6" t="s">
        <v>877</v>
      </c>
      <c r="F74" s="7">
        <v>408175.74</v>
      </c>
      <c r="G74" s="7">
        <v>95.36</v>
      </c>
      <c r="H74" s="7">
        <v>1644.92</v>
      </c>
      <c r="I74" s="8">
        <v>4.7999999999999996E-3</v>
      </c>
      <c r="J74" s="8">
        <v>2.53E-2</v>
      </c>
      <c r="K74" s="8">
        <v>6.9999999999999999E-4</v>
      </c>
    </row>
    <row r="75" spans="2:11">
      <c r="B75" s="6" t="s">
        <v>882</v>
      </c>
      <c r="C75" s="17">
        <v>201613106</v>
      </c>
      <c r="D75" s="6" t="s">
        <v>41</v>
      </c>
      <c r="E75" s="6" t="s">
        <v>883</v>
      </c>
      <c r="F75" s="7">
        <v>109586.97</v>
      </c>
      <c r="G75" s="7">
        <v>118.89</v>
      </c>
      <c r="H75" s="7">
        <v>475.44</v>
      </c>
      <c r="I75" s="8">
        <v>2.5999999999999999E-3</v>
      </c>
      <c r="J75" s="8">
        <v>7.3000000000000001E-3</v>
      </c>
      <c r="K75" s="8">
        <v>2.0000000000000001E-4</v>
      </c>
    </row>
    <row r="76" spans="2:11">
      <c r="B76" s="6" t="s">
        <v>884</v>
      </c>
      <c r="C76" s="17">
        <v>201611019</v>
      </c>
      <c r="D76" s="6" t="s">
        <v>41</v>
      </c>
      <c r="E76" s="6" t="s">
        <v>885</v>
      </c>
      <c r="F76" s="7">
        <v>226935.44</v>
      </c>
      <c r="G76" s="7">
        <v>107.36</v>
      </c>
      <c r="H76" s="7">
        <v>889.04</v>
      </c>
      <c r="I76" s="8">
        <v>1.1000000000000001E-3</v>
      </c>
      <c r="J76" s="8">
        <v>1.37E-2</v>
      </c>
      <c r="K76" s="8">
        <v>4.0000000000000002E-4</v>
      </c>
    </row>
    <row r="77" spans="2:11">
      <c r="B77" s="6" t="s">
        <v>886</v>
      </c>
      <c r="C77" s="17">
        <v>22808141</v>
      </c>
      <c r="D77" s="6" t="s">
        <v>41</v>
      </c>
      <c r="E77" s="6" t="s">
        <v>885</v>
      </c>
      <c r="F77" s="7">
        <v>138284.54999999999</v>
      </c>
      <c r="G77" s="7">
        <v>105.02</v>
      </c>
      <c r="H77" s="7">
        <v>529.95000000000005</v>
      </c>
      <c r="I77" s="8">
        <v>2.0000000000000001E-4</v>
      </c>
      <c r="J77" s="8">
        <v>8.0999999999999996E-3</v>
      </c>
      <c r="K77" s="8">
        <v>2.0000000000000001E-4</v>
      </c>
    </row>
    <row r="78" spans="2:11">
      <c r="B78" s="6" t="s">
        <v>887</v>
      </c>
      <c r="C78" s="17">
        <v>299927772</v>
      </c>
      <c r="D78" s="6" t="s">
        <v>41</v>
      </c>
      <c r="E78" s="6" t="s">
        <v>877</v>
      </c>
      <c r="F78" s="7">
        <v>269135</v>
      </c>
      <c r="G78" s="7">
        <v>149.1</v>
      </c>
      <c r="H78" s="7">
        <v>1464.3</v>
      </c>
      <c r="I78" s="8">
        <v>8.9999999999999998E-4</v>
      </c>
      <c r="J78" s="8">
        <v>2.2499999999999999E-2</v>
      </c>
      <c r="K78" s="8">
        <v>5.9999999999999995E-4</v>
      </c>
    </row>
    <row r="79" spans="2:11">
      <c r="B79" s="6" t="s">
        <v>888</v>
      </c>
      <c r="C79" s="17">
        <v>29992801</v>
      </c>
      <c r="D79" s="6" t="s">
        <v>46</v>
      </c>
      <c r="E79" s="6" t="s">
        <v>889</v>
      </c>
      <c r="F79" s="7">
        <v>585492.63</v>
      </c>
      <c r="G79" s="7">
        <v>101.48</v>
      </c>
      <c r="H79" s="7">
        <v>2510.7399999999998</v>
      </c>
      <c r="I79" s="8">
        <v>7.4999999999999997E-3</v>
      </c>
      <c r="J79" s="8">
        <v>3.8600000000000002E-2</v>
      </c>
      <c r="K79" s="8">
        <v>1E-3</v>
      </c>
    </row>
    <row r="80" spans="2:11">
      <c r="B80" s="6" t="s">
        <v>890</v>
      </c>
      <c r="C80" s="17">
        <v>201604014</v>
      </c>
      <c r="D80" s="6" t="s">
        <v>46</v>
      </c>
      <c r="E80" s="6" t="s">
        <v>891</v>
      </c>
      <c r="F80" s="7">
        <v>197673.74</v>
      </c>
      <c r="G80" s="7">
        <v>96.54</v>
      </c>
      <c r="H80" s="7">
        <v>806.41</v>
      </c>
      <c r="I80" s="8">
        <v>5.9999999999999995E-4</v>
      </c>
      <c r="J80" s="8">
        <v>1.24E-2</v>
      </c>
      <c r="K80" s="8">
        <v>2.9999999999999997E-4</v>
      </c>
    </row>
    <row r="81" spans="2:11">
      <c r="B81" s="6" t="s">
        <v>892</v>
      </c>
      <c r="C81" s="17">
        <v>201716024</v>
      </c>
      <c r="D81" s="6" t="s">
        <v>46</v>
      </c>
      <c r="E81" s="6" t="s">
        <v>893</v>
      </c>
      <c r="F81" s="7">
        <v>203519.51</v>
      </c>
      <c r="G81" s="7">
        <v>99.07</v>
      </c>
      <c r="H81" s="7">
        <v>852.03</v>
      </c>
      <c r="I81" s="8">
        <v>1.8E-3</v>
      </c>
      <c r="J81" s="8">
        <v>1.3100000000000001E-2</v>
      </c>
      <c r="K81" s="8">
        <v>2.9999999999999997E-4</v>
      </c>
    </row>
    <row r="82" spans="2:11">
      <c r="B82" s="6" t="s">
        <v>894</v>
      </c>
      <c r="C82" s="17">
        <v>29993015</v>
      </c>
      <c r="D82" s="6" t="s">
        <v>41</v>
      </c>
      <c r="E82" s="6" t="s">
        <v>889</v>
      </c>
      <c r="F82" s="7">
        <v>62688.7</v>
      </c>
      <c r="G82" s="7">
        <v>135.19</v>
      </c>
      <c r="H82" s="7">
        <v>309.26</v>
      </c>
      <c r="I82" s="8">
        <v>2.5999999999999999E-3</v>
      </c>
      <c r="J82" s="8">
        <v>4.7999999999999996E-3</v>
      </c>
      <c r="K82" s="8">
        <v>1E-4</v>
      </c>
    </row>
    <row r="83" spans="2:11">
      <c r="B83" s="6" t="s">
        <v>895</v>
      </c>
      <c r="C83" s="17">
        <v>29992664</v>
      </c>
      <c r="D83" s="6" t="s">
        <v>43</v>
      </c>
      <c r="E83" s="6" t="s">
        <v>838</v>
      </c>
      <c r="F83" s="7">
        <v>100258</v>
      </c>
      <c r="G83" s="7">
        <v>115.6</v>
      </c>
      <c r="H83" s="7">
        <v>553.42999999999995</v>
      </c>
      <c r="I83" s="8">
        <v>2.5999999999999999E-3</v>
      </c>
      <c r="J83" s="8">
        <v>8.5000000000000006E-3</v>
      </c>
      <c r="K83" s="8">
        <v>2.0000000000000001E-4</v>
      </c>
    </row>
    <row r="84" spans="2:11">
      <c r="B84" s="6" t="s">
        <v>896</v>
      </c>
      <c r="C84" s="17">
        <v>29992357</v>
      </c>
      <c r="D84" s="6" t="s">
        <v>43</v>
      </c>
      <c r="E84" s="6" t="s">
        <v>828</v>
      </c>
      <c r="F84" s="7">
        <v>108770.67</v>
      </c>
      <c r="G84" s="7">
        <v>124.47</v>
      </c>
      <c r="H84" s="7">
        <v>646.47</v>
      </c>
      <c r="I84" s="8">
        <v>3.0000000000000001E-3</v>
      </c>
      <c r="J84" s="8">
        <v>9.9000000000000008E-3</v>
      </c>
      <c r="K84" s="8">
        <v>2.9999999999999997E-4</v>
      </c>
    </row>
    <row r="85" spans="2:11">
      <c r="B85" s="6" t="s">
        <v>897</v>
      </c>
      <c r="C85" s="17">
        <v>201621117</v>
      </c>
      <c r="D85" s="6" t="s">
        <v>41</v>
      </c>
      <c r="E85" s="6" t="s">
        <v>898</v>
      </c>
      <c r="F85" s="7">
        <v>163911.17000000001</v>
      </c>
      <c r="G85" s="7">
        <v>100.75</v>
      </c>
      <c r="H85" s="7">
        <v>602.57000000000005</v>
      </c>
      <c r="I85" s="8">
        <v>3.0999999999999999E-3</v>
      </c>
      <c r="J85" s="8">
        <v>9.2999999999999992E-3</v>
      </c>
      <c r="K85" s="8">
        <v>2.0000000000000001E-4</v>
      </c>
    </row>
    <row r="86" spans="2:11">
      <c r="B86" s="6" t="s">
        <v>899</v>
      </c>
      <c r="C86" s="17">
        <v>29992791</v>
      </c>
      <c r="D86" s="6" t="s">
        <v>46</v>
      </c>
      <c r="E86" s="6" t="s">
        <v>889</v>
      </c>
      <c r="F86" s="7">
        <v>408446.62</v>
      </c>
      <c r="G86" s="7">
        <v>125.36</v>
      </c>
      <c r="H86" s="7">
        <v>2163.66</v>
      </c>
      <c r="I86" s="8">
        <v>1.6000000000000001E-3</v>
      </c>
      <c r="J86" s="8">
        <v>3.32E-2</v>
      </c>
      <c r="K86" s="8">
        <v>8.9999999999999998E-4</v>
      </c>
    </row>
    <row r="89" spans="2:11">
      <c r="B89" s="6" t="s">
        <v>119</v>
      </c>
      <c r="C89" s="17"/>
      <c r="D89" s="6"/>
      <c r="E89" s="6"/>
    </row>
    <row r="93" spans="2:11">
      <c r="B93" s="5" t="s">
        <v>77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>
      <selection activeCell="B4" sqref="B4"/>
    </sheetView>
  </sheetViews>
  <sheetFormatPr defaultColWidth="9.140625" defaultRowHeight="12.75"/>
  <cols>
    <col min="2" max="2" width="32.7109375" customWidth="1"/>
    <col min="3" max="3" width="12.7109375" customWidth="1"/>
    <col min="4" max="4" width="28.7109375" customWidth="1"/>
    <col min="5" max="5" width="15.7109375" customWidth="1"/>
    <col min="6" max="6" width="14.7109375" customWidth="1"/>
    <col min="7" max="7" width="13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1212</v>
      </c>
    </row>
    <row r="3" spans="2:12" ht="15.75">
      <c r="B3" s="1" t="s">
        <v>1213</v>
      </c>
    </row>
    <row r="4" spans="2:12" ht="15.75">
      <c r="B4" s="1" t="s">
        <v>1</v>
      </c>
    </row>
    <row r="6" spans="2:12" ht="15.75">
      <c r="B6" s="2" t="s">
        <v>487</v>
      </c>
    </row>
    <row r="7" spans="2:12" ht="15.75">
      <c r="B7" s="2" t="s">
        <v>900</v>
      </c>
    </row>
    <row r="8" spans="2:12">
      <c r="B8" s="3" t="s">
        <v>79</v>
      </c>
      <c r="C8" s="3" t="s">
        <v>80</v>
      </c>
      <c r="D8" s="3" t="s">
        <v>155</v>
      </c>
      <c r="E8" s="3" t="s">
        <v>84</v>
      </c>
      <c r="F8" s="3" t="s">
        <v>123</v>
      </c>
      <c r="G8" s="3" t="s">
        <v>125</v>
      </c>
      <c r="H8" s="3" t="s">
        <v>40</v>
      </c>
      <c r="I8" s="3" t="s">
        <v>488</v>
      </c>
      <c r="J8" s="3" t="s">
        <v>127</v>
      </c>
      <c r="K8" s="3" t="s">
        <v>128</v>
      </c>
      <c r="L8" s="3" t="s">
        <v>89</v>
      </c>
    </row>
    <row r="9" spans="2:12">
      <c r="B9" s="4"/>
      <c r="C9" s="4"/>
      <c r="D9" s="4"/>
      <c r="E9" s="4"/>
      <c r="F9" s="4" t="s">
        <v>129</v>
      </c>
      <c r="G9" s="4" t="s">
        <v>131</v>
      </c>
      <c r="H9" s="4" t="s">
        <v>132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901</v>
      </c>
      <c r="C11" s="12"/>
      <c r="D11" s="3"/>
      <c r="E11" s="3"/>
      <c r="F11" s="3"/>
      <c r="G11" s="9">
        <v>948644.34</v>
      </c>
      <c r="I11" s="9">
        <v>424.32</v>
      </c>
      <c r="K11" s="10">
        <v>1</v>
      </c>
      <c r="L11" s="10">
        <v>2.0000000000000001E-4</v>
      </c>
    </row>
    <row r="12" spans="2:12">
      <c r="B12" s="3" t="s">
        <v>902</v>
      </c>
      <c r="C12" s="12"/>
      <c r="D12" s="3"/>
      <c r="E12" s="3"/>
      <c r="F12" s="3"/>
      <c r="G12" s="9">
        <v>931636</v>
      </c>
      <c r="I12" s="9">
        <v>397.37</v>
      </c>
      <c r="K12" s="10">
        <v>0.9365</v>
      </c>
      <c r="L12" s="10">
        <v>2.0000000000000001E-4</v>
      </c>
    </row>
    <row r="13" spans="2:12">
      <c r="B13" s="13" t="s">
        <v>425</v>
      </c>
      <c r="C13" s="14"/>
      <c r="D13" s="13"/>
      <c r="E13" s="13"/>
      <c r="F13" s="13"/>
      <c r="G13" s="15">
        <v>931636</v>
      </c>
      <c r="I13" s="15">
        <v>397.37</v>
      </c>
      <c r="K13" s="16">
        <v>0.9365</v>
      </c>
      <c r="L13" s="16">
        <v>2.0000000000000001E-4</v>
      </c>
    </row>
    <row r="14" spans="2:12">
      <c r="B14" s="6" t="s">
        <v>903</v>
      </c>
      <c r="C14" s="17">
        <v>29993141</v>
      </c>
      <c r="D14" s="6" t="s">
        <v>305</v>
      </c>
      <c r="E14" s="6" t="s">
        <v>97</v>
      </c>
      <c r="F14" s="6" t="s">
        <v>904</v>
      </c>
      <c r="G14" s="7">
        <v>130660</v>
      </c>
      <c r="H14" s="7">
        <v>232.85</v>
      </c>
      <c r="I14" s="7">
        <v>304.24</v>
      </c>
      <c r="K14" s="8">
        <v>0.71699999999999997</v>
      </c>
      <c r="L14" s="8">
        <v>1E-4</v>
      </c>
    </row>
    <row r="15" spans="2:12">
      <c r="B15" s="6" t="s">
        <v>905</v>
      </c>
      <c r="C15" s="17">
        <v>29992795</v>
      </c>
      <c r="D15" s="6" t="s">
        <v>280</v>
      </c>
      <c r="E15" s="6" t="s">
        <v>97</v>
      </c>
      <c r="F15" s="6" t="s">
        <v>755</v>
      </c>
      <c r="G15" s="7">
        <v>266992</v>
      </c>
      <c r="H15" s="7">
        <v>4.22</v>
      </c>
      <c r="I15" s="7">
        <v>11.27</v>
      </c>
      <c r="J15" s="8">
        <v>0</v>
      </c>
      <c r="K15" s="8">
        <v>2.6599999999999999E-2</v>
      </c>
      <c r="L15" s="8">
        <v>0</v>
      </c>
    </row>
    <row r="16" spans="2:12">
      <c r="B16" s="6" t="s">
        <v>906</v>
      </c>
      <c r="C16" s="17">
        <v>29992796</v>
      </c>
      <c r="D16" s="6" t="s">
        <v>280</v>
      </c>
      <c r="E16" s="6" t="s">
        <v>97</v>
      </c>
      <c r="F16" s="6" t="s">
        <v>755</v>
      </c>
      <c r="G16" s="7">
        <v>266992</v>
      </c>
      <c r="H16" s="7">
        <v>11.45</v>
      </c>
      <c r="I16" s="7">
        <v>30.57</v>
      </c>
      <c r="J16" s="8">
        <v>0</v>
      </c>
      <c r="K16" s="8">
        <v>7.1999999999999995E-2</v>
      </c>
      <c r="L16" s="8">
        <v>0</v>
      </c>
    </row>
    <row r="17" spans="2:12">
      <c r="B17" s="6" t="s">
        <v>907</v>
      </c>
      <c r="C17" s="17">
        <v>29992797</v>
      </c>
      <c r="D17" s="6" t="s">
        <v>280</v>
      </c>
      <c r="E17" s="6" t="s">
        <v>97</v>
      </c>
      <c r="F17" s="6" t="s">
        <v>755</v>
      </c>
      <c r="G17" s="7">
        <v>266992</v>
      </c>
      <c r="H17" s="7">
        <v>19.21</v>
      </c>
      <c r="I17" s="7">
        <v>51.29</v>
      </c>
      <c r="J17" s="8">
        <v>0</v>
      </c>
      <c r="K17" s="8">
        <v>0.12089999999999999</v>
      </c>
      <c r="L17" s="8">
        <v>0</v>
      </c>
    </row>
    <row r="18" spans="2:12">
      <c r="B18" s="3" t="s">
        <v>908</v>
      </c>
      <c r="C18" s="12"/>
      <c r="D18" s="3"/>
      <c r="E18" s="3"/>
      <c r="F18" s="3"/>
      <c r="G18" s="9">
        <v>17008.34</v>
      </c>
      <c r="I18" s="9">
        <v>26.95</v>
      </c>
      <c r="K18" s="10">
        <v>6.3500000000000001E-2</v>
      </c>
      <c r="L18" s="10">
        <v>0</v>
      </c>
    </row>
    <row r="19" spans="2:12">
      <c r="B19" s="13" t="s">
        <v>427</v>
      </c>
      <c r="C19" s="14"/>
      <c r="D19" s="13"/>
      <c r="E19" s="13"/>
      <c r="F19" s="13"/>
      <c r="G19" s="15">
        <v>17008.34</v>
      </c>
      <c r="I19" s="15">
        <v>26.95</v>
      </c>
      <c r="K19" s="16">
        <v>6.3500000000000001E-2</v>
      </c>
      <c r="L19" s="16">
        <v>0</v>
      </c>
    </row>
    <row r="20" spans="2:12">
      <c r="B20" s="6" t="s">
        <v>909</v>
      </c>
      <c r="C20" s="17">
        <v>299927202</v>
      </c>
      <c r="D20" s="6" t="s">
        <v>251</v>
      </c>
      <c r="E20" s="6" t="s">
        <v>41</v>
      </c>
      <c r="F20" s="6" t="s">
        <v>910</v>
      </c>
      <c r="G20" s="7">
        <v>4260.74</v>
      </c>
      <c r="H20" s="7">
        <v>3.59</v>
      </c>
      <c r="I20" s="7">
        <v>0.56000000000000005</v>
      </c>
      <c r="J20" s="8">
        <v>4.0000000000000002E-4</v>
      </c>
      <c r="K20" s="8">
        <v>1.2999999999999999E-3</v>
      </c>
      <c r="L20" s="8">
        <v>0</v>
      </c>
    </row>
    <row r="21" spans="2:12">
      <c r="B21" s="6" t="s">
        <v>911</v>
      </c>
      <c r="C21" s="17">
        <v>299927194</v>
      </c>
      <c r="D21" s="6" t="s">
        <v>251</v>
      </c>
      <c r="E21" s="6" t="s">
        <v>41</v>
      </c>
      <c r="F21" s="6" t="s">
        <v>910</v>
      </c>
      <c r="G21" s="7">
        <v>4188.2</v>
      </c>
      <c r="H21" s="7">
        <v>4.67</v>
      </c>
      <c r="I21" s="7">
        <v>0.71</v>
      </c>
      <c r="J21" s="8">
        <v>4.0000000000000002E-4</v>
      </c>
      <c r="K21" s="8">
        <v>1.6999999999999999E-3</v>
      </c>
      <c r="L21" s="8">
        <v>0</v>
      </c>
    </row>
    <row r="22" spans="2:12">
      <c r="B22" s="6" t="s">
        <v>912</v>
      </c>
      <c r="C22" s="17">
        <v>2991883</v>
      </c>
      <c r="D22" s="6" t="s">
        <v>330</v>
      </c>
      <c r="E22" s="6" t="s">
        <v>41</v>
      </c>
      <c r="F22" s="6" t="s">
        <v>913</v>
      </c>
      <c r="G22" s="7">
        <v>6505</v>
      </c>
      <c r="H22" s="7">
        <v>0</v>
      </c>
      <c r="I22" s="7">
        <v>0</v>
      </c>
      <c r="J22" s="8">
        <v>0</v>
      </c>
      <c r="K22" s="8">
        <v>0</v>
      </c>
      <c r="L22" s="8">
        <v>0</v>
      </c>
    </row>
    <row r="23" spans="2:12">
      <c r="B23" s="6" t="s">
        <v>914</v>
      </c>
      <c r="C23" s="17">
        <v>299920942</v>
      </c>
      <c r="D23" s="6" t="s">
        <v>255</v>
      </c>
      <c r="E23" s="6" t="s">
        <v>46</v>
      </c>
      <c r="F23" s="6" t="s">
        <v>915</v>
      </c>
      <c r="G23" s="7">
        <v>2054.4</v>
      </c>
      <c r="H23" s="7">
        <v>295.74</v>
      </c>
      <c r="I23" s="7">
        <v>25.67</v>
      </c>
      <c r="J23" s="8">
        <v>0</v>
      </c>
      <c r="K23" s="8">
        <v>6.0499999999999998E-2</v>
      </c>
      <c r="L23" s="8">
        <v>0</v>
      </c>
    </row>
    <row r="26" spans="2:12">
      <c r="B26" s="6" t="s">
        <v>119</v>
      </c>
      <c r="C26" s="17"/>
      <c r="D26" s="6"/>
      <c r="E26" s="6"/>
      <c r="F26" s="6"/>
    </row>
    <row r="30" spans="2:12">
      <c r="B30" s="5" t="s">
        <v>77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6"/>
  <sheetViews>
    <sheetView rightToLeft="1" workbookViewId="0">
      <selection activeCell="B4" sqref="B4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6.7109375" customWidth="1"/>
    <col min="8" max="8" width="10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1212</v>
      </c>
    </row>
    <row r="3" spans="2:12" ht="15.75">
      <c r="B3" s="1" t="s">
        <v>1213</v>
      </c>
    </row>
    <row r="4" spans="2:12" ht="15.75">
      <c r="B4" s="1" t="s">
        <v>1</v>
      </c>
    </row>
    <row r="6" spans="2:12" ht="15.75">
      <c r="B6" s="2" t="s">
        <v>487</v>
      </c>
    </row>
    <row r="7" spans="2:12" ht="15.75">
      <c r="B7" s="2" t="s">
        <v>916</v>
      </c>
    </row>
    <row r="8" spans="2:12">
      <c r="B8" s="3" t="s">
        <v>79</v>
      </c>
      <c r="C8" s="3" t="s">
        <v>80</v>
      </c>
      <c r="D8" s="3" t="s">
        <v>155</v>
      </c>
      <c r="E8" s="3" t="s">
        <v>123</v>
      </c>
      <c r="F8" s="3" t="s">
        <v>84</v>
      </c>
      <c r="G8" s="3" t="s">
        <v>125</v>
      </c>
      <c r="H8" s="3" t="s">
        <v>40</v>
      </c>
      <c r="I8" s="3" t="s">
        <v>488</v>
      </c>
      <c r="J8" s="3" t="s">
        <v>127</v>
      </c>
      <c r="K8" s="3" t="s">
        <v>128</v>
      </c>
      <c r="L8" s="3" t="s">
        <v>89</v>
      </c>
    </row>
    <row r="9" spans="2:12">
      <c r="B9" s="4"/>
      <c r="C9" s="4"/>
      <c r="D9" s="4"/>
      <c r="E9" s="4" t="s">
        <v>129</v>
      </c>
      <c r="F9" s="4"/>
      <c r="G9" s="4" t="s">
        <v>131</v>
      </c>
      <c r="H9" s="4" t="s">
        <v>132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917</v>
      </c>
      <c r="C11" s="12"/>
      <c r="D11" s="3"/>
      <c r="E11" s="3"/>
      <c r="F11" s="3"/>
      <c r="G11" s="9">
        <v>77655300</v>
      </c>
      <c r="I11" s="9">
        <v>-125.13</v>
      </c>
      <c r="K11" s="10">
        <v>1</v>
      </c>
      <c r="L11" s="10">
        <v>0</v>
      </c>
    </row>
    <row r="12" spans="2:12">
      <c r="B12" s="3" t="s">
        <v>918</v>
      </c>
      <c r="C12" s="12"/>
      <c r="D12" s="3"/>
      <c r="E12" s="3"/>
      <c r="F12" s="3"/>
      <c r="G12" s="9">
        <v>77654000</v>
      </c>
      <c r="I12" s="9">
        <v>-204.68</v>
      </c>
      <c r="K12" s="10">
        <v>1.6356999999999999</v>
      </c>
      <c r="L12" s="10">
        <v>-1E-4</v>
      </c>
    </row>
    <row r="13" spans="2:12">
      <c r="B13" s="13" t="s">
        <v>919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920</v>
      </c>
      <c r="C14" s="14"/>
      <c r="D14" s="13"/>
      <c r="E14" s="13"/>
      <c r="F14" s="13"/>
      <c r="G14" s="15">
        <v>77654000</v>
      </c>
      <c r="I14" s="15">
        <v>-204.68</v>
      </c>
      <c r="K14" s="16">
        <v>1.6356999999999999</v>
      </c>
      <c r="L14" s="16">
        <v>-1E-4</v>
      </c>
    </row>
    <row r="15" spans="2:12">
      <c r="B15" s="6" t="s">
        <v>921</v>
      </c>
      <c r="C15" s="17">
        <v>310797729</v>
      </c>
      <c r="D15" s="6" t="s">
        <v>438</v>
      </c>
      <c r="E15" s="6" t="s">
        <v>922</v>
      </c>
      <c r="F15" s="6" t="s">
        <v>41</v>
      </c>
      <c r="G15" s="7">
        <v>1534000</v>
      </c>
      <c r="H15" s="7">
        <v>-19.29</v>
      </c>
      <c r="I15" s="7">
        <v>-295.91000000000003</v>
      </c>
      <c r="K15" s="8">
        <v>2.3647999999999998</v>
      </c>
      <c r="L15" s="8">
        <v>-1E-4</v>
      </c>
    </row>
    <row r="16" spans="2:12">
      <c r="B16" s="6" t="s">
        <v>923</v>
      </c>
      <c r="C16" s="17">
        <v>310797731</v>
      </c>
      <c r="D16" s="6" t="s">
        <v>438</v>
      </c>
      <c r="E16" s="6" t="s">
        <v>924</v>
      </c>
      <c r="F16" s="6" t="s">
        <v>41</v>
      </c>
      <c r="G16" s="7">
        <v>1534000</v>
      </c>
      <c r="H16" s="7">
        <v>-18.53</v>
      </c>
      <c r="I16" s="7">
        <v>-284.23</v>
      </c>
      <c r="K16" s="8">
        <v>2.2713999999999999</v>
      </c>
      <c r="L16" s="8">
        <v>-1E-4</v>
      </c>
    </row>
    <row r="17" spans="2:12">
      <c r="B17" s="6" t="s">
        <v>925</v>
      </c>
      <c r="C17" s="17">
        <v>3107970</v>
      </c>
      <c r="D17" s="6" t="s">
        <v>438</v>
      </c>
      <c r="E17" s="6" t="s">
        <v>926</v>
      </c>
      <c r="F17" s="6" t="s">
        <v>41</v>
      </c>
      <c r="G17" s="7">
        <v>1640000</v>
      </c>
      <c r="H17" s="7">
        <v>-13.15</v>
      </c>
      <c r="I17" s="7">
        <v>-215.7</v>
      </c>
      <c r="K17" s="8">
        <v>1.7238</v>
      </c>
      <c r="L17" s="8">
        <v>-1E-4</v>
      </c>
    </row>
    <row r="18" spans="2:12">
      <c r="B18" s="6" t="s">
        <v>927</v>
      </c>
      <c r="C18" s="17">
        <v>310797730</v>
      </c>
      <c r="D18" s="6" t="s">
        <v>438</v>
      </c>
      <c r="E18" s="6" t="s">
        <v>922</v>
      </c>
      <c r="F18" s="6" t="s">
        <v>41</v>
      </c>
      <c r="G18" s="7">
        <v>6136000</v>
      </c>
      <c r="H18" s="7">
        <v>5.21</v>
      </c>
      <c r="I18" s="7">
        <v>319.81</v>
      </c>
      <c r="K18" s="8">
        <v>-2.5558000000000001</v>
      </c>
      <c r="L18" s="8">
        <v>1E-4</v>
      </c>
    </row>
    <row r="19" spans="2:12">
      <c r="B19" s="6" t="s">
        <v>927</v>
      </c>
      <c r="C19" s="17">
        <v>310797764</v>
      </c>
      <c r="D19" s="6" t="s">
        <v>438</v>
      </c>
      <c r="E19" s="6" t="s">
        <v>928</v>
      </c>
      <c r="F19" s="6" t="s">
        <v>41</v>
      </c>
      <c r="G19" s="7">
        <v>4602000</v>
      </c>
      <c r="H19" s="7">
        <v>-5.21</v>
      </c>
      <c r="I19" s="7">
        <v>-239.86</v>
      </c>
      <c r="K19" s="8">
        <v>1.9168000000000001</v>
      </c>
      <c r="L19" s="8">
        <v>-1E-4</v>
      </c>
    </row>
    <row r="20" spans="2:12">
      <c r="B20" s="6" t="s">
        <v>929</v>
      </c>
      <c r="C20" s="17">
        <v>310797732</v>
      </c>
      <c r="D20" s="6" t="s">
        <v>438</v>
      </c>
      <c r="E20" s="6" t="s">
        <v>924</v>
      </c>
      <c r="F20" s="6" t="s">
        <v>41</v>
      </c>
      <c r="G20" s="7">
        <v>6136000</v>
      </c>
      <c r="H20" s="7">
        <v>5.73</v>
      </c>
      <c r="I20" s="7">
        <v>351.51</v>
      </c>
      <c r="K20" s="8">
        <v>-2.8090999999999999</v>
      </c>
      <c r="L20" s="8">
        <v>1E-4</v>
      </c>
    </row>
    <row r="21" spans="2:12">
      <c r="B21" s="6" t="s">
        <v>929</v>
      </c>
      <c r="C21" s="17">
        <v>310797763</v>
      </c>
      <c r="D21" s="6" t="s">
        <v>438</v>
      </c>
      <c r="E21" s="6" t="s">
        <v>928</v>
      </c>
      <c r="F21" s="6" t="s">
        <v>41</v>
      </c>
      <c r="G21" s="7">
        <v>4602000</v>
      </c>
      <c r="H21" s="7">
        <v>-5.73</v>
      </c>
      <c r="I21" s="7">
        <v>-263.63</v>
      </c>
      <c r="K21" s="8">
        <v>2.1067999999999998</v>
      </c>
      <c r="L21" s="8">
        <v>-1E-4</v>
      </c>
    </row>
    <row r="22" spans="2:12">
      <c r="B22" s="6" t="s">
        <v>930</v>
      </c>
      <c r="C22" s="17">
        <v>310797761</v>
      </c>
      <c r="D22" s="6" t="s">
        <v>438</v>
      </c>
      <c r="E22" s="6" t="s">
        <v>717</v>
      </c>
      <c r="F22" s="6" t="s">
        <v>41</v>
      </c>
      <c r="G22" s="7">
        <v>3068000</v>
      </c>
      <c r="H22" s="7">
        <v>3.09</v>
      </c>
      <c r="I22" s="7">
        <v>94.76</v>
      </c>
      <c r="K22" s="8">
        <v>-0.75719999999999998</v>
      </c>
      <c r="L22" s="8">
        <v>0</v>
      </c>
    </row>
    <row r="23" spans="2:12">
      <c r="B23" s="6" t="s">
        <v>930</v>
      </c>
      <c r="C23" s="17">
        <v>3107971</v>
      </c>
      <c r="D23" s="6" t="s">
        <v>438</v>
      </c>
      <c r="E23" s="6" t="s">
        <v>926</v>
      </c>
      <c r="F23" s="6" t="s">
        <v>41</v>
      </c>
      <c r="G23" s="7">
        <v>6560000</v>
      </c>
      <c r="H23" s="7">
        <v>3.09</v>
      </c>
      <c r="I23" s="7">
        <v>202.61</v>
      </c>
      <c r="K23" s="8">
        <v>-1.6191</v>
      </c>
      <c r="L23" s="8">
        <v>1E-4</v>
      </c>
    </row>
    <row r="24" spans="2:12">
      <c r="B24" s="6" t="s">
        <v>931</v>
      </c>
      <c r="C24" s="17">
        <v>310797736</v>
      </c>
      <c r="D24" s="6" t="s">
        <v>438</v>
      </c>
      <c r="E24" s="6" t="s">
        <v>932</v>
      </c>
      <c r="F24" s="6" t="s">
        <v>41</v>
      </c>
      <c r="G24" s="7">
        <v>15340000</v>
      </c>
      <c r="H24" s="7">
        <v>1.82</v>
      </c>
      <c r="I24" s="7">
        <v>279.62</v>
      </c>
      <c r="K24" s="8">
        <v>-2.2345999999999999</v>
      </c>
      <c r="L24" s="8">
        <v>1E-4</v>
      </c>
    </row>
    <row r="25" spans="2:12">
      <c r="B25" s="6" t="s">
        <v>931</v>
      </c>
      <c r="C25" s="17">
        <v>310797735</v>
      </c>
      <c r="D25" s="6" t="s">
        <v>438</v>
      </c>
      <c r="E25" s="6" t="s">
        <v>932</v>
      </c>
      <c r="F25" s="6" t="s">
        <v>41</v>
      </c>
      <c r="G25" s="7">
        <v>1534000</v>
      </c>
      <c r="H25" s="7">
        <v>-13.32</v>
      </c>
      <c r="I25" s="7">
        <v>-204.31</v>
      </c>
      <c r="K25" s="8">
        <v>1.6327</v>
      </c>
      <c r="L25" s="8">
        <v>-1E-4</v>
      </c>
    </row>
    <row r="26" spans="2:12">
      <c r="B26" s="6" t="s">
        <v>933</v>
      </c>
      <c r="C26" s="17">
        <v>31079792</v>
      </c>
      <c r="D26" s="6" t="s">
        <v>438</v>
      </c>
      <c r="E26" s="6" t="s">
        <v>934</v>
      </c>
      <c r="F26" s="6" t="s">
        <v>97</v>
      </c>
      <c r="G26" s="7">
        <v>6136000</v>
      </c>
      <c r="H26" s="7">
        <v>0.42</v>
      </c>
      <c r="I26" s="7">
        <v>25.69</v>
      </c>
      <c r="K26" s="8">
        <v>-0.20530000000000001</v>
      </c>
      <c r="L26" s="8">
        <v>0</v>
      </c>
    </row>
    <row r="27" spans="2:12">
      <c r="B27" s="6" t="s">
        <v>935</v>
      </c>
      <c r="C27" s="17">
        <v>310797728</v>
      </c>
      <c r="D27" s="6" t="s">
        <v>438</v>
      </c>
      <c r="E27" s="6" t="s">
        <v>922</v>
      </c>
      <c r="F27" s="6" t="s">
        <v>41</v>
      </c>
      <c r="G27" s="7">
        <v>6136000</v>
      </c>
      <c r="H27" s="7">
        <v>0</v>
      </c>
      <c r="I27" s="7">
        <v>0</v>
      </c>
      <c r="K27" s="8">
        <v>0</v>
      </c>
      <c r="L27" s="8">
        <v>0</v>
      </c>
    </row>
    <row r="28" spans="2:12">
      <c r="B28" s="6" t="s">
        <v>936</v>
      </c>
      <c r="C28" s="17">
        <v>3107972</v>
      </c>
      <c r="D28" s="6" t="s">
        <v>438</v>
      </c>
      <c r="E28" s="6" t="s">
        <v>926</v>
      </c>
      <c r="F28" s="6" t="s">
        <v>41</v>
      </c>
      <c r="G28" s="7">
        <v>6560000</v>
      </c>
      <c r="H28" s="7">
        <v>0.37</v>
      </c>
      <c r="I28" s="7">
        <v>24.59</v>
      </c>
      <c r="K28" s="8">
        <v>-0.19650000000000001</v>
      </c>
      <c r="L28" s="8">
        <v>0</v>
      </c>
    </row>
    <row r="29" spans="2:12">
      <c r="B29" s="6" t="s">
        <v>937</v>
      </c>
      <c r="C29" s="17">
        <v>310797734</v>
      </c>
      <c r="D29" s="6" t="s">
        <v>438</v>
      </c>
      <c r="E29" s="6" t="s">
        <v>924</v>
      </c>
      <c r="F29" s="6" t="s">
        <v>41</v>
      </c>
      <c r="G29" s="7">
        <v>6136000</v>
      </c>
      <c r="H29" s="7">
        <v>0.01</v>
      </c>
      <c r="I29" s="7">
        <v>0.38</v>
      </c>
      <c r="K29" s="8">
        <v>-3.0000000000000001E-3</v>
      </c>
      <c r="L29" s="8">
        <v>0</v>
      </c>
    </row>
    <row r="30" spans="2:12">
      <c r="B30" s="13" t="s">
        <v>938</v>
      </c>
      <c r="C30" s="14"/>
      <c r="D30" s="13"/>
      <c r="E30" s="13"/>
      <c r="F30" s="13"/>
      <c r="G30" s="15">
        <v>0</v>
      </c>
      <c r="I30" s="15">
        <v>0</v>
      </c>
      <c r="K30" s="16">
        <v>0</v>
      </c>
      <c r="L30" s="16">
        <v>0</v>
      </c>
    </row>
    <row r="31" spans="2:12">
      <c r="B31" s="13" t="s">
        <v>939</v>
      </c>
      <c r="C31" s="14"/>
      <c r="D31" s="13"/>
      <c r="E31" s="13"/>
      <c r="F31" s="13"/>
      <c r="G31" s="15">
        <v>0</v>
      </c>
      <c r="I31" s="15">
        <v>0</v>
      </c>
      <c r="K31" s="16">
        <v>0</v>
      </c>
      <c r="L31" s="16">
        <v>0</v>
      </c>
    </row>
    <row r="32" spans="2:12">
      <c r="B32" s="13" t="s">
        <v>940</v>
      </c>
      <c r="C32" s="14"/>
      <c r="D32" s="13"/>
      <c r="E32" s="13"/>
      <c r="F32" s="13"/>
      <c r="G32" s="15">
        <v>0</v>
      </c>
      <c r="I32" s="15">
        <v>0</v>
      </c>
      <c r="K32" s="16">
        <v>0</v>
      </c>
      <c r="L32" s="16">
        <v>0</v>
      </c>
    </row>
    <row r="33" spans="2:12">
      <c r="B33" s="3" t="s">
        <v>941</v>
      </c>
      <c r="C33" s="12"/>
      <c r="D33" s="3"/>
      <c r="E33" s="3"/>
      <c r="F33" s="3"/>
      <c r="G33" s="9">
        <v>1300</v>
      </c>
      <c r="I33" s="9">
        <v>79.55</v>
      </c>
      <c r="K33" s="10">
        <v>-0.63570000000000004</v>
      </c>
      <c r="L33" s="10">
        <v>0</v>
      </c>
    </row>
    <row r="34" spans="2:12">
      <c r="B34" s="13" t="s">
        <v>919</v>
      </c>
      <c r="C34" s="14"/>
      <c r="D34" s="13"/>
      <c r="E34" s="13"/>
      <c r="F34" s="13"/>
      <c r="G34" s="15">
        <v>1300</v>
      </c>
      <c r="I34" s="15">
        <v>79.55</v>
      </c>
      <c r="K34" s="16">
        <v>-0.63570000000000004</v>
      </c>
      <c r="L34" s="16">
        <v>0</v>
      </c>
    </row>
    <row r="35" spans="2:12">
      <c r="B35" s="6" t="s">
        <v>942</v>
      </c>
      <c r="C35" s="17">
        <v>29992820</v>
      </c>
      <c r="D35" s="6" t="s">
        <v>438</v>
      </c>
      <c r="E35" s="6" t="s">
        <v>910</v>
      </c>
      <c r="F35" s="6" t="s">
        <v>41</v>
      </c>
      <c r="G35" s="7">
        <v>1300</v>
      </c>
      <c r="H35" s="7">
        <v>1677</v>
      </c>
      <c r="I35" s="7">
        <v>79.55</v>
      </c>
      <c r="K35" s="8">
        <v>-0.63570000000000004</v>
      </c>
      <c r="L35" s="8">
        <v>0</v>
      </c>
    </row>
    <row r="36" spans="2:12">
      <c r="B36" s="13" t="s">
        <v>943</v>
      </c>
      <c r="C36" s="14"/>
      <c r="D36" s="13"/>
      <c r="E36" s="13"/>
      <c r="F36" s="13"/>
      <c r="G36" s="15">
        <v>0</v>
      </c>
      <c r="I36" s="15">
        <v>0</v>
      </c>
      <c r="K36" s="16">
        <v>0</v>
      </c>
      <c r="L36" s="16">
        <v>0</v>
      </c>
    </row>
    <row r="37" spans="2:12">
      <c r="B37" s="13" t="s">
        <v>939</v>
      </c>
      <c r="C37" s="14"/>
      <c r="D37" s="13"/>
      <c r="E37" s="13"/>
      <c r="F37" s="13"/>
      <c r="G37" s="15">
        <v>0</v>
      </c>
      <c r="I37" s="15">
        <v>0</v>
      </c>
      <c r="K37" s="16">
        <v>0</v>
      </c>
      <c r="L37" s="16">
        <v>0</v>
      </c>
    </row>
    <row r="38" spans="2:12">
      <c r="B38" s="13" t="s">
        <v>944</v>
      </c>
      <c r="C38" s="14"/>
      <c r="D38" s="13"/>
      <c r="E38" s="13"/>
      <c r="F38" s="13"/>
      <c r="G38" s="15">
        <v>0</v>
      </c>
      <c r="I38" s="15">
        <v>0</v>
      </c>
      <c r="K38" s="16">
        <v>0</v>
      </c>
      <c r="L38" s="16">
        <v>0</v>
      </c>
    </row>
    <row r="39" spans="2:12">
      <c r="B39" s="13" t="s">
        <v>940</v>
      </c>
      <c r="C39" s="14"/>
      <c r="D39" s="13"/>
      <c r="E39" s="13"/>
      <c r="F39" s="13"/>
      <c r="G39" s="15">
        <v>0</v>
      </c>
      <c r="I39" s="15">
        <v>0</v>
      </c>
      <c r="K39" s="16">
        <v>0</v>
      </c>
      <c r="L39" s="16">
        <v>0</v>
      </c>
    </row>
    <row r="42" spans="2:12">
      <c r="B42" s="6" t="s">
        <v>119</v>
      </c>
      <c r="C42" s="17"/>
      <c r="D42" s="6"/>
      <c r="E42" s="6"/>
      <c r="F42" s="6"/>
    </row>
    <row r="46" spans="2:12">
      <c r="B46" s="5" t="s">
        <v>77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rightToLeft="1" workbookViewId="0">
      <selection activeCell="A45" sqref="A45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9.7109375" customWidth="1"/>
    <col min="6" max="6" width="10.7109375" customWidth="1"/>
    <col min="7" max="7" width="21.7109375" customWidth="1"/>
    <col min="8" max="8" width="14.7109375" customWidth="1"/>
    <col min="9" max="9" width="16.7109375" customWidth="1"/>
    <col min="10" max="10" width="13.7109375" customWidth="1"/>
    <col min="11" max="11" width="28.7109375" customWidth="1"/>
    <col min="12" max="12" width="20.7109375" customWidth="1"/>
  </cols>
  <sheetData>
    <row r="1" spans="2:13" ht="15.75">
      <c r="B1" s="1" t="s">
        <v>0</v>
      </c>
      <c r="M1" s="30" t="s">
        <v>1214</v>
      </c>
    </row>
    <row r="2" spans="2:13" ht="15.75">
      <c r="B2" s="1" t="s">
        <v>1212</v>
      </c>
      <c r="M2" s="30"/>
    </row>
    <row r="3" spans="2:13" ht="15.75">
      <c r="B3" s="1" t="s">
        <v>1213</v>
      </c>
      <c r="M3" s="30"/>
    </row>
    <row r="4" spans="2:13" ht="15.75">
      <c r="B4" s="1" t="s">
        <v>1</v>
      </c>
      <c r="M4" s="30"/>
    </row>
    <row r="5" spans="2:13">
      <c r="M5" s="30"/>
    </row>
    <row r="6" spans="2:13" ht="15.75">
      <c r="B6" s="2" t="s">
        <v>78</v>
      </c>
      <c r="M6" s="30"/>
    </row>
    <row r="7" spans="2:13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84</v>
      </c>
      <c r="H7" s="3" t="s">
        <v>85</v>
      </c>
      <c r="I7" s="3" t="s">
        <v>86</v>
      </c>
      <c r="J7" s="3" t="s">
        <v>87</v>
      </c>
      <c r="K7" s="3" t="s">
        <v>88</v>
      </c>
      <c r="L7" s="3" t="s">
        <v>89</v>
      </c>
      <c r="M7" s="30"/>
    </row>
    <row r="8" spans="2:13">
      <c r="B8" s="4"/>
      <c r="C8" s="4"/>
      <c r="D8" s="4"/>
      <c r="E8" s="4"/>
      <c r="F8" s="4"/>
      <c r="G8" s="4"/>
      <c r="H8" s="4" t="s">
        <v>90</v>
      </c>
      <c r="I8" s="4" t="s">
        <v>90</v>
      </c>
      <c r="J8" s="4" t="s">
        <v>91</v>
      </c>
      <c r="K8" s="4" t="s">
        <v>90</v>
      </c>
      <c r="L8" s="4" t="s">
        <v>90</v>
      </c>
      <c r="M8" s="30"/>
    </row>
    <row r="9" spans="2:13">
      <c r="M9" s="30"/>
    </row>
    <row r="10" spans="2:13">
      <c r="B10" s="3" t="s">
        <v>92</v>
      </c>
      <c r="C10" s="12"/>
      <c r="D10" s="3"/>
      <c r="E10" s="3"/>
      <c r="F10" s="3"/>
      <c r="G10" s="3"/>
      <c r="J10" s="9">
        <v>126001.98</v>
      </c>
      <c r="K10" s="10">
        <v>1</v>
      </c>
      <c r="L10" s="10">
        <v>4.99E-2</v>
      </c>
      <c r="M10" s="30"/>
    </row>
    <row r="11" spans="2:13">
      <c r="B11" s="3" t="s">
        <v>93</v>
      </c>
      <c r="C11" s="12"/>
      <c r="D11" s="3"/>
      <c r="E11" s="3"/>
      <c r="F11" s="3"/>
      <c r="G11" s="3"/>
      <c r="J11" s="9">
        <v>126001.98</v>
      </c>
      <c r="K11" s="10">
        <v>1</v>
      </c>
      <c r="L11" s="10">
        <v>4.99E-2</v>
      </c>
      <c r="M11" s="30"/>
    </row>
    <row r="12" spans="2:13">
      <c r="B12" s="13" t="s">
        <v>94</v>
      </c>
      <c r="C12" s="14"/>
      <c r="D12" s="13"/>
      <c r="E12" s="13"/>
      <c r="F12" s="13"/>
      <c r="G12" s="13"/>
      <c r="J12" s="15">
        <v>116359.52</v>
      </c>
      <c r="K12" s="16">
        <v>0.92349999999999999</v>
      </c>
      <c r="L12" s="16">
        <v>4.6100000000000002E-2</v>
      </c>
      <c r="M12" s="30"/>
    </row>
    <row r="13" spans="2:13">
      <c r="B13" s="6" t="s">
        <v>95</v>
      </c>
      <c r="C13" s="17">
        <v>4</v>
      </c>
      <c r="D13" s="18">
        <v>10</v>
      </c>
      <c r="E13" s="6" t="s">
        <v>96</v>
      </c>
      <c r="F13" s="6"/>
      <c r="G13" s="6" t="s">
        <v>97</v>
      </c>
      <c r="J13" s="7">
        <v>127417.57</v>
      </c>
      <c r="K13" s="8">
        <v>1.0112000000000001</v>
      </c>
      <c r="L13" s="8">
        <v>5.0500000000000003E-2</v>
      </c>
      <c r="M13" s="30"/>
    </row>
    <row r="14" spans="2:13">
      <c r="B14" s="6" t="s">
        <v>98</v>
      </c>
      <c r="C14" s="17">
        <v>5000</v>
      </c>
      <c r="D14" s="18">
        <v>10</v>
      </c>
      <c r="E14" s="6" t="s">
        <v>96</v>
      </c>
      <c r="F14" s="6"/>
      <c r="G14" s="6" t="s">
        <v>97</v>
      </c>
      <c r="J14" s="7">
        <v>-11058.05</v>
      </c>
      <c r="K14" s="8">
        <v>-8.7800000000000003E-2</v>
      </c>
      <c r="L14" s="8">
        <v>-4.4000000000000003E-3</v>
      </c>
      <c r="M14" s="30"/>
    </row>
    <row r="15" spans="2:13">
      <c r="B15" s="13" t="s">
        <v>99</v>
      </c>
      <c r="C15" s="14"/>
      <c r="D15" s="13"/>
      <c r="E15" s="13"/>
      <c r="F15" s="13"/>
      <c r="G15" s="13"/>
      <c r="J15" s="15">
        <v>9642.4599999999991</v>
      </c>
      <c r="K15" s="16">
        <v>7.6499999999999999E-2</v>
      </c>
      <c r="L15" s="16">
        <v>3.8E-3</v>
      </c>
      <c r="M15" s="30"/>
    </row>
    <row r="16" spans="2:13">
      <c r="B16" s="6" t="s">
        <v>100</v>
      </c>
      <c r="C16" s="17">
        <v>5001</v>
      </c>
      <c r="D16" s="18">
        <v>10</v>
      </c>
      <c r="E16" s="6" t="s">
        <v>96</v>
      </c>
      <c r="F16" s="6"/>
      <c r="G16" s="6" t="s">
        <v>41</v>
      </c>
      <c r="J16" s="7">
        <v>-3.26</v>
      </c>
      <c r="K16" s="8">
        <v>0</v>
      </c>
      <c r="L16" s="8">
        <v>0</v>
      </c>
      <c r="M16" s="30"/>
    </row>
    <row r="17" spans="2:13">
      <c r="B17" s="6" t="s">
        <v>101</v>
      </c>
      <c r="C17" s="17">
        <v>1010</v>
      </c>
      <c r="D17" s="18">
        <v>10</v>
      </c>
      <c r="E17" s="6" t="s">
        <v>96</v>
      </c>
      <c r="F17" s="6"/>
      <c r="G17" s="6" t="s">
        <v>46</v>
      </c>
      <c r="J17" s="7">
        <v>969.2</v>
      </c>
      <c r="K17" s="8">
        <v>7.7000000000000002E-3</v>
      </c>
      <c r="L17" s="8">
        <v>4.0000000000000002E-4</v>
      </c>
      <c r="M17" s="30"/>
    </row>
    <row r="18" spans="2:13">
      <c r="B18" s="6" t="s">
        <v>102</v>
      </c>
      <c r="C18" s="17">
        <v>14</v>
      </c>
      <c r="D18" s="18">
        <v>10</v>
      </c>
      <c r="E18" s="6" t="s">
        <v>96</v>
      </c>
      <c r="F18" s="6"/>
      <c r="G18" s="6" t="s">
        <v>41</v>
      </c>
      <c r="J18" s="7">
        <v>10346.31</v>
      </c>
      <c r="K18" s="8">
        <v>8.2100000000000006E-2</v>
      </c>
      <c r="L18" s="8">
        <v>4.1000000000000003E-3</v>
      </c>
      <c r="M18" s="30"/>
    </row>
    <row r="19" spans="2:13">
      <c r="B19" s="6" t="s">
        <v>103</v>
      </c>
      <c r="C19" s="17">
        <v>1032</v>
      </c>
      <c r="D19" s="18">
        <v>10</v>
      </c>
      <c r="E19" s="6" t="s">
        <v>96</v>
      </c>
      <c r="F19" s="6"/>
      <c r="G19" s="6" t="s">
        <v>65</v>
      </c>
      <c r="J19" s="7">
        <v>-1674.03</v>
      </c>
      <c r="K19" s="8">
        <v>-1.3299999999999999E-2</v>
      </c>
      <c r="L19" s="8">
        <v>-6.9999999999999999E-4</v>
      </c>
      <c r="M19" s="30"/>
    </row>
    <row r="20" spans="2:13">
      <c r="B20" s="6" t="s">
        <v>104</v>
      </c>
      <c r="C20" s="17">
        <v>1009</v>
      </c>
      <c r="D20" s="18">
        <v>10</v>
      </c>
      <c r="E20" s="6" t="s">
        <v>96</v>
      </c>
      <c r="F20" s="6"/>
      <c r="G20" s="6" t="s">
        <v>45</v>
      </c>
      <c r="J20" s="7">
        <v>0</v>
      </c>
      <c r="K20" s="8">
        <v>0</v>
      </c>
      <c r="L20" s="8">
        <v>0</v>
      </c>
      <c r="M20" s="30"/>
    </row>
    <row r="21" spans="2:13">
      <c r="B21" s="6" t="s">
        <v>105</v>
      </c>
      <c r="C21" s="17">
        <v>1034</v>
      </c>
      <c r="D21" s="18">
        <v>10</v>
      </c>
      <c r="E21" s="6" t="s">
        <v>96</v>
      </c>
      <c r="F21" s="6"/>
      <c r="G21" s="6" t="s">
        <v>106</v>
      </c>
      <c r="J21" s="7">
        <v>0</v>
      </c>
      <c r="K21" s="8">
        <v>0</v>
      </c>
      <c r="L21" s="8">
        <v>0</v>
      </c>
      <c r="M21" s="30"/>
    </row>
    <row r="22" spans="2:13">
      <c r="B22" s="6" t="s">
        <v>107</v>
      </c>
      <c r="C22" s="17">
        <v>1002</v>
      </c>
      <c r="D22" s="18">
        <v>10</v>
      </c>
      <c r="E22" s="6" t="s">
        <v>96</v>
      </c>
      <c r="F22" s="6"/>
      <c r="G22" s="6" t="s">
        <v>42</v>
      </c>
      <c r="J22" s="7">
        <v>0</v>
      </c>
      <c r="K22" s="8">
        <v>0</v>
      </c>
      <c r="L22" s="8">
        <v>0</v>
      </c>
      <c r="M22" s="30"/>
    </row>
    <row r="23" spans="2:13">
      <c r="B23" s="6" t="s">
        <v>108</v>
      </c>
      <c r="C23" s="17">
        <v>1013</v>
      </c>
      <c r="D23" s="18">
        <v>10</v>
      </c>
      <c r="E23" s="6" t="s">
        <v>96</v>
      </c>
      <c r="F23" s="6"/>
      <c r="G23" s="6" t="s">
        <v>49</v>
      </c>
      <c r="J23" s="7">
        <v>0</v>
      </c>
      <c r="K23" s="8">
        <v>0</v>
      </c>
      <c r="L23" s="8">
        <v>0</v>
      </c>
      <c r="M23" s="30"/>
    </row>
    <row r="24" spans="2:13">
      <c r="B24" s="6" t="s">
        <v>109</v>
      </c>
      <c r="C24" s="17">
        <v>1004</v>
      </c>
      <c r="D24" s="18">
        <v>10</v>
      </c>
      <c r="E24" s="6" t="s">
        <v>96</v>
      </c>
      <c r="F24" s="6"/>
      <c r="G24" s="6" t="s">
        <v>43</v>
      </c>
      <c r="J24" s="7">
        <v>4.25</v>
      </c>
      <c r="K24" s="8">
        <v>0</v>
      </c>
      <c r="L24" s="8">
        <v>0</v>
      </c>
      <c r="M24" s="30"/>
    </row>
    <row r="25" spans="2:13">
      <c r="B25" s="6" t="s">
        <v>110</v>
      </c>
      <c r="C25" s="17">
        <v>1007</v>
      </c>
      <c r="D25" s="18">
        <v>10</v>
      </c>
      <c r="E25" s="6" t="s">
        <v>96</v>
      </c>
      <c r="F25" s="6"/>
      <c r="G25" s="6" t="s">
        <v>44</v>
      </c>
      <c r="J25" s="7">
        <v>0</v>
      </c>
      <c r="K25" s="8">
        <v>0</v>
      </c>
      <c r="L25" s="8">
        <v>0</v>
      </c>
      <c r="M25" s="30"/>
    </row>
    <row r="26" spans="2:13">
      <c r="B26" s="6" t="s">
        <v>111</v>
      </c>
      <c r="C26" s="17">
        <v>1014</v>
      </c>
      <c r="D26" s="18">
        <v>10</v>
      </c>
      <c r="E26" s="6" t="s">
        <v>96</v>
      </c>
      <c r="F26" s="6"/>
      <c r="G26" s="6" t="s">
        <v>50</v>
      </c>
      <c r="J26" s="7">
        <v>0</v>
      </c>
      <c r="K26" s="8">
        <v>0</v>
      </c>
      <c r="L26" s="8">
        <v>0</v>
      </c>
      <c r="M26" s="30"/>
    </row>
    <row r="27" spans="2:13">
      <c r="B27" s="6" t="s">
        <v>112</v>
      </c>
      <c r="C27" s="17">
        <v>1024</v>
      </c>
      <c r="D27" s="18">
        <v>10</v>
      </c>
      <c r="E27" s="6" t="s">
        <v>96</v>
      </c>
      <c r="F27" s="6"/>
      <c r="G27" s="6" t="s">
        <v>57</v>
      </c>
      <c r="J27" s="7">
        <v>0</v>
      </c>
      <c r="K27" s="8">
        <v>0</v>
      </c>
      <c r="L27" s="8">
        <v>0</v>
      </c>
      <c r="M27" s="30"/>
    </row>
    <row r="28" spans="2:13">
      <c r="B28" s="13" t="s">
        <v>113</v>
      </c>
      <c r="C28" s="14"/>
      <c r="D28" s="13"/>
      <c r="E28" s="13"/>
      <c r="F28" s="13"/>
      <c r="G28" s="13"/>
      <c r="J28" s="15">
        <v>0</v>
      </c>
      <c r="K28" s="16">
        <v>0</v>
      </c>
      <c r="L28" s="16">
        <v>0</v>
      </c>
      <c r="M28" s="30"/>
    </row>
    <row r="29" spans="2:13">
      <c r="B29" s="13" t="s">
        <v>114</v>
      </c>
      <c r="C29" s="14"/>
      <c r="D29" s="13"/>
      <c r="E29" s="13"/>
      <c r="F29" s="13"/>
      <c r="G29" s="13"/>
      <c r="J29" s="15">
        <v>0</v>
      </c>
      <c r="K29" s="16">
        <v>0</v>
      </c>
      <c r="L29" s="16">
        <v>0</v>
      </c>
      <c r="M29" s="30"/>
    </row>
    <row r="30" spans="2:13">
      <c r="B30" s="13" t="s">
        <v>115</v>
      </c>
      <c r="C30" s="14"/>
      <c r="D30" s="13"/>
      <c r="E30" s="13"/>
      <c r="F30" s="13"/>
      <c r="G30" s="13"/>
      <c r="J30" s="15">
        <v>0</v>
      </c>
      <c r="K30" s="16">
        <v>0</v>
      </c>
      <c r="L30" s="16">
        <v>0</v>
      </c>
      <c r="M30" s="30"/>
    </row>
    <row r="31" spans="2:13">
      <c r="B31" s="13" t="s">
        <v>116</v>
      </c>
      <c r="C31" s="14"/>
      <c r="D31" s="13"/>
      <c r="E31" s="13"/>
      <c r="F31" s="13"/>
      <c r="G31" s="13"/>
      <c r="J31" s="15">
        <v>0</v>
      </c>
      <c r="K31" s="16">
        <v>0</v>
      </c>
      <c r="L31" s="16">
        <v>0</v>
      </c>
      <c r="M31" s="30"/>
    </row>
    <row r="32" spans="2:13">
      <c r="B32" s="13" t="s">
        <v>117</v>
      </c>
      <c r="C32" s="14"/>
      <c r="D32" s="13"/>
      <c r="E32" s="13"/>
      <c r="F32" s="13"/>
      <c r="G32" s="13"/>
      <c r="J32" s="15">
        <v>0</v>
      </c>
      <c r="K32" s="16">
        <v>0</v>
      </c>
      <c r="L32" s="16">
        <v>0</v>
      </c>
      <c r="M32" s="30"/>
    </row>
    <row r="33" spans="1:13">
      <c r="B33" s="3" t="s">
        <v>118</v>
      </c>
      <c r="C33" s="12"/>
      <c r="D33" s="3"/>
      <c r="E33" s="3"/>
      <c r="F33" s="3"/>
      <c r="G33" s="3"/>
      <c r="J33" s="9">
        <v>0</v>
      </c>
      <c r="K33" s="10">
        <v>0</v>
      </c>
      <c r="L33" s="10">
        <v>0</v>
      </c>
      <c r="M33" s="30"/>
    </row>
    <row r="34" spans="1:13">
      <c r="B34" s="13" t="s">
        <v>99</v>
      </c>
      <c r="C34" s="14"/>
      <c r="D34" s="13"/>
      <c r="E34" s="13"/>
      <c r="F34" s="13"/>
      <c r="G34" s="13"/>
      <c r="J34" s="15">
        <v>0</v>
      </c>
      <c r="K34" s="16">
        <v>0</v>
      </c>
      <c r="L34" s="16">
        <v>0</v>
      </c>
      <c r="M34" s="30"/>
    </row>
    <row r="35" spans="1:13">
      <c r="B35" s="13" t="s">
        <v>117</v>
      </c>
      <c r="C35" s="14"/>
      <c r="D35" s="13"/>
      <c r="E35" s="13"/>
      <c r="F35" s="13"/>
      <c r="G35" s="13"/>
      <c r="J35" s="15">
        <v>0</v>
      </c>
      <c r="K35" s="16">
        <v>0</v>
      </c>
      <c r="L35" s="16">
        <v>0</v>
      </c>
      <c r="M35" s="30"/>
    </row>
    <row r="36" spans="1:13">
      <c r="M36" s="30"/>
    </row>
    <row r="37" spans="1:13">
      <c r="M37" s="30"/>
    </row>
    <row r="38" spans="1:13">
      <c r="B38" s="6" t="s">
        <v>119</v>
      </c>
      <c r="C38" s="17"/>
      <c r="D38" s="6"/>
      <c r="E38" s="6"/>
      <c r="F38" s="6"/>
      <c r="G38" s="6"/>
      <c r="M38" s="30"/>
    </row>
    <row r="39" spans="1:13">
      <c r="M39" s="30"/>
    </row>
    <row r="40" spans="1:13">
      <c r="M40" s="30"/>
    </row>
    <row r="41" spans="1:13">
      <c r="M41" s="30"/>
    </row>
    <row r="42" spans="1:13">
      <c r="B42" s="5" t="s">
        <v>77</v>
      </c>
      <c r="M42" s="30"/>
    </row>
    <row r="43" spans="1:13">
      <c r="A43" s="30" t="s">
        <v>1215</v>
      </c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</row>
    <row r="44" spans="1:13">
      <c r="A44" s="30" t="s">
        <v>1216</v>
      </c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</row>
  </sheetData>
  <mergeCells count="3">
    <mergeCell ref="M1:M42"/>
    <mergeCell ref="A43:L43"/>
    <mergeCell ref="A44:L44"/>
  </mergeCells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9"/>
  <sheetViews>
    <sheetView rightToLeft="1" topLeftCell="A23" workbookViewId="0">
      <selection activeCell="B4" sqref="B4"/>
    </sheetView>
  </sheetViews>
  <sheetFormatPr defaultColWidth="9.140625" defaultRowHeight="12.75"/>
  <cols>
    <col min="2" max="2" width="39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7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1212</v>
      </c>
    </row>
    <row r="3" spans="2:11" ht="15.75">
      <c r="B3" s="1" t="s">
        <v>1213</v>
      </c>
    </row>
    <row r="4" spans="2:11" ht="15.75">
      <c r="B4" s="1" t="s">
        <v>1</v>
      </c>
    </row>
    <row r="6" spans="2:11" ht="15.75">
      <c r="B6" s="2" t="s">
        <v>487</v>
      </c>
    </row>
    <row r="7" spans="2:11" ht="15.75">
      <c r="B7" s="2" t="s">
        <v>945</v>
      </c>
    </row>
    <row r="8" spans="2:11">
      <c r="B8" s="3" t="s">
        <v>79</v>
      </c>
      <c r="C8" s="3" t="s">
        <v>80</v>
      </c>
      <c r="D8" s="3" t="s">
        <v>155</v>
      </c>
      <c r="E8" s="3" t="s">
        <v>123</v>
      </c>
      <c r="F8" s="3" t="s">
        <v>84</v>
      </c>
      <c r="G8" s="3" t="s">
        <v>125</v>
      </c>
      <c r="H8" s="3" t="s">
        <v>40</v>
      </c>
      <c r="I8" s="3" t="s">
        <v>488</v>
      </c>
      <c r="J8" s="3" t="s">
        <v>128</v>
      </c>
      <c r="K8" s="3" t="s">
        <v>89</v>
      </c>
    </row>
    <row r="9" spans="2:11">
      <c r="B9" s="4"/>
      <c r="C9" s="4"/>
      <c r="D9" s="4"/>
      <c r="E9" s="4" t="s">
        <v>129</v>
      </c>
      <c r="F9" s="4"/>
      <c r="G9" s="4" t="s">
        <v>131</v>
      </c>
      <c r="H9" s="4" t="s">
        <v>132</v>
      </c>
      <c r="I9" s="4" t="s">
        <v>91</v>
      </c>
      <c r="J9" s="4" t="s">
        <v>90</v>
      </c>
      <c r="K9" s="4" t="s">
        <v>90</v>
      </c>
    </row>
    <row r="11" spans="2:11">
      <c r="B11" s="3" t="s">
        <v>946</v>
      </c>
      <c r="C11" s="12"/>
      <c r="D11" s="3"/>
      <c r="E11" s="3"/>
      <c r="F11" s="3"/>
      <c r="G11" s="9">
        <v>265334955.19</v>
      </c>
      <c r="I11" s="9">
        <v>-2763.13</v>
      </c>
      <c r="J11" s="10">
        <v>1</v>
      </c>
      <c r="K11" s="10">
        <v>-1.1000000000000001E-3</v>
      </c>
    </row>
    <row r="12" spans="2:11">
      <c r="B12" s="3" t="s">
        <v>947</v>
      </c>
      <c r="C12" s="12"/>
      <c r="D12" s="3"/>
      <c r="E12" s="3"/>
      <c r="F12" s="3"/>
      <c r="G12" s="9">
        <v>265334955.19</v>
      </c>
      <c r="I12" s="9">
        <v>-2763.13</v>
      </c>
      <c r="J12" s="10">
        <v>1</v>
      </c>
      <c r="K12" s="10">
        <v>-1.1000000000000001E-3</v>
      </c>
    </row>
    <row r="13" spans="2:11">
      <c r="B13" s="13" t="s">
        <v>948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949</v>
      </c>
      <c r="C14" s="14"/>
      <c r="D14" s="13"/>
      <c r="E14" s="13"/>
      <c r="F14" s="13"/>
      <c r="G14" s="15">
        <v>35935955.189999998</v>
      </c>
      <c r="I14" s="15">
        <v>-436.74</v>
      </c>
      <c r="J14" s="16">
        <v>0.15809999999999999</v>
      </c>
      <c r="K14" s="16">
        <v>-2.0000000000000001E-4</v>
      </c>
    </row>
    <row r="15" spans="2:11">
      <c r="B15" s="6" t="s">
        <v>950</v>
      </c>
      <c r="C15" s="17">
        <v>316939198</v>
      </c>
      <c r="D15" s="6" t="s">
        <v>438</v>
      </c>
      <c r="E15" s="6" t="s">
        <v>951</v>
      </c>
      <c r="F15" s="6" t="s">
        <v>97</v>
      </c>
      <c r="G15" s="7">
        <v>571300</v>
      </c>
      <c r="H15" s="7">
        <v>1.59</v>
      </c>
      <c r="I15" s="7">
        <v>9.06</v>
      </c>
      <c r="J15" s="8">
        <v>-3.3E-3</v>
      </c>
      <c r="K15" s="8">
        <v>0</v>
      </c>
    </row>
    <row r="16" spans="2:11">
      <c r="B16" s="6" t="s">
        <v>952</v>
      </c>
      <c r="C16" s="17">
        <v>318049806</v>
      </c>
      <c r="D16" s="6" t="s">
        <v>438</v>
      </c>
      <c r="E16" s="6" t="s">
        <v>953</v>
      </c>
      <c r="F16" s="6" t="s">
        <v>97</v>
      </c>
      <c r="G16" s="7">
        <v>2072002.08</v>
      </c>
      <c r="H16" s="7">
        <v>-1.69</v>
      </c>
      <c r="I16" s="7">
        <v>-35.01</v>
      </c>
      <c r="J16" s="8">
        <v>1.2699999999999999E-2</v>
      </c>
      <c r="K16" s="8">
        <v>0</v>
      </c>
    </row>
    <row r="17" spans="2:11">
      <c r="B17" s="6" t="s">
        <v>954</v>
      </c>
      <c r="C17" s="17">
        <v>318244472</v>
      </c>
      <c r="D17" s="6" t="s">
        <v>438</v>
      </c>
      <c r="E17" s="6" t="s">
        <v>955</v>
      </c>
      <c r="F17" s="6" t="s">
        <v>97</v>
      </c>
      <c r="G17" s="7">
        <v>229353.11</v>
      </c>
      <c r="H17" s="7">
        <v>0.34</v>
      </c>
      <c r="I17" s="7">
        <v>0.77</v>
      </c>
      <c r="J17" s="8">
        <v>-2.9999999999999997E-4</v>
      </c>
      <c r="K17" s="8">
        <v>0</v>
      </c>
    </row>
    <row r="18" spans="2:11">
      <c r="B18" s="6" t="s">
        <v>956</v>
      </c>
      <c r="C18" s="17">
        <v>318204500</v>
      </c>
      <c r="D18" s="6" t="s">
        <v>438</v>
      </c>
      <c r="E18" s="6" t="s">
        <v>957</v>
      </c>
      <c r="F18" s="6" t="s">
        <v>97</v>
      </c>
      <c r="G18" s="7">
        <v>1787500</v>
      </c>
      <c r="H18" s="7">
        <v>2.66</v>
      </c>
      <c r="I18" s="7">
        <v>47.53</v>
      </c>
      <c r="J18" s="8">
        <v>-1.72E-2</v>
      </c>
      <c r="K18" s="8">
        <v>0</v>
      </c>
    </row>
    <row r="19" spans="2:11">
      <c r="B19" s="6" t="s">
        <v>958</v>
      </c>
      <c r="C19" s="17">
        <v>316060029</v>
      </c>
      <c r="D19" s="6" t="s">
        <v>438</v>
      </c>
      <c r="E19" s="6" t="s">
        <v>959</v>
      </c>
      <c r="F19" s="6" t="s">
        <v>97</v>
      </c>
      <c r="G19" s="7">
        <v>4941500</v>
      </c>
      <c r="H19" s="7">
        <v>11.35</v>
      </c>
      <c r="I19" s="7">
        <v>561.1</v>
      </c>
      <c r="J19" s="8">
        <v>-0.2031</v>
      </c>
      <c r="K19" s="8">
        <v>2.0000000000000001E-4</v>
      </c>
    </row>
    <row r="20" spans="2:11">
      <c r="B20" s="6" t="s">
        <v>960</v>
      </c>
      <c r="C20" s="17">
        <v>316938885</v>
      </c>
      <c r="D20" s="6" t="s">
        <v>438</v>
      </c>
      <c r="E20" s="6" t="s">
        <v>951</v>
      </c>
      <c r="F20" s="6" t="s">
        <v>97</v>
      </c>
      <c r="G20" s="7">
        <v>5952400</v>
      </c>
      <c r="H20" s="7">
        <v>11.72</v>
      </c>
      <c r="I20" s="7">
        <v>697.48</v>
      </c>
      <c r="J20" s="8">
        <v>-0.25240000000000001</v>
      </c>
      <c r="K20" s="8">
        <v>2.9999999999999997E-4</v>
      </c>
    </row>
    <row r="21" spans="2:11">
      <c r="B21" s="6" t="s">
        <v>961</v>
      </c>
      <c r="C21" s="17">
        <v>317253532</v>
      </c>
      <c r="D21" s="6" t="s">
        <v>438</v>
      </c>
      <c r="E21" s="6" t="s">
        <v>962</v>
      </c>
      <c r="F21" s="6" t="s">
        <v>97</v>
      </c>
      <c r="G21" s="7">
        <v>4447900</v>
      </c>
      <c r="H21" s="7">
        <v>13.37</v>
      </c>
      <c r="I21" s="7">
        <v>594.51</v>
      </c>
      <c r="J21" s="8">
        <v>-0.2152</v>
      </c>
      <c r="K21" s="8">
        <v>2.0000000000000001E-4</v>
      </c>
    </row>
    <row r="22" spans="2:11">
      <c r="B22" s="6" t="s">
        <v>963</v>
      </c>
      <c r="C22" s="17">
        <v>316080308</v>
      </c>
      <c r="D22" s="6" t="s">
        <v>438</v>
      </c>
      <c r="E22" s="6" t="s">
        <v>964</v>
      </c>
      <c r="F22" s="6" t="s">
        <v>97</v>
      </c>
      <c r="G22" s="7">
        <v>1937400</v>
      </c>
      <c r="H22" s="7">
        <v>13.51</v>
      </c>
      <c r="I22" s="7">
        <v>261.67</v>
      </c>
      <c r="J22" s="8">
        <v>-9.4700000000000006E-2</v>
      </c>
      <c r="K22" s="8">
        <v>1E-4</v>
      </c>
    </row>
    <row r="23" spans="2:11">
      <c r="B23" s="6" t="s">
        <v>965</v>
      </c>
      <c r="C23" s="17">
        <v>317848794</v>
      </c>
      <c r="D23" s="6" t="s">
        <v>438</v>
      </c>
      <c r="E23" s="6" t="s">
        <v>762</v>
      </c>
      <c r="F23" s="6" t="s">
        <v>97</v>
      </c>
      <c r="G23" s="7">
        <v>2322200</v>
      </c>
      <c r="H23" s="7">
        <v>-0.54</v>
      </c>
      <c r="I23" s="7">
        <v>-12.6</v>
      </c>
      <c r="J23" s="8">
        <v>4.5999999999999999E-3</v>
      </c>
      <c r="K23" s="8">
        <v>0</v>
      </c>
    </row>
    <row r="24" spans="2:11">
      <c r="B24" s="6" t="s">
        <v>966</v>
      </c>
      <c r="C24" s="17">
        <v>315536318</v>
      </c>
      <c r="D24" s="6" t="s">
        <v>438</v>
      </c>
      <c r="E24" s="6" t="s">
        <v>967</v>
      </c>
      <c r="F24" s="6" t="s">
        <v>97</v>
      </c>
      <c r="G24" s="7">
        <v>8430300</v>
      </c>
      <c r="H24" s="7">
        <v>-24.04</v>
      </c>
      <c r="I24" s="7">
        <v>-2026.46</v>
      </c>
      <c r="J24" s="8">
        <v>0.73340000000000005</v>
      </c>
      <c r="K24" s="8">
        <v>-8.0000000000000004E-4</v>
      </c>
    </row>
    <row r="25" spans="2:11">
      <c r="B25" s="6" t="s">
        <v>968</v>
      </c>
      <c r="C25" s="17">
        <v>315887455</v>
      </c>
      <c r="D25" s="6" t="s">
        <v>438</v>
      </c>
      <c r="E25" s="6" t="s">
        <v>711</v>
      </c>
      <c r="F25" s="6" t="s">
        <v>97</v>
      </c>
      <c r="G25" s="7">
        <v>1352200</v>
      </c>
      <c r="H25" s="7">
        <v>-23.24</v>
      </c>
      <c r="I25" s="7">
        <v>-314.20999999999998</v>
      </c>
      <c r="J25" s="8">
        <v>0.1137</v>
      </c>
      <c r="K25" s="8">
        <v>-1E-4</v>
      </c>
    </row>
    <row r="26" spans="2:11">
      <c r="B26" s="6" t="s">
        <v>969</v>
      </c>
      <c r="C26" s="17">
        <v>317142396</v>
      </c>
      <c r="D26" s="6" t="s">
        <v>438</v>
      </c>
      <c r="E26" s="6" t="s">
        <v>970</v>
      </c>
      <c r="F26" s="6" t="s">
        <v>97</v>
      </c>
      <c r="G26" s="7">
        <v>1891900</v>
      </c>
      <c r="H26" s="7">
        <v>-11.66</v>
      </c>
      <c r="I26" s="7">
        <v>-220.59</v>
      </c>
      <c r="J26" s="8">
        <v>7.9799999999999996E-2</v>
      </c>
      <c r="K26" s="8">
        <v>-1E-4</v>
      </c>
    </row>
    <row r="27" spans="2:11">
      <c r="B27" s="13" t="s">
        <v>971</v>
      </c>
      <c r="C27" s="14"/>
      <c r="D27" s="13"/>
      <c r="E27" s="13"/>
      <c r="F27" s="13"/>
      <c r="G27" s="15">
        <v>0</v>
      </c>
      <c r="I27" s="15">
        <v>0</v>
      </c>
      <c r="J27" s="16">
        <v>0</v>
      </c>
      <c r="K27" s="16">
        <v>0</v>
      </c>
    </row>
    <row r="28" spans="2:11">
      <c r="B28" s="13" t="s">
        <v>972</v>
      </c>
      <c r="C28" s="14"/>
      <c r="D28" s="13"/>
      <c r="E28" s="13"/>
      <c r="F28" s="13"/>
      <c r="G28" s="15">
        <v>229399000</v>
      </c>
      <c r="I28" s="15">
        <v>-2326.39</v>
      </c>
      <c r="J28" s="16">
        <v>0.84189999999999998</v>
      </c>
      <c r="K28" s="16">
        <v>-8.9999999999999998E-4</v>
      </c>
    </row>
    <row r="29" spans="2:11">
      <c r="B29" s="6" t="s">
        <v>973</v>
      </c>
      <c r="C29" s="17">
        <v>316431063</v>
      </c>
      <c r="D29" s="6" t="s">
        <v>438</v>
      </c>
      <c r="E29" s="6" t="s">
        <v>974</v>
      </c>
      <c r="F29" s="6" t="s">
        <v>41</v>
      </c>
      <c r="G29" s="7">
        <v>183812000</v>
      </c>
      <c r="H29" s="7">
        <v>-0.84</v>
      </c>
      <c r="I29" s="7">
        <v>-1553.17</v>
      </c>
      <c r="J29" s="8">
        <v>0.56210000000000004</v>
      </c>
      <c r="K29" s="8">
        <v>-5.9999999999999995E-4</v>
      </c>
    </row>
    <row r="30" spans="2:11">
      <c r="B30" s="6" t="s">
        <v>975</v>
      </c>
      <c r="C30" s="17">
        <v>314410614</v>
      </c>
      <c r="D30" s="6" t="s">
        <v>438</v>
      </c>
      <c r="E30" s="6" t="s">
        <v>974</v>
      </c>
      <c r="F30" s="6" t="s">
        <v>97</v>
      </c>
      <c r="G30" s="7">
        <v>11907000</v>
      </c>
      <c r="H30" s="7">
        <v>-0.79</v>
      </c>
      <c r="I30" s="7">
        <v>-94.63</v>
      </c>
      <c r="J30" s="8">
        <v>3.4200000000000001E-2</v>
      </c>
      <c r="K30" s="8">
        <v>0</v>
      </c>
    </row>
    <row r="31" spans="2:11">
      <c r="B31" s="6" t="s">
        <v>975</v>
      </c>
      <c r="C31" s="17">
        <v>319668570</v>
      </c>
      <c r="D31" s="6" t="s">
        <v>438</v>
      </c>
      <c r="E31" s="6" t="s">
        <v>974</v>
      </c>
      <c r="F31" s="6" t="s">
        <v>97</v>
      </c>
      <c r="G31" s="7">
        <v>2919000</v>
      </c>
      <c r="H31" s="7">
        <v>-4.25</v>
      </c>
      <c r="I31" s="7">
        <v>-123.94</v>
      </c>
      <c r="J31" s="8">
        <v>4.4900000000000002E-2</v>
      </c>
      <c r="K31" s="8">
        <v>0</v>
      </c>
    </row>
    <row r="32" spans="2:11">
      <c r="B32" s="6" t="s">
        <v>975</v>
      </c>
      <c r="C32" s="17">
        <v>315273649</v>
      </c>
      <c r="D32" s="6" t="s">
        <v>438</v>
      </c>
      <c r="E32" s="6" t="s">
        <v>974</v>
      </c>
      <c r="F32" s="6" t="s">
        <v>97</v>
      </c>
      <c r="G32" s="7">
        <v>1889000</v>
      </c>
      <c r="H32" s="7">
        <v>-2.21</v>
      </c>
      <c r="I32" s="7">
        <v>-41.82</v>
      </c>
      <c r="J32" s="8">
        <v>1.5100000000000001E-2</v>
      </c>
      <c r="K32" s="8">
        <v>0</v>
      </c>
    </row>
    <row r="33" spans="2:11">
      <c r="B33" s="6" t="s">
        <v>976</v>
      </c>
      <c r="C33" s="17">
        <v>312845001</v>
      </c>
      <c r="D33" s="6" t="s">
        <v>438</v>
      </c>
      <c r="E33" s="6" t="s">
        <v>977</v>
      </c>
      <c r="F33" s="6" t="s">
        <v>97</v>
      </c>
      <c r="G33" s="7">
        <v>1756000</v>
      </c>
      <c r="H33" s="7">
        <v>-3.44</v>
      </c>
      <c r="I33" s="7">
        <v>-60.42</v>
      </c>
      <c r="J33" s="8">
        <v>2.1899999999999999E-2</v>
      </c>
      <c r="K33" s="8">
        <v>0</v>
      </c>
    </row>
    <row r="34" spans="2:11">
      <c r="B34" s="6" t="s">
        <v>978</v>
      </c>
      <c r="C34" s="17">
        <v>319087508</v>
      </c>
      <c r="D34" s="6" t="s">
        <v>438</v>
      </c>
      <c r="E34" s="6" t="s">
        <v>979</v>
      </c>
      <c r="F34" s="6" t="s">
        <v>97</v>
      </c>
      <c r="G34" s="7">
        <v>3641000</v>
      </c>
      <c r="H34" s="7">
        <v>1.1200000000000001</v>
      </c>
      <c r="I34" s="7">
        <v>40.89</v>
      </c>
      <c r="J34" s="8">
        <v>-1.4800000000000001E-2</v>
      </c>
      <c r="K34" s="8">
        <v>0</v>
      </c>
    </row>
    <row r="35" spans="2:11">
      <c r="B35" s="6" t="s">
        <v>980</v>
      </c>
      <c r="C35" s="17">
        <v>319576104</v>
      </c>
      <c r="D35" s="6" t="s">
        <v>438</v>
      </c>
      <c r="E35" s="6" t="s">
        <v>981</v>
      </c>
      <c r="F35" s="6" t="s">
        <v>97</v>
      </c>
      <c r="G35" s="7">
        <v>1486000</v>
      </c>
      <c r="H35" s="7">
        <v>-2.29</v>
      </c>
      <c r="I35" s="7">
        <v>-34.03</v>
      </c>
      <c r="J35" s="8">
        <v>1.23E-2</v>
      </c>
      <c r="K35" s="8">
        <v>0</v>
      </c>
    </row>
    <row r="36" spans="2:11">
      <c r="B36" s="6" t="s">
        <v>982</v>
      </c>
      <c r="C36" s="17">
        <v>316651355</v>
      </c>
      <c r="D36" s="6" t="s">
        <v>438</v>
      </c>
      <c r="E36" s="6" t="s">
        <v>983</v>
      </c>
      <c r="F36" s="6" t="s">
        <v>97</v>
      </c>
      <c r="G36" s="7">
        <v>1361000</v>
      </c>
      <c r="H36" s="7">
        <v>-2.06</v>
      </c>
      <c r="I36" s="7">
        <v>-28.04</v>
      </c>
      <c r="J36" s="8">
        <v>1.01E-2</v>
      </c>
      <c r="K36" s="8">
        <v>0</v>
      </c>
    </row>
    <row r="37" spans="2:11">
      <c r="B37" s="6" t="s">
        <v>982</v>
      </c>
      <c r="C37" s="17">
        <v>317757193</v>
      </c>
      <c r="D37" s="6" t="s">
        <v>438</v>
      </c>
      <c r="E37" s="6" t="s">
        <v>984</v>
      </c>
      <c r="F37" s="6" t="s">
        <v>97</v>
      </c>
      <c r="G37" s="7">
        <v>497000</v>
      </c>
      <c r="H37" s="7">
        <v>-2.52</v>
      </c>
      <c r="I37" s="7">
        <v>-12.53</v>
      </c>
      <c r="J37" s="8">
        <v>4.4999999999999997E-3</v>
      </c>
      <c r="K37" s="8">
        <v>0</v>
      </c>
    </row>
    <row r="38" spans="2:11">
      <c r="B38" s="6" t="s">
        <v>982</v>
      </c>
      <c r="C38" s="17">
        <v>319065090</v>
      </c>
      <c r="D38" s="6" t="s">
        <v>438</v>
      </c>
      <c r="E38" s="6" t="s">
        <v>893</v>
      </c>
      <c r="F38" s="6" t="s">
        <v>97</v>
      </c>
      <c r="G38" s="7">
        <v>3016000</v>
      </c>
      <c r="H38" s="7">
        <v>-3.4</v>
      </c>
      <c r="I38" s="7">
        <v>-102.62</v>
      </c>
      <c r="J38" s="8">
        <v>3.7100000000000001E-2</v>
      </c>
      <c r="K38" s="8">
        <v>0</v>
      </c>
    </row>
    <row r="39" spans="2:11">
      <c r="B39" s="6" t="s">
        <v>985</v>
      </c>
      <c r="C39" s="17">
        <v>314941584</v>
      </c>
      <c r="D39" s="6" t="s">
        <v>438</v>
      </c>
      <c r="E39" s="6" t="s">
        <v>986</v>
      </c>
      <c r="F39" s="6" t="s">
        <v>97</v>
      </c>
      <c r="G39" s="7">
        <v>943000</v>
      </c>
      <c r="H39" s="7">
        <v>-2.67</v>
      </c>
      <c r="I39" s="7">
        <v>-25.21</v>
      </c>
      <c r="J39" s="8">
        <v>9.1000000000000004E-3</v>
      </c>
      <c r="K39" s="8">
        <v>0</v>
      </c>
    </row>
    <row r="40" spans="2:11">
      <c r="B40" s="6" t="s">
        <v>987</v>
      </c>
      <c r="C40" s="17">
        <v>313288607</v>
      </c>
      <c r="D40" s="6" t="s">
        <v>438</v>
      </c>
      <c r="E40" s="6" t="s">
        <v>988</v>
      </c>
      <c r="F40" s="6" t="s">
        <v>97</v>
      </c>
      <c r="G40" s="7">
        <v>952000</v>
      </c>
      <c r="H40" s="7">
        <v>-7.0000000000000007E-2</v>
      </c>
      <c r="I40" s="7">
        <v>-0.63</v>
      </c>
      <c r="J40" s="8">
        <v>2.0000000000000001E-4</v>
      </c>
      <c r="K40" s="8">
        <v>0</v>
      </c>
    </row>
    <row r="41" spans="2:11">
      <c r="B41" s="6" t="s">
        <v>987</v>
      </c>
      <c r="C41" s="17">
        <v>312795255</v>
      </c>
      <c r="D41" s="6" t="s">
        <v>438</v>
      </c>
      <c r="E41" s="6" t="s">
        <v>989</v>
      </c>
      <c r="F41" s="6" t="s">
        <v>97</v>
      </c>
      <c r="G41" s="7">
        <v>215000</v>
      </c>
      <c r="H41" s="7">
        <v>-1.48</v>
      </c>
      <c r="I41" s="7">
        <v>-3.18</v>
      </c>
      <c r="J41" s="8">
        <v>1.1000000000000001E-3</v>
      </c>
      <c r="K41" s="8">
        <v>0</v>
      </c>
    </row>
    <row r="42" spans="2:11">
      <c r="B42" s="6" t="s">
        <v>987</v>
      </c>
      <c r="C42" s="17">
        <v>315017434</v>
      </c>
      <c r="D42" s="6" t="s">
        <v>438</v>
      </c>
      <c r="E42" s="6" t="s">
        <v>990</v>
      </c>
      <c r="F42" s="6" t="s">
        <v>97</v>
      </c>
      <c r="G42" s="7">
        <v>1876000</v>
      </c>
      <c r="H42" s="7">
        <v>0.59</v>
      </c>
      <c r="I42" s="7">
        <v>11.13</v>
      </c>
      <c r="J42" s="8">
        <v>-4.0000000000000001E-3</v>
      </c>
      <c r="K42" s="8">
        <v>0</v>
      </c>
    </row>
    <row r="43" spans="2:11">
      <c r="B43" s="6" t="s">
        <v>987</v>
      </c>
      <c r="C43" s="17">
        <v>310073903</v>
      </c>
      <c r="D43" s="6" t="s">
        <v>438</v>
      </c>
      <c r="E43" s="6" t="s">
        <v>991</v>
      </c>
      <c r="F43" s="6" t="s">
        <v>97</v>
      </c>
      <c r="G43" s="7">
        <v>2454000</v>
      </c>
      <c r="H43" s="7">
        <v>-0.23</v>
      </c>
      <c r="I43" s="7">
        <v>-5.76</v>
      </c>
      <c r="J43" s="8">
        <v>2.0999999999999999E-3</v>
      </c>
      <c r="K43" s="8">
        <v>0</v>
      </c>
    </row>
    <row r="44" spans="2:11">
      <c r="B44" s="6" t="s">
        <v>987</v>
      </c>
      <c r="C44" s="17">
        <v>316056324</v>
      </c>
      <c r="D44" s="6" t="s">
        <v>438</v>
      </c>
      <c r="E44" s="6" t="s">
        <v>992</v>
      </c>
      <c r="F44" s="6" t="s">
        <v>97</v>
      </c>
      <c r="G44" s="7">
        <v>4767000</v>
      </c>
      <c r="H44" s="7">
        <v>-1.18</v>
      </c>
      <c r="I44" s="7">
        <v>-56.25</v>
      </c>
      <c r="J44" s="8">
        <v>2.0400000000000001E-2</v>
      </c>
      <c r="K44" s="8">
        <v>0</v>
      </c>
    </row>
    <row r="45" spans="2:11">
      <c r="B45" s="6" t="s">
        <v>987</v>
      </c>
      <c r="C45" s="17">
        <v>312243314</v>
      </c>
      <c r="D45" s="6" t="s">
        <v>438</v>
      </c>
      <c r="E45" s="6" t="s">
        <v>699</v>
      </c>
      <c r="F45" s="6" t="s">
        <v>97</v>
      </c>
      <c r="G45" s="7">
        <v>845000</v>
      </c>
      <c r="H45" s="7">
        <v>0.02</v>
      </c>
      <c r="I45" s="7">
        <v>0.15</v>
      </c>
      <c r="J45" s="8">
        <v>-1E-4</v>
      </c>
      <c r="K45" s="8">
        <v>0</v>
      </c>
    </row>
    <row r="46" spans="2:11">
      <c r="B46" s="27" t="s">
        <v>987</v>
      </c>
      <c r="C46" s="17">
        <v>310330022</v>
      </c>
      <c r="D46" s="6" t="s">
        <v>438</v>
      </c>
      <c r="E46" s="6" t="s">
        <v>993</v>
      </c>
      <c r="F46" s="6" t="s">
        <v>97</v>
      </c>
      <c r="G46" s="7">
        <v>5063000</v>
      </c>
      <c r="H46" s="7">
        <v>-4.67</v>
      </c>
      <c r="I46" s="7">
        <v>-236.34</v>
      </c>
      <c r="J46" s="8">
        <v>8.5500000000000007E-2</v>
      </c>
      <c r="K46" s="8">
        <v>-1E-4</v>
      </c>
    </row>
    <row r="47" spans="2:11">
      <c r="B47" s="13" t="s">
        <v>994</v>
      </c>
      <c r="C47" s="14"/>
      <c r="D47" s="13"/>
      <c r="E47" s="13"/>
      <c r="F47" s="13"/>
      <c r="G47" s="15">
        <v>0</v>
      </c>
      <c r="I47" s="15">
        <v>0</v>
      </c>
      <c r="J47" s="16">
        <v>0</v>
      </c>
      <c r="K47" s="16">
        <v>0</v>
      </c>
    </row>
    <row r="48" spans="2:11">
      <c r="B48" s="3" t="s">
        <v>995</v>
      </c>
      <c r="C48" s="12"/>
      <c r="D48" s="3"/>
      <c r="E48" s="3"/>
      <c r="F48" s="3"/>
      <c r="G48" s="9">
        <v>0</v>
      </c>
      <c r="I48" s="9">
        <v>0</v>
      </c>
      <c r="J48" s="10">
        <v>0</v>
      </c>
      <c r="K48" s="10">
        <v>0</v>
      </c>
    </row>
    <row r="49" spans="2:11">
      <c r="B49" s="13" t="s">
        <v>948</v>
      </c>
      <c r="C49" s="14"/>
      <c r="D49" s="13"/>
      <c r="E49" s="13"/>
      <c r="F49" s="13"/>
      <c r="G49" s="15">
        <v>0</v>
      </c>
      <c r="I49" s="15">
        <v>0</v>
      </c>
      <c r="J49" s="16">
        <v>0</v>
      </c>
      <c r="K49" s="16">
        <v>0</v>
      </c>
    </row>
    <row r="50" spans="2:11">
      <c r="B50" s="13" t="s">
        <v>996</v>
      </c>
      <c r="C50" s="14"/>
      <c r="D50" s="13"/>
      <c r="E50" s="13"/>
      <c r="F50" s="13"/>
      <c r="G50" s="15">
        <v>0</v>
      </c>
      <c r="I50" s="15">
        <v>0</v>
      </c>
      <c r="J50" s="16">
        <v>0</v>
      </c>
      <c r="K50" s="16">
        <v>0</v>
      </c>
    </row>
    <row r="51" spans="2:11">
      <c r="B51" s="13" t="s">
        <v>972</v>
      </c>
      <c r="C51" s="14"/>
      <c r="D51" s="13"/>
      <c r="E51" s="13"/>
      <c r="F51" s="13"/>
      <c r="G51" s="15">
        <v>0</v>
      </c>
      <c r="I51" s="15">
        <v>0</v>
      </c>
      <c r="J51" s="16">
        <v>0</v>
      </c>
      <c r="K51" s="16">
        <v>0</v>
      </c>
    </row>
    <row r="52" spans="2:11">
      <c r="B52" s="13" t="s">
        <v>994</v>
      </c>
      <c r="C52" s="14"/>
      <c r="D52" s="13"/>
      <c r="E52" s="13"/>
      <c r="F52" s="13"/>
      <c r="G52" s="15">
        <v>0</v>
      </c>
      <c r="I52" s="15">
        <v>0</v>
      </c>
      <c r="J52" s="16">
        <v>0</v>
      </c>
      <c r="K52" s="16">
        <v>0</v>
      </c>
    </row>
    <row r="55" spans="2:11">
      <c r="B55" s="6" t="s">
        <v>119</v>
      </c>
      <c r="C55" s="17"/>
      <c r="D55" s="6"/>
      <c r="E55" s="6"/>
      <c r="F55" s="6"/>
    </row>
    <row r="59" spans="2:11">
      <c r="B59" s="5" t="s">
        <v>77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6"/>
  <sheetViews>
    <sheetView rightToLeft="1" workbookViewId="0">
      <selection activeCell="B4" sqref="B4"/>
    </sheetView>
  </sheetViews>
  <sheetFormatPr defaultColWidth="9.140625" defaultRowHeight="12.75"/>
  <cols>
    <col min="2" max="2" width="62.7109375" customWidth="1"/>
    <col min="3" max="3" width="15.7109375" customWidth="1"/>
    <col min="4" max="4" width="11.7109375" customWidth="1"/>
    <col min="5" max="5" width="9.7109375" customWidth="1"/>
    <col min="6" max="6" width="12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1212</v>
      </c>
    </row>
    <row r="3" spans="2:17" ht="15.75">
      <c r="B3" s="1" t="s">
        <v>1213</v>
      </c>
    </row>
    <row r="4" spans="2:17" ht="15.75">
      <c r="B4" s="1" t="s">
        <v>1</v>
      </c>
    </row>
    <row r="6" spans="2:17" ht="15.75">
      <c r="B6" s="2" t="s">
        <v>487</v>
      </c>
    </row>
    <row r="7" spans="2:17" ht="15.75">
      <c r="B7" s="2" t="s">
        <v>997</v>
      </c>
    </row>
    <row r="8" spans="2:17">
      <c r="B8" s="3" t="s">
        <v>79</v>
      </c>
      <c r="C8" s="3" t="s">
        <v>80</v>
      </c>
      <c r="D8" s="3" t="s">
        <v>477</v>
      </c>
      <c r="E8" s="3" t="s">
        <v>82</v>
      </c>
      <c r="F8" s="3" t="s">
        <v>83</v>
      </c>
      <c r="G8" s="3" t="s">
        <v>123</v>
      </c>
      <c r="H8" s="3" t="s">
        <v>124</v>
      </c>
      <c r="I8" s="3" t="s">
        <v>84</v>
      </c>
      <c r="J8" s="3" t="s">
        <v>85</v>
      </c>
      <c r="K8" s="3" t="s">
        <v>86</v>
      </c>
      <c r="L8" s="3" t="s">
        <v>125</v>
      </c>
      <c r="M8" s="3" t="s">
        <v>40</v>
      </c>
      <c r="N8" s="3" t="s">
        <v>488</v>
      </c>
      <c r="O8" s="3" t="s">
        <v>127</v>
      </c>
      <c r="P8" s="3" t="s">
        <v>128</v>
      </c>
      <c r="Q8" s="3" t="s">
        <v>89</v>
      </c>
    </row>
    <row r="9" spans="2:17">
      <c r="B9" s="4"/>
      <c r="C9" s="4"/>
      <c r="D9" s="4"/>
      <c r="E9" s="4"/>
      <c r="F9" s="4"/>
      <c r="G9" s="4" t="s">
        <v>129</v>
      </c>
      <c r="H9" s="4" t="s">
        <v>130</v>
      </c>
      <c r="I9" s="4"/>
      <c r="J9" s="4" t="s">
        <v>90</v>
      </c>
      <c r="K9" s="4" t="s">
        <v>90</v>
      </c>
      <c r="L9" s="4" t="s">
        <v>131</v>
      </c>
      <c r="M9" s="4" t="s">
        <v>132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998</v>
      </c>
      <c r="C11" s="12"/>
      <c r="D11" s="3"/>
      <c r="E11" s="3"/>
      <c r="F11" s="3"/>
      <c r="G11" s="3"/>
      <c r="H11" s="12">
        <v>7.29</v>
      </c>
      <c r="I11" s="3"/>
      <c r="K11" s="10">
        <v>3.8100000000000002E-2</v>
      </c>
      <c r="L11" s="9">
        <v>747026.22</v>
      </c>
      <c r="N11" s="9">
        <v>2619.7600000000002</v>
      </c>
      <c r="P11" s="10">
        <v>1</v>
      </c>
      <c r="Q11" s="10">
        <v>1E-3</v>
      </c>
    </row>
    <row r="12" spans="2:17">
      <c r="B12" s="3" t="s">
        <v>999</v>
      </c>
      <c r="C12" s="12"/>
      <c r="D12" s="3"/>
      <c r="E12" s="3"/>
      <c r="F12" s="3"/>
      <c r="G12" s="3"/>
      <c r="I12" s="3"/>
      <c r="K12" s="10">
        <v>6.0000000000000001E-3</v>
      </c>
      <c r="L12" s="9">
        <v>9026.2199999999993</v>
      </c>
      <c r="N12" s="9">
        <v>9.14</v>
      </c>
      <c r="P12" s="10">
        <v>3.5000000000000001E-3</v>
      </c>
      <c r="Q12" s="10">
        <v>0</v>
      </c>
    </row>
    <row r="13" spans="2:17">
      <c r="B13" s="13" t="s">
        <v>480</v>
      </c>
      <c r="C13" s="14"/>
      <c r="D13" s="13"/>
      <c r="E13" s="13"/>
      <c r="F13" s="13"/>
      <c r="G13" s="13"/>
      <c r="I13" s="13"/>
      <c r="K13" s="16">
        <v>6.0000000000000001E-3</v>
      </c>
      <c r="L13" s="15">
        <v>9026.2199999999993</v>
      </c>
      <c r="N13" s="15">
        <v>9.14</v>
      </c>
      <c r="P13" s="16">
        <v>3.5000000000000001E-3</v>
      </c>
      <c r="Q13" s="16">
        <v>0</v>
      </c>
    </row>
    <row r="14" spans="2:17">
      <c r="B14" s="6" t="s">
        <v>1000</v>
      </c>
      <c r="C14" s="17">
        <v>1133743</v>
      </c>
      <c r="D14" s="6" t="s">
        <v>1001</v>
      </c>
      <c r="E14" s="6" t="s">
        <v>96</v>
      </c>
      <c r="F14" s="6" t="s">
        <v>171</v>
      </c>
      <c r="G14" s="6" t="s">
        <v>1002</v>
      </c>
      <c r="I14" s="6" t="s">
        <v>97</v>
      </c>
      <c r="J14" s="19">
        <v>1.55E-2</v>
      </c>
      <c r="K14" s="8">
        <v>6.0000000000000001E-3</v>
      </c>
      <c r="L14" s="7">
        <v>9026.2199999999993</v>
      </c>
      <c r="M14" s="7">
        <v>101.28</v>
      </c>
      <c r="N14" s="7">
        <v>9.14</v>
      </c>
      <c r="O14" s="8">
        <v>1E-4</v>
      </c>
      <c r="P14" s="8">
        <v>3.5000000000000001E-3</v>
      </c>
      <c r="Q14" s="8">
        <v>0</v>
      </c>
    </row>
    <row r="15" spans="2:17">
      <c r="B15" s="13" t="s">
        <v>481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482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483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484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485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1003</v>
      </c>
      <c r="C20" s="12"/>
      <c r="D20" s="3"/>
      <c r="E20" s="3"/>
      <c r="F20" s="3"/>
      <c r="G20" s="3"/>
      <c r="H20" s="12">
        <v>7.31</v>
      </c>
      <c r="I20" s="3"/>
      <c r="K20" s="10">
        <v>3.8199999999999998E-2</v>
      </c>
      <c r="L20" s="9">
        <v>738000</v>
      </c>
      <c r="N20" s="9">
        <v>2610.61</v>
      </c>
      <c r="P20" s="10">
        <v>0.99650000000000005</v>
      </c>
      <c r="Q20" s="10">
        <v>1E-3</v>
      </c>
    </row>
    <row r="21" spans="2:17">
      <c r="B21" s="13" t="s">
        <v>480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481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482</v>
      </c>
      <c r="C23" s="14"/>
      <c r="D23" s="13"/>
      <c r="E23" s="13"/>
      <c r="F23" s="13"/>
      <c r="G23" s="13"/>
      <c r="H23" s="14">
        <v>7.91</v>
      </c>
      <c r="I23" s="13"/>
      <c r="K23" s="16">
        <v>3.4799999999999998E-2</v>
      </c>
      <c r="L23" s="15">
        <v>456000</v>
      </c>
      <c r="N23" s="15">
        <v>1627.95</v>
      </c>
      <c r="P23" s="16">
        <v>0.62139999999999995</v>
      </c>
      <c r="Q23" s="16">
        <v>5.9999999999999995E-4</v>
      </c>
    </row>
    <row r="24" spans="2:17">
      <c r="B24" s="6" t="s">
        <v>1004</v>
      </c>
      <c r="C24" s="17" t="s">
        <v>1005</v>
      </c>
      <c r="D24" s="6" t="s">
        <v>1001</v>
      </c>
      <c r="E24" s="6" t="s">
        <v>1006</v>
      </c>
      <c r="F24" s="6" t="s">
        <v>202</v>
      </c>
      <c r="G24" s="6" t="s">
        <v>797</v>
      </c>
      <c r="H24" s="17">
        <v>3.25</v>
      </c>
      <c r="I24" s="6" t="s">
        <v>41</v>
      </c>
      <c r="J24" s="19">
        <v>2.7199999999999998E-2</v>
      </c>
      <c r="K24" s="8">
        <v>3.5099999999999999E-2</v>
      </c>
      <c r="L24" s="7">
        <v>206000</v>
      </c>
      <c r="M24" s="7">
        <v>97.7</v>
      </c>
      <c r="N24" s="7">
        <v>734.41</v>
      </c>
      <c r="O24" s="8">
        <v>0.51739999999999997</v>
      </c>
      <c r="P24" s="8">
        <v>0.28029999999999999</v>
      </c>
      <c r="Q24" s="8">
        <v>2.9999999999999997E-4</v>
      </c>
    </row>
    <row r="25" spans="2:17">
      <c r="B25" s="6" t="s">
        <v>1007</v>
      </c>
      <c r="C25" s="17" t="s">
        <v>1008</v>
      </c>
      <c r="D25" s="6" t="s">
        <v>1001</v>
      </c>
      <c r="E25" s="6" t="s">
        <v>1006</v>
      </c>
      <c r="F25" s="6" t="s">
        <v>202</v>
      </c>
      <c r="G25" s="6" t="s">
        <v>1009</v>
      </c>
      <c r="H25" s="17">
        <v>11.74</v>
      </c>
      <c r="I25" s="6" t="s">
        <v>41</v>
      </c>
      <c r="J25" s="19">
        <v>3.2199999999999999E-2</v>
      </c>
      <c r="K25" s="8">
        <v>3.4599999999999999E-2</v>
      </c>
      <c r="L25" s="7">
        <v>250000</v>
      </c>
      <c r="M25" s="7">
        <v>97.95</v>
      </c>
      <c r="N25" s="7">
        <v>893.55</v>
      </c>
      <c r="O25" s="8">
        <v>0.32340000000000002</v>
      </c>
      <c r="P25" s="8">
        <v>0.34110000000000001</v>
      </c>
      <c r="Q25" s="8">
        <v>4.0000000000000002E-4</v>
      </c>
    </row>
    <row r="26" spans="2:17">
      <c r="B26" s="13" t="s">
        <v>483</v>
      </c>
      <c r="C26" s="14"/>
      <c r="D26" s="13"/>
      <c r="E26" s="13"/>
      <c r="F26" s="13"/>
      <c r="G26" s="13"/>
      <c r="H26" s="14">
        <v>6.33</v>
      </c>
      <c r="I26" s="13"/>
      <c r="K26" s="16">
        <v>4.3900000000000002E-2</v>
      </c>
      <c r="L26" s="15">
        <v>282000</v>
      </c>
      <c r="N26" s="15">
        <v>982.66</v>
      </c>
      <c r="P26" s="16">
        <v>0.37509999999999999</v>
      </c>
      <c r="Q26" s="16">
        <v>4.0000000000000002E-4</v>
      </c>
    </row>
    <row r="27" spans="2:17">
      <c r="B27" s="6" t="s">
        <v>1010</v>
      </c>
      <c r="C27" s="17" t="s">
        <v>1011</v>
      </c>
      <c r="D27" s="6" t="s">
        <v>1001</v>
      </c>
      <c r="E27" s="6" t="s">
        <v>252</v>
      </c>
      <c r="F27" s="6" t="s">
        <v>202</v>
      </c>
      <c r="G27" s="6" t="s">
        <v>655</v>
      </c>
      <c r="H27" s="17">
        <v>6.33</v>
      </c>
      <c r="I27" s="6" t="s">
        <v>41</v>
      </c>
      <c r="J27" s="19">
        <v>3.5499999999999997E-2</v>
      </c>
      <c r="K27" s="8">
        <v>4.3900000000000002E-2</v>
      </c>
      <c r="L27" s="7">
        <v>282000</v>
      </c>
      <c r="M27" s="7">
        <v>95.5</v>
      </c>
      <c r="N27" s="7">
        <v>982.66</v>
      </c>
      <c r="O27" s="8">
        <v>2.2000000000000001E-3</v>
      </c>
      <c r="P27" s="8">
        <v>0.37509999999999999</v>
      </c>
      <c r="Q27" s="8">
        <v>4.0000000000000002E-4</v>
      </c>
    </row>
    <row r="28" spans="2:17">
      <c r="B28" s="13" t="s">
        <v>484</v>
      </c>
      <c r="C28" s="14"/>
      <c r="D28" s="13"/>
      <c r="E28" s="13"/>
      <c r="F28" s="13"/>
      <c r="G28" s="13"/>
      <c r="I28" s="13"/>
      <c r="L28" s="15">
        <v>0</v>
      </c>
      <c r="N28" s="15">
        <v>0</v>
      </c>
      <c r="P28" s="16">
        <v>0</v>
      </c>
      <c r="Q28" s="16">
        <v>0</v>
      </c>
    </row>
    <row r="29" spans="2:17">
      <c r="B29" s="13" t="s">
        <v>485</v>
      </c>
      <c r="C29" s="14"/>
      <c r="D29" s="13"/>
      <c r="E29" s="13"/>
      <c r="F29" s="13"/>
      <c r="G29" s="13"/>
      <c r="I29" s="13"/>
      <c r="L29" s="15">
        <v>0</v>
      </c>
      <c r="N29" s="15">
        <v>0</v>
      </c>
      <c r="P29" s="16">
        <v>0</v>
      </c>
      <c r="Q29" s="16">
        <v>0</v>
      </c>
    </row>
    <row r="32" spans="2:17">
      <c r="B32" s="6" t="s">
        <v>119</v>
      </c>
      <c r="C32" s="17"/>
      <c r="D32" s="6"/>
      <c r="E32" s="6"/>
      <c r="F32" s="6"/>
      <c r="G32" s="6"/>
      <c r="I32" s="6"/>
    </row>
    <row r="36" spans="2:2">
      <c r="B36" s="5" t="s">
        <v>77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5"/>
  <sheetViews>
    <sheetView rightToLeft="1" topLeftCell="A19" workbookViewId="0">
      <selection activeCell="B58" sqref="B58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6.7109375" customWidth="1"/>
    <col min="10" max="10" width="15.7109375" customWidth="1"/>
    <col min="11" max="11" width="14.7109375" customWidth="1"/>
    <col min="12" max="13" width="16.7109375" customWidth="1"/>
    <col min="14" max="14" width="9.7109375" customWidth="1"/>
    <col min="15" max="15" width="13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1212</v>
      </c>
    </row>
    <row r="3" spans="2:17" ht="15.75">
      <c r="B3" s="1" t="s">
        <v>1213</v>
      </c>
    </row>
    <row r="4" spans="2:17" ht="15.75">
      <c r="B4" s="1" t="s">
        <v>1</v>
      </c>
    </row>
    <row r="6" spans="2:17" ht="15.75">
      <c r="B6" s="2" t="s">
        <v>1012</v>
      </c>
    </row>
    <row r="7" spans="2:17">
      <c r="B7" s="3" t="s">
        <v>79</v>
      </c>
      <c r="C7" s="3" t="s">
        <v>1013</v>
      </c>
      <c r="D7" s="3" t="s">
        <v>80</v>
      </c>
      <c r="E7" s="3" t="s">
        <v>81</v>
      </c>
      <c r="F7" s="3" t="s">
        <v>82</v>
      </c>
      <c r="G7" s="3" t="s">
        <v>123</v>
      </c>
      <c r="H7" s="3" t="s">
        <v>83</v>
      </c>
      <c r="I7" s="3" t="s">
        <v>124</v>
      </c>
      <c r="J7" s="3" t="s">
        <v>84</v>
      </c>
      <c r="K7" s="3" t="s">
        <v>85</v>
      </c>
      <c r="L7" s="3" t="s">
        <v>86</v>
      </c>
      <c r="M7" s="3" t="s">
        <v>125</v>
      </c>
      <c r="N7" s="3" t="s">
        <v>40</v>
      </c>
      <c r="O7" s="3" t="s">
        <v>488</v>
      </c>
      <c r="P7" s="3" t="s">
        <v>128</v>
      </c>
      <c r="Q7" s="3" t="s">
        <v>89</v>
      </c>
    </row>
    <row r="8" spans="2:17">
      <c r="B8" s="4"/>
      <c r="C8" s="4"/>
      <c r="D8" s="4"/>
      <c r="E8" s="4"/>
      <c r="F8" s="4"/>
      <c r="G8" s="4" t="s">
        <v>129</v>
      </c>
      <c r="H8" s="4"/>
      <c r="I8" s="4" t="s">
        <v>130</v>
      </c>
      <c r="J8" s="4"/>
      <c r="K8" s="4" t="s">
        <v>90</v>
      </c>
      <c r="L8" s="4" t="s">
        <v>90</v>
      </c>
      <c r="M8" s="4" t="s">
        <v>131</v>
      </c>
      <c r="N8" s="4" t="s">
        <v>132</v>
      </c>
      <c r="O8" s="4" t="s">
        <v>91</v>
      </c>
      <c r="P8" s="4" t="s">
        <v>90</v>
      </c>
      <c r="Q8" s="4" t="s">
        <v>90</v>
      </c>
    </row>
    <row r="10" spans="2:17">
      <c r="B10" s="3" t="s">
        <v>1014</v>
      </c>
      <c r="C10" s="3"/>
      <c r="D10" s="12"/>
      <c r="E10" s="3"/>
      <c r="F10" s="3"/>
      <c r="G10" s="3"/>
      <c r="H10" s="3"/>
      <c r="I10" s="12">
        <v>2.89</v>
      </c>
      <c r="J10" s="3"/>
      <c r="L10" s="10">
        <v>8.5000000000000006E-3</v>
      </c>
      <c r="M10" s="9">
        <v>19214120.68</v>
      </c>
      <c r="O10" s="9">
        <v>40309.279999999999</v>
      </c>
      <c r="P10" s="10">
        <v>1</v>
      </c>
      <c r="Q10" s="10">
        <v>1.6E-2</v>
      </c>
    </row>
    <row r="11" spans="2:17">
      <c r="B11" s="3" t="s">
        <v>1015</v>
      </c>
      <c r="C11" s="3"/>
      <c r="D11" s="12"/>
      <c r="E11" s="3"/>
      <c r="F11" s="3"/>
      <c r="G11" s="3"/>
      <c r="H11" s="3"/>
      <c r="I11" s="12">
        <v>3.19</v>
      </c>
      <c r="J11" s="3"/>
      <c r="L11" s="10">
        <v>1.5599999999999999E-2</v>
      </c>
      <c r="M11" s="9">
        <v>11898523.880000001</v>
      </c>
      <c r="O11" s="9">
        <v>12200.26</v>
      </c>
      <c r="P11" s="10">
        <v>0.30270000000000002</v>
      </c>
      <c r="Q11" s="10">
        <v>4.7999999999999996E-3</v>
      </c>
    </row>
    <row r="12" spans="2:17">
      <c r="B12" s="13" t="s">
        <v>1016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1017</v>
      </c>
      <c r="C13" s="13"/>
      <c r="D13" s="14"/>
      <c r="E13" s="13"/>
      <c r="F13" s="13"/>
      <c r="G13" s="13"/>
      <c r="H13" s="13"/>
      <c r="J13" s="13"/>
      <c r="M13" s="15">
        <v>0</v>
      </c>
      <c r="O13" s="15">
        <v>0</v>
      </c>
      <c r="P13" s="16">
        <v>0</v>
      </c>
      <c r="Q13" s="16">
        <v>0</v>
      </c>
    </row>
    <row r="14" spans="2:17">
      <c r="B14" s="13" t="s">
        <v>1018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1019</v>
      </c>
      <c r="C15" s="13"/>
      <c r="D15" s="14"/>
      <c r="E15" s="13"/>
      <c r="F15" s="13"/>
      <c r="G15" s="13"/>
      <c r="H15" s="13"/>
      <c r="I15" s="14">
        <v>3.07</v>
      </c>
      <c r="J15" s="13"/>
      <c r="L15" s="16">
        <v>1.5599999999999999E-2</v>
      </c>
      <c r="M15" s="15">
        <v>10800903.880000001</v>
      </c>
      <c r="O15" s="15">
        <v>11088.55</v>
      </c>
      <c r="P15" s="16">
        <v>0.27510000000000001</v>
      </c>
      <c r="Q15" s="16">
        <v>4.4000000000000003E-3</v>
      </c>
    </row>
    <row r="16" spans="2:17">
      <c r="B16" s="26" t="s">
        <v>1202</v>
      </c>
      <c r="C16" s="6" t="s">
        <v>1020</v>
      </c>
      <c r="D16" s="17">
        <v>29992951</v>
      </c>
      <c r="E16" s="26"/>
      <c r="F16" s="6" t="s">
        <v>176</v>
      </c>
      <c r="G16" s="6" t="s">
        <v>1021</v>
      </c>
      <c r="H16" s="6" t="s">
        <v>171</v>
      </c>
      <c r="I16" s="17">
        <v>5.18</v>
      </c>
      <c r="J16" s="6" t="s">
        <v>97</v>
      </c>
      <c r="K16" s="19">
        <v>2.8199999999999999E-2</v>
      </c>
      <c r="L16" s="8">
        <v>3.2300000000000002E-2</v>
      </c>
      <c r="M16" s="7">
        <v>677250</v>
      </c>
      <c r="N16" s="7">
        <v>99.23</v>
      </c>
      <c r="O16" s="7">
        <v>672.04</v>
      </c>
      <c r="P16" s="8">
        <v>1.67E-2</v>
      </c>
      <c r="Q16" s="8">
        <v>2.9999999999999997E-4</v>
      </c>
    </row>
    <row r="17" spans="2:17">
      <c r="B17" s="26" t="s">
        <v>1200</v>
      </c>
      <c r="C17" s="6" t="s">
        <v>1020</v>
      </c>
      <c r="D17" s="17">
        <v>29992952</v>
      </c>
      <c r="E17" s="26"/>
      <c r="F17" s="6" t="s">
        <v>176</v>
      </c>
      <c r="G17" s="6" t="s">
        <v>1021</v>
      </c>
      <c r="H17" s="6" t="s">
        <v>171</v>
      </c>
      <c r="I17" s="17">
        <v>5.13</v>
      </c>
      <c r="J17" s="6" t="s">
        <v>97</v>
      </c>
      <c r="K17" s="19">
        <v>2.8199999999999999E-2</v>
      </c>
      <c r="L17" s="8">
        <v>3.61E-2</v>
      </c>
      <c r="M17" s="7">
        <v>677250</v>
      </c>
      <c r="N17" s="7">
        <v>96.49</v>
      </c>
      <c r="O17" s="7">
        <v>653.48</v>
      </c>
      <c r="P17" s="8">
        <v>1.6199999999999999E-2</v>
      </c>
      <c r="Q17" s="8">
        <v>2.9999999999999997E-4</v>
      </c>
    </row>
    <row r="18" spans="2:17">
      <c r="B18" s="26" t="s">
        <v>1184</v>
      </c>
      <c r="C18" s="6" t="s">
        <v>1020</v>
      </c>
      <c r="D18" s="17">
        <v>29992016</v>
      </c>
      <c r="E18" s="26"/>
      <c r="F18" s="6" t="s">
        <v>178</v>
      </c>
      <c r="G18" s="6" t="s">
        <v>817</v>
      </c>
      <c r="H18" s="6" t="s">
        <v>171</v>
      </c>
      <c r="I18" s="17">
        <v>2.63</v>
      </c>
      <c r="J18" s="6" t="s">
        <v>97</v>
      </c>
      <c r="K18" s="19">
        <v>0.06</v>
      </c>
      <c r="L18" s="8">
        <v>3.73E-2</v>
      </c>
      <c r="M18" s="7">
        <v>146381.17000000001</v>
      </c>
      <c r="N18" s="7">
        <v>110.83</v>
      </c>
      <c r="O18" s="7">
        <v>162.22999999999999</v>
      </c>
      <c r="P18" s="8">
        <v>4.0000000000000001E-3</v>
      </c>
      <c r="Q18" s="8">
        <v>1E-4</v>
      </c>
    </row>
    <row r="19" spans="2:17">
      <c r="B19" s="26" t="s">
        <v>1199</v>
      </c>
      <c r="C19" s="6" t="s">
        <v>1020</v>
      </c>
      <c r="D19" s="17">
        <v>201802188</v>
      </c>
      <c r="E19" s="26"/>
      <c r="F19" s="6" t="s">
        <v>178</v>
      </c>
      <c r="G19" s="6" t="s">
        <v>1022</v>
      </c>
      <c r="H19" s="6" t="s">
        <v>1023</v>
      </c>
      <c r="I19" s="17">
        <v>3.12</v>
      </c>
      <c r="J19" s="6" t="s">
        <v>97</v>
      </c>
      <c r="K19" s="19">
        <v>2.1000000000000001E-2</v>
      </c>
      <c r="L19" s="8">
        <v>3.2800000000000003E-2</v>
      </c>
      <c r="M19" s="7">
        <v>323222.8</v>
      </c>
      <c r="N19" s="7">
        <v>99.62</v>
      </c>
      <c r="O19" s="7">
        <v>321.99</v>
      </c>
      <c r="P19" s="8">
        <v>8.0000000000000002E-3</v>
      </c>
      <c r="Q19" s="8">
        <v>1E-4</v>
      </c>
    </row>
    <row r="20" spans="2:17">
      <c r="B20" s="26" t="s">
        <v>1201</v>
      </c>
      <c r="C20" s="6" t="s">
        <v>1020</v>
      </c>
      <c r="D20" s="17">
        <v>20180218</v>
      </c>
      <c r="E20" s="26"/>
      <c r="F20" s="6" t="s">
        <v>178</v>
      </c>
      <c r="G20" s="6" t="s">
        <v>1022</v>
      </c>
      <c r="H20" s="6" t="s">
        <v>1023</v>
      </c>
      <c r="I20" s="17">
        <v>3.74</v>
      </c>
      <c r="J20" s="6" t="s">
        <v>97</v>
      </c>
      <c r="K20" s="19">
        <v>3.44E-2</v>
      </c>
      <c r="L20" s="8">
        <v>0.02</v>
      </c>
      <c r="M20" s="7">
        <v>1384993.8</v>
      </c>
      <c r="N20" s="7">
        <v>107.16</v>
      </c>
      <c r="O20" s="7">
        <v>1484.16</v>
      </c>
      <c r="P20" s="8">
        <v>3.6799999999999999E-2</v>
      </c>
      <c r="Q20" s="8">
        <v>5.9999999999999995E-4</v>
      </c>
    </row>
    <row r="21" spans="2:17">
      <c r="B21" s="26" t="s">
        <v>1198</v>
      </c>
      <c r="C21" s="6" t="s">
        <v>1020</v>
      </c>
      <c r="D21" s="17">
        <v>201814035</v>
      </c>
      <c r="E21" s="26"/>
      <c r="F21" s="6" t="s">
        <v>178</v>
      </c>
      <c r="G21" s="6" t="s">
        <v>1024</v>
      </c>
      <c r="H21" s="6" t="s">
        <v>171</v>
      </c>
      <c r="I21" s="17">
        <v>5.12</v>
      </c>
      <c r="J21" s="6" t="s">
        <v>97</v>
      </c>
      <c r="K21" s="19">
        <v>3.3399999999999999E-2</v>
      </c>
      <c r="L21" s="8">
        <v>3.6200000000000003E-2</v>
      </c>
      <c r="M21" s="7">
        <v>257829.26</v>
      </c>
      <c r="N21" s="7">
        <v>99.1</v>
      </c>
      <c r="O21" s="7">
        <v>255.51</v>
      </c>
      <c r="P21" s="8">
        <v>6.3E-3</v>
      </c>
      <c r="Q21" s="8">
        <v>1E-4</v>
      </c>
    </row>
    <row r="22" spans="2:17">
      <c r="B22" s="26" t="s">
        <v>1194</v>
      </c>
      <c r="C22" s="6" t="s">
        <v>1025</v>
      </c>
      <c r="D22" s="17">
        <v>201607124</v>
      </c>
      <c r="E22" s="26"/>
      <c r="F22" s="6" t="s">
        <v>1026</v>
      </c>
      <c r="G22" s="6" t="s">
        <v>683</v>
      </c>
      <c r="H22" s="6" t="s">
        <v>187</v>
      </c>
      <c r="I22" s="17">
        <v>2.04</v>
      </c>
      <c r="J22" s="6" t="s">
        <v>97</v>
      </c>
      <c r="K22" s="19">
        <v>2.5499999999999998E-2</v>
      </c>
      <c r="L22" s="8">
        <v>1.04E-2</v>
      </c>
      <c r="M22" s="7">
        <v>222450.22</v>
      </c>
      <c r="N22" s="7">
        <v>103.03</v>
      </c>
      <c r="O22" s="7">
        <v>229.19</v>
      </c>
      <c r="P22" s="8">
        <v>5.7000000000000002E-3</v>
      </c>
      <c r="Q22" s="8">
        <v>1E-4</v>
      </c>
    </row>
    <row r="23" spans="2:17">
      <c r="B23" s="26" t="s">
        <v>1193</v>
      </c>
      <c r="C23" s="6" t="s">
        <v>1025</v>
      </c>
      <c r="D23" s="17">
        <v>29993118</v>
      </c>
      <c r="E23" s="26"/>
      <c r="F23" s="6" t="s">
        <v>183</v>
      </c>
      <c r="G23" s="6" t="s">
        <v>1027</v>
      </c>
      <c r="H23" s="6" t="s">
        <v>171</v>
      </c>
      <c r="I23" s="17">
        <v>0.77</v>
      </c>
      <c r="J23" s="6" t="s">
        <v>97</v>
      </c>
      <c r="K23" s="19">
        <v>2.3300000000000001E-2</v>
      </c>
      <c r="L23" s="8">
        <v>8.9999999999999998E-4</v>
      </c>
      <c r="M23" s="7">
        <v>67807.13</v>
      </c>
      <c r="N23" s="7">
        <v>101.82</v>
      </c>
      <c r="O23" s="7">
        <v>69.040000000000006</v>
      </c>
      <c r="P23" s="8">
        <v>1.6999999999999999E-3</v>
      </c>
      <c r="Q23" s="8">
        <v>0</v>
      </c>
    </row>
    <row r="24" spans="2:17">
      <c r="B24" s="26" t="s">
        <v>1188</v>
      </c>
      <c r="C24" s="6" t="s">
        <v>1025</v>
      </c>
      <c r="D24" s="17">
        <v>29992655</v>
      </c>
      <c r="E24" s="26"/>
      <c r="F24" s="6" t="s">
        <v>1026</v>
      </c>
      <c r="G24" s="6" t="s">
        <v>1028</v>
      </c>
      <c r="H24" s="6" t="s">
        <v>187</v>
      </c>
      <c r="I24" s="17">
        <v>1.06</v>
      </c>
      <c r="J24" s="6" t="s">
        <v>97</v>
      </c>
      <c r="K24" s="19">
        <v>2.64E-2</v>
      </c>
      <c r="L24" s="8">
        <v>4.4000000000000003E-3</v>
      </c>
      <c r="M24" s="7">
        <v>88796.29</v>
      </c>
      <c r="N24" s="7">
        <v>102.45</v>
      </c>
      <c r="O24" s="7">
        <v>90.97</v>
      </c>
      <c r="P24" s="8">
        <v>2.3E-3</v>
      </c>
      <c r="Q24" s="8">
        <v>0</v>
      </c>
    </row>
    <row r="25" spans="2:17">
      <c r="B25" s="26" t="s">
        <v>1192</v>
      </c>
      <c r="C25" s="6" t="s">
        <v>1025</v>
      </c>
      <c r="D25" s="17">
        <v>29993113</v>
      </c>
      <c r="E25" s="26"/>
      <c r="F25" s="6" t="s">
        <v>1029</v>
      </c>
      <c r="G25" s="6" t="s">
        <v>1030</v>
      </c>
      <c r="H25" s="6" t="s">
        <v>187</v>
      </c>
      <c r="I25" s="17">
        <v>2.3199999999999998</v>
      </c>
      <c r="J25" s="6" t="s">
        <v>97</v>
      </c>
      <c r="K25" s="19">
        <v>4.5499999999999999E-2</v>
      </c>
      <c r="L25" s="8">
        <v>0.01</v>
      </c>
      <c r="M25" s="7">
        <v>303319.53000000003</v>
      </c>
      <c r="N25" s="7">
        <v>109.39</v>
      </c>
      <c r="O25" s="7">
        <v>331.8</v>
      </c>
      <c r="P25" s="8">
        <v>8.2000000000000007E-3</v>
      </c>
      <c r="Q25" s="8">
        <v>1E-4</v>
      </c>
    </row>
    <row r="26" spans="2:17">
      <c r="B26" s="26" t="s">
        <v>1185</v>
      </c>
      <c r="C26" s="6" t="s">
        <v>1025</v>
      </c>
      <c r="D26" s="17">
        <v>29992219</v>
      </c>
      <c r="E26" s="26"/>
      <c r="F26" s="6" t="s">
        <v>1031</v>
      </c>
      <c r="G26" s="6" t="s">
        <v>1032</v>
      </c>
      <c r="H26" s="6" t="s">
        <v>187</v>
      </c>
      <c r="I26" s="17">
        <v>0.09</v>
      </c>
      <c r="J26" s="6" t="s">
        <v>97</v>
      </c>
      <c r="K26" s="19">
        <v>5.2499999999999998E-2</v>
      </c>
      <c r="L26" s="8">
        <v>1.0800000000000001E-2</v>
      </c>
      <c r="M26" s="7">
        <v>1828308</v>
      </c>
      <c r="N26" s="7">
        <v>100.76</v>
      </c>
      <c r="O26" s="7">
        <v>1842.2</v>
      </c>
      <c r="P26" s="8">
        <v>4.5699999999999998E-2</v>
      </c>
      <c r="Q26" s="8">
        <v>6.9999999999999999E-4</v>
      </c>
    </row>
    <row r="27" spans="2:17">
      <c r="B27" s="26" t="s">
        <v>1206</v>
      </c>
      <c r="C27" s="6" t="s">
        <v>1020</v>
      </c>
      <c r="D27" s="17">
        <v>29993136</v>
      </c>
      <c r="E27" s="26"/>
      <c r="F27" s="6" t="s">
        <v>404</v>
      </c>
      <c r="G27" s="6" t="s">
        <v>1033</v>
      </c>
      <c r="H27" s="6"/>
      <c r="I27" s="17">
        <v>3.37</v>
      </c>
      <c r="J27" s="6" t="s">
        <v>41</v>
      </c>
      <c r="K27" s="19">
        <v>1.125E-2</v>
      </c>
      <c r="L27" s="8">
        <v>1.2200000000000001E-2</v>
      </c>
      <c r="M27" s="7">
        <v>4045000</v>
      </c>
      <c r="N27" s="7">
        <v>100.07</v>
      </c>
      <c r="O27" s="7">
        <v>14770.54</v>
      </c>
      <c r="P27" s="8">
        <v>0.3664</v>
      </c>
      <c r="Q27" s="8">
        <v>5.8999999999999999E-3</v>
      </c>
    </row>
    <row r="28" spans="2:17">
      <c r="B28" s="26" t="s">
        <v>1207</v>
      </c>
      <c r="C28" s="6" t="s">
        <v>1020</v>
      </c>
      <c r="D28" s="17">
        <v>29993137</v>
      </c>
      <c r="E28" s="26"/>
      <c r="F28" s="6" t="s">
        <v>404</v>
      </c>
      <c r="G28" s="6" t="s">
        <v>1033</v>
      </c>
      <c r="H28" s="6"/>
      <c r="J28" s="6" t="s">
        <v>41</v>
      </c>
      <c r="M28" s="7">
        <v>-4045000</v>
      </c>
      <c r="N28" s="7">
        <v>100</v>
      </c>
      <c r="O28" s="7">
        <v>-14760.2</v>
      </c>
      <c r="P28" s="8">
        <v>-0.36620000000000003</v>
      </c>
      <c r="Q28" s="8">
        <v>-5.7999999999999996E-3</v>
      </c>
    </row>
    <row r="29" spans="2:17">
      <c r="B29" s="26" t="s">
        <v>1187</v>
      </c>
      <c r="C29" s="6" t="s">
        <v>1020</v>
      </c>
      <c r="D29" s="17">
        <v>29992338</v>
      </c>
      <c r="E29" s="26"/>
      <c r="F29" s="6" t="s">
        <v>404</v>
      </c>
      <c r="G29" s="6" t="s">
        <v>1034</v>
      </c>
      <c r="H29" s="6"/>
      <c r="I29" s="17">
        <v>0.02</v>
      </c>
      <c r="J29" s="6" t="s">
        <v>97</v>
      </c>
      <c r="K29" s="19">
        <v>5.5E-2</v>
      </c>
      <c r="L29" s="8">
        <v>1.2699999999999999E-2</v>
      </c>
      <c r="M29" s="7">
        <v>279144.34000000003</v>
      </c>
      <c r="N29" s="7">
        <v>100</v>
      </c>
      <c r="O29" s="7">
        <v>279.14</v>
      </c>
      <c r="P29" s="8">
        <v>6.8999999999999999E-3</v>
      </c>
      <c r="Q29" s="8">
        <v>1E-4</v>
      </c>
    </row>
    <row r="30" spans="2:17">
      <c r="B30" s="26" t="s">
        <v>1191</v>
      </c>
      <c r="C30" s="6" t="s">
        <v>1025</v>
      </c>
      <c r="D30" s="17">
        <v>29992805</v>
      </c>
      <c r="E30" s="26"/>
      <c r="F30" s="6" t="s">
        <v>404</v>
      </c>
      <c r="G30" s="6" t="s">
        <v>1035</v>
      </c>
      <c r="H30" s="6"/>
      <c r="I30" s="17">
        <v>2.09</v>
      </c>
      <c r="J30" s="6" t="s">
        <v>97</v>
      </c>
      <c r="M30" s="7">
        <v>2257404.7200000002</v>
      </c>
      <c r="N30" s="7">
        <v>100.19</v>
      </c>
      <c r="O30" s="7">
        <v>2261.65</v>
      </c>
      <c r="P30" s="8">
        <v>5.6099999999999997E-2</v>
      </c>
      <c r="Q30" s="8">
        <v>8.9999999999999998E-4</v>
      </c>
    </row>
    <row r="31" spans="2:17">
      <c r="B31" s="26" t="s">
        <v>1189</v>
      </c>
      <c r="C31" s="6" t="s">
        <v>1025</v>
      </c>
      <c r="D31" s="17">
        <v>29992786</v>
      </c>
      <c r="E31" s="26"/>
      <c r="F31" s="6" t="s">
        <v>404</v>
      </c>
      <c r="G31" s="6" t="s">
        <v>1036</v>
      </c>
      <c r="H31" s="6"/>
      <c r="I31" s="17">
        <v>3.71</v>
      </c>
      <c r="J31" s="6" t="s">
        <v>97</v>
      </c>
      <c r="K31" s="19">
        <v>0.05</v>
      </c>
      <c r="L31" s="8">
        <v>4.1300000000000003E-2</v>
      </c>
      <c r="M31" s="7">
        <v>1997000</v>
      </c>
      <c r="N31" s="7">
        <v>105.85</v>
      </c>
      <c r="O31" s="7">
        <v>2113.8200000000002</v>
      </c>
      <c r="P31" s="8">
        <v>5.2400000000000002E-2</v>
      </c>
      <c r="Q31" s="8">
        <v>8.0000000000000004E-4</v>
      </c>
    </row>
    <row r="32" spans="2:17">
      <c r="B32" s="26" t="s">
        <v>1186</v>
      </c>
      <c r="C32" s="6" t="s">
        <v>1025</v>
      </c>
      <c r="D32" s="17">
        <v>29992247</v>
      </c>
      <c r="E32" s="26"/>
      <c r="F32" s="6" t="s">
        <v>404</v>
      </c>
      <c r="G32" s="6" t="s">
        <v>1037</v>
      </c>
      <c r="H32" s="6"/>
      <c r="I32" s="17">
        <v>1.2</v>
      </c>
      <c r="J32" s="6" t="s">
        <v>97</v>
      </c>
      <c r="K32" s="19">
        <v>0.05</v>
      </c>
      <c r="L32" s="8">
        <v>1.77E-2</v>
      </c>
      <c r="M32" s="7">
        <v>289746.62</v>
      </c>
      <c r="N32" s="7">
        <v>107.33</v>
      </c>
      <c r="O32" s="7">
        <v>310.99</v>
      </c>
      <c r="P32" s="8">
        <v>7.7000000000000002E-3</v>
      </c>
      <c r="Q32" s="8">
        <v>1E-4</v>
      </c>
    </row>
    <row r="33" spans="2:17">
      <c r="B33" s="13" t="s">
        <v>1038</v>
      </c>
      <c r="C33" s="13"/>
      <c r="D33" s="14"/>
      <c r="E33" s="13"/>
      <c r="F33" s="13"/>
      <c r="G33" s="13"/>
      <c r="H33" s="13"/>
      <c r="J33" s="13"/>
      <c r="M33" s="15">
        <v>0</v>
      </c>
      <c r="O33" s="15">
        <v>0</v>
      </c>
      <c r="P33" s="16">
        <v>0</v>
      </c>
      <c r="Q33" s="16">
        <v>0</v>
      </c>
    </row>
    <row r="34" spans="2:17">
      <c r="B34" s="13" t="s">
        <v>1039</v>
      </c>
      <c r="C34" s="13"/>
      <c r="D34" s="14"/>
      <c r="E34" s="13"/>
      <c r="F34" s="13"/>
      <c r="G34" s="13"/>
      <c r="H34" s="13"/>
      <c r="J34" s="13"/>
      <c r="M34" s="15">
        <v>0</v>
      </c>
      <c r="O34" s="15">
        <v>0</v>
      </c>
      <c r="P34" s="16">
        <v>0</v>
      </c>
      <c r="Q34" s="16">
        <v>0</v>
      </c>
    </row>
    <row r="35" spans="2:17">
      <c r="B35" s="13" t="s">
        <v>1040</v>
      </c>
      <c r="C35" s="13"/>
      <c r="D35" s="14"/>
      <c r="E35" s="13"/>
      <c r="F35" s="13"/>
      <c r="G35" s="13"/>
      <c r="H35" s="13"/>
      <c r="J35" s="13"/>
      <c r="M35" s="15">
        <v>0</v>
      </c>
      <c r="O35" s="15">
        <v>0</v>
      </c>
      <c r="P35" s="16">
        <v>0</v>
      </c>
      <c r="Q35" s="16">
        <v>0</v>
      </c>
    </row>
    <row r="36" spans="2:17">
      <c r="B36" s="13" t="s">
        <v>1041</v>
      </c>
      <c r="C36" s="13"/>
      <c r="D36" s="14"/>
      <c r="E36" s="13"/>
      <c r="F36" s="13"/>
      <c r="G36" s="13"/>
      <c r="H36" s="13"/>
      <c r="J36" s="13"/>
      <c r="M36" s="15">
        <v>0</v>
      </c>
      <c r="O36" s="15">
        <v>0</v>
      </c>
      <c r="P36" s="16">
        <v>0</v>
      </c>
      <c r="Q36" s="16">
        <v>0</v>
      </c>
    </row>
    <row r="37" spans="2:17">
      <c r="B37" s="13" t="s">
        <v>1042</v>
      </c>
      <c r="C37" s="13"/>
      <c r="D37" s="14"/>
      <c r="E37" s="13"/>
      <c r="F37" s="13"/>
      <c r="G37" s="13"/>
      <c r="H37" s="13"/>
      <c r="I37" s="14">
        <v>5.87</v>
      </c>
      <c r="J37" s="13"/>
      <c r="L37" s="16">
        <v>1.6E-2</v>
      </c>
      <c r="M37" s="15">
        <v>1097620</v>
      </c>
      <c r="O37" s="15">
        <v>1111.71</v>
      </c>
      <c r="P37" s="16">
        <v>2.76E-2</v>
      </c>
      <c r="Q37" s="16">
        <v>4.0000000000000002E-4</v>
      </c>
    </row>
    <row r="38" spans="2:17">
      <c r="B38" s="26" t="s">
        <v>1209</v>
      </c>
      <c r="C38" s="6" t="s">
        <v>1020</v>
      </c>
      <c r="D38" s="17">
        <v>29993150</v>
      </c>
      <c r="F38" s="6" t="s">
        <v>96</v>
      </c>
      <c r="G38" s="6" t="s">
        <v>955</v>
      </c>
      <c r="H38" s="6" t="s">
        <v>171</v>
      </c>
      <c r="I38" s="17">
        <v>6.78</v>
      </c>
      <c r="J38" s="6" t="s">
        <v>97</v>
      </c>
      <c r="K38" s="19">
        <v>1.5699999999999999E-2</v>
      </c>
      <c r="L38" s="8">
        <v>1.6E-2</v>
      </c>
      <c r="M38" s="7">
        <v>743040</v>
      </c>
      <c r="N38" s="7">
        <v>100.02</v>
      </c>
      <c r="O38" s="7">
        <v>743.19</v>
      </c>
      <c r="P38" s="8">
        <v>1.84E-2</v>
      </c>
      <c r="Q38" s="8">
        <v>2.9999999999999997E-4</v>
      </c>
    </row>
    <row r="39" spans="2:17">
      <c r="B39" s="26" t="s">
        <v>1208</v>
      </c>
      <c r="C39" s="6" t="s">
        <v>1020</v>
      </c>
      <c r="D39" s="17">
        <v>29993142</v>
      </c>
      <c r="F39" s="6" t="s">
        <v>178</v>
      </c>
      <c r="G39" s="6" t="s">
        <v>1043</v>
      </c>
      <c r="H39" s="6" t="s">
        <v>171</v>
      </c>
      <c r="I39" s="17">
        <v>5.84</v>
      </c>
      <c r="J39" s="6" t="s">
        <v>97</v>
      </c>
      <c r="K39" s="19">
        <v>2.5899999999999999E-2</v>
      </c>
      <c r="L39" s="8">
        <v>2.6800000000000001E-2</v>
      </c>
      <c r="M39" s="7">
        <v>208980</v>
      </c>
      <c r="N39" s="7">
        <v>100.96</v>
      </c>
      <c r="O39" s="7">
        <v>210.99</v>
      </c>
      <c r="P39" s="8">
        <v>5.1999999999999998E-3</v>
      </c>
      <c r="Q39" s="8">
        <v>1E-4</v>
      </c>
    </row>
    <row r="40" spans="2:17">
      <c r="B40" s="26" t="s">
        <v>1183</v>
      </c>
      <c r="C40" s="6" t="s">
        <v>1025</v>
      </c>
      <c r="D40" s="17">
        <v>29991948</v>
      </c>
      <c r="E40" s="26"/>
      <c r="F40" s="6" t="s">
        <v>754</v>
      </c>
      <c r="G40" s="6" t="s">
        <v>1044</v>
      </c>
      <c r="H40" s="6" t="s">
        <v>171</v>
      </c>
      <c r="I40" s="17">
        <v>1.62</v>
      </c>
      <c r="J40" s="6" t="s">
        <v>97</v>
      </c>
      <c r="K40" s="19">
        <v>3.4000000000000002E-2</v>
      </c>
      <c r="L40" s="8">
        <v>1.6999999999999999E-3</v>
      </c>
      <c r="M40" s="7">
        <v>145600</v>
      </c>
      <c r="N40" s="7">
        <v>108.2</v>
      </c>
      <c r="O40" s="7">
        <v>157.54</v>
      </c>
      <c r="P40" s="8">
        <v>3.8999999999999998E-3</v>
      </c>
      <c r="Q40" s="8">
        <v>1E-4</v>
      </c>
    </row>
    <row r="41" spans="2:17">
      <c r="B41" s="3" t="s">
        <v>1045</v>
      </c>
      <c r="C41" s="3"/>
      <c r="D41" s="12"/>
      <c r="E41" s="3"/>
      <c r="F41" s="3"/>
      <c r="G41" s="3"/>
      <c r="H41" s="3"/>
      <c r="I41" s="12">
        <v>2.6</v>
      </c>
      <c r="J41" s="3"/>
      <c r="L41" s="10">
        <v>1.6000000000000001E-3</v>
      </c>
      <c r="M41" s="9">
        <v>7315596.7999999998</v>
      </c>
      <c r="O41" s="9">
        <v>28109.02</v>
      </c>
      <c r="P41" s="10">
        <v>0.69730000000000003</v>
      </c>
      <c r="Q41" s="10">
        <v>1.11E-2</v>
      </c>
    </row>
    <row r="42" spans="2:17">
      <c r="B42" s="13" t="s">
        <v>1046</v>
      </c>
      <c r="C42" s="13"/>
      <c r="D42" s="14"/>
      <c r="E42" s="13"/>
      <c r="F42" s="13"/>
      <c r="G42" s="13"/>
      <c r="H42" s="13"/>
      <c r="I42" s="14">
        <v>1.39</v>
      </c>
      <c r="J42" s="13"/>
      <c r="L42" s="16">
        <v>6.9999999999999999E-4</v>
      </c>
      <c r="M42" s="15">
        <v>400712.18</v>
      </c>
      <c r="O42" s="15">
        <v>1471.85</v>
      </c>
      <c r="P42" s="16">
        <v>3.6499999999999998E-2</v>
      </c>
      <c r="Q42" s="16">
        <v>5.9999999999999995E-4</v>
      </c>
    </row>
    <row r="43" spans="2:17">
      <c r="B43" s="26" t="s">
        <v>1195</v>
      </c>
      <c r="C43" s="6" t="s">
        <v>1020</v>
      </c>
      <c r="D43" s="17">
        <v>201628104</v>
      </c>
      <c r="E43" s="26"/>
      <c r="F43" s="6" t="s">
        <v>243</v>
      </c>
      <c r="G43" s="6" t="s">
        <v>1047</v>
      </c>
      <c r="H43" s="6" t="s">
        <v>202</v>
      </c>
      <c r="I43" s="17">
        <v>1.39</v>
      </c>
      <c r="J43" s="6" t="s">
        <v>41</v>
      </c>
      <c r="K43" s="19">
        <v>5.5599999999999997E-2</v>
      </c>
      <c r="L43" s="8">
        <v>6.9999999999999999E-4</v>
      </c>
      <c r="M43" s="7">
        <v>400712.18</v>
      </c>
      <c r="N43" s="7">
        <v>100.66</v>
      </c>
      <c r="O43" s="7">
        <v>1471.85</v>
      </c>
      <c r="P43" s="8">
        <v>3.6499999999999998E-2</v>
      </c>
      <c r="Q43" s="8">
        <v>5.9999999999999995E-4</v>
      </c>
    </row>
    <row r="44" spans="2:17">
      <c r="B44" s="13" t="s">
        <v>1048</v>
      </c>
      <c r="C44" s="13"/>
      <c r="D44" s="14"/>
      <c r="E44" s="13"/>
      <c r="F44" s="13"/>
      <c r="G44" s="13"/>
      <c r="H44" s="13"/>
      <c r="J44" s="13"/>
      <c r="M44" s="15">
        <v>0</v>
      </c>
      <c r="O44" s="15">
        <v>0</v>
      </c>
      <c r="P44" s="16">
        <v>0</v>
      </c>
      <c r="Q44" s="16">
        <v>0</v>
      </c>
    </row>
    <row r="45" spans="2:17">
      <c r="B45" s="13" t="s">
        <v>1049</v>
      </c>
      <c r="C45" s="13"/>
      <c r="D45" s="14"/>
      <c r="E45" s="13"/>
      <c r="F45" s="13"/>
      <c r="G45" s="13"/>
      <c r="H45" s="13"/>
      <c r="I45" s="14">
        <v>2.65</v>
      </c>
      <c r="J45" s="13"/>
      <c r="L45" s="16">
        <v>1.1000000000000001E-3</v>
      </c>
      <c r="M45" s="15">
        <v>6861250.0700000003</v>
      </c>
      <c r="O45" s="15">
        <v>26409.040000000001</v>
      </c>
      <c r="P45" s="16">
        <v>0.6552</v>
      </c>
      <c r="Q45" s="16">
        <v>1.0500000000000001E-2</v>
      </c>
    </row>
    <row r="46" spans="2:17">
      <c r="B46" s="26" t="s">
        <v>1211</v>
      </c>
      <c r="C46" s="6" t="s">
        <v>1020</v>
      </c>
      <c r="D46" s="17">
        <v>29993143</v>
      </c>
      <c r="F46" s="6" t="s">
        <v>1050</v>
      </c>
      <c r="G46" s="6" t="s">
        <v>953</v>
      </c>
      <c r="H46" s="6" t="s">
        <v>202</v>
      </c>
      <c r="I46" s="17">
        <v>4.4000000000000004</v>
      </c>
      <c r="J46" s="6" t="s">
        <v>46</v>
      </c>
      <c r="K46" s="19">
        <v>2.3E-2</v>
      </c>
      <c r="L46" s="8">
        <v>2.9999999999999997E-4</v>
      </c>
      <c r="M46" s="7">
        <v>1027332.18</v>
      </c>
      <c r="N46" s="7">
        <v>99.92</v>
      </c>
      <c r="O46" s="7">
        <v>4337.83</v>
      </c>
      <c r="P46" s="8">
        <v>0.1076</v>
      </c>
      <c r="Q46" s="8">
        <v>1.6999999999999999E-3</v>
      </c>
    </row>
    <row r="47" spans="2:17">
      <c r="B47" s="26" t="s">
        <v>1210</v>
      </c>
      <c r="C47" s="6" t="s">
        <v>1020</v>
      </c>
      <c r="D47" s="17">
        <v>29993144</v>
      </c>
      <c r="F47" s="6" t="s">
        <v>1050</v>
      </c>
      <c r="G47" s="6" t="s">
        <v>953</v>
      </c>
      <c r="H47" s="6" t="s">
        <v>202</v>
      </c>
      <c r="I47" s="17">
        <v>4.4000000000000004</v>
      </c>
      <c r="J47" s="6" t="s">
        <v>46</v>
      </c>
      <c r="K47" s="19">
        <v>2.35E-2</v>
      </c>
      <c r="L47" s="8">
        <v>2.9999999999999997E-4</v>
      </c>
      <c r="M47" s="7">
        <v>1044667.82</v>
      </c>
      <c r="N47" s="7">
        <v>99.92</v>
      </c>
      <c r="O47" s="7">
        <v>4411.03</v>
      </c>
      <c r="P47" s="8">
        <v>0.1094</v>
      </c>
      <c r="Q47" s="8">
        <v>1.6999999999999999E-3</v>
      </c>
    </row>
    <row r="48" spans="2:17">
      <c r="B48" s="26" t="s">
        <v>1181</v>
      </c>
      <c r="C48" s="6" t="s">
        <v>1020</v>
      </c>
      <c r="D48" s="17">
        <v>20170924</v>
      </c>
      <c r="E48" s="26"/>
      <c r="F48" s="6" t="s">
        <v>243</v>
      </c>
      <c r="G48" s="6" t="s">
        <v>1051</v>
      </c>
      <c r="H48" s="6" t="s">
        <v>202</v>
      </c>
      <c r="I48" s="17">
        <v>0.76</v>
      </c>
      <c r="J48" s="6" t="s">
        <v>43</v>
      </c>
      <c r="K48" s="19">
        <v>0.05</v>
      </c>
      <c r="L48" s="8">
        <v>5.9999999999999995E-4</v>
      </c>
      <c r="M48" s="7">
        <v>449679.39</v>
      </c>
      <c r="N48" s="7">
        <v>102.39</v>
      </c>
      <c r="O48" s="7">
        <v>2198.54</v>
      </c>
      <c r="P48" s="8">
        <v>5.45E-2</v>
      </c>
      <c r="Q48" s="8">
        <v>8.9999999999999998E-4</v>
      </c>
    </row>
    <row r="49" spans="2:17">
      <c r="B49" s="26" t="s">
        <v>1181</v>
      </c>
      <c r="C49" s="6" t="s">
        <v>1020</v>
      </c>
      <c r="D49" s="17">
        <v>20173043</v>
      </c>
      <c r="E49" s="26"/>
      <c r="F49" s="6" t="s">
        <v>243</v>
      </c>
      <c r="G49" s="6" t="s">
        <v>1052</v>
      </c>
      <c r="H49" s="6" t="s">
        <v>202</v>
      </c>
      <c r="I49" s="17">
        <v>1.75</v>
      </c>
      <c r="J49" s="6" t="s">
        <v>43</v>
      </c>
      <c r="K49" s="19">
        <v>8.0000000000000002E-3</v>
      </c>
      <c r="M49" s="7">
        <v>-272316.94</v>
      </c>
      <c r="N49" s="7">
        <v>100</v>
      </c>
      <c r="O49" s="7">
        <v>-1300.31</v>
      </c>
      <c r="P49" s="8">
        <v>-3.2300000000000002E-2</v>
      </c>
      <c r="Q49" s="8">
        <v>-5.0000000000000001E-4</v>
      </c>
    </row>
    <row r="50" spans="2:17">
      <c r="B50" s="26" t="s">
        <v>1181</v>
      </c>
      <c r="C50" s="6" t="s">
        <v>1020</v>
      </c>
      <c r="D50" s="17">
        <v>20174306</v>
      </c>
      <c r="E50" s="26"/>
      <c r="F50" s="6" t="s">
        <v>243</v>
      </c>
      <c r="G50" s="6" t="s">
        <v>1052</v>
      </c>
      <c r="H50" s="6" t="s">
        <v>202</v>
      </c>
      <c r="I50" s="17">
        <v>0.75</v>
      </c>
      <c r="J50" s="6" t="s">
        <v>43</v>
      </c>
      <c r="K50" s="19">
        <v>8.0000000000000002E-3</v>
      </c>
      <c r="L50" s="8">
        <v>1.04E-2</v>
      </c>
      <c r="M50" s="7">
        <v>272316.94</v>
      </c>
      <c r="N50" s="7">
        <v>100.16</v>
      </c>
      <c r="O50" s="7">
        <v>1302.3900000000001</v>
      </c>
      <c r="P50" s="8">
        <v>3.2300000000000002E-2</v>
      </c>
      <c r="Q50" s="8">
        <v>5.0000000000000001E-4</v>
      </c>
    </row>
    <row r="51" spans="2:17">
      <c r="B51" s="26" t="s">
        <v>1203</v>
      </c>
      <c r="C51" s="6" t="s">
        <v>1020</v>
      </c>
      <c r="D51" s="17">
        <v>201802253</v>
      </c>
      <c r="E51" s="26"/>
      <c r="F51" s="6" t="s">
        <v>1053</v>
      </c>
      <c r="G51" s="6" t="s">
        <v>1054</v>
      </c>
      <c r="H51" s="6" t="s">
        <v>208</v>
      </c>
      <c r="I51" s="17">
        <v>2.0499999999999998</v>
      </c>
      <c r="J51" s="6" t="s">
        <v>41</v>
      </c>
      <c r="K51" s="19">
        <v>7.1625999999999995E-2</v>
      </c>
      <c r="L51" s="8">
        <v>8.0000000000000004E-4</v>
      </c>
      <c r="M51" s="7">
        <v>1175000</v>
      </c>
      <c r="N51" s="7">
        <v>99.55</v>
      </c>
      <c r="O51" s="7">
        <v>4268.28</v>
      </c>
      <c r="P51" s="8">
        <v>0.10589999999999999</v>
      </c>
      <c r="Q51" s="8">
        <v>1.6999999999999999E-3</v>
      </c>
    </row>
    <row r="52" spans="2:17">
      <c r="B52" s="26" t="s">
        <v>1196</v>
      </c>
      <c r="C52" s="6" t="s">
        <v>1020</v>
      </c>
      <c r="D52" s="17">
        <v>201723020</v>
      </c>
      <c r="E52" s="26"/>
      <c r="F52" s="6" t="s">
        <v>1055</v>
      </c>
      <c r="G52" s="6" t="s">
        <v>1056</v>
      </c>
      <c r="H52" s="6" t="s">
        <v>202</v>
      </c>
      <c r="I52" s="17">
        <v>4.6399999999999997</v>
      </c>
      <c r="J52" s="6" t="s">
        <v>46</v>
      </c>
      <c r="K52" s="19">
        <v>5.2499999999999998E-2</v>
      </c>
      <c r="L52" s="8">
        <v>5.0000000000000001E-4</v>
      </c>
      <c r="M52" s="7">
        <v>588000</v>
      </c>
      <c r="N52" s="7">
        <v>100.64</v>
      </c>
      <c r="O52" s="7">
        <v>2500.67</v>
      </c>
      <c r="P52" s="8">
        <v>6.2E-2</v>
      </c>
      <c r="Q52" s="8">
        <v>1E-3</v>
      </c>
    </row>
    <row r="53" spans="2:17">
      <c r="B53" s="26" t="s">
        <v>1205</v>
      </c>
      <c r="C53" s="6" t="s">
        <v>1020</v>
      </c>
      <c r="D53" s="17">
        <v>29992979</v>
      </c>
      <c r="E53" s="26"/>
      <c r="F53" s="6" t="s">
        <v>270</v>
      </c>
      <c r="G53" s="6" t="s">
        <v>1057</v>
      </c>
      <c r="H53" s="6"/>
      <c r="I53" s="17">
        <v>0.6</v>
      </c>
      <c r="J53" s="6" t="s">
        <v>41</v>
      </c>
      <c r="K53" s="19">
        <v>6.9126000000000007E-2</v>
      </c>
      <c r="L53" s="8">
        <v>6.9999999999999999E-4</v>
      </c>
      <c r="M53" s="7">
        <v>496587.9</v>
      </c>
      <c r="N53" s="7">
        <v>101.78</v>
      </c>
      <c r="O53" s="7">
        <v>1844.3</v>
      </c>
      <c r="P53" s="8">
        <v>4.58E-2</v>
      </c>
      <c r="Q53" s="8">
        <v>6.9999999999999999E-4</v>
      </c>
    </row>
    <row r="54" spans="2:17">
      <c r="B54" s="26" t="s">
        <v>1190</v>
      </c>
      <c r="C54" s="6" t="s">
        <v>1020</v>
      </c>
      <c r="D54" s="17">
        <v>29992787</v>
      </c>
      <c r="E54" s="26"/>
      <c r="F54" s="6" t="s">
        <v>270</v>
      </c>
      <c r="G54" s="6" t="s">
        <v>699</v>
      </c>
      <c r="H54" s="6"/>
      <c r="I54" s="17">
        <v>1.88</v>
      </c>
      <c r="J54" s="6" t="s">
        <v>41</v>
      </c>
      <c r="K54" s="19">
        <v>5.5599999999999997E-2</v>
      </c>
      <c r="L54" s="8">
        <v>6.9999999999999999E-4</v>
      </c>
      <c r="M54" s="7">
        <v>527932.78</v>
      </c>
      <c r="N54" s="7">
        <v>100.27</v>
      </c>
      <c r="O54" s="7">
        <v>1931.63</v>
      </c>
      <c r="P54" s="8">
        <v>4.7899999999999998E-2</v>
      </c>
      <c r="Q54" s="8">
        <v>8.0000000000000004E-4</v>
      </c>
    </row>
    <row r="55" spans="2:17">
      <c r="B55" s="26" t="s">
        <v>1204</v>
      </c>
      <c r="C55" s="6" t="s">
        <v>1020</v>
      </c>
      <c r="D55" s="17">
        <v>29992955</v>
      </c>
      <c r="E55" s="26"/>
      <c r="F55" s="6" t="s">
        <v>270</v>
      </c>
      <c r="G55" s="6" t="s">
        <v>1058</v>
      </c>
      <c r="H55" s="6"/>
      <c r="I55" s="17">
        <v>1.23</v>
      </c>
      <c r="J55" s="6" t="s">
        <v>41</v>
      </c>
      <c r="K55" s="19">
        <v>5.1125999999999998E-2</v>
      </c>
      <c r="L55" s="8">
        <v>5.9999999999999995E-4</v>
      </c>
      <c r="M55" s="7">
        <v>793050</v>
      </c>
      <c r="N55" s="7">
        <v>99.81</v>
      </c>
      <c r="O55" s="7">
        <v>2888.34</v>
      </c>
      <c r="P55" s="8">
        <v>7.17E-2</v>
      </c>
      <c r="Q55" s="8">
        <v>1.1000000000000001E-3</v>
      </c>
    </row>
    <row r="56" spans="2:17">
      <c r="B56" s="26" t="s">
        <v>1197</v>
      </c>
      <c r="C56" s="6" t="s">
        <v>1020</v>
      </c>
      <c r="D56" s="17">
        <v>201803111</v>
      </c>
      <c r="E56" s="26"/>
      <c r="F56" s="6" t="s">
        <v>270</v>
      </c>
      <c r="G56" s="6" t="s">
        <v>1059</v>
      </c>
      <c r="H56" s="6"/>
      <c r="I56" s="17">
        <v>1.22</v>
      </c>
      <c r="J56" s="6" t="s">
        <v>51</v>
      </c>
      <c r="K56" s="19">
        <v>0.105</v>
      </c>
      <c r="L56" s="8">
        <v>1.1000000000000001E-3</v>
      </c>
      <c r="M56" s="7">
        <v>759000</v>
      </c>
      <c r="N56" s="7">
        <v>99.64</v>
      </c>
      <c r="O56" s="7">
        <v>2026.34</v>
      </c>
      <c r="P56" s="8">
        <v>5.0299999999999997E-2</v>
      </c>
      <c r="Q56" s="8">
        <v>8.0000000000000004E-4</v>
      </c>
    </row>
    <row r="57" spans="2:17">
      <c r="B57" s="13" t="s">
        <v>1060</v>
      </c>
      <c r="C57" s="13"/>
      <c r="D57" s="14"/>
      <c r="E57" s="13"/>
      <c r="F57" s="13"/>
      <c r="G57" s="13"/>
      <c r="H57" s="13"/>
      <c r="I57" s="14">
        <v>4.6100000000000003</v>
      </c>
      <c r="J57" s="13"/>
      <c r="L57" s="16">
        <v>7.0199999999999999E-2</v>
      </c>
      <c r="M57" s="15">
        <v>53634.55</v>
      </c>
      <c r="O57" s="15">
        <v>228.13</v>
      </c>
      <c r="P57" s="16">
        <v>5.7000000000000002E-3</v>
      </c>
      <c r="Q57" s="16">
        <v>1E-4</v>
      </c>
    </row>
    <row r="58" spans="2:17">
      <c r="B58" s="26" t="s">
        <v>1182</v>
      </c>
      <c r="C58" s="6" t="s">
        <v>1025</v>
      </c>
      <c r="D58" s="17">
        <v>29991660</v>
      </c>
      <c r="E58" s="26"/>
      <c r="F58" s="6" t="s">
        <v>270</v>
      </c>
      <c r="G58" s="6" t="s">
        <v>1061</v>
      </c>
      <c r="H58" s="6"/>
      <c r="I58" s="17">
        <v>4.6100000000000003</v>
      </c>
      <c r="J58" s="6" t="s">
        <v>46</v>
      </c>
      <c r="K58" s="19">
        <v>7.0000000000000007E-2</v>
      </c>
      <c r="L58" s="8">
        <v>7.0199999999999999E-2</v>
      </c>
      <c r="M58" s="7">
        <v>53634.55</v>
      </c>
      <c r="N58" s="7">
        <v>100.65</v>
      </c>
      <c r="O58" s="7">
        <v>228.13</v>
      </c>
      <c r="P58" s="8">
        <v>5.7000000000000002E-3</v>
      </c>
      <c r="Q58" s="8">
        <v>1E-4</v>
      </c>
    </row>
    <row r="61" spans="2:17">
      <c r="B61" s="6" t="s">
        <v>119</v>
      </c>
      <c r="C61" s="6"/>
      <c r="D61" s="17"/>
      <c r="E61" s="6"/>
      <c r="F61" s="6"/>
      <c r="G61" s="6"/>
      <c r="H61" s="6"/>
      <c r="J61" s="6"/>
    </row>
    <row r="65" spans="2:2">
      <c r="B65" s="5" t="s">
        <v>77</v>
      </c>
    </row>
  </sheetData>
  <dataValidations count="1">
    <dataValidation allowBlank="1" showInputMessage="1" showErrorMessage="1" sqref="B25 E25 B23"/>
  </dataValidations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8"/>
  <sheetViews>
    <sheetView rightToLeft="1" workbookViewId="0">
      <selection activeCell="B4" sqref="B4"/>
    </sheetView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8.7109375" customWidth="1"/>
    <col min="8" max="8" width="15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1212</v>
      </c>
    </row>
    <row r="3" spans="2:15" ht="15.75">
      <c r="B3" s="1" t="s">
        <v>1213</v>
      </c>
    </row>
    <row r="4" spans="2:15" ht="15.75">
      <c r="B4" s="1" t="s">
        <v>1</v>
      </c>
    </row>
    <row r="6" spans="2:15" ht="15.75">
      <c r="B6" s="2" t="s">
        <v>1062</v>
      </c>
    </row>
    <row r="7" spans="2:15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124</v>
      </c>
      <c r="H7" s="3" t="s">
        <v>84</v>
      </c>
      <c r="I7" s="3" t="s">
        <v>85</v>
      </c>
      <c r="J7" s="3" t="s">
        <v>86</v>
      </c>
      <c r="K7" s="3" t="s">
        <v>125</v>
      </c>
      <c r="L7" s="3" t="s">
        <v>40</v>
      </c>
      <c r="M7" s="3" t="s">
        <v>488</v>
      </c>
      <c r="N7" s="3" t="s">
        <v>128</v>
      </c>
      <c r="O7" s="3" t="s">
        <v>89</v>
      </c>
    </row>
    <row r="8" spans="2:15">
      <c r="B8" s="4"/>
      <c r="C8" s="4"/>
      <c r="D8" s="4"/>
      <c r="E8" s="4"/>
      <c r="F8" s="4"/>
      <c r="G8" s="4" t="s">
        <v>130</v>
      </c>
      <c r="H8" s="4"/>
      <c r="I8" s="4" t="s">
        <v>90</v>
      </c>
      <c r="J8" s="4" t="s">
        <v>90</v>
      </c>
      <c r="K8" s="4" t="s">
        <v>131</v>
      </c>
      <c r="L8" s="4" t="s">
        <v>132</v>
      </c>
      <c r="M8" s="4" t="s">
        <v>91</v>
      </c>
      <c r="N8" s="4" t="s">
        <v>90</v>
      </c>
      <c r="O8" s="4" t="s">
        <v>90</v>
      </c>
    </row>
    <row r="10" spans="2:15">
      <c r="B10" s="3" t="s">
        <v>1063</v>
      </c>
      <c r="C10" s="12"/>
      <c r="D10" s="3"/>
      <c r="E10" s="3"/>
      <c r="F10" s="3"/>
      <c r="G10" s="12">
        <v>0.15</v>
      </c>
      <c r="H10" s="3"/>
      <c r="J10" s="10">
        <v>1E-4</v>
      </c>
      <c r="K10" s="9">
        <v>12374279.970000001</v>
      </c>
      <c r="M10" s="9">
        <v>44750.77</v>
      </c>
      <c r="N10" s="10">
        <v>1</v>
      </c>
      <c r="O10" s="10">
        <v>1.77E-2</v>
      </c>
    </row>
    <row r="11" spans="2:15">
      <c r="B11" s="3" t="s">
        <v>1064</v>
      </c>
      <c r="C11" s="12"/>
      <c r="D11" s="3"/>
      <c r="E11" s="3"/>
      <c r="F11" s="3"/>
      <c r="G11" s="12">
        <v>0.15</v>
      </c>
      <c r="H11" s="3"/>
      <c r="J11" s="10">
        <v>1E-4</v>
      </c>
      <c r="K11" s="9">
        <v>12374279.970000001</v>
      </c>
      <c r="M11" s="9">
        <v>44750.77</v>
      </c>
      <c r="N11" s="10">
        <v>1</v>
      </c>
      <c r="O11" s="10">
        <v>1.77E-2</v>
      </c>
    </row>
    <row r="12" spans="2:15">
      <c r="B12" s="13" t="s">
        <v>1065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1066</v>
      </c>
      <c r="C13" s="14"/>
      <c r="D13" s="13"/>
      <c r="E13" s="13"/>
      <c r="F13" s="13"/>
      <c r="G13" s="14">
        <v>10.51</v>
      </c>
      <c r="H13" s="13"/>
      <c r="J13" s="16">
        <v>2.3699999999999999E-2</v>
      </c>
      <c r="K13" s="15">
        <v>140547.16</v>
      </c>
      <c r="M13" s="15">
        <v>109.88</v>
      </c>
      <c r="N13" s="16">
        <v>2.5000000000000001E-3</v>
      </c>
      <c r="O13" s="16">
        <v>0</v>
      </c>
    </row>
    <row r="14" spans="2:15">
      <c r="B14" s="6" t="s">
        <v>1067</v>
      </c>
      <c r="C14" s="17">
        <v>29992804</v>
      </c>
      <c r="D14" s="18">
        <v>20</v>
      </c>
      <c r="E14" s="6" t="s">
        <v>404</v>
      </c>
      <c r="F14" s="6" t="s">
        <v>171</v>
      </c>
      <c r="G14" s="17">
        <v>10.51</v>
      </c>
      <c r="H14" s="6" t="s">
        <v>97</v>
      </c>
      <c r="J14" s="8">
        <v>2.3699999999999999E-2</v>
      </c>
      <c r="K14" s="7">
        <v>140547.16</v>
      </c>
      <c r="L14" s="7">
        <v>78.180000000000007</v>
      </c>
      <c r="M14" s="7">
        <v>109.88</v>
      </c>
      <c r="N14" s="8">
        <v>2.5000000000000001E-3</v>
      </c>
      <c r="O14" s="8">
        <v>0</v>
      </c>
    </row>
    <row r="15" spans="2:15">
      <c r="B15" s="13" t="s">
        <v>1068</v>
      </c>
      <c r="C15" s="14"/>
      <c r="D15" s="13"/>
      <c r="E15" s="13"/>
      <c r="F15" s="13"/>
      <c r="G15" s="14">
        <v>0.12</v>
      </c>
      <c r="H15" s="13"/>
      <c r="K15" s="15">
        <v>12233732.810000001</v>
      </c>
      <c r="M15" s="15">
        <v>44640.89</v>
      </c>
      <c r="N15" s="16">
        <v>0.99750000000000005</v>
      </c>
      <c r="O15" s="16">
        <v>1.77E-2</v>
      </c>
    </row>
    <row r="16" spans="2:15">
      <c r="B16" s="6" t="s">
        <v>1069</v>
      </c>
      <c r="C16" s="17">
        <v>77720001</v>
      </c>
      <c r="D16" s="18">
        <v>10</v>
      </c>
      <c r="E16" s="6" t="s">
        <v>96</v>
      </c>
      <c r="F16" s="6" t="s">
        <v>171</v>
      </c>
      <c r="G16" s="17">
        <v>0.06</v>
      </c>
      <c r="H16" s="6" t="s">
        <v>41</v>
      </c>
      <c r="K16" s="7">
        <v>800000</v>
      </c>
      <c r="L16" s="7">
        <v>100</v>
      </c>
      <c r="M16" s="7">
        <v>2919.2</v>
      </c>
      <c r="N16" s="8">
        <v>6.5199999999999994E-2</v>
      </c>
      <c r="O16" s="8">
        <v>1.1999999999999999E-3</v>
      </c>
    </row>
    <row r="17" spans="2:15">
      <c r="B17" s="6" t="s">
        <v>1070</v>
      </c>
      <c r="C17" s="17">
        <v>40666</v>
      </c>
      <c r="D17" s="18">
        <v>10</v>
      </c>
      <c r="E17" s="6" t="s">
        <v>96</v>
      </c>
      <c r="F17" s="6" t="s">
        <v>171</v>
      </c>
      <c r="G17" s="17">
        <v>0.13</v>
      </c>
      <c r="H17" s="6" t="s">
        <v>41</v>
      </c>
      <c r="K17" s="7">
        <v>11433732.810000001</v>
      </c>
      <c r="L17" s="7">
        <v>100</v>
      </c>
      <c r="M17" s="7">
        <v>41721.69</v>
      </c>
      <c r="N17" s="8">
        <v>0.93230000000000002</v>
      </c>
      <c r="O17" s="8">
        <v>1.6500000000000001E-2</v>
      </c>
    </row>
    <row r="18" spans="2:15">
      <c r="B18" s="13" t="s">
        <v>1071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13" t="s">
        <v>1072</v>
      </c>
      <c r="C19" s="14"/>
      <c r="D19" s="13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0" spans="2:15">
      <c r="B20" s="3" t="s">
        <v>1073</v>
      </c>
      <c r="C20" s="12"/>
      <c r="D20" s="3"/>
      <c r="E20" s="3"/>
      <c r="F20" s="3"/>
      <c r="H20" s="3"/>
      <c r="K20" s="9">
        <v>0</v>
      </c>
      <c r="M20" s="9">
        <v>0</v>
      </c>
      <c r="N20" s="10">
        <v>0</v>
      </c>
      <c r="O20" s="10">
        <v>0</v>
      </c>
    </row>
    <row r="21" spans="2:15">
      <c r="B21" s="13" t="s">
        <v>1073</v>
      </c>
      <c r="C21" s="14"/>
      <c r="D21" s="13"/>
      <c r="E21" s="13"/>
      <c r="F21" s="13"/>
      <c r="H21" s="13"/>
      <c r="K21" s="15">
        <v>0</v>
      </c>
      <c r="M21" s="15">
        <v>0</v>
      </c>
      <c r="N21" s="16">
        <v>0</v>
      </c>
      <c r="O21" s="16">
        <v>0</v>
      </c>
    </row>
    <row r="24" spans="2:15">
      <c r="B24" s="6" t="s">
        <v>119</v>
      </c>
      <c r="C24" s="17"/>
      <c r="D24" s="6"/>
      <c r="E24" s="6"/>
      <c r="F24" s="6"/>
      <c r="H24" s="6"/>
    </row>
    <row r="28" spans="2:15">
      <c r="B28" s="5" t="s">
        <v>77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6"/>
  <sheetViews>
    <sheetView rightToLeft="1" workbookViewId="0">
      <selection activeCell="B4" sqref="B4"/>
    </sheetView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48.7109375" customWidth="1"/>
  </cols>
  <sheetData>
    <row r="1" spans="2:10" ht="15.75">
      <c r="B1" s="1" t="s">
        <v>0</v>
      </c>
    </row>
    <row r="2" spans="2:10" ht="15.75">
      <c r="B2" s="1" t="s">
        <v>1212</v>
      </c>
    </row>
    <row r="3" spans="2:10" ht="15.75">
      <c r="B3" s="1" t="s">
        <v>1213</v>
      </c>
    </row>
    <row r="4" spans="2:10" ht="15.75">
      <c r="B4" s="1" t="s">
        <v>1</v>
      </c>
    </row>
    <row r="6" spans="2:10" ht="15.75">
      <c r="B6" s="2" t="s">
        <v>1074</v>
      </c>
    </row>
    <row r="7" spans="2:10">
      <c r="B7" s="3" t="s">
        <v>79</v>
      </c>
      <c r="C7" s="3" t="s">
        <v>1075</v>
      </c>
      <c r="D7" s="3" t="s">
        <v>1076</v>
      </c>
      <c r="E7" s="3" t="s">
        <v>1077</v>
      </c>
      <c r="F7" s="3" t="s">
        <v>84</v>
      </c>
      <c r="G7" s="3" t="s">
        <v>1078</v>
      </c>
      <c r="H7" s="3" t="s">
        <v>128</v>
      </c>
      <c r="I7" s="3" t="s">
        <v>89</v>
      </c>
      <c r="J7" s="3" t="s">
        <v>1079</v>
      </c>
    </row>
    <row r="8" spans="2:10">
      <c r="B8" s="4"/>
      <c r="C8" s="4"/>
      <c r="D8" s="4"/>
      <c r="E8" s="4" t="s">
        <v>130</v>
      </c>
      <c r="F8" s="4"/>
      <c r="G8" s="4" t="s">
        <v>91</v>
      </c>
      <c r="H8" s="4" t="s">
        <v>90</v>
      </c>
      <c r="I8" s="4" t="s">
        <v>90</v>
      </c>
      <c r="J8" s="4"/>
    </row>
    <row r="10" spans="2:10">
      <c r="B10" s="3" t="s">
        <v>1080</v>
      </c>
      <c r="C10" s="3"/>
      <c r="D10" s="3"/>
      <c r="F10" s="3"/>
      <c r="G10" s="9">
        <v>2055.4</v>
      </c>
      <c r="H10" s="10">
        <v>1</v>
      </c>
      <c r="I10" s="10">
        <v>8.0000000000000004E-4</v>
      </c>
      <c r="J10" s="3"/>
    </row>
    <row r="11" spans="2:10">
      <c r="B11" s="3" t="s">
        <v>1081</v>
      </c>
      <c r="C11" s="3"/>
      <c r="D11" s="3"/>
      <c r="F11" s="3"/>
      <c r="G11" s="9">
        <v>416.15</v>
      </c>
      <c r="H11" s="10">
        <v>0.20250000000000001</v>
      </c>
      <c r="I11" s="10">
        <v>2.0000000000000001E-4</v>
      </c>
      <c r="J11" s="3"/>
    </row>
    <row r="12" spans="2:10">
      <c r="B12" s="13" t="s">
        <v>1082</v>
      </c>
      <c r="C12" s="13"/>
      <c r="D12" s="13"/>
      <c r="F12" s="13"/>
      <c r="G12" s="15">
        <v>416.15</v>
      </c>
      <c r="H12" s="16">
        <v>0.20250000000000001</v>
      </c>
      <c r="I12" s="16">
        <v>2.0000000000000001E-4</v>
      </c>
      <c r="J12" s="13"/>
    </row>
    <row r="13" spans="2:10">
      <c r="B13" s="6" t="s">
        <v>1083</v>
      </c>
      <c r="C13" s="6" t="s">
        <v>1084</v>
      </c>
      <c r="D13" t="s">
        <v>1085</v>
      </c>
      <c r="E13" s="24">
        <v>1.0800000000000001E-2</v>
      </c>
      <c r="F13" s="6" t="s">
        <v>97</v>
      </c>
      <c r="G13" s="7">
        <v>416.15</v>
      </c>
      <c r="H13" s="8">
        <v>0.20250000000000001</v>
      </c>
      <c r="I13" s="8">
        <v>2.0000000000000001E-4</v>
      </c>
      <c r="J13" s="6" t="s">
        <v>1086</v>
      </c>
    </row>
    <row r="14" spans="2:10">
      <c r="B14" s="13" t="s">
        <v>1087</v>
      </c>
      <c r="C14" s="13"/>
      <c r="D14" s="13"/>
      <c r="F14" s="13"/>
      <c r="G14" s="15">
        <v>0</v>
      </c>
      <c r="H14" s="16">
        <v>0</v>
      </c>
      <c r="I14" s="16">
        <v>0</v>
      </c>
      <c r="J14" s="13"/>
    </row>
    <row r="15" spans="2:10">
      <c r="B15" s="3" t="s">
        <v>1088</v>
      </c>
      <c r="C15" s="3"/>
      <c r="D15" s="3"/>
      <c r="F15" s="3"/>
      <c r="G15" s="9">
        <v>1639.25</v>
      </c>
      <c r="H15" s="10">
        <v>0.79749999999999999</v>
      </c>
      <c r="I15" s="10">
        <v>5.9999999999999995E-4</v>
      </c>
      <c r="J15" s="3"/>
    </row>
    <row r="16" spans="2:10">
      <c r="B16" s="13" t="s">
        <v>1089</v>
      </c>
      <c r="C16" s="13"/>
      <c r="D16" s="13"/>
      <c r="F16" s="13"/>
      <c r="G16" s="15">
        <v>1639.25</v>
      </c>
      <c r="H16" s="16">
        <v>0.79749999999999999</v>
      </c>
      <c r="I16" s="16">
        <v>5.9999999999999995E-4</v>
      </c>
      <c r="J16" s="13"/>
    </row>
    <row r="17" spans="2:10">
      <c r="B17" s="6" t="s">
        <v>1090</v>
      </c>
      <c r="C17" s="25">
        <v>43100</v>
      </c>
      <c r="D17" s="6" t="s">
        <v>1085</v>
      </c>
      <c r="E17" s="24">
        <v>3.0800000000000001E-2</v>
      </c>
      <c r="F17" s="6" t="s">
        <v>46</v>
      </c>
      <c r="G17" s="7">
        <v>72.239999999999995</v>
      </c>
      <c r="H17" s="8">
        <v>3.5099999999999999E-2</v>
      </c>
      <c r="I17" s="8">
        <v>0</v>
      </c>
      <c r="J17" s="6" t="s">
        <v>1091</v>
      </c>
    </row>
    <row r="18" spans="2:10">
      <c r="B18" s="6" t="s">
        <v>1092</v>
      </c>
      <c r="C18" s="25">
        <v>43082</v>
      </c>
      <c r="D18" s="6" t="s">
        <v>1085</v>
      </c>
      <c r="E18" s="24">
        <v>1.78E-2</v>
      </c>
      <c r="F18" s="6" t="s">
        <v>46</v>
      </c>
      <c r="G18" s="7">
        <v>1567.01</v>
      </c>
      <c r="H18" s="8">
        <v>0.76239999999999997</v>
      </c>
      <c r="I18" s="8">
        <v>5.9999999999999995E-4</v>
      </c>
      <c r="J18" s="6" t="s">
        <v>1093</v>
      </c>
    </row>
    <row r="19" spans="2:10">
      <c r="B19" s="13" t="s">
        <v>1094</v>
      </c>
      <c r="C19" s="13"/>
      <c r="D19" s="13"/>
      <c r="F19" s="13"/>
      <c r="G19" s="15">
        <v>0</v>
      </c>
      <c r="H19" s="16">
        <v>0</v>
      </c>
      <c r="I19" s="16">
        <v>0</v>
      </c>
      <c r="J19" s="13"/>
    </row>
    <row r="22" spans="2:10">
      <c r="B22" s="6" t="s">
        <v>119</v>
      </c>
      <c r="C22" s="6"/>
      <c r="D22" s="6"/>
      <c r="F22" s="6"/>
      <c r="J22" s="6"/>
    </row>
    <row r="26" spans="2:10">
      <c r="B26" s="5" t="s">
        <v>77</v>
      </c>
    </row>
  </sheetData>
  <dataValidations count="1">
    <dataValidation allowBlank="1" showInputMessage="1" showErrorMessage="1" sqref="E17:E18 E13 C17:C18"/>
  </dataValidations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B4" sqref="B4"/>
    </sheetView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1212</v>
      </c>
    </row>
    <row r="3" spans="2:11" ht="15.75">
      <c r="B3" s="1" t="s">
        <v>1213</v>
      </c>
    </row>
    <row r="4" spans="2:11" ht="15.75">
      <c r="B4" s="1" t="s">
        <v>1</v>
      </c>
    </row>
    <row r="6" spans="2:11" ht="15.75">
      <c r="B6" s="2" t="s">
        <v>1095</v>
      </c>
    </row>
    <row r="7" spans="2:11">
      <c r="B7" s="3" t="s">
        <v>79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488</v>
      </c>
      <c r="J7" s="3" t="s">
        <v>128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1096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1097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1098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1097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1099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119</v>
      </c>
      <c r="C17" s="6"/>
      <c r="D17" s="6"/>
      <c r="E17" s="6"/>
      <c r="F17" s="6"/>
    </row>
    <row r="21" spans="2:6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B4" sqref="B4"/>
    </sheetView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1212</v>
      </c>
    </row>
    <row r="3" spans="2:11" ht="15.75">
      <c r="B3" s="1" t="s">
        <v>1213</v>
      </c>
    </row>
    <row r="4" spans="2:11" ht="15.75">
      <c r="B4" s="1" t="s">
        <v>1</v>
      </c>
    </row>
    <row r="6" spans="2:11" ht="15.75">
      <c r="B6" s="2" t="s">
        <v>1100</v>
      </c>
    </row>
    <row r="7" spans="2:11">
      <c r="B7" s="3" t="s">
        <v>79</v>
      </c>
      <c r="C7" s="3" t="s">
        <v>80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488</v>
      </c>
      <c r="J7" s="3" t="s">
        <v>88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1101</v>
      </c>
      <c r="C10" s="12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1102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1102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1103</v>
      </c>
      <c r="C13" s="12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1103</v>
      </c>
      <c r="C14" s="14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119</v>
      </c>
      <c r="C17" s="17"/>
      <c r="D17" s="6"/>
      <c r="E17" s="6"/>
      <c r="F17" s="6"/>
    </row>
    <row r="21" spans="2:6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7"/>
  <sheetViews>
    <sheetView rightToLeft="1" topLeftCell="A4" workbookViewId="0">
      <selection activeCell="C11" sqref="C11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</cols>
  <sheetData>
    <row r="1" spans="2:4" ht="15.75">
      <c r="B1" s="1" t="s">
        <v>0</v>
      </c>
    </row>
    <row r="2" spans="2:4" ht="15.75">
      <c r="B2" s="1" t="s">
        <v>1212</v>
      </c>
    </row>
    <row r="3" spans="2:4" ht="15.75">
      <c r="B3" s="1" t="s">
        <v>1213</v>
      </c>
    </row>
    <row r="4" spans="2:4" ht="15.75">
      <c r="B4" s="1" t="s">
        <v>1</v>
      </c>
    </row>
    <row r="6" spans="2:4" ht="15.75">
      <c r="B6" s="2" t="s">
        <v>1104</v>
      </c>
    </row>
    <row r="7" spans="2:4">
      <c r="B7" s="3" t="s">
        <v>79</v>
      </c>
      <c r="C7" s="3" t="s">
        <v>1105</v>
      </c>
      <c r="D7" s="3" t="s">
        <v>1106</v>
      </c>
    </row>
    <row r="8" spans="2:4">
      <c r="B8" s="4"/>
      <c r="C8" s="4" t="s">
        <v>91</v>
      </c>
      <c r="D8" s="4" t="s">
        <v>129</v>
      </c>
    </row>
    <row r="10" spans="2:4">
      <c r="B10" s="3" t="s">
        <v>1107</v>
      </c>
      <c r="C10" s="9">
        <f>C11+C45</f>
        <v>85322.78</v>
      </c>
      <c r="D10" s="3"/>
    </row>
    <row r="11" spans="2:4">
      <c r="B11" s="13" t="s">
        <v>1108</v>
      </c>
      <c r="C11" s="15">
        <f>SUM(C12:C44)</f>
        <v>49446.460000000006</v>
      </c>
      <c r="D11" s="13"/>
    </row>
    <row r="12" spans="2:4">
      <c r="B12" s="20" t="s">
        <v>1124</v>
      </c>
      <c r="C12" s="21">
        <v>1.37</v>
      </c>
      <c r="D12" s="22">
        <v>43313</v>
      </c>
    </row>
    <row r="13" spans="2:4">
      <c r="B13" s="20" t="s">
        <v>1125</v>
      </c>
      <c r="C13" s="21">
        <v>455.13</v>
      </c>
      <c r="D13" s="22">
        <v>44713</v>
      </c>
    </row>
    <row r="14" spans="2:4">
      <c r="B14" s="20" t="s">
        <v>1126</v>
      </c>
      <c r="C14" s="21">
        <v>572.78</v>
      </c>
      <c r="D14" s="22" t="s">
        <v>1127</v>
      </c>
    </row>
    <row r="15" spans="2:4">
      <c r="B15" s="20" t="s">
        <v>1128</v>
      </c>
      <c r="C15" s="21">
        <v>593.28</v>
      </c>
      <c r="D15" s="22">
        <v>44166</v>
      </c>
    </row>
    <row r="16" spans="2:4">
      <c r="B16" s="20" t="s">
        <v>1129</v>
      </c>
      <c r="C16" s="21">
        <v>846.29</v>
      </c>
      <c r="D16" s="22">
        <v>44835</v>
      </c>
    </row>
    <row r="17" spans="2:4">
      <c r="B17" s="20" t="s">
        <v>803</v>
      </c>
      <c r="C17" s="21">
        <v>6.48</v>
      </c>
      <c r="D17" s="22">
        <v>43770</v>
      </c>
    </row>
    <row r="18" spans="2:4">
      <c r="B18" s="20" t="s">
        <v>1130</v>
      </c>
      <c r="C18" s="21">
        <v>158.13</v>
      </c>
      <c r="D18" s="22">
        <v>45536</v>
      </c>
    </row>
    <row r="19" spans="2:4">
      <c r="B19" s="20" t="s">
        <v>1131</v>
      </c>
      <c r="C19" s="21">
        <v>52.4</v>
      </c>
      <c r="D19" s="22" t="s">
        <v>1127</v>
      </c>
    </row>
    <row r="20" spans="2:4">
      <c r="B20" s="20" t="s">
        <v>1132</v>
      </c>
      <c r="C20" s="21">
        <v>31.68</v>
      </c>
      <c r="D20" s="22">
        <v>44409</v>
      </c>
    </row>
    <row r="21" spans="2:4">
      <c r="B21" s="20" t="s">
        <v>1133</v>
      </c>
      <c r="C21" s="21">
        <v>1653.91</v>
      </c>
      <c r="D21" s="22" t="s">
        <v>1127</v>
      </c>
    </row>
    <row r="22" spans="2:4">
      <c r="B22" s="20" t="s">
        <v>1134</v>
      </c>
      <c r="C22" s="21">
        <v>589.82000000000005</v>
      </c>
      <c r="D22" s="22">
        <v>44105</v>
      </c>
    </row>
    <row r="23" spans="2:4">
      <c r="B23" s="20" t="s">
        <v>1135</v>
      </c>
      <c r="C23" s="21">
        <v>20.22</v>
      </c>
      <c r="D23" s="22">
        <v>44774</v>
      </c>
    </row>
    <row r="24" spans="2:4">
      <c r="B24" s="20" t="s">
        <v>1136</v>
      </c>
      <c r="C24" s="21">
        <v>83.19</v>
      </c>
      <c r="D24" s="22">
        <v>44593</v>
      </c>
    </row>
    <row r="25" spans="2:4">
      <c r="B25" s="20" t="s">
        <v>1137</v>
      </c>
      <c r="C25" s="21">
        <v>1175.78</v>
      </c>
      <c r="D25" s="22">
        <v>44713</v>
      </c>
    </row>
    <row r="26" spans="2:4">
      <c r="B26" s="20" t="s">
        <v>1138</v>
      </c>
      <c r="C26" s="21">
        <v>262.51</v>
      </c>
      <c r="D26" s="22">
        <v>44440</v>
      </c>
    </row>
    <row r="27" spans="2:4">
      <c r="B27" s="20" t="s">
        <v>1139</v>
      </c>
      <c r="C27" s="21">
        <v>20.100000000000001</v>
      </c>
      <c r="D27" s="22">
        <v>44409</v>
      </c>
    </row>
    <row r="28" spans="2:4">
      <c r="B28" s="20" t="s">
        <v>1140</v>
      </c>
      <c r="C28" s="21">
        <v>917.05</v>
      </c>
      <c r="D28" s="22">
        <v>45627</v>
      </c>
    </row>
    <row r="29" spans="2:4">
      <c r="B29" s="20" t="s">
        <v>1141</v>
      </c>
      <c r="C29" s="21">
        <v>1096.8499999999999</v>
      </c>
      <c r="D29" s="22">
        <v>45748</v>
      </c>
    </row>
    <row r="30" spans="2:4">
      <c r="B30" s="20" t="s">
        <v>1142</v>
      </c>
      <c r="C30" s="21">
        <v>61.17</v>
      </c>
      <c r="D30" s="22">
        <v>43344</v>
      </c>
    </row>
    <row r="31" spans="2:4">
      <c r="B31" s="20" t="s">
        <v>1143</v>
      </c>
      <c r="C31" s="21">
        <v>1810.11</v>
      </c>
      <c r="D31" s="22">
        <v>43891</v>
      </c>
    </row>
    <row r="32" spans="2:4">
      <c r="B32" s="20" t="s">
        <v>1144</v>
      </c>
      <c r="C32" s="21">
        <v>9419.48</v>
      </c>
      <c r="D32" s="22">
        <v>43462</v>
      </c>
    </row>
    <row r="33" spans="2:4">
      <c r="B33" s="20" t="s">
        <v>1145</v>
      </c>
      <c r="C33" s="21">
        <v>7241.01</v>
      </c>
      <c r="D33" s="22">
        <v>46143</v>
      </c>
    </row>
    <row r="34" spans="2:4">
      <c r="B34" s="20" t="s">
        <v>1146</v>
      </c>
      <c r="C34" s="21">
        <v>898.8</v>
      </c>
      <c r="D34" s="22" t="s">
        <v>1147</v>
      </c>
    </row>
    <row r="35" spans="2:4">
      <c r="B35" s="20" t="s">
        <v>1148</v>
      </c>
      <c r="C35" s="21">
        <v>1586.35</v>
      </c>
      <c r="D35" s="22">
        <v>44256</v>
      </c>
    </row>
    <row r="36" spans="2:4">
      <c r="B36" s="20" t="s">
        <v>1149</v>
      </c>
      <c r="C36" s="21">
        <v>1603.84</v>
      </c>
      <c r="D36" s="22">
        <v>46174</v>
      </c>
    </row>
    <row r="37" spans="2:4">
      <c r="B37" s="20" t="s">
        <v>1150</v>
      </c>
      <c r="C37" s="21">
        <v>1850.41</v>
      </c>
      <c r="D37" s="22">
        <v>44166</v>
      </c>
    </row>
    <row r="38" spans="2:4">
      <c r="B38" s="20" t="s">
        <v>1151</v>
      </c>
      <c r="C38" s="21">
        <v>2660.34</v>
      </c>
      <c r="D38" s="22">
        <v>46631</v>
      </c>
    </row>
    <row r="39" spans="2:4">
      <c r="B39" s="20" t="s">
        <v>1152</v>
      </c>
      <c r="C39" s="21">
        <v>2170.2199999999998</v>
      </c>
      <c r="D39" s="22">
        <v>47119</v>
      </c>
    </row>
    <row r="40" spans="2:4">
      <c r="B40" s="20" t="s">
        <v>836</v>
      </c>
      <c r="C40" s="21">
        <v>2456.86</v>
      </c>
      <c r="D40" s="22" t="s">
        <v>1147</v>
      </c>
    </row>
    <row r="41" spans="2:4">
      <c r="B41" s="20" t="s">
        <v>1153</v>
      </c>
      <c r="C41" s="21">
        <v>110.23</v>
      </c>
      <c r="D41" s="22">
        <v>44409</v>
      </c>
    </row>
    <row r="42" spans="2:4">
      <c r="B42" s="20" t="s">
        <v>1154</v>
      </c>
      <c r="C42" s="21">
        <v>583.9</v>
      </c>
      <c r="D42" s="22">
        <v>44409</v>
      </c>
    </row>
    <row r="43" spans="2:4">
      <c r="B43" s="20" t="s">
        <v>1155</v>
      </c>
      <c r="C43" s="21">
        <v>6128.94</v>
      </c>
      <c r="D43" s="22">
        <v>45292</v>
      </c>
    </row>
    <row r="44" spans="2:4">
      <c r="B44" s="20" t="s">
        <v>1180</v>
      </c>
      <c r="C44" s="21">
        <v>2327.83</v>
      </c>
      <c r="D44" s="22">
        <v>46508</v>
      </c>
    </row>
    <row r="45" spans="2:4">
      <c r="B45" s="13" t="s">
        <v>1109</v>
      </c>
      <c r="C45" s="15">
        <f>SUM(C46:C70)</f>
        <v>35876.32</v>
      </c>
      <c r="D45" s="23"/>
    </row>
    <row r="46" spans="2:4">
      <c r="B46" s="20" t="s">
        <v>1156</v>
      </c>
      <c r="C46" s="21">
        <v>552.20000000000005</v>
      </c>
      <c r="D46" s="22">
        <v>44795</v>
      </c>
    </row>
    <row r="47" spans="2:4">
      <c r="B47" s="20" t="s">
        <v>1157</v>
      </c>
      <c r="C47" s="21">
        <v>75.69</v>
      </c>
      <c r="D47" s="22">
        <v>42979</v>
      </c>
    </row>
    <row r="48" spans="2:4">
      <c r="B48" s="20" t="s">
        <v>1158</v>
      </c>
      <c r="C48" s="21">
        <v>159.88999999999999</v>
      </c>
      <c r="D48" s="22">
        <v>44317</v>
      </c>
    </row>
    <row r="49" spans="2:4">
      <c r="B49" s="20" t="s">
        <v>1159</v>
      </c>
      <c r="C49" s="21">
        <v>47.52</v>
      </c>
      <c r="D49" s="22" t="s">
        <v>1127</v>
      </c>
    </row>
    <row r="50" spans="2:4">
      <c r="B50" s="20" t="s">
        <v>1160</v>
      </c>
      <c r="C50" s="21">
        <v>39.1</v>
      </c>
      <c r="D50" s="22" t="s">
        <v>1127</v>
      </c>
    </row>
    <row r="51" spans="2:4">
      <c r="B51" s="20" t="s">
        <v>1161</v>
      </c>
      <c r="C51" s="21">
        <v>502.39</v>
      </c>
      <c r="D51" s="22">
        <v>43435</v>
      </c>
    </row>
    <row r="52" spans="2:4">
      <c r="B52" s="20" t="s">
        <v>1162</v>
      </c>
      <c r="C52" s="21">
        <v>355.28</v>
      </c>
      <c r="D52" s="22">
        <v>45444</v>
      </c>
    </row>
    <row r="53" spans="2:4">
      <c r="B53" s="20" t="s">
        <v>1163</v>
      </c>
      <c r="C53" s="21">
        <v>219.08</v>
      </c>
      <c r="D53" s="22">
        <v>45413</v>
      </c>
    </row>
    <row r="54" spans="2:4">
      <c r="B54" s="20" t="s">
        <v>1164</v>
      </c>
      <c r="C54" s="21">
        <v>191.8</v>
      </c>
      <c r="D54" s="22">
        <v>45931</v>
      </c>
    </row>
    <row r="55" spans="2:4">
      <c r="B55" s="20" t="s">
        <v>1165</v>
      </c>
      <c r="C55" s="21">
        <v>63.94</v>
      </c>
      <c r="D55" s="22">
        <v>43709</v>
      </c>
    </row>
    <row r="56" spans="2:4">
      <c r="B56" s="20" t="s">
        <v>1166</v>
      </c>
      <c r="C56" s="21">
        <v>26.05</v>
      </c>
      <c r="D56" s="22">
        <v>44562</v>
      </c>
    </row>
    <row r="57" spans="2:4">
      <c r="B57" s="20" t="s">
        <v>1167</v>
      </c>
      <c r="C57" s="21">
        <v>303.79000000000002</v>
      </c>
      <c r="D57" s="22">
        <v>44562</v>
      </c>
    </row>
    <row r="58" spans="2:4">
      <c r="B58" s="20" t="s">
        <v>1168</v>
      </c>
      <c r="C58" s="21">
        <v>953.47</v>
      </c>
      <c r="D58" s="22">
        <v>45047</v>
      </c>
    </row>
    <row r="59" spans="2:4">
      <c r="B59" s="20" t="s">
        <v>1169</v>
      </c>
      <c r="C59" s="21">
        <v>14764.25</v>
      </c>
      <c r="D59" s="22">
        <v>44532</v>
      </c>
    </row>
    <row r="60" spans="2:4">
      <c r="B60" s="20" t="s">
        <v>1170</v>
      </c>
      <c r="C60" s="21">
        <v>1012.1</v>
      </c>
      <c r="D60" s="22">
        <v>43800</v>
      </c>
    </row>
    <row r="61" spans="2:4">
      <c r="B61" s="20" t="s">
        <v>1171</v>
      </c>
      <c r="C61" s="21">
        <v>1309.18</v>
      </c>
      <c r="D61" s="22">
        <v>43554</v>
      </c>
    </row>
    <row r="62" spans="2:4">
      <c r="B62" s="20" t="s">
        <v>1172</v>
      </c>
      <c r="C62" s="21">
        <v>1776.68</v>
      </c>
      <c r="D62" s="22">
        <v>44012</v>
      </c>
    </row>
    <row r="63" spans="2:4">
      <c r="B63" s="20" t="s">
        <v>1173</v>
      </c>
      <c r="C63" s="21">
        <v>309.73</v>
      </c>
      <c r="D63" s="22" t="s">
        <v>1147</v>
      </c>
    </row>
    <row r="64" spans="2:4">
      <c r="B64" s="20" t="s">
        <v>1174</v>
      </c>
      <c r="C64" s="21">
        <v>2443.0700000000002</v>
      </c>
      <c r="D64" s="22">
        <v>46357</v>
      </c>
    </row>
    <row r="65" spans="2:4">
      <c r="B65" s="20" t="s">
        <v>1175</v>
      </c>
      <c r="C65" s="21">
        <v>1215.44</v>
      </c>
      <c r="D65" s="22">
        <v>44531</v>
      </c>
    </row>
    <row r="66" spans="2:4">
      <c r="B66" s="20" t="s">
        <v>1176</v>
      </c>
      <c r="C66" s="21">
        <v>1527.04</v>
      </c>
      <c r="D66" s="22">
        <v>45807</v>
      </c>
    </row>
    <row r="67" spans="2:4">
      <c r="B67" s="20" t="s">
        <v>1177</v>
      </c>
      <c r="C67" s="21">
        <v>2188.5300000000002</v>
      </c>
      <c r="D67" s="22">
        <v>45901</v>
      </c>
    </row>
    <row r="68" spans="2:4">
      <c r="B68" s="20" t="s">
        <v>1178</v>
      </c>
      <c r="C68" s="21">
        <v>1241.0899999999999</v>
      </c>
      <c r="D68" s="22">
        <v>45169</v>
      </c>
    </row>
    <row r="69" spans="2:4">
      <c r="B69" s="20" t="s">
        <v>794</v>
      </c>
      <c r="C69" s="21">
        <v>454.58</v>
      </c>
      <c r="D69" s="22">
        <v>46621</v>
      </c>
    </row>
    <row r="70" spans="2:4">
      <c r="B70" s="20" t="s">
        <v>1179</v>
      </c>
      <c r="C70" s="21">
        <v>4144.43</v>
      </c>
      <c r="D70" s="22">
        <v>44585</v>
      </c>
    </row>
    <row r="73" spans="2:4">
      <c r="B73" s="6" t="s">
        <v>119</v>
      </c>
      <c r="D73" s="6"/>
    </row>
    <row r="77" spans="2:4">
      <c r="B77" s="5" t="s">
        <v>77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4" sqref="B4"/>
    </sheetView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1212</v>
      </c>
    </row>
    <row r="3" spans="2:16" ht="15.75">
      <c r="B3" s="1" t="s">
        <v>1213</v>
      </c>
    </row>
    <row r="4" spans="2:16" ht="15.75">
      <c r="B4" s="1" t="s">
        <v>1</v>
      </c>
    </row>
    <row r="6" spans="2:16" ht="15.75">
      <c r="B6" s="2" t="s">
        <v>1110</v>
      </c>
    </row>
    <row r="7" spans="2:16">
      <c r="B7" s="3" t="s">
        <v>79</v>
      </c>
      <c r="C7" s="3" t="s">
        <v>80</v>
      </c>
      <c r="D7" s="3" t="s">
        <v>155</v>
      </c>
      <c r="E7" s="3" t="s">
        <v>82</v>
      </c>
      <c r="F7" s="3" t="s">
        <v>83</v>
      </c>
      <c r="G7" s="3" t="s">
        <v>123</v>
      </c>
      <c r="H7" s="3" t="s">
        <v>124</v>
      </c>
      <c r="I7" s="3" t="s">
        <v>84</v>
      </c>
      <c r="J7" s="3" t="s">
        <v>85</v>
      </c>
      <c r="K7" s="3" t="s">
        <v>1111</v>
      </c>
      <c r="L7" s="3" t="s">
        <v>125</v>
      </c>
      <c r="M7" s="3" t="s">
        <v>1112</v>
      </c>
      <c r="N7" s="3" t="s">
        <v>127</v>
      </c>
      <c r="O7" s="3" t="s">
        <v>128</v>
      </c>
      <c r="P7" s="3" t="s">
        <v>89</v>
      </c>
    </row>
    <row r="8" spans="2:16">
      <c r="B8" s="4"/>
      <c r="C8" s="4"/>
      <c r="D8" s="4"/>
      <c r="E8" s="4"/>
      <c r="F8" s="4"/>
      <c r="G8" s="4" t="s">
        <v>129</v>
      </c>
      <c r="H8" s="4" t="s">
        <v>130</v>
      </c>
      <c r="I8" s="4"/>
      <c r="J8" s="4" t="s">
        <v>90</v>
      </c>
      <c r="K8" s="4" t="s">
        <v>90</v>
      </c>
      <c r="L8" s="4" t="s">
        <v>131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166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167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168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190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191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194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195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196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203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119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4" sqref="B4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1212</v>
      </c>
    </row>
    <row r="3" spans="2:16" ht="15.75">
      <c r="B3" s="1" t="s">
        <v>1213</v>
      </c>
    </row>
    <row r="4" spans="2:16" ht="15.75">
      <c r="B4" s="1" t="s">
        <v>1</v>
      </c>
    </row>
    <row r="6" spans="2:16" ht="15.75">
      <c r="B6" s="2" t="s">
        <v>1113</v>
      </c>
    </row>
    <row r="7" spans="2:16">
      <c r="B7" s="3" t="s">
        <v>79</v>
      </c>
      <c r="C7" s="3" t="s">
        <v>80</v>
      </c>
      <c r="D7" s="3" t="s">
        <v>155</v>
      </c>
      <c r="E7" s="3" t="s">
        <v>82</v>
      </c>
      <c r="F7" s="3" t="s">
        <v>83</v>
      </c>
      <c r="G7" s="3" t="s">
        <v>123</v>
      </c>
      <c r="H7" s="3" t="s">
        <v>124</v>
      </c>
      <c r="I7" s="3" t="s">
        <v>84</v>
      </c>
      <c r="J7" s="3" t="s">
        <v>85</v>
      </c>
      <c r="K7" s="3" t="s">
        <v>1111</v>
      </c>
      <c r="L7" s="3" t="s">
        <v>125</v>
      </c>
      <c r="M7" s="3" t="s">
        <v>1112</v>
      </c>
      <c r="N7" s="3" t="s">
        <v>127</v>
      </c>
      <c r="O7" s="3" t="s">
        <v>128</v>
      </c>
      <c r="P7" s="3" t="s">
        <v>89</v>
      </c>
    </row>
    <row r="8" spans="2:16">
      <c r="B8" s="4"/>
      <c r="C8" s="4"/>
      <c r="D8" s="4"/>
      <c r="E8" s="4"/>
      <c r="F8" s="4"/>
      <c r="G8" s="4" t="s">
        <v>129</v>
      </c>
      <c r="H8" s="4" t="s">
        <v>130</v>
      </c>
      <c r="I8" s="4"/>
      <c r="J8" s="4" t="s">
        <v>90</v>
      </c>
      <c r="K8" s="4" t="s">
        <v>90</v>
      </c>
      <c r="L8" s="4" t="s">
        <v>131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735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736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737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750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760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763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764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765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770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119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rightToLeft="1" workbookViewId="0">
      <selection activeCell="A38" sqref="A38"/>
    </sheetView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1" width="16.7109375" customWidth="1"/>
    <col min="12" max="12" width="17.7109375" customWidth="1"/>
    <col min="13" max="13" width="9.7109375" customWidth="1"/>
    <col min="14" max="14" width="21.7109375" customWidth="1"/>
    <col min="15" max="15" width="13.7109375" customWidth="1"/>
    <col min="16" max="16" width="24.7109375" customWidth="1"/>
    <col min="17" max="17" width="27.7109375" customWidth="1"/>
    <col min="18" max="18" width="20.7109375" customWidth="1"/>
  </cols>
  <sheetData>
    <row r="1" spans="2:19" ht="15.75">
      <c r="B1" s="1" t="s">
        <v>0</v>
      </c>
      <c r="S1" s="30" t="s">
        <v>1214</v>
      </c>
    </row>
    <row r="2" spans="2:19" ht="15.75">
      <c r="B2" s="1" t="s">
        <v>1212</v>
      </c>
      <c r="S2" s="30"/>
    </row>
    <row r="3" spans="2:19" ht="15.75">
      <c r="B3" s="1" t="s">
        <v>1213</v>
      </c>
      <c r="S3" s="30"/>
    </row>
    <row r="4" spans="2:19" ht="15.75">
      <c r="B4" s="1" t="s">
        <v>1</v>
      </c>
      <c r="S4" s="30"/>
    </row>
    <row r="5" spans="2:19">
      <c r="S5" s="30"/>
    </row>
    <row r="6" spans="2:19" ht="15.75">
      <c r="B6" s="2" t="s">
        <v>120</v>
      </c>
      <c r="S6" s="30"/>
    </row>
    <row r="7" spans="2:19" ht="15.75">
      <c r="B7" s="2" t="s">
        <v>121</v>
      </c>
      <c r="S7" s="30"/>
    </row>
    <row r="8" spans="2:19">
      <c r="B8" s="3" t="s">
        <v>79</v>
      </c>
      <c r="C8" s="3" t="s">
        <v>80</v>
      </c>
      <c r="D8" s="3" t="s">
        <v>122</v>
      </c>
      <c r="E8" s="3" t="s">
        <v>82</v>
      </c>
      <c r="F8" s="3" t="s">
        <v>83</v>
      </c>
      <c r="G8" s="3" t="s">
        <v>123</v>
      </c>
      <c r="H8" s="3" t="s">
        <v>124</v>
      </c>
      <c r="I8" s="3" t="s">
        <v>84</v>
      </c>
      <c r="J8" s="3" t="s">
        <v>85</v>
      </c>
      <c r="K8" s="3" t="s">
        <v>86</v>
      </c>
      <c r="L8" s="3" t="s">
        <v>125</v>
      </c>
      <c r="M8" s="3" t="s">
        <v>40</v>
      </c>
      <c r="N8" s="3" t="s">
        <v>126</v>
      </c>
      <c r="O8" s="3" t="s">
        <v>87</v>
      </c>
      <c r="P8" s="3" t="s">
        <v>127</v>
      </c>
      <c r="Q8" s="3" t="s">
        <v>128</v>
      </c>
      <c r="R8" s="3" t="s">
        <v>89</v>
      </c>
      <c r="S8" s="30"/>
    </row>
    <row r="9" spans="2:19">
      <c r="B9" s="4"/>
      <c r="C9" s="4"/>
      <c r="D9" s="4"/>
      <c r="E9" s="4"/>
      <c r="F9" s="4"/>
      <c r="G9" s="4" t="s">
        <v>129</v>
      </c>
      <c r="H9" s="4" t="s">
        <v>130</v>
      </c>
      <c r="I9" s="4"/>
      <c r="J9" s="4" t="s">
        <v>90</v>
      </c>
      <c r="K9" s="4" t="s">
        <v>90</v>
      </c>
      <c r="L9" s="4" t="s">
        <v>131</v>
      </c>
      <c r="M9" s="4" t="s">
        <v>132</v>
      </c>
      <c r="N9" s="4" t="s">
        <v>91</v>
      </c>
      <c r="O9" s="4" t="s">
        <v>91</v>
      </c>
      <c r="P9" s="4" t="s">
        <v>90</v>
      </c>
      <c r="Q9" s="4" t="s">
        <v>90</v>
      </c>
      <c r="R9" s="4" t="s">
        <v>90</v>
      </c>
      <c r="S9" s="30"/>
    </row>
    <row r="10" spans="2:19">
      <c r="S10" s="30"/>
    </row>
    <row r="11" spans="2:19">
      <c r="B11" s="3" t="s">
        <v>133</v>
      </c>
      <c r="C11" s="12"/>
      <c r="D11" s="3"/>
      <c r="E11" s="3"/>
      <c r="F11" s="3"/>
      <c r="G11" s="3"/>
      <c r="H11" s="12">
        <v>5.95</v>
      </c>
      <c r="I11" s="3"/>
      <c r="K11" s="10">
        <v>1.14E-2</v>
      </c>
      <c r="L11" s="9">
        <v>645121541</v>
      </c>
      <c r="O11" s="9">
        <v>701927.85</v>
      </c>
      <c r="Q11" s="10">
        <v>1</v>
      </c>
      <c r="R11" s="10">
        <v>0.27810000000000001</v>
      </c>
      <c r="S11" s="30"/>
    </row>
    <row r="12" spans="2:19">
      <c r="B12" s="3" t="s">
        <v>134</v>
      </c>
      <c r="C12" s="12"/>
      <c r="D12" s="3"/>
      <c r="E12" s="3"/>
      <c r="F12" s="3"/>
      <c r="G12" s="3"/>
      <c r="H12" s="12">
        <v>5.95</v>
      </c>
      <c r="I12" s="3"/>
      <c r="K12" s="10">
        <v>1.14E-2</v>
      </c>
      <c r="L12" s="9">
        <v>645121541</v>
      </c>
      <c r="O12" s="9">
        <v>701927.85</v>
      </c>
      <c r="Q12" s="10">
        <v>1</v>
      </c>
      <c r="R12" s="10">
        <v>0.27810000000000001</v>
      </c>
      <c r="S12" s="30"/>
    </row>
    <row r="13" spans="2:19">
      <c r="B13" s="13" t="s">
        <v>135</v>
      </c>
      <c r="C13" s="14"/>
      <c r="D13" s="13"/>
      <c r="E13" s="13"/>
      <c r="F13" s="13"/>
      <c r="G13" s="13"/>
      <c r="I13" s="13"/>
      <c r="L13" s="15">
        <v>0</v>
      </c>
      <c r="O13" s="15">
        <v>0</v>
      </c>
      <c r="Q13" s="16">
        <v>0</v>
      </c>
      <c r="R13" s="16">
        <v>0</v>
      </c>
      <c r="S13" s="30"/>
    </row>
    <row r="14" spans="2:19">
      <c r="B14" s="13" t="s">
        <v>136</v>
      </c>
      <c r="C14" s="14"/>
      <c r="D14" s="13"/>
      <c r="E14" s="13"/>
      <c r="F14" s="13"/>
      <c r="G14" s="13"/>
      <c r="H14" s="14">
        <v>5.95</v>
      </c>
      <c r="I14" s="13"/>
      <c r="K14" s="16">
        <v>1.14E-2</v>
      </c>
      <c r="L14" s="15">
        <v>645121541</v>
      </c>
      <c r="O14" s="15">
        <v>701927.85</v>
      </c>
      <c r="Q14" s="16">
        <v>1</v>
      </c>
      <c r="R14" s="16">
        <v>0.27810000000000001</v>
      </c>
      <c r="S14" s="30"/>
    </row>
    <row r="15" spans="2:19">
      <c r="B15" s="6" t="s">
        <v>137</v>
      </c>
      <c r="C15" s="17">
        <v>8190217</v>
      </c>
      <c r="D15" s="6" t="s">
        <v>138</v>
      </c>
      <c r="E15" s="6" t="s">
        <v>139</v>
      </c>
      <c r="F15" s="6"/>
      <c r="G15" s="6"/>
      <c r="H15" s="17">
        <v>0.61</v>
      </c>
      <c r="I15" s="6" t="s">
        <v>97</v>
      </c>
      <c r="J15" s="19">
        <v>0</v>
      </c>
      <c r="K15" s="8">
        <v>2E-3</v>
      </c>
      <c r="L15" s="7">
        <v>37000000</v>
      </c>
      <c r="M15" s="7">
        <v>99.88</v>
      </c>
      <c r="N15" s="7">
        <v>0</v>
      </c>
      <c r="O15" s="7">
        <v>36955.599999999999</v>
      </c>
      <c r="P15" s="8">
        <v>4.5999999999999999E-3</v>
      </c>
      <c r="Q15" s="8">
        <v>5.2600000000000001E-2</v>
      </c>
      <c r="R15" s="8">
        <v>1.46E-2</v>
      </c>
      <c r="S15" s="30"/>
    </row>
    <row r="16" spans="2:19">
      <c r="B16" s="6" t="s">
        <v>140</v>
      </c>
      <c r="C16" s="17">
        <v>8190415</v>
      </c>
      <c r="D16" s="6" t="s">
        <v>138</v>
      </c>
      <c r="E16" s="6" t="s">
        <v>139</v>
      </c>
      <c r="F16" s="6"/>
      <c r="G16" s="6"/>
      <c r="H16" s="17">
        <v>0.76</v>
      </c>
      <c r="I16" s="6" t="s">
        <v>97</v>
      </c>
      <c r="J16" s="19">
        <v>0</v>
      </c>
      <c r="K16" s="8">
        <v>1.8E-3</v>
      </c>
      <c r="L16" s="7">
        <v>21200000</v>
      </c>
      <c r="M16" s="7">
        <v>99.86</v>
      </c>
      <c r="N16" s="7">
        <v>0</v>
      </c>
      <c r="O16" s="7">
        <v>21170.32</v>
      </c>
      <c r="P16" s="8">
        <v>2.7000000000000001E-3</v>
      </c>
      <c r="Q16" s="8">
        <v>3.0200000000000001E-2</v>
      </c>
      <c r="R16" s="8">
        <v>8.3999999999999995E-3</v>
      </c>
      <c r="S16" s="30"/>
    </row>
    <row r="17" spans="2:19">
      <c r="B17" s="6" t="s">
        <v>141</v>
      </c>
      <c r="C17" s="17">
        <v>8190522</v>
      </c>
      <c r="D17" s="6" t="s">
        <v>138</v>
      </c>
      <c r="E17" s="6" t="s">
        <v>139</v>
      </c>
      <c r="F17" s="6"/>
      <c r="G17" s="6"/>
      <c r="H17" s="17">
        <v>0.86</v>
      </c>
      <c r="I17" s="6" t="s">
        <v>97</v>
      </c>
      <c r="J17" s="19">
        <v>0</v>
      </c>
      <c r="K17" s="8">
        <v>1.6000000000000001E-3</v>
      </c>
      <c r="L17" s="7">
        <v>33560000</v>
      </c>
      <c r="M17" s="7">
        <v>99.86</v>
      </c>
      <c r="N17" s="7">
        <v>0</v>
      </c>
      <c r="O17" s="7">
        <v>33513.019999999997</v>
      </c>
      <c r="P17" s="8">
        <v>4.1999999999999997E-3</v>
      </c>
      <c r="Q17" s="8">
        <v>4.7699999999999999E-2</v>
      </c>
      <c r="R17" s="8">
        <v>1.3299999999999999E-2</v>
      </c>
      <c r="S17" s="30"/>
    </row>
    <row r="18" spans="2:19">
      <c r="B18" s="6" t="s">
        <v>142</v>
      </c>
      <c r="C18" s="17">
        <v>1115773</v>
      </c>
      <c r="D18" s="6" t="s">
        <v>138</v>
      </c>
      <c r="E18" s="6" t="s">
        <v>139</v>
      </c>
      <c r="F18" s="6"/>
      <c r="G18" s="6"/>
      <c r="H18" s="17">
        <v>1.55</v>
      </c>
      <c r="I18" s="6" t="s">
        <v>97</v>
      </c>
      <c r="J18" s="19">
        <v>0.05</v>
      </c>
      <c r="K18" s="8">
        <v>3.5000000000000001E-3</v>
      </c>
      <c r="L18" s="7">
        <v>84346880</v>
      </c>
      <c r="M18" s="7">
        <v>109.39</v>
      </c>
      <c r="N18" s="7">
        <v>0</v>
      </c>
      <c r="O18" s="7">
        <v>92267.05</v>
      </c>
      <c r="P18" s="8">
        <v>4.5999999999999999E-3</v>
      </c>
      <c r="Q18" s="8">
        <v>0.13139999999999999</v>
      </c>
      <c r="R18" s="8">
        <v>3.6600000000000001E-2</v>
      </c>
      <c r="S18" s="30"/>
    </row>
    <row r="19" spans="2:19">
      <c r="B19" s="6" t="s">
        <v>143</v>
      </c>
      <c r="C19" s="17">
        <v>1125400</v>
      </c>
      <c r="D19" s="6" t="s">
        <v>138</v>
      </c>
      <c r="E19" s="6" t="s">
        <v>139</v>
      </c>
      <c r="F19" s="6"/>
      <c r="G19" s="6"/>
      <c r="H19" s="17">
        <v>15.18</v>
      </c>
      <c r="I19" s="6" t="s">
        <v>97</v>
      </c>
      <c r="J19" s="19">
        <v>5.5E-2</v>
      </c>
      <c r="K19" s="8">
        <v>2.9499999999999998E-2</v>
      </c>
      <c r="L19" s="7">
        <v>67448390</v>
      </c>
      <c r="M19" s="7">
        <v>145.16999999999999</v>
      </c>
      <c r="N19" s="7">
        <v>0</v>
      </c>
      <c r="O19" s="7">
        <v>97914.83</v>
      </c>
      <c r="P19" s="8">
        <v>3.7000000000000002E-3</v>
      </c>
      <c r="Q19" s="8">
        <v>0.13950000000000001</v>
      </c>
      <c r="R19" s="8">
        <v>3.8800000000000001E-2</v>
      </c>
      <c r="S19" s="30"/>
    </row>
    <row r="20" spans="2:19">
      <c r="B20" s="6" t="s">
        <v>144</v>
      </c>
      <c r="C20" s="17">
        <v>1110907</v>
      </c>
      <c r="D20" s="6" t="s">
        <v>138</v>
      </c>
      <c r="E20" s="6" t="s">
        <v>139</v>
      </c>
      <c r="F20" s="6"/>
      <c r="G20" s="6"/>
      <c r="H20" s="17">
        <v>0.67</v>
      </c>
      <c r="I20" s="6" t="s">
        <v>97</v>
      </c>
      <c r="J20" s="19">
        <v>0.06</v>
      </c>
      <c r="K20" s="8">
        <v>1.6999999999999999E-3</v>
      </c>
      <c r="L20" s="7">
        <v>77663920</v>
      </c>
      <c r="M20" s="7">
        <v>105.88</v>
      </c>
      <c r="N20" s="7">
        <v>0</v>
      </c>
      <c r="O20" s="7">
        <v>82230.559999999998</v>
      </c>
      <c r="P20" s="8">
        <v>4.1999999999999997E-3</v>
      </c>
      <c r="Q20" s="8">
        <v>0.1171</v>
      </c>
      <c r="R20" s="8">
        <v>3.2599999999999997E-2</v>
      </c>
      <c r="S20" s="30"/>
    </row>
    <row r="21" spans="2:19">
      <c r="B21" s="6" t="s">
        <v>145</v>
      </c>
      <c r="C21" s="17">
        <v>1140193</v>
      </c>
      <c r="D21" s="6" t="s">
        <v>138</v>
      </c>
      <c r="E21" s="6" t="s">
        <v>139</v>
      </c>
      <c r="F21" s="6"/>
      <c r="G21" s="6"/>
      <c r="H21" s="17">
        <v>18.45</v>
      </c>
      <c r="I21" s="6" t="s">
        <v>97</v>
      </c>
      <c r="J21" s="19">
        <v>3.7499999999999999E-2</v>
      </c>
      <c r="K21" s="8">
        <v>3.2099999999999997E-2</v>
      </c>
      <c r="L21" s="7">
        <v>97493461</v>
      </c>
      <c r="M21" s="7">
        <v>111.1</v>
      </c>
      <c r="N21" s="7">
        <v>0</v>
      </c>
      <c r="O21" s="7">
        <v>108315.24</v>
      </c>
      <c r="P21" s="8">
        <v>1.7399999999999999E-2</v>
      </c>
      <c r="Q21" s="8">
        <v>0.15429999999999999</v>
      </c>
      <c r="R21" s="8">
        <v>4.2900000000000001E-2</v>
      </c>
      <c r="S21" s="30"/>
    </row>
    <row r="22" spans="2:19">
      <c r="B22" s="6" t="s">
        <v>146</v>
      </c>
      <c r="C22" s="17">
        <v>1131770</v>
      </c>
      <c r="D22" s="6" t="s">
        <v>138</v>
      </c>
      <c r="E22" s="6" t="s">
        <v>139</v>
      </c>
      <c r="F22" s="6"/>
      <c r="G22" s="6"/>
      <c r="H22" s="17">
        <v>0.92</v>
      </c>
      <c r="I22" s="6" t="s">
        <v>97</v>
      </c>
      <c r="J22" s="19">
        <v>2.2499999999999999E-2</v>
      </c>
      <c r="K22" s="8">
        <v>1.9E-3</v>
      </c>
      <c r="L22" s="7">
        <v>96886278</v>
      </c>
      <c r="M22" s="7">
        <v>102.07</v>
      </c>
      <c r="N22" s="7">
        <v>0</v>
      </c>
      <c r="O22" s="7">
        <v>98891.82</v>
      </c>
      <c r="P22" s="8">
        <v>5.0000000000000001E-3</v>
      </c>
      <c r="Q22" s="8">
        <v>0.1409</v>
      </c>
      <c r="R22" s="8">
        <v>3.9199999999999999E-2</v>
      </c>
      <c r="S22" s="30"/>
    </row>
    <row r="23" spans="2:19">
      <c r="B23" s="6" t="s">
        <v>147</v>
      </c>
      <c r="C23" s="17">
        <v>1135557</v>
      </c>
      <c r="D23" s="6" t="s">
        <v>138</v>
      </c>
      <c r="E23" s="6" t="s">
        <v>139</v>
      </c>
      <c r="F23" s="6"/>
      <c r="G23" s="6"/>
      <c r="H23" s="17">
        <v>6.71</v>
      </c>
      <c r="I23" s="6" t="s">
        <v>97</v>
      </c>
      <c r="J23" s="19">
        <v>1.7500000000000002E-2</v>
      </c>
      <c r="K23" s="8">
        <v>1.72E-2</v>
      </c>
      <c r="L23" s="7">
        <v>44467087</v>
      </c>
      <c r="M23" s="7">
        <v>101.68</v>
      </c>
      <c r="N23" s="7">
        <v>0</v>
      </c>
      <c r="O23" s="7">
        <v>45214.13</v>
      </c>
      <c r="P23" s="8">
        <v>2.8E-3</v>
      </c>
      <c r="Q23" s="8">
        <v>6.4399999999999999E-2</v>
      </c>
      <c r="R23" s="8">
        <v>1.7899999999999999E-2</v>
      </c>
      <c r="S23" s="30"/>
    </row>
    <row r="24" spans="2:19">
      <c r="B24" s="6" t="s">
        <v>148</v>
      </c>
      <c r="C24" s="17">
        <v>1136548</v>
      </c>
      <c r="D24" s="6" t="s">
        <v>138</v>
      </c>
      <c r="E24" s="6" t="s">
        <v>139</v>
      </c>
      <c r="F24" s="6"/>
      <c r="G24" s="6"/>
      <c r="H24" s="17">
        <v>0.34</v>
      </c>
      <c r="I24" s="6" t="s">
        <v>97</v>
      </c>
      <c r="J24" s="19">
        <v>5.0000000000000001E-3</v>
      </c>
      <c r="K24" s="8">
        <v>8.9999999999999998E-4</v>
      </c>
      <c r="L24" s="7">
        <v>85055525</v>
      </c>
      <c r="M24" s="7">
        <v>100.47</v>
      </c>
      <c r="N24" s="7">
        <v>0</v>
      </c>
      <c r="O24" s="7">
        <v>85455.29</v>
      </c>
      <c r="P24" s="8">
        <v>8.6E-3</v>
      </c>
      <c r="Q24" s="8">
        <v>0.1217</v>
      </c>
      <c r="R24" s="8">
        <v>3.39E-2</v>
      </c>
      <c r="S24" s="30"/>
    </row>
    <row r="25" spans="2:19">
      <c r="B25" s="13" t="s">
        <v>149</v>
      </c>
      <c r="C25" s="14"/>
      <c r="D25" s="13"/>
      <c r="E25" s="13"/>
      <c r="F25" s="13"/>
      <c r="G25" s="13"/>
      <c r="I25" s="13"/>
      <c r="L25" s="15">
        <v>0</v>
      </c>
      <c r="O25" s="15">
        <v>0</v>
      </c>
      <c r="Q25" s="16">
        <v>0</v>
      </c>
      <c r="R25" s="16">
        <v>0</v>
      </c>
      <c r="S25" s="30"/>
    </row>
    <row r="26" spans="2:19">
      <c r="B26" s="3" t="s">
        <v>150</v>
      </c>
      <c r="C26" s="12"/>
      <c r="D26" s="3"/>
      <c r="E26" s="3"/>
      <c r="F26" s="3"/>
      <c r="G26" s="3"/>
      <c r="I26" s="3"/>
      <c r="L26" s="9">
        <v>0</v>
      </c>
      <c r="O26" s="9">
        <v>0</v>
      </c>
      <c r="Q26" s="10">
        <v>0</v>
      </c>
      <c r="R26" s="10">
        <v>0</v>
      </c>
      <c r="S26" s="30"/>
    </row>
    <row r="27" spans="2:19">
      <c r="B27" s="13" t="s">
        <v>151</v>
      </c>
      <c r="C27" s="14"/>
      <c r="D27" s="13"/>
      <c r="E27" s="13"/>
      <c r="F27" s="13"/>
      <c r="G27" s="13"/>
      <c r="I27" s="13"/>
      <c r="L27" s="15">
        <v>0</v>
      </c>
      <c r="O27" s="15">
        <v>0</v>
      </c>
      <c r="Q27" s="16">
        <v>0</v>
      </c>
      <c r="R27" s="16">
        <v>0</v>
      </c>
      <c r="S27" s="30"/>
    </row>
    <row r="28" spans="2:19">
      <c r="B28" s="13" t="s">
        <v>152</v>
      </c>
      <c r="C28" s="14"/>
      <c r="D28" s="13"/>
      <c r="E28" s="13"/>
      <c r="F28" s="13"/>
      <c r="G28" s="13"/>
      <c r="I28" s="13"/>
      <c r="L28" s="15">
        <v>0</v>
      </c>
      <c r="O28" s="15">
        <v>0</v>
      </c>
      <c r="Q28" s="16">
        <v>0</v>
      </c>
      <c r="R28" s="16">
        <v>0</v>
      </c>
      <c r="S28" s="30"/>
    </row>
    <row r="29" spans="2:19">
      <c r="S29" s="30"/>
    </row>
    <row r="30" spans="2:19">
      <c r="S30" s="30"/>
    </row>
    <row r="31" spans="2:19">
      <c r="B31" s="6" t="s">
        <v>119</v>
      </c>
      <c r="C31" s="17"/>
      <c r="D31" s="6"/>
      <c r="E31" s="6"/>
      <c r="F31" s="6"/>
      <c r="G31" s="6"/>
      <c r="I31" s="6"/>
      <c r="S31" s="30"/>
    </row>
    <row r="32" spans="2:19">
      <c r="S32" s="30"/>
    </row>
    <row r="33" spans="1:19">
      <c r="S33" s="30"/>
    </row>
    <row r="34" spans="1:19">
      <c r="S34" s="30"/>
    </row>
    <row r="35" spans="1:19">
      <c r="B35" s="5" t="s">
        <v>77</v>
      </c>
      <c r="S35" s="30"/>
    </row>
    <row r="36" spans="1:19">
      <c r="A36" s="30" t="s">
        <v>1215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</row>
    <row r="37" spans="1:19">
      <c r="A37" s="30" t="s">
        <v>1216</v>
      </c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</row>
  </sheetData>
  <mergeCells count="3">
    <mergeCell ref="S1:S35"/>
    <mergeCell ref="A36:R36"/>
    <mergeCell ref="A37:R37"/>
  </mergeCells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B4" sqref="B4"/>
    </sheetView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1212</v>
      </c>
    </row>
    <row r="3" spans="2:16" ht="15.75">
      <c r="B3" s="1" t="s">
        <v>1213</v>
      </c>
    </row>
    <row r="4" spans="2:16" ht="15.75">
      <c r="B4" s="1" t="s">
        <v>1</v>
      </c>
    </row>
    <row r="6" spans="2:16" ht="15.75">
      <c r="B6" s="2" t="s">
        <v>1114</v>
      </c>
    </row>
    <row r="7" spans="2:16">
      <c r="B7" s="3" t="s">
        <v>79</v>
      </c>
      <c r="C7" s="3" t="s">
        <v>80</v>
      </c>
      <c r="D7" s="3" t="s">
        <v>155</v>
      </c>
      <c r="E7" s="3" t="s">
        <v>82</v>
      </c>
      <c r="F7" s="3" t="s">
        <v>83</v>
      </c>
      <c r="G7" s="3" t="s">
        <v>123</v>
      </c>
      <c r="H7" s="3" t="s">
        <v>124</v>
      </c>
      <c r="I7" s="3" t="s">
        <v>84</v>
      </c>
      <c r="J7" s="3" t="s">
        <v>85</v>
      </c>
      <c r="K7" s="3" t="s">
        <v>1111</v>
      </c>
      <c r="L7" s="3" t="s">
        <v>125</v>
      </c>
      <c r="M7" s="3" t="s">
        <v>1112</v>
      </c>
      <c r="N7" s="3" t="s">
        <v>127</v>
      </c>
      <c r="O7" s="3" t="s">
        <v>128</v>
      </c>
      <c r="P7" s="3" t="s">
        <v>89</v>
      </c>
    </row>
    <row r="8" spans="2:16">
      <c r="B8" s="4"/>
      <c r="C8" s="4"/>
      <c r="D8" s="4"/>
      <c r="E8" s="4"/>
      <c r="F8" s="4"/>
      <c r="G8" s="4" t="s">
        <v>129</v>
      </c>
      <c r="H8" s="4" t="s">
        <v>130</v>
      </c>
      <c r="I8" s="4"/>
      <c r="J8" s="4" t="s">
        <v>90</v>
      </c>
      <c r="K8" s="4" t="s">
        <v>90</v>
      </c>
      <c r="L8" s="4" t="s">
        <v>131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1115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1116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1117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1118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1119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1120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1121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1122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1123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119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>
      <selection activeCell="B4" sqref="B4"/>
    </sheetView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1212</v>
      </c>
    </row>
    <row r="3" spans="2:21" ht="15.75">
      <c r="B3" s="1" t="s">
        <v>1213</v>
      </c>
    </row>
    <row r="4" spans="2:21" ht="15.75">
      <c r="B4" s="1" t="s">
        <v>1</v>
      </c>
    </row>
    <row r="6" spans="2:21" ht="15.75">
      <c r="B6" s="2" t="s">
        <v>120</v>
      </c>
    </row>
    <row r="7" spans="2:21" ht="15.75">
      <c r="B7" s="2" t="s">
        <v>153</v>
      </c>
    </row>
    <row r="8" spans="2:21">
      <c r="B8" s="3" t="s">
        <v>79</v>
      </c>
      <c r="C8" s="3" t="s">
        <v>80</v>
      </c>
      <c r="D8" s="3" t="s">
        <v>122</v>
      </c>
      <c r="E8" s="3" t="s">
        <v>154</v>
      </c>
      <c r="F8" s="3" t="s">
        <v>81</v>
      </c>
      <c r="G8" s="3" t="s">
        <v>155</v>
      </c>
      <c r="H8" s="3" t="s">
        <v>82</v>
      </c>
      <c r="I8" s="3" t="s">
        <v>83</v>
      </c>
      <c r="J8" s="3" t="s">
        <v>123</v>
      </c>
      <c r="K8" s="3" t="s">
        <v>124</v>
      </c>
      <c r="L8" s="3" t="s">
        <v>84</v>
      </c>
      <c r="M8" s="3" t="s">
        <v>85</v>
      </c>
      <c r="N8" s="3" t="s">
        <v>86</v>
      </c>
      <c r="O8" s="3" t="s">
        <v>125</v>
      </c>
      <c r="P8" s="3" t="s">
        <v>40</v>
      </c>
      <c r="Q8" s="3" t="s">
        <v>126</v>
      </c>
      <c r="R8" s="3" t="s">
        <v>87</v>
      </c>
      <c r="S8" s="3" t="s">
        <v>127</v>
      </c>
      <c r="T8" s="3" t="s">
        <v>128</v>
      </c>
      <c r="U8" s="3" t="s">
        <v>89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129</v>
      </c>
      <c r="K9" s="4" t="s">
        <v>130</v>
      </c>
      <c r="L9" s="4"/>
      <c r="M9" s="4" t="s">
        <v>90</v>
      </c>
      <c r="N9" s="4" t="s">
        <v>90</v>
      </c>
      <c r="O9" s="4" t="s">
        <v>131</v>
      </c>
      <c r="P9" s="4" t="s">
        <v>132</v>
      </c>
      <c r="Q9" s="4" t="s">
        <v>91</v>
      </c>
      <c r="R9" s="4" t="s">
        <v>91</v>
      </c>
      <c r="S9" s="4" t="s">
        <v>90</v>
      </c>
      <c r="T9" s="4" t="s">
        <v>90</v>
      </c>
      <c r="U9" s="4" t="s">
        <v>90</v>
      </c>
    </row>
    <row r="11" spans="2:21">
      <c r="B11" s="3" t="s">
        <v>156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157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158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159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160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161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162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163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164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119</v>
      </c>
      <c r="C22" s="17"/>
      <c r="D22" s="6"/>
      <c r="E22" s="6"/>
      <c r="F22" s="6"/>
      <c r="G22" s="6"/>
      <c r="H22" s="6"/>
      <c r="I22" s="6"/>
      <c r="J22" s="6"/>
      <c r="L22" s="6"/>
    </row>
    <row r="26" spans="2:21">
      <c r="B26" s="5" t="s">
        <v>77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62"/>
  <sheetViews>
    <sheetView rightToLeft="1" topLeftCell="D1" workbookViewId="0">
      <selection activeCell="O27" sqref="O27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7.7109375" customWidth="1"/>
    <col min="8" max="8" width="9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5" width="16.7109375" customWidth="1"/>
    <col min="16" max="16" width="9.7109375" customWidth="1"/>
    <col min="17" max="17" width="21.7109375" customWidth="1"/>
    <col min="18" max="18" width="13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1212</v>
      </c>
    </row>
    <row r="3" spans="2:21" ht="15.75">
      <c r="B3" s="1" t="s">
        <v>1213</v>
      </c>
    </row>
    <row r="4" spans="2:21" ht="15.75">
      <c r="B4" s="1" t="s">
        <v>1</v>
      </c>
    </row>
    <row r="6" spans="2:21" ht="15.75">
      <c r="B6" s="2" t="s">
        <v>120</v>
      </c>
    </row>
    <row r="7" spans="2:21" ht="15.75">
      <c r="B7" s="2" t="s">
        <v>165</v>
      </c>
    </row>
    <row r="8" spans="2:21">
      <c r="B8" s="3" t="s">
        <v>79</v>
      </c>
      <c r="C8" s="3" t="s">
        <v>80</v>
      </c>
      <c r="D8" s="3" t="s">
        <v>122</v>
      </c>
      <c r="E8" s="3" t="s">
        <v>154</v>
      </c>
      <c r="F8" s="3" t="s">
        <v>81</v>
      </c>
      <c r="G8" s="3" t="s">
        <v>155</v>
      </c>
      <c r="H8" s="3" t="s">
        <v>82</v>
      </c>
      <c r="I8" s="3" t="s">
        <v>83</v>
      </c>
      <c r="J8" s="3" t="s">
        <v>123</v>
      </c>
      <c r="K8" s="3" t="s">
        <v>124</v>
      </c>
      <c r="L8" s="3" t="s">
        <v>84</v>
      </c>
      <c r="M8" s="3" t="s">
        <v>85</v>
      </c>
      <c r="N8" s="3" t="s">
        <v>86</v>
      </c>
      <c r="O8" s="3" t="s">
        <v>125</v>
      </c>
      <c r="P8" s="3" t="s">
        <v>40</v>
      </c>
      <c r="Q8" s="3" t="s">
        <v>126</v>
      </c>
      <c r="R8" s="3" t="s">
        <v>87</v>
      </c>
      <c r="S8" s="3" t="s">
        <v>127</v>
      </c>
      <c r="T8" s="3" t="s">
        <v>128</v>
      </c>
      <c r="U8" s="3" t="s">
        <v>89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129</v>
      </c>
      <c r="K9" s="4" t="s">
        <v>130</v>
      </c>
      <c r="L9" s="4"/>
      <c r="M9" s="4" t="s">
        <v>90</v>
      </c>
      <c r="N9" s="4" t="s">
        <v>90</v>
      </c>
      <c r="O9" s="4" t="s">
        <v>131</v>
      </c>
      <c r="P9" s="4" t="s">
        <v>132</v>
      </c>
      <c r="Q9" s="4" t="s">
        <v>91</v>
      </c>
      <c r="R9" s="4" t="s">
        <v>91</v>
      </c>
      <c r="S9" s="4" t="s">
        <v>90</v>
      </c>
      <c r="T9" s="4" t="s">
        <v>90</v>
      </c>
      <c r="U9" s="4" t="s">
        <v>90</v>
      </c>
    </row>
    <row r="11" spans="2:21">
      <c r="B11" s="3" t="s">
        <v>166</v>
      </c>
      <c r="C11" s="12"/>
      <c r="D11" s="3"/>
      <c r="E11" s="3"/>
      <c r="F11" s="3"/>
      <c r="G11" s="3"/>
      <c r="H11" s="3"/>
      <c r="I11" s="3"/>
      <c r="J11" s="3"/>
      <c r="K11" s="12">
        <v>7.35</v>
      </c>
      <c r="L11" s="3"/>
      <c r="N11" s="10">
        <v>5.2299999999999999E-2</v>
      </c>
      <c r="O11" s="9">
        <v>37147562.640000001</v>
      </c>
      <c r="R11" s="9">
        <v>105104.44</v>
      </c>
      <c r="T11" s="10">
        <v>1</v>
      </c>
      <c r="U11" s="10">
        <v>4.1599999999999998E-2</v>
      </c>
    </row>
    <row r="12" spans="2:21">
      <c r="B12" s="3" t="s">
        <v>167</v>
      </c>
      <c r="C12" s="12"/>
      <c r="D12" s="3"/>
      <c r="E12" s="3"/>
      <c r="F12" s="3"/>
      <c r="G12" s="3"/>
      <c r="H12" s="3"/>
      <c r="I12" s="3"/>
      <c r="J12" s="3"/>
      <c r="K12" s="12">
        <v>2.5</v>
      </c>
      <c r="L12" s="3"/>
      <c r="N12" s="10">
        <v>1.34E-2</v>
      </c>
      <c r="O12" s="9">
        <v>10347168.640000001</v>
      </c>
      <c r="R12" s="9">
        <v>10598.3</v>
      </c>
      <c r="T12" s="10">
        <v>0.1008</v>
      </c>
      <c r="U12" s="10">
        <v>4.1999999999999997E-3</v>
      </c>
    </row>
    <row r="13" spans="2:21">
      <c r="B13" s="13" t="s">
        <v>168</v>
      </c>
      <c r="C13" s="14"/>
      <c r="D13" s="13"/>
      <c r="E13" s="13"/>
      <c r="F13" s="13"/>
      <c r="G13" s="13"/>
      <c r="H13" s="13"/>
      <c r="I13" s="13"/>
      <c r="J13" s="13"/>
      <c r="K13" s="14">
        <v>1.74</v>
      </c>
      <c r="L13" s="13"/>
      <c r="N13" s="16">
        <v>1.1000000000000001E-3</v>
      </c>
      <c r="O13" s="15">
        <v>8142125.6399999997</v>
      </c>
      <c r="R13" s="15">
        <v>8445.9500000000007</v>
      </c>
      <c r="T13" s="16">
        <v>8.0399999999999999E-2</v>
      </c>
      <c r="U13" s="16">
        <v>3.3E-3</v>
      </c>
    </row>
    <row r="14" spans="2:21">
      <c r="B14" s="6" t="s">
        <v>169</v>
      </c>
      <c r="C14" s="17">
        <v>2310142</v>
      </c>
      <c r="D14" s="6" t="s">
        <v>138</v>
      </c>
      <c r="E14" s="6"/>
      <c r="F14" s="18">
        <v>520032046</v>
      </c>
      <c r="G14" s="6" t="s">
        <v>170</v>
      </c>
      <c r="H14" s="6" t="s">
        <v>96</v>
      </c>
      <c r="I14" s="6" t="s">
        <v>171</v>
      </c>
      <c r="J14" s="6"/>
      <c r="K14" s="17">
        <v>1.7</v>
      </c>
      <c r="L14" s="6" t="s">
        <v>97</v>
      </c>
      <c r="M14" s="19">
        <v>4.1000000000000003E-3</v>
      </c>
      <c r="N14" s="8">
        <v>1.9E-3</v>
      </c>
      <c r="O14" s="7">
        <v>2311499.83</v>
      </c>
      <c r="P14" s="7">
        <v>100.7</v>
      </c>
      <c r="Q14" s="7">
        <v>0</v>
      </c>
      <c r="R14" s="7">
        <v>2327.6799999999998</v>
      </c>
      <c r="S14" s="8">
        <v>1.4E-3</v>
      </c>
      <c r="T14" s="8">
        <v>2.2100000000000002E-2</v>
      </c>
      <c r="U14" s="8">
        <v>8.9999999999999998E-4</v>
      </c>
    </row>
    <row r="15" spans="2:21">
      <c r="B15" s="6" t="s">
        <v>172</v>
      </c>
      <c r="C15" s="17">
        <v>2310159</v>
      </c>
      <c r="D15" s="6" t="s">
        <v>138</v>
      </c>
      <c r="E15" s="6"/>
      <c r="F15" s="18">
        <v>520032046</v>
      </c>
      <c r="G15" s="6" t="s">
        <v>170</v>
      </c>
      <c r="H15" s="6" t="s">
        <v>96</v>
      </c>
      <c r="I15" s="6" t="s">
        <v>171</v>
      </c>
      <c r="J15" s="6"/>
      <c r="K15" s="17">
        <v>1.59</v>
      </c>
      <c r="L15" s="6" t="s">
        <v>97</v>
      </c>
      <c r="M15" s="19">
        <v>6.4000000000000003E-3</v>
      </c>
      <c r="N15" s="8">
        <v>-5.0000000000000001E-4</v>
      </c>
      <c r="O15" s="7">
        <v>50000</v>
      </c>
      <c r="P15" s="7">
        <v>101.35</v>
      </c>
      <c r="Q15" s="7">
        <v>0</v>
      </c>
      <c r="R15" s="7">
        <v>50.67</v>
      </c>
      <c r="S15" s="8">
        <v>0</v>
      </c>
      <c r="T15" s="8">
        <v>5.0000000000000001E-4</v>
      </c>
      <c r="U15" s="8">
        <v>0</v>
      </c>
    </row>
    <row r="16" spans="2:21">
      <c r="B16" s="6" t="s">
        <v>173</v>
      </c>
      <c r="C16" s="17">
        <v>1940568</v>
      </c>
      <c r="D16" s="6" t="s">
        <v>138</v>
      </c>
      <c r="E16" s="6"/>
      <c r="F16" s="18">
        <v>520032640</v>
      </c>
      <c r="G16" s="6" t="s">
        <v>170</v>
      </c>
      <c r="H16" s="6" t="s">
        <v>96</v>
      </c>
      <c r="I16" s="6" t="s">
        <v>171</v>
      </c>
      <c r="J16" s="6"/>
      <c r="K16" s="17">
        <v>1.21</v>
      </c>
      <c r="L16" s="6" t="s">
        <v>97</v>
      </c>
      <c r="M16" s="19">
        <v>1.6E-2</v>
      </c>
      <c r="N16" s="8">
        <v>2.2000000000000001E-3</v>
      </c>
      <c r="O16" s="7">
        <v>2751267</v>
      </c>
      <c r="P16" s="7">
        <v>102.93</v>
      </c>
      <c r="Q16" s="7">
        <v>0</v>
      </c>
      <c r="R16" s="7">
        <v>2831.88</v>
      </c>
      <c r="S16" s="8">
        <v>8.9999999999999998E-4</v>
      </c>
      <c r="T16" s="8">
        <v>2.69E-2</v>
      </c>
      <c r="U16" s="8">
        <v>1.1000000000000001E-3</v>
      </c>
    </row>
    <row r="17" spans="2:21">
      <c r="B17" s="6" t="s">
        <v>174</v>
      </c>
      <c r="C17" s="17">
        <v>1940576</v>
      </c>
      <c r="D17" s="6" t="s">
        <v>138</v>
      </c>
      <c r="E17" s="6"/>
      <c r="F17" s="18">
        <v>520032640</v>
      </c>
      <c r="G17" s="6" t="s">
        <v>170</v>
      </c>
      <c r="H17" s="6" t="s">
        <v>96</v>
      </c>
      <c r="I17" s="6" t="s">
        <v>171</v>
      </c>
      <c r="J17" s="6"/>
      <c r="K17" s="17">
        <v>2.73</v>
      </c>
      <c r="L17" s="6" t="s">
        <v>97</v>
      </c>
      <c r="M17" s="19">
        <v>7.0000000000000001E-3</v>
      </c>
      <c r="N17" s="8">
        <v>8.9999999999999998E-4</v>
      </c>
      <c r="O17" s="7">
        <v>1476950.61</v>
      </c>
      <c r="P17" s="7">
        <v>103.48</v>
      </c>
      <c r="Q17" s="7">
        <v>0</v>
      </c>
      <c r="R17" s="7">
        <v>1528.35</v>
      </c>
      <c r="S17" s="8">
        <v>4.0000000000000002E-4</v>
      </c>
      <c r="T17" s="8">
        <v>1.4500000000000001E-2</v>
      </c>
      <c r="U17" s="8">
        <v>5.9999999999999995E-4</v>
      </c>
    </row>
    <row r="18" spans="2:21">
      <c r="B18" s="6" t="s">
        <v>175</v>
      </c>
      <c r="C18" s="17">
        <v>1135177</v>
      </c>
      <c r="D18" s="6" t="s">
        <v>138</v>
      </c>
      <c r="E18" s="6"/>
      <c r="F18" s="18">
        <v>513141879</v>
      </c>
      <c r="G18" s="6" t="s">
        <v>170</v>
      </c>
      <c r="H18" s="6" t="s">
        <v>176</v>
      </c>
      <c r="I18" s="6" t="s">
        <v>171</v>
      </c>
      <c r="J18" s="6"/>
      <c r="K18" s="17">
        <v>1.75</v>
      </c>
      <c r="L18" s="6" t="s">
        <v>97</v>
      </c>
      <c r="M18" s="19">
        <v>8.0000000000000002E-3</v>
      </c>
      <c r="N18" s="8">
        <v>-1.6999999999999999E-3</v>
      </c>
      <c r="O18" s="7">
        <v>493860</v>
      </c>
      <c r="P18" s="7">
        <v>103.38</v>
      </c>
      <c r="Q18" s="7">
        <v>0</v>
      </c>
      <c r="R18" s="7">
        <v>510.55</v>
      </c>
      <c r="S18" s="8">
        <v>8.0000000000000004E-4</v>
      </c>
      <c r="T18" s="8">
        <v>4.8999999999999998E-3</v>
      </c>
      <c r="U18" s="8">
        <v>2.0000000000000001E-4</v>
      </c>
    </row>
    <row r="19" spans="2:21">
      <c r="B19" s="6" t="s">
        <v>177</v>
      </c>
      <c r="C19" s="17">
        <v>1121953</v>
      </c>
      <c r="D19" s="6" t="s">
        <v>138</v>
      </c>
      <c r="E19" s="6"/>
      <c r="F19" s="18">
        <v>513141879</v>
      </c>
      <c r="G19" s="6" t="s">
        <v>170</v>
      </c>
      <c r="H19" s="6" t="s">
        <v>178</v>
      </c>
      <c r="I19" s="6" t="s">
        <v>171</v>
      </c>
      <c r="J19" s="6"/>
      <c r="K19" s="17">
        <v>1.56</v>
      </c>
      <c r="L19" s="6" t="s">
        <v>97</v>
      </c>
      <c r="M19" s="19">
        <v>3.1E-2</v>
      </c>
      <c r="N19" s="8">
        <v>-1.6999999999999999E-3</v>
      </c>
      <c r="O19" s="7">
        <v>222000</v>
      </c>
      <c r="P19" s="7">
        <v>112.76</v>
      </c>
      <c r="Q19" s="7">
        <v>0</v>
      </c>
      <c r="R19" s="7">
        <v>250.33</v>
      </c>
      <c r="S19" s="8">
        <v>1E-4</v>
      </c>
      <c r="T19" s="8">
        <v>2.3999999999999998E-3</v>
      </c>
      <c r="U19" s="8">
        <v>1E-4</v>
      </c>
    </row>
    <row r="20" spans="2:21">
      <c r="B20" s="6" t="s">
        <v>179</v>
      </c>
      <c r="C20" s="17">
        <v>1147503</v>
      </c>
      <c r="D20" s="6" t="s">
        <v>138</v>
      </c>
      <c r="E20" s="6"/>
      <c r="F20" s="18">
        <v>513436394</v>
      </c>
      <c r="G20" s="6" t="s">
        <v>180</v>
      </c>
      <c r="H20" s="6" t="s">
        <v>178</v>
      </c>
      <c r="I20" s="6" t="s">
        <v>171</v>
      </c>
      <c r="J20" s="6"/>
      <c r="K20" s="17">
        <v>1.61</v>
      </c>
      <c r="L20" s="6" t="s">
        <v>97</v>
      </c>
      <c r="M20" s="19">
        <v>2.9097000000000001E-2</v>
      </c>
      <c r="N20" s="8">
        <v>0.1003</v>
      </c>
      <c r="O20" s="7">
        <v>519115</v>
      </c>
      <c r="P20" s="7">
        <v>113.04</v>
      </c>
      <c r="Q20" s="7">
        <v>7.6</v>
      </c>
      <c r="R20" s="7">
        <v>594.4</v>
      </c>
      <c r="S20" s="8">
        <v>4.0000000000000002E-4</v>
      </c>
      <c r="T20" s="8">
        <v>5.7000000000000002E-3</v>
      </c>
      <c r="U20" s="8">
        <v>2.0000000000000001E-4</v>
      </c>
    </row>
    <row r="21" spans="2:21">
      <c r="B21" s="6" t="s">
        <v>181</v>
      </c>
      <c r="C21" s="17">
        <v>3900206</v>
      </c>
      <c r="D21" s="6" t="s">
        <v>138</v>
      </c>
      <c r="E21" s="6"/>
      <c r="F21" s="18">
        <v>520038506</v>
      </c>
      <c r="G21" s="6" t="s">
        <v>182</v>
      </c>
      <c r="H21" s="6" t="s">
        <v>183</v>
      </c>
      <c r="I21" s="6" t="s">
        <v>171</v>
      </c>
      <c r="J21" s="6"/>
      <c r="K21" s="17">
        <v>0.67</v>
      </c>
      <c r="L21" s="6" t="s">
        <v>97</v>
      </c>
      <c r="M21" s="19">
        <v>4.2500000000000003E-2</v>
      </c>
      <c r="N21" s="8">
        <v>3.0000000000000001E-3</v>
      </c>
      <c r="O21" s="7">
        <v>29248.06</v>
      </c>
      <c r="P21" s="7">
        <v>125.86</v>
      </c>
      <c r="Q21" s="7">
        <v>0</v>
      </c>
      <c r="R21" s="7">
        <v>36.81</v>
      </c>
      <c r="S21" s="8">
        <v>1E-4</v>
      </c>
      <c r="T21" s="8">
        <v>4.0000000000000002E-4</v>
      </c>
      <c r="U21" s="8">
        <v>0</v>
      </c>
    </row>
    <row r="22" spans="2:21">
      <c r="B22" s="6" t="s">
        <v>184</v>
      </c>
      <c r="C22" s="17">
        <v>1143437</v>
      </c>
      <c r="D22" s="6" t="s">
        <v>138</v>
      </c>
      <c r="E22" s="6"/>
      <c r="F22" s="18">
        <v>512607888</v>
      </c>
      <c r="G22" s="6" t="s">
        <v>185</v>
      </c>
      <c r="H22" s="6" t="s">
        <v>186</v>
      </c>
      <c r="I22" s="6" t="s">
        <v>187</v>
      </c>
      <c r="J22" s="6"/>
      <c r="K22" s="17">
        <v>2.92</v>
      </c>
      <c r="L22" s="6" t="s">
        <v>97</v>
      </c>
      <c r="M22" s="19">
        <v>3.5999999999999997E-2</v>
      </c>
      <c r="N22" s="8">
        <v>7.9000000000000008E-3</v>
      </c>
      <c r="O22" s="7">
        <v>247070.07999999999</v>
      </c>
      <c r="P22" s="7">
        <v>109.8</v>
      </c>
      <c r="Q22" s="7">
        <v>0</v>
      </c>
      <c r="R22" s="7">
        <v>271.27999999999997</v>
      </c>
      <c r="S22" s="8">
        <v>2.8E-3</v>
      </c>
      <c r="T22" s="8">
        <v>2.5999999999999999E-3</v>
      </c>
      <c r="U22" s="8">
        <v>1E-4</v>
      </c>
    </row>
    <row r="23" spans="2:21">
      <c r="B23" s="6" t="s">
        <v>188</v>
      </c>
      <c r="C23" s="17">
        <v>1123371</v>
      </c>
      <c r="D23" s="6" t="s">
        <v>138</v>
      </c>
      <c r="E23" s="6"/>
      <c r="F23" s="18">
        <v>513910091</v>
      </c>
      <c r="G23" s="6" t="s">
        <v>182</v>
      </c>
      <c r="H23" s="6" t="s">
        <v>189</v>
      </c>
      <c r="I23" s="6" t="s">
        <v>171</v>
      </c>
      <c r="J23" s="6"/>
      <c r="K23" s="17">
        <v>0.02</v>
      </c>
      <c r="L23" s="6" t="s">
        <v>97</v>
      </c>
      <c r="M23" s="19">
        <v>0.08</v>
      </c>
      <c r="N23" s="8">
        <v>3.56E-2</v>
      </c>
      <c r="O23" s="7">
        <v>41115.06</v>
      </c>
      <c r="P23" s="7">
        <v>107</v>
      </c>
      <c r="Q23" s="7">
        <v>0</v>
      </c>
      <c r="R23" s="7">
        <v>43.99</v>
      </c>
      <c r="S23" s="8">
        <v>5.0000000000000001E-4</v>
      </c>
      <c r="T23" s="8">
        <v>4.0000000000000002E-4</v>
      </c>
      <c r="U23" s="8">
        <v>0</v>
      </c>
    </row>
    <row r="24" spans="2:21">
      <c r="B24" s="13" t="s">
        <v>190</v>
      </c>
      <c r="C24" s="14"/>
      <c r="D24" s="13"/>
      <c r="E24" s="13"/>
      <c r="F24" s="13"/>
      <c r="G24" s="13"/>
      <c r="H24" s="13"/>
      <c r="I24" s="13"/>
      <c r="J24" s="13"/>
      <c r="L24" s="13"/>
      <c r="O24" s="15">
        <v>0</v>
      </c>
      <c r="R24" s="15">
        <v>0</v>
      </c>
      <c r="T24" s="16">
        <v>0</v>
      </c>
      <c r="U24" s="16">
        <v>0</v>
      </c>
    </row>
    <row r="25" spans="2:21">
      <c r="B25" s="13" t="s">
        <v>191</v>
      </c>
      <c r="C25" s="14"/>
      <c r="D25" s="13"/>
      <c r="E25" s="13"/>
      <c r="F25" s="13"/>
      <c r="G25" s="13"/>
      <c r="H25" s="13"/>
      <c r="I25" s="13"/>
      <c r="J25" s="13"/>
      <c r="K25" s="14">
        <v>5.48</v>
      </c>
      <c r="L25" s="13"/>
      <c r="N25" s="16">
        <v>6.1600000000000002E-2</v>
      </c>
      <c r="O25" s="15">
        <v>2205043</v>
      </c>
      <c r="R25" s="15">
        <v>2152.34</v>
      </c>
      <c r="T25" s="16">
        <v>2.0500000000000001E-2</v>
      </c>
      <c r="U25" s="16">
        <v>8.9999999999999998E-4</v>
      </c>
    </row>
    <row r="26" spans="2:21">
      <c r="B26" s="6" t="s">
        <v>192</v>
      </c>
      <c r="C26" s="17">
        <v>1141332</v>
      </c>
      <c r="D26" s="6" t="s">
        <v>138</v>
      </c>
      <c r="E26" s="6"/>
      <c r="F26" s="18">
        <v>515334662</v>
      </c>
      <c r="G26" s="6" t="s">
        <v>193</v>
      </c>
      <c r="H26" s="6" t="s">
        <v>186</v>
      </c>
      <c r="I26" s="6" t="s">
        <v>187</v>
      </c>
      <c r="J26" s="6"/>
      <c r="K26" s="17">
        <v>5.48</v>
      </c>
      <c r="L26" s="6" t="s">
        <v>97</v>
      </c>
      <c r="M26" s="19">
        <v>4.6899999999999997E-2</v>
      </c>
      <c r="N26" s="8">
        <v>6.1600000000000002E-2</v>
      </c>
      <c r="O26" s="7">
        <v>2205043</v>
      </c>
      <c r="P26" s="7">
        <v>97.61</v>
      </c>
      <c r="Q26" s="7">
        <v>0</v>
      </c>
      <c r="R26" s="7">
        <v>2152.34</v>
      </c>
      <c r="S26" s="8">
        <v>1E-3</v>
      </c>
      <c r="T26" s="8">
        <v>2.0500000000000001E-2</v>
      </c>
      <c r="U26" s="8">
        <v>8.9999999999999998E-4</v>
      </c>
    </row>
    <row r="27" spans="2:21">
      <c r="B27" s="13" t="s">
        <v>194</v>
      </c>
      <c r="C27" s="14"/>
      <c r="D27" s="13"/>
      <c r="E27" s="13"/>
      <c r="F27" s="13"/>
      <c r="G27" s="13"/>
      <c r="H27" s="13"/>
      <c r="I27" s="13"/>
      <c r="J27" s="13"/>
      <c r="L27" s="13"/>
      <c r="O27" s="15">
        <v>0</v>
      </c>
      <c r="R27" s="15">
        <v>0</v>
      </c>
      <c r="T27" s="16">
        <v>0</v>
      </c>
      <c r="U27" s="16">
        <v>0</v>
      </c>
    </row>
    <row r="28" spans="2:21">
      <c r="B28" s="3" t="s">
        <v>195</v>
      </c>
      <c r="C28" s="12"/>
      <c r="D28" s="3"/>
      <c r="E28" s="3"/>
      <c r="F28" s="3"/>
      <c r="G28" s="3"/>
      <c r="H28" s="3"/>
      <c r="I28" s="3"/>
      <c r="J28" s="3"/>
      <c r="K28" s="12">
        <v>7.89</v>
      </c>
      <c r="L28" s="3"/>
      <c r="N28" s="10">
        <v>5.6599999999999998E-2</v>
      </c>
      <c r="O28" s="9">
        <v>26800394</v>
      </c>
      <c r="R28" s="9">
        <v>94506.14</v>
      </c>
      <c r="T28" s="10">
        <v>0.8992</v>
      </c>
      <c r="U28" s="10">
        <v>3.7400000000000003E-2</v>
      </c>
    </row>
    <row r="29" spans="2:21">
      <c r="B29" s="13" t="s">
        <v>196</v>
      </c>
      <c r="C29" s="14"/>
      <c r="D29" s="13"/>
      <c r="E29" s="13"/>
      <c r="F29" s="13"/>
      <c r="G29" s="13"/>
      <c r="H29" s="13"/>
      <c r="I29" s="13"/>
      <c r="J29" s="13"/>
      <c r="K29" s="14">
        <v>11.84</v>
      </c>
      <c r="L29" s="13"/>
      <c r="N29" s="16">
        <v>3.4500000000000003E-2</v>
      </c>
      <c r="O29" s="15">
        <v>3699000</v>
      </c>
      <c r="R29" s="15">
        <v>9996.86</v>
      </c>
      <c r="T29" s="16">
        <v>9.5100000000000004E-2</v>
      </c>
      <c r="U29" s="16">
        <v>4.0000000000000001E-3</v>
      </c>
    </row>
    <row r="30" spans="2:21">
      <c r="B30" s="6" t="s">
        <v>197</v>
      </c>
      <c r="C30" s="17" t="s">
        <v>198</v>
      </c>
      <c r="D30" s="6" t="s">
        <v>106</v>
      </c>
      <c r="E30" s="6" t="s">
        <v>199</v>
      </c>
      <c r="F30" s="18">
        <v>520013954</v>
      </c>
      <c r="G30" s="6" t="s">
        <v>200</v>
      </c>
      <c r="H30" s="6" t="s">
        <v>201</v>
      </c>
      <c r="I30" s="6" t="s">
        <v>202</v>
      </c>
      <c r="J30" s="6"/>
      <c r="K30" s="17">
        <v>11.84</v>
      </c>
      <c r="L30" s="6" t="s">
        <v>41</v>
      </c>
      <c r="M30" s="19">
        <v>4.1000000000000002E-2</v>
      </c>
      <c r="N30" s="8">
        <v>3.4500000000000003E-2</v>
      </c>
      <c r="O30" s="7">
        <v>3699000</v>
      </c>
      <c r="P30" s="7">
        <v>74.06</v>
      </c>
      <c r="Q30" s="7">
        <v>0</v>
      </c>
      <c r="R30" s="7">
        <v>9996.86</v>
      </c>
      <c r="S30" s="8">
        <v>1.8E-3</v>
      </c>
      <c r="T30" s="8">
        <v>9.5100000000000004E-2</v>
      </c>
      <c r="U30" s="8">
        <v>4.0000000000000001E-3</v>
      </c>
    </row>
    <row r="31" spans="2:21">
      <c r="B31" s="13" t="s">
        <v>203</v>
      </c>
      <c r="C31" s="14"/>
      <c r="D31" s="13"/>
      <c r="E31" s="13"/>
      <c r="F31" s="13"/>
      <c r="G31" s="13"/>
      <c r="H31" s="13"/>
      <c r="I31" s="13"/>
      <c r="J31" s="13"/>
      <c r="K31" s="14">
        <v>7.43</v>
      </c>
      <c r="L31" s="13"/>
      <c r="N31" s="16">
        <v>5.9299999999999999E-2</v>
      </c>
      <c r="O31" s="15">
        <v>23101394</v>
      </c>
      <c r="R31" s="15">
        <v>84509.29</v>
      </c>
      <c r="T31" s="16">
        <v>0.80410000000000004</v>
      </c>
      <c r="U31" s="16">
        <v>3.3500000000000002E-2</v>
      </c>
    </row>
    <row r="32" spans="2:21">
      <c r="B32" s="6" t="s">
        <v>204</v>
      </c>
      <c r="C32" s="17" t="s">
        <v>205</v>
      </c>
      <c r="D32" s="6" t="s">
        <v>106</v>
      </c>
      <c r="E32" s="6" t="s">
        <v>199</v>
      </c>
      <c r="F32" s="6"/>
      <c r="G32" s="6" t="s">
        <v>206</v>
      </c>
      <c r="H32" s="6" t="s">
        <v>207</v>
      </c>
      <c r="I32" s="6" t="s">
        <v>208</v>
      </c>
      <c r="J32" s="6"/>
      <c r="K32" s="17">
        <v>8.1199999999999992</v>
      </c>
      <c r="L32" s="6" t="s">
        <v>41</v>
      </c>
      <c r="M32" s="19">
        <v>3.4189999999999998E-2</v>
      </c>
      <c r="N32" s="8">
        <v>4.24E-2</v>
      </c>
      <c r="O32" s="7">
        <v>1235000</v>
      </c>
      <c r="P32" s="7">
        <v>94.03</v>
      </c>
      <c r="Q32" s="7">
        <v>0</v>
      </c>
      <c r="R32" s="7">
        <v>4237.43</v>
      </c>
      <c r="S32" s="8">
        <v>2.0000000000000001E-4</v>
      </c>
      <c r="T32" s="8">
        <v>4.0300000000000002E-2</v>
      </c>
      <c r="U32" s="8">
        <v>1.6999999999999999E-3</v>
      </c>
    </row>
    <row r="33" spans="2:21">
      <c r="B33" s="6" t="s">
        <v>209</v>
      </c>
      <c r="C33" s="17" t="s">
        <v>210</v>
      </c>
      <c r="D33" s="6" t="s">
        <v>106</v>
      </c>
      <c r="E33" s="6" t="s">
        <v>199</v>
      </c>
      <c r="F33" s="6"/>
      <c r="G33" s="6" t="s">
        <v>206</v>
      </c>
      <c r="H33" s="6" t="s">
        <v>211</v>
      </c>
      <c r="I33" s="6" t="s">
        <v>202</v>
      </c>
      <c r="J33" s="6"/>
      <c r="K33" s="17">
        <v>5.16</v>
      </c>
      <c r="L33" s="6" t="s">
        <v>41</v>
      </c>
      <c r="M33" s="19">
        <v>0.04</v>
      </c>
      <c r="N33" s="8">
        <v>3.8300000000000001E-2</v>
      </c>
      <c r="O33" s="7">
        <v>1219000</v>
      </c>
      <c r="P33" s="7">
        <v>102.03</v>
      </c>
      <c r="Q33" s="7">
        <v>0</v>
      </c>
      <c r="R33" s="7">
        <v>4538.42</v>
      </c>
      <c r="S33" s="8">
        <v>4.0000000000000002E-4</v>
      </c>
      <c r="T33" s="8">
        <v>4.3200000000000002E-2</v>
      </c>
      <c r="U33" s="8">
        <v>1.8E-3</v>
      </c>
    </row>
    <row r="34" spans="2:21">
      <c r="B34" s="6" t="s">
        <v>212</v>
      </c>
      <c r="C34" s="17" t="s">
        <v>213</v>
      </c>
      <c r="D34" s="6" t="s">
        <v>106</v>
      </c>
      <c r="E34" s="6" t="s">
        <v>199</v>
      </c>
      <c r="F34" s="6"/>
      <c r="G34" s="6" t="s">
        <v>206</v>
      </c>
      <c r="H34" s="6" t="s">
        <v>211</v>
      </c>
      <c r="I34" s="6" t="s">
        <v>202</v>
      </c>
      <c r="J34" s="6"/>
      <c r="K34" s="17">
        <v>4.95</v>
      </c>
      <c r="L34" s="6" t="s">
        <v>41</v>
      </c>
      <c r="M34" s="19">
        <v>4.1250000000000002E-2</v>
      </c>
      <c r="N34" s="8">
        <v>3.8100000000000002E-2</v>
      </c>
      <c r="O34" s="7">
        <v>300000</v>
      </c>
      <c r="P34" s="7">
        <v>103.53</v>
      </c>
      <c r="Q34" s="7">
        <v>0</v>
      </c>
      <c r="R34" s="7">
        <v>1133.32</v>
      </c>
      <c r="S34" s="8">
        <v>1E-4</v>
      </c>
      <c r="T34" s="8">
        <v>1.0800000000000001E-2</v>
      </c>
      <c r="U34" s="8">
        <v>4.0000000000000002E-4</v>
      </c>
    </row>
    <row r="35" spans="2:21">
      <c r="B35" s="6" t="s">
        <v>214</v>
      </c>
      <c r="C35" s="17" t="s">
        <v>215</v>
      </c>
      <c r="D35" s="6" t="s">
        <v>106</v>
      </c>
      <c r="E35" s="6" t="s">
        <v>199</v>
      </c>
      <c r="F35" s="6"/>
      <c r="G35" s="6" t="s">
        <v>206</v>
      </c>
      <c r="H35" s="6" t="s">
        <v>211</v>
      </c>
      <c r="I35" s="6" t="s">
        <v>202</v>
      </c>
      <c r="J35" s="6"/>
      <c r="K35" s="17">
        <v>6.83</v>
      </c>
      <c r="L35" s="6" t="s">
        <v>41</v>
      </c>
      <c r="M35" s="19">
        <v>3.3000000000000002E-2</v>
      </c>
      <c r="N35" s="8">
        <v>3.9899999999999998E-2</v>
      </c>
      <c r="O35" s="7">
        <v>876000</v>
      </c>
      <c r="P35" s="7">
        <v>96.46</v>
      </c>
      <c r="Q35" s="7">
        <v>0</v>
      </c>
      <c r="R35" s="7">
        <v>3083.35</v>
      </c>
      <c r="S35" s="8">
        <v>4.0000000000000002E-4</v>
      </c>
      <c r="T35" s="8">
        <v>2.93E-2</v>
      </c>
      <c r="U35" s="8">
        <v>1.1999999999999999E-3</v>
      </c>
    </row>
    <row r="36" spans="2:21">
      <c r="B36" s="6" t="s">
        <v>216</v>
      </c>
      <c r="C36" s="17" t="s">
        <v>217</v>
      </c>
      <c r="D36" s="6" t="s">
        <v>106</v>
      </c>
      <c r="E36" s="6" t="s">
        <v>199</v>
      </c>
      <c r="F36" s="6"/>
      <c r="G36" s="6" t="s">
        <v>206</v>
      </c>
      <c r="H36" s="6" t="s">
        <v>218</v>
      </c>
      <c r="I36" s="6" t="s">
        <v>208</v>
      </c>
      <c r="J36" s="6"/>
      <c r="K36" s="17">
        <v>6.12</v>
      </c>
      <c r="L36" s="6" t="s">
        <v>41</v>
      </c>
      <c r="M36" s="19">
        <v>3.9E-2</v>
      </c>
      <c r="N36" s="8">
        <v>3.9600000000000003E-2</v>
      </c>
      <c r="O36" s="7">
        <v>1849000</v>
      </c>
      <c r="P36" s="7">
        <v>101.64</v>
      </c>
      <c r="Q36" s="7">
        <v>0</v>
      </c>
      <c r="R36" s="7">
        <v>6857.58</v>
      </c>
      <c r="S36" s="8">
        <v>6.9999999999999999E-4</v>
      </c>
      <c r="T36" s="8">
        <v>6.5199999999999994E-2</v>
      </c>
      <c r="U36" s="8">
        <v>2.7000000000000001E-3</v>
      </c>
    </row>
    <row r="37" spans="2:21">
      <c r="B37" s="6" t="s">
        <v>219</v>
      </c>
      <c r="C37" s="17" t="s">
        <v>220</v>
      </c>
      <c r="D37" s="6" t="s">
        <v>106</v>
      </c>
      <c r="E37" s="6" t="s">
        <v>199</v>
      </c>
      <c r="F37" s="6"/>
      <c r="G37" s="6" t="s">
        <v>206</v>
      </c>
      <c r="H37" s="6" t="s">
        <v>211</v>
      </c>
      <c r="I37" s="6" t="s">
        <v>202</v>
      </c>
      <c r="J37" s="6"/>
      <c r="K37" s="17">
        <v>3.29</v>
      </c>
      <c r="L37" s="6" t="s">
        <v>41</v>
      </c>
      <c r="M37" s="19">
        <v>4.4999999999999998E-2</v>
      </c>
      <c r="N37" s="8">
        <v>3.4500000000000003E-2</v>
      </c>
      <c r="O37" s="7">
        <v>5000</v>
      </c>
      <c r="P37" s="7">
        <v>105.51</v>
      </c>
      <c r="Q37" s="7">
        <v>0</v>
      </c>
      <c r="R37" s="7">
        <v>19.25</v>
      </c>
      <c r="S37" s="8">
        <v>0</v>
      </c>
      <c r="T37" s="8">
        <v>2.0000000000000001E-4</v>
      </c>
      <c r="U37" s="8">
        <v>0</v>
      </c>
    </row>
    <row r="38" spans="2:21">
      <c r="B38" s="6" t="s">
        <v>221</v>
      </c>
      <c r="C38" s="17" t="s">
        <v>222</v>
      </c>
      <c r="D38" s="6" t="s">
        <v>106</v>
      </c>
      <c r="E38" s="6" t="s">
        <v>199</v>
      </c>
      <c r="F38" s="6"/>
      <c r="G38" s="6" t="s">
        <v>206</v>
      </c>
      <c r="H38" s="6" t="s">
        <v>211</v>
      </c>
      <c r="I38" s="6" t="s">
        <v>202</v>
      </c>
      <c r="J38" s="6"/>
      <c r="K38" s="17">
        <v>5.48</v>
      </c>
      <c r="L38" s="6" t="s">
        <v>41</v>
      </c>
      <c r="M38" s="19">
        <v>0.03</v>
      </c>
      <c r="N38" s="8">
        <v>4.3299999999999998E-2</v>
      </c>
      <c r="O38" s="7">
        <v>904000</v>
      </c>
      <c r="P38" s="7">
        <v>93.41</v>
      </c>
      <c r="Q38" s="7">
        <v>0</v>
      </c>
      <c r="R38" s="7">
        <v>3081.35</v>
      </c>
      <c r="S38" s="8">
        <v>5.0000000000000001E-4</v>
      </c>
      <c r="T38" s="8">
        <v>2.93E-2</v>
      </c>
      <c r="U38" s="8">
        <v>1.1999999999999999E-3</v>
      </c>
    </row>
    <row r="39" spans="2:21">
      <c r="B39" s="6" t="s">
        <v>223</v>
      </c>
      <c r="C39" s="17" t="s">
        <v>224</v>
      </c>
      <c r="D39" s="6" t="s">
        <v>106</v>
      </c>
      <c r="E39" s="6" t="s">
        <v>199</v>
      </c>
      <c r="F39" s="6"/>
      <c r="G39" s="6" t="s">
        <v>206</v>
      </c>
      <c r="H39" s="6" t="s">
        <v>211</v>
      </c>
      <c r="I39" s="6" t="s">
        <v>202</v>
      </c>
      <c r="J39" s="6"/>
      <c r="K39" s="17">
        <v>6.39</v>
      </c>
      <c r="L39" s="6" t="s">
        <v>41</v>
      </c>
      <c r="M39" s="19">
        <v>3.5499999999999997E-2</v>
      </c>
      <c r="N39" s="8">
        <v>4.02E-2</v>
      </c>
      <c r="O39" s="7">
        <v>1917000</v>
      </c>
      <c r="P39" s="7">
        <v>98.15</v>
      </c>
      <c r="Q39" s="7">
        <v>0</v>
      </c>
      <c r="R39" s="7">
        <v>6865.49</v>
      </c>
      <c r="S39" s="8">
        <v>8.0000000000000004E-4</v>
      </c>
      <c r="T39" s="8">
        <v>6.5299999999999997E-2</v>
      </c>
      <c r="U39" s="8">
        <v>2.7000000000000001E-3</v>
      </c>
    </row>
    <row r="40" spans="2:21">
      <c r="B40" s="6" t="s">
        <v>225</v>
      </c>
      <c r="C40" s="17" t="s">
        <v>226</v>
      </c>
      <c r="D40" s="6" t="s">
        <v>106</v>
      </c>
      <c r="E40" s="6" t="s">
        <v>199</v>
      </c>
      <c r="F40" s="6"/>
      <c r="G40" s="6" t="s">
        <v>206</v>
      </c>
      <c r="H40" s="6" t="s">
        <v>227</v>
      </c>
      <c r="I40" s="6" t="s">
        <v>202</v>
      </c>
      <c r="J40" s="6"/>
      <c r="K40" s="17">
        <v>6.89</v>
      </c>
      <c r="L40" s="6" t="s">
        <v>41</v>
      </c>
      <c r="M40" s="19">
        <v>3.4000000000000002E-2</v>
      </c>
      <c r="N40" s="8">
        <v>3.4000000000000002E-2</v>
      </c>
      <c r="O40" s="7">
        <v>901000</v>
      </c>
      <c r="P40" s="7">
        <v>95.48</v>
      </c>
      <c r="Q40" s="7">
        <v>0</v>
      </c>
      <c r="R40" s="7">
        <v>3139.08</v>
      </c>
      <c r="S40" s="8">
        <v>0</v>
      </c>
      <c r="T40" s="8">
        <v>2.9899999999999999E-2</v>
      </c>
      <c r="U40" s="8">
        <v>1.1999999999999999E-3</v>
      </c>
    </row>
    <row r="41" spans="2:21">
      <c r="B41" s="6" t="s">
        <v>228</v>
      </c>
      <c r="C41" s="17" t="s">
        <v>229</v>
      </c>
      <c r="D41" s="6" t="s">
        <v>106</v>
      </c>
      <c r="E41" s="6" t="s">
        <v>199</v>
      </c>
      <c r="F41" s="6"/>
      <c r="G41" s="6" t="s">
        <v>206</v>
      </c>
      <c r="H41" s="6" t="s">
        <v>227</v>
      </c>
      <c r="I41" s="6" t="s">
        <v>202</v>
      </c>
      <c r="J41" s="6"/>
      <c r="K41" s="17">
        <v>6.52</v>
      </c>
      <c r="L41" s="6" t="s">
        <v>41</v>
      </c>
      <c r="M41" s="19">
        <v>3.6999999999999998E-2</v>
      </c>
      <c r="N41" s="8">
        <v>4.2200000000000001E-2</v>
      </c>
      <c r="O41" s="7">
        <v>1885000</v>
      </c>
      <c r="P41" s="7">
        <v>98.65</v>
      </c>
      <c r="Q41" s="7">
        <v>0</v>
      </c>
      <c r="R41" s="7">
        <v>6785.58</v>
      </c>
      <c r="S41" s="8">
        <v>8.9999999999999998E-4</v>
      </c>
      <c r="T41" s="8">
        <v>6.4600000000000005E-2</v>
      </c>
      <c r="U41" s="8">
        <v>2.7000000000000001E-3</v>
      </c>
    </row>
    <row r="42" spans="2:21">
      <c r="B42" s="6" t="s">
        <v>230</v>
      </c>
      <c r="C42" s="17" t="s">
        <v>231</v>
      </c>
      <c r="D42" s="6" t="s">
        <v>106</v>
      </c>
      <c r="E42" s="6" t="s">
        <v>199</v>
      </c>
      <c r="F42" s="6"/>
      <c r="G42" s="6" t="s">
        <v>206</v>
      </c>
      <c r="H42" s="6" t="s">
        <v>227</v>
      </c>
      <c r="I42" s="6" t="s">
        <v>202</v>
      </c>
      <c r="J42" s="6"/>
      <c r="K42" s="17">
        <v>3.26</v>
      </c>
      <c r="L42" s="6" t="s">
        <v>41</v>
      </c>
      <c r="M42" s="19">
        <v>4.4999999999999998E-2</v>
      </c>
      <c r="N42" s="8">
        <v>4.4999999999999998E-2</v>
      </c>
      <c r="O42" s="7">
        <v>8000</v>
      </c>
      <c r="P42" s="7">
        <v>105.19</v>
      </c>
      <c r="Q42" s="7">
        <v>0</v>
      </c>
      <c r="R42" s="7">
        <v>30.71</v>
      </c>
      <c r="S42" s="8">
        <v>0</v>
      </c>
      <c r="T42" s="8">
        <v>2.9999999999999997E-4</v>
      </c>
      <c r="U42" s="8">
        <v>0</v>
      </c>
    </row>
    <row r="43" spans="2:21">
      <c r="B43" s="6" t="s">
        <v>232</v>
      </c>
      <c r="C43" s="17" t="s">
        <v>233</v>
      </c>
      <c r="D43" s="6" t="s">
        <v>106</v>
      </c>
      <c r="E43" s="6" t="s">
        <v>199</v>
      </c>
      <c r="F43" s="6"/>
      <c r="G43" s="6" t="s">
        <v>234</v>
      </c>
      <c r="H43" s="6" t="s">
        <v>227</v>
      </c>
      <c r="I43" s="6" t="s">
        <v>202</v>
      </c>
      <c r="J43" s="6"/>
      <c r="K43" s="17">
        <v>6.32</v>
      </c>
      <c r="L43" s="6" t="s">
        <v>41</v>
      </c>
      <c r="M43" s="19">
        <v>4.4999999999999998E-2</v>
      </c>
      <c r="N43" s="8">
        <v>5.6500000000000002E-2</v>
      </c>
      <c r="O43" s="7">
        <v>2175000</v>
      </c>
      <c r="P43" s="7">
        <v>95.39</v>
      </c>
      <c r="Q43" s="7">
        <v>0</v>
      </c>
      <c r="R43" s="7">
        <v>7570.66</v>
      </c>
      <c r="S43" s="8">
        <v>1.5E-3</v>
      </c>
      <c r="T43" s="8">
        <v>7.1999999999999995E-2</v>
      </c>
      <c r="U43" s="8">
        <v>3.0000000000000001E-3</v>
      </c>
    </row>
    <row r="44" spans="2:21">
      <c r="B44" s="6" t="s">
        <v>235</v>
      </c>
      <c r="C44" s="17" t="s">
        <v>236</v>
      </c>
      <c r="D44" s="6" t="s">
        <v>106</v>
      </c>
      <c r="E44" s="6" t="s">
        <v>199</v>
      </c>
      <c r="F44" s="6"/>
      <c r="G44" s="6" t="s">
        <v>234</v>
      </c>
      <c r="H44" s="6" t="s">
        <v>227</v>
      </c>
      <c r="I44" s="6" t="s">
        <v>202</v>
      </c>
      <c r="J44" s="6"/>
      <c r="K44" s="17">
        <v>4.21</v>
      </c>
      <c r="L44" s="6" t="s">
        <v>41</v>
      </c>
      <c r="M44" s="19">
        <v>3.5000000000000003E-2</v>
      </c>
      <c r="N44" s="8">
        <v>4.9700000000000001E-2</v>
      </c>
      <c r="O44" s="7">
        <v>140000</v>
      </c>
      <c r="P44" s="7">
        <v>95.71</v>
      </c>
      <c r="Q44" s="7">
        <v>0</v>
      </c>
      <c r="R44" s="7">
        <v>488.94</v>
      </c>
      <c r="S44" s="8">
        <v>1E-4</v>
      </c>
      <c r="T44" s="8">
        <v>4.7000000000000002E-3</v>
      </c>
      <c r="U44" s="8">
        <v>2.0000000000000001E-4</v>
      </c>
    </row>
    <row r="45" spans="2:21">
      <c r="B45" s="6" t="s">
        <v>237</v>
      </c>
      <c r="C45" s="17" t="s">
        <v>238</v>
      </c>
      <c r="D45" s="6" t="s">
        <v>106</v>
      </c>
      <c r="E45" s="6" t="s">
        <v>199</v>
      </c>
      <c r="F45" s="6"/>
      <c r="G45" s="6" t="s">
        <v>239</v>
      </c>
      <c r="H45" s="6" t="s">
        <v>227</v>
      </c>
      <c r="I45" s="6" t="s">
        <v>202</v>
      </c>
      <c r="J45" s="6"/>
      <c r="K45" s="17">
        <v>7.32</v>
      </c>
      <c r="L45" s="6" t="s">
        <v>41</v>
      </c>
      <c r="M45" s="19">
        <v>4.1250000000000002E-2</v>
      </c>
      <c r="N45" s="8">
        <v>4.3299999999999998E-2</v>
      </c>
      <c r="O45" s="7">
        <v>1615040</v>
      </c>
      <c r="P45" s="7">
        <v>100</v>
      </c>
      <c r="Q45" s="7">
        <v>0</v>
      </c>
      <c r="R45" s="7">
        <v>5893.44</v>
      </c>
      <c r="S45" s="8">
        <v>5.0000000000000001E-4</v>
      </c>
      <c r="T45" s="8">
        <v>5.6099999999999997E-2</v>
      </c>
      <c r="U45" s="8">
        <v>2.3E-3</v>
      </c>
    </row>
    <row r="46" spans="2:21">
      <c r="B46" s="6" t="s">
        <v>240</v>
      </c>
      <c r="C46" s="17" t="s">
        <v>241</v>
      </c>
      <c r="D46" s="6" t="s">
        <v>106</v>
      </c>
      <c r="E46" s="6" t="s">
        <v>199</v>
      </c>
      <c r="F46" s="6"/>
      <c r="G46" s="6" t="s">
        <v>242</v>
      </c>
      <c r="H46" s="6" t="s">
        <v>243</v>
      </c>
      <c r="I46" s="6" t="s">
        <v>202</v>
      </c>
      <c r="J46" s="6"/>
      <c r="K46" s="17">
        <v>13.37</v>
      </c>
      <c r="L46" s="6" t="s">
        <v>41</v>
      </c>
      <c r="M46" s="19">
        <v>5.7500000000000002E-2</v>
      </c>
      <c r="N46" s="8">
        <v>4.53E-2</v>
      </c>
      <c r="O46" s="7">
        <v>211000</v>
      </c>
      <c r="P46" s="7">
        <v>101.26</v>
      </c>
      <c r="Q46" s="7">
        <v>0</v>
      </c>
      <c r="R46" s="7">
        <v>779.66</v>
      </c>
      <c r="S46" s="8">
        <v>5.0000000000000001E-4</v>
      </c>
      <c r="T46" s="8">
        <v>7.4000000000000003E-3</v>
      </c>
      <c r="U46" s="8">
        <v>2.9999999999999997E-4</v>
      </c>
    </row>
    <row r="47" spans="2:21">
      <c r="B47" s="6" t="s">
        <v>244</v>
      </c>
      <c r="C47" s="17" t="s">
        <v>245</v>
      </c>
      <c r="D47" s="6" t="s">
        <v>106</v>
      </c>
      <c r="E47" s="6" t="s">
        <v>199</v>
      </c>
      <c r="F47" s="6"/>
      <c r="G47" s="6" t="s">
        <v>246</v>
      </c>
      <c r="H47" s="6" t="s">
        <v>243</v>
      </c>
      <c r="I47" s="6" t="s">
        <v>202</v>
      </c>
      <c r="J47" s="6"/>
      <c r="K47" s="17">
        <v>5.54</v>
      </c>
      <c r="L47" s="6" t="s">
        <v>41</v>
      </c>
      <c r="M47" s="19">
        <v>3.7499999999999999E-2</v>
      </c>
      <c r="N47" s="8">
        <v>4.3700000000000003E-2</v>
      </c>
      <c r="O47" s="7">
        <v>91000</v>
      </c>
      <c r="P47" s="7">
        <v>97.94</v>
      </c>
      <c r="Q47" s="7">
        <v>0</v>
      </c>
      <c r="R47" s="7">
        <v>325.20999999999998</v>
      </c>
      <c r="S47" s="8">
        <v>1E-4</v>
      </c>
      <c r="T47" s="8">
        <v>3.0999999999999999E-3</v>
      </c>
      <c r="U47" s="8">
        <v>1E-4</v>
      </c>
    </row>
    <row r="48" spans="2:21">
      <c r="B48" s="6" t="s">
        <v>247</v>
      </c>
      <c r="C48" s="17" t="s">
        <v>248</v>
      </c>
      <c r="D48" s="6" t="s">
        <v>106</v>
      </c>
      <c r="E48" s="6" t="s">
        <v>199</v>
      </c>
      <c r="F48" s="6"/>
      <c r="G48" s="6" t="s">
        <v>200</v>
      </c>
      <c r="H48" s="6" t="s">
        <v>243</v>
      </c>
      <c r="I48" s="6" t="s">
        <v>202</v>
      </c>
      <c r="J48" s="6"/>
      <c r="K48" s="17">
        <v>23.91</v>
      </c>
      <c r="L48" s="6" t="s">
        <v>46</v>
      </c>
      <c r="M48" s="19">
        <v>3.7499999999999999E-2</v>
      </c>
      <c r="N48" s="8">
        <v>3.56E-2</v>
      </c>
      <c r="O48" s="7">
        <v>1275000</v>
      </c>
      <c r="P48" s="7">
        <v>108.25</v>
      </c>
      <c r="Q48" s="7">
        <v>0</v>
      </c>
      <c r="R48" s="7">
        <v>5832.32</v>
      </c>
      <c r="S48" s="8">
        <v>8.0000000000000004E-4</v>
      </c>
      <c r="T48" s="8">
        <v>5.5500000000000001E-2</v>
      </c>
      <c r="U48" s="8">
        <v>2.3E-3</v>
      </c>
    </row>
    <row r="49" spans="2:21">
      <c r="B49" s="6" t="s">
        <v>249</v>
      </c>
      <c r="C49" s="17" t="s">
        <v>250</v>
      </c>
      <c r="D49" s="6" t="s">
        <v>106</v>
      </c>
      <c r="E49" s="6" t="s">
        <v>199</v>
      </c>
      <c r="F49" s="6"/>
      <c r="G49" s="6" t="s">
        <v>251</v>
      </c>
      <c r="H49" s="6" t="s">
        <v>252</v>
      </c>
      <c r="I49" s="6" t="s">
        <v>202</v>
      </c>
      <c r="J49" s="6"/>
      <c r="K49" s="17">
        <v>2.5</v>
      </c>
      <c r="L49" s="6" t="s">
        <v>46</v>
      </c>
      <c r="M49" s="19">
        <v>2.5000000000000001E-2</v>
      </c>
      <c r="N49" s="8">
        <v>2.5000000000000001E-2</v>
      </c>
      <c r="O49" s="7">
        <v>937000</v>
      </c>
      <c r="P49" s="7">
        <v>96.41</v>
      </c>
      <c r="Q49" s="7">
        <v>0</v>
      </c>
      <c r="R49" s="7">
        <v>3817.47</v>
      </c>
      <c r="S49" s="8">
        <v>0</v>
      </c>
      <c r="T49" s="8">
        <v>3.6299999999999999E-2</v>
      </c>
      <c r="U49" s="8">
        <v>1.5E-3</v>
      </c>
    </row>
    <row r="50" spans="2:21">
      <c r="B50" s="6" t="s">
        <v>253</v>
      </c>
      <c r="C50" s="17" t="s">
        <v>254</v>
      </c>
      <c r="D50" s="6" t="s">
        <v>106</v>
      </c>
      <c r="E50" s="6" t="s">
        <v>199</v>
      </c>
      <c r="F50" s="6"/>
      <c r="G50" s="6" t="s">
        <v>255</v>
      </c>
      <c r="H50" s="6" t="s">
        <v>252</v>
      </c>
      <c r="I50" s="6" t="s">
        <v>202</v>
      </c>
      <c r="J50" s="6"/>
      <c r="K50" s="17">
        <v>15.17</v>
      </c>
      <c r="L50" s="6" t="s">
        <v>46</v>
      </c>
      <c r="M50" s="19">
        <v>3.7499999999999999E-2</v>
      </c>
      <c r="N50" s="8">
        <v>7.1000000000000004E-3</v>
      </c>
      <c r="O50" s="7">
        <v>861000</v>
      </c>
      <c r="P50" s="7">
        <v>104.28</v>
      </c>
      <c r="Q50" s="7">
        <v>0</v>
      </c>
      <c r="R50" s="7">
        <v>3794.08</v>
      </c>
      <c r="S50" s="8">
        <v>6.9999999999999999E-4</v>
      </c>
      <c r="T50" s="8">
        <v>3.61E-2</v>
      </c>
      <c r="U50" s="8">
        <v>1.5E-3</v>
      </c>
    </row>
    <row r="51" spans="2:21">
      <c r="B51" s="6" t="s">
        <v>256</v>
      </c>
      <c r="C51" s="17" t="s">
        <v>257</v>
      </c>
      <c r="D51" s="6" t="s">
        <v>106</v>
      </c>
      <c r="E51" s="6" t="s">
        <v>199</v>
      </c>
      <c r="F51" s="6"/>
      <c r="G51" s="6" t="s">
        <v>258</v>
      </c>
      <c r="H51" s="6" t="s">
        <v>259</v>
      </c>
      <c r="I51" s="6" t="s">
        <v>202</v>
      </c>
      <c r="J51" s="6"/>
      <c r="K51" s="17">
        <v>4.05</v>
      </c>
      <c r="L51" s="6" t="s">
        <v>41</v>
      </c>
      <c r="M51" s="19">
        <v>3.7499999999999999E-2</v>
      </c>
      <c r="N51" s="8">
        <v>5.57E-2</v>
      </c>
      <c r="O51" s="7">
        <v>1716000</v>
      </c>
      <c r="P51" s="7">
        <v>93.69</v>
      </c>
      <c r="Q51" s="7">
        <v>0</v>
      </c>
      <c r="R51" s="7">
        <v>5866.55</v>
      </c>
      <c r="S51" s="8">
        <v>2E-3</v>
      </c>
      <c r="T51" s="8">
        <v>5.5800000000000002E-2</v>
      </c>
      <c r="U51" s="8">
        <v>2.3E-3</v>
      </c>
    </row>
    <row r="52" spans="2:21">
      <c r="B52" s="6" t="s">
        <v>260</v>
      </c>
      <c r="C52" s="17" t="s">
        <v>261</v>
      </c>
      <c r="D52" s="6" t="s">
        <v>106</v>
      </c>
      <c r="E52" s="6" t="s">
        <v>199</v>
      </c>
      <c r="F52" s="6"/>
      <c r="G52" s="6" t="s">
        <v>234</v>
      </c>
      <c r="H52" s="6" t="s">
        <v>259</v>
      </c>
      <c r="I52" s="6" t="s">
        <v>202</v>
      </c>
      <c r="J52" s="6"/>
      <c r="K52" s="17">
        <v>16.399999999999999</v>
      </c>
      <c r="L52" s="6" t="s">
        <v>41</v>
      </c>
      <c r="M52" s="19">
        <v>4.8800000000000003E-2</v>
      </c>
      <c r="N52" s="8">
        <v>4.9099999999999998E-2</v>
      </c>
      <c r="O52" s="7">
        <v>295000</v>
      </c>
      <c r="P52" s="7">
        <v>100.54</v>
      </c>
      <c r="Q52" s="7">
        <v>0</v>
      </c>
      <c r="R52" s="7">
        <v>1082.24</v>
      </c>
      <c r="S52" s="8">
        <v>2.9999999999999997E-4</v>
      </c>
      <c r="T52" s="8">
        <v>1.03E-2</v>
      </c>
      <c r="U52" s="8">
        <v>4.0000000000000002E-4</v>
      </c>
    </row>
    <row r="53" spans="2:21">
      <c r="B53" s="6" t="s">
        <v>262</v>
      </c>
      <c r="C53" s="17" t="s">
        <v>263</v>
      </c>
      <c r="D53" s="6" t="s">
        <v>106</v>
      </c>
      <c r="E53" s="6" t="s">
        <v>199</v>
      </c>
      <c r="F53" s="6"/>
      <c r="G53" s="6" t="s">
        <v>239</v>
      </c>
      <c r="H53" s="6" t="s">
        <v>259</v>
      </c>
      <c r="I53" s="6" t="s">
        <v>202</v>
      </c>
      <c r="J53" s="6"/>
      <c r="K53" s="17">
        <v>11.71</v>
      </c>
      <c r="L53" s="6" t="s">
        <v>46</v>
      </c>
      <c r="M53" s="19">
        <v>6.5000000000000002E-2</v>
      </c>
      <c r="N53" s="8">
        <v>5.0200000000000002E-2</v>
      </c>
      <c r="O53" s="7">
        <v>698000</v>
      </c>
      <c r="P53" s="7">
        <v>106.38</v>
      </c>
      <c r="Q53" s="7">
        <v>0</v>
      </c>
      <c r="R53" s="7">
        <v>3137.7</v>
      </c>
      <c r="S53" s="8">
        <v>5.9999999999999995E-4</v>
      </c>
      <c r="T53" s="8">
        <v>2.9899999999999999E-2</v>
      </c>
      <c r="U53" s="8">
        <v>1.1999999999999999E-3</v>
      </c>
    </row>
    <row r="54" spans="2:21">
      <c r="B54" s="6" t="s">
        <v>264</v>
      </c>
      <c r="C54" s="17" t="s">
        <v>265</v>
      </c>
      <c r="D54" s="6" t="s">
        <v>106</v>
      </c>
      <c r="E54" s="6" t="s">
        <v>199</v>
      </c>
      <c r="F54" s="6"/>
      <c r="G54" s="6" t="s">
        <v>266</v>
      </c>
      <c r="H54" s="6" t="s">
        <v>267</v>
      </c>
      <c r="I54" s="6" t="s">
        <v>208</v>
      </c>
      <c r="J54" s="6"/>
      <c r="K54" s="17">
        <v>2.6</v>
      </c>
      <c r="L54" s="6" t="s">
        <v>41</v>
      </c>
      <c r="M54" s="19">
        <v>4.7500000000000001E-2</v>
      </c>
      <c r="N54" s="8">
        <v>0.16120000000000001</v>
      </c>
      <c r="O54" s="7">
        <v>1826000</v>
      </c>
      <c r="P54" s="7">
        <v>88.29</v>
      </c>
      <c r="Q54" s="7">
        <v>0</v>
      </c>
      <c r="R54" s="7">
        <v>5882.76</v>
      </c>
      <c r="S54" s="8">
        <v>2.3999999999999998E-3</v>
      </c>
      <c r="T54" s="8">
        <v>5.6000000000000001E-2</v>
      </c>
      <c r="U54" s="8">
        <v>2.3E-3</v>
      </c>
    </row>
    <row r="55" spans="2:21">
      <c r="B55" s="6" t="s">
        <v>268</v>
      </c>
      <c r="C55" s="17" t="s">
        <v>269</v>
      </c>
      <c r="D55" s="6" t="s">
        <v>106</v>
      </c>
      <c r="E55" s="6" t="s">
        <v>199</v>
      </c>
      <c r="F55" s="6"/>
      <c r="G55" s="6" t="s">
        <v>234</v>
      </c>
      <c r="H55" s="6" t="s">
        <v>270</v>
      </c>
      <c r="I55" s="6"/>
      <c r="J55" s="6"/>
      <c r="K55" s="17">
        <v>0.59</v>
      </c>
      <c r="L55" s="6" t="s">
        <v>41</v>
      </c>
      <c r="M55" s="19">
        <v>7.4999999999999997E-2</v>
      </c>
      <c r="N55" s="8">
        <v>3.1471</v>
      </c>
      <c r="O55" s="7">
        <v>162354</v>
      </c>
      <c r="P55" s="7">
        <v>45.02</v>
      </c>
      <c r="Q55" s="7">
        <v>0</v>
      </c>
      <c r="R55" s="7">
        <v>266.7</v>
      </c>
      <c r="S55" s="8">
        <v>2.0000000000000001E-4</v>
      </c>
      <c r="T55" s="8">
        <v>2.5000000000000001E-3</v>
      </c>
      <c r="U55" s="8">
        <v>1E-4</v>
      </c>
    </row>
    <row r="58" spans="2:21">
      <c r="B58" s="6" t="s">
        <v>119</v>
      </c>
      <c r="C58" s="17"/>
      <c r="D58" s="6"/>
      <c r="E58" s="6"/>
      <c r="F58" s="6"/>
      <c r="G58" s="6"/>
      <c r="H58" s="6"/>
      <c r="I58" s="6"/>
      <c r="J58" s="6"/>
      <c r="L58" s="6"/>
    </row>
    <row r="62" spans="2:21">
      <c r="B62" s="5" t="s">
        <v>77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85"/>
  <sheetViews>
    <sheetView rightToLeft="1" topLeftCell="A16" workbookViewId="0">
      <selection activeCell="G45" sqref="G45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7.7109375" customWidth="1"/>
    <col min="9" max="9" width="16.7109375" customWidth="1"/>
    <col min="10" max="10" width="12.7109375" customWidth="1"/>
    <col min="11" max="11" width="21.7109375" customWidth="1"/>
    <col min="12" max="12" width="13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1212</v>
      </c>
    </row>
    <row r="3" spans="2:15" ht="15.75">
      <c r="B3" s="1" t="s">
        <v>1213</v>
      </c>
    </row>
    <row r="4" spans="2:15" ht="15.75">
      <c r="B4" s="1" t="s">
        <v>1</v>
      </c>
    </row>
    <row r="6" spans="2:15" ht="15.75">
      <c r="B6" s="2" t="s">
        <v>120</v>
      </c>
    </row>
    <row r="7" spans="2:15" ht="15.75">
      <c r="B7" s="2" t="s">
        <v>271</v>
      </c>
    </row>
    <row r="8" spans="2:15">
      <c r="B8" s="3" t="s">
        <v>79</v>
      </c>
      <c r="C8" s="3" t="s">
        <v>80</v>
      </c>
      <c r="D8" s="3" t="s">
        <v>122</v>
      </c>
      <c r="E8" s="3" t="s">
        <v>154</v>
      </c>
      <c r="F8" s="3" t="s">
        <v>81</v>
      </c>
      <c r="G8" s="3" t="s">
        <v>155</v>
      </c>
      <c r="H8" s="3" t="s">
        <v>84</v>
      </c>
      <c r="I8" s="3" t="s">
        <v>125</v>
      </c>
      <c r="J8" s="3" t="s">
        <v>40</v>
      </c>
      <c r="K8" s="3" t="s">
        <v>126</v>
      </c>
      <c r="L8" s="3" t="s">
        <v>87</v>
      </c>
      <c r="M8" s="3" t="s">
        <v>127</v>
      </c>
      <c r="N8" s="3" t="s">
        <v>128</v>
      </c>
      <c r="O8" s="3" t="s">
        <v>89</v>
      </c>
    </row>
    <row r="9" spans="2:15">
      <c r="B9" s="4"/>
      <c r="C9" s="4"/>
      <c r="D9" s="4"/>
      <c r="E9" s="4"/>
      <c r="F9" s="4"/>
      <c r="G9" s="4"/>
      <c r="H9" s="4"/>
      <c r="I9" s="4" t="s">
        <v>131</v>
      </c>
      <c r="J9" s="4" t="s">
        <v>132</v>
      </c>
      <c r="K9" s="4" t="s">
        <v>91</v>
      </c>
      <c r="L9" s="4" t="s">
        <v>91</v>
      </c>
      <c r="M9" s="4" t="s">
        <v>90</v>
      </c>
      <c r="N9" s="4" t="s">
        <v>90</v>
      </c>
      <c r="O9" s="4" t="s">
        <v>90</v>
      </c>
    </row>
    <row r="11" spans="2:15">
      <c r="B11" s="3" t="s">
        <v>272</v>
      </c>
      <c r="C11" s="12"/>
      <c r="D11" s="3"/>
      <c r="E11" s="3"/>
      <c r="F11" s="3"/>
      <c r="G11" s="3"/>
      <c r="H11" s="3"/>
      <c r="I11" s="9">
        <v>19246158.75</v>
      </c>
      <c r="L11" s="9">
        <v>614359.24</v>
      </c>
      <c r="N11" s="10">
        <v>1</v>
      </c>
      <c r="O11" s="10">
        <v>0.24340000000000001</v>
      </c>
    </row>
    <row r="12" spans="2:15">
      <c r="B12" s="3" t="s">
        <v>273</v>
      </c>
      <c r="C12" s="12"/>
      <c r="D12" s="3"/>
      <c r="E12" s="3"/>
      <c r="F12" s="3"/>
      <c r="G12" s="3"/>
      <c r="H12" s="3"/>
      <c r="I12" s="9">
        <v>17059194.75</v>
      </c>
      <c r="L12" s="9">
        <v>397940.55</v>
      </c>
      <c r="N12" s="10">
        <v>0.64770000000000005</v>
      </c>
      <c r="O12" s="10">
        <v>0.15770000000000001</v>
      </c>
    </row>
    <row r="13" spans="2:15">
      <c r="B13" s="13" t="s">
        <v>274</v>
      </c>
      <c r="C13" s="14"/>
      <c r="D13" s="13"/>
      <c r="E13" s="13"/>
      <c r="F13" s="13"/>
      <c r="G13" s="13"/>
      <c r="H13" s="13"/>
      <c r="I13" s="15">
        <v>12664999.75</v>
      </c>
      <c r="L13" s="15">
        <v>327048.37</v>
      </c>
      <c r="N13" s="16">
        <v>0.5323</v>
      </c>
      <c r="O13" s="16">
        <v>0.12959999999999999</v>
      </c>
    </row>
    <row r="14" spans="2:15">
      <c r="B14" s="6" t="s">
        <v>275</v>
      </c>
      <c r="C14" s="17">
        <v>593038</v>
      </c>
      <c r="D14" s="6" t="s">
        <v>138</v>
      </c>
      <c r="E14" s="6"/>
      <c r="F14" s="18">
        <v>520029083</v>
      </c>
      <c r="G14" s="6" t="s">
        <v>170</v>
      </c>
      <c r="H14" s="6" t="s">
        <v>97</v>
      </c>
      <c r="I14" s="7">
        <v>213679</v>
      </c>
      <c r="J14" s="7">
        <v>7635</v>
      </c>
      <c r="K14" s="7">
        <v>0</v>
      </c>
      <c r="L14" s="7">
        <v>16314.39</v>
      </c>
      <c r="M14" s="8">
        <v>2.0999999999999999E-3</v>
      </c>
      <c r="N14" s="8">
        <v>2.6599999999999999E-2</v>
      </c>
      <c r="O14" s="8">
        <v>6.4999999999999997E-3</v>
      </c>
    </row>
    <row r="15" spans="2:15">
      <c r="B15" s="6" t="s">
        <v>276</v>
      </c>
      <c r="C15" s="17">
        <v>691212</v>
      </c>
      <c r="D15" s="6" t="s">
        <v>138</v>
      </c>
      <c r="E15" s="6"/>
      <c r="F15" s="18">
        <v>520007030</v>
      </c>
      <c r="G15" s="6" t="s">
        <v>170</v>
      </c>
      <c r="H15" s="6" t="s">
        <v>97</v>
      </c>
      <c r="I15" s="7">
        <v>2601412</v>
      </c>
      <c r="J15" s="7">
        <v>1067</v>
      </c>
      <c r="K15" s="7">
        <v>0</v>
      </c>
      <c r="L15" s="7">
        <v>27757.07</v>
      </c>
      <c r="M15" s="8">
        <v>2.2000000000000001E-3</v>
      </c>
      <c r="N15" s="8">
        <v>4.5199999999999997E-2</v>
      </c>
      <c r="O15" s="8">
        <v>1.0999999999999999E-2</v>
      </c>
    </row>
    <row r="16" spans="2:15">
      <c r="B16" s="6" t="s">
        <v>277</v>
      </c>
      <c r="C16" s="17">
        <v>604611</v>
      </c>
      <c r="D16" s="6" t="s">
        <v>138</v>
      </c>
      <c r="E16" s="6"/>
      <c r="F16" s="18">
        <v>520018078</v>
      </c>
      <c r="G16" s="6" t="s">
        <v>170</v>
      </c>
      <c r="H16" s="6" t="s">
        <v>97</v>
      </c>
      <c r="I16" s="7">
        <v>3378774</v>
      </c>
      <c r="J16" s="7">
        <v>2160</v>
      </c>
      <c r="K16" s="7">
        <v>0</v>
      </c>
      <c r="L16" s="7">
        <v>72981.52</v>
      </c>
      <c r="M16" s="8">
        <v>2.2000000000000001E-3</v>
      </c>
      <c r="N16" s="8">
        <v>0.1188</v>
      </c>
      <c r="O16" s="8">
        <v>2.8899999999999999E-2</v>
      </c>
    </row>
    <row r="17" spans="2:15">
      <c r="B17" s="6" t="s">
        <v>278</v>
      </c>
      <c r="C17" s="17">
        <v>662577</v>
      </c>
      <c r="D17" s="6" t="s">
        <v>138</v>
      </c>
      <c r="E17" s="6"/>
      <c r="F17" s="18">
        <v>520000118</v>
      </c>
      <c r="G17" s="6" t="s">
        <v>170</v>
      </c>
      <c r="H17" s="6" t="s">
        <v>97</v>
      </c>
      <c r="I17" s="7">
        <v>2858514</v>
      </c>
      <c r="J17" s="7">
        <v>2475</v>
      </c>
      <c r="K17" s="7">
        <v>0</v>
      </c>
      <c r="L17" s="7">
        <v>70748.22</v>
      </c>
      <c r="M17" s="8">
        <v>2.0999999999999999E-3</v>
      </c>
      <c r="N17" s="8">
        <v>0.1152</v>
      </c>
      <c r="O17" s="8">
        <v>2.8000000000000001E-2</v>
      </c>
    </row>
    <row r="18" spans="2:15">
      <c r="B18" s="6" t="s">
        <v>279</v>
      </c>
      <c r="C18" s="17">
        <v>585018</v>
      </c>
      <c r="D18" s="6" t="s">
        <v>138</v>
      </c>
      <c r="E18" s="6"/>
      <c r="F18" s="18">
        <v>520033986</v>
      </c>
      <c r="G18" s="6" t="s">
        <v>280</v>
      </c>
      <c r="H18" s="6" t="s">
        <v>97</v>
      </c>
      <c r="I18" s="7">
        <v>163563</v>
      </c>
      <c r="J18" s="7">
        <v>2741</v>
      </c>
      <c r="K18" s="7">
        <v>0</v>
      </c>
      <c r="L18" s="7">
        <v>4483.26</v>
      </c>
      <c r="M18" s="8">
        <v>6.9999999999999999E-4</v>
      </c>
      <c r="N18" s="8">
        <v>7.3000000000000001E-3</v>
      </c>
      <c r="O18" s="8">
        <v>1.8E-3</v>
      </c>
    </row>
    <row r="19" spans="2:15">
      <c r="B19" s="6" t="s">
        <v>281</v>
      </c>
      <c r="C19" s="17">
        <v>777037</v>
      </c>
      <c r="D19" s="6" t="s">
        <v>138</v>
      </c>
      <c r="E19" s="6"/>
      <c r="F19" s="18">
        <v>520022732</v>
      </c>
      <c r="G19" s="6" t="s">
        <v>282</v>
      </c>
      <c r="H19" s="6" t="s">
        <v>97</v>
      </c>
      <c r="I19" s="7">
        <v>1066172</v>
      </c>
      <c r="J19" s="7">
        <v>2242</v>
      </c>
      <c r="K19" s="7">
        <v>0</v>
      </c>
      <c r="L19" s="7">
        <v>23903.58</v>
      </c>
      <c r="M19" s="8">
        <v>4.4000000000000003E-3</v>
      </c>
      <c r="N19" s="8">
        <v>3.8899999999999997E-2</v>
      </c>
      <c r="O19" s="8">
        <v>9.4999999999999998E-3</v>
      </c>
    </row>
    <row r="20" spans="2:15">
      <c r="B20" s="6" t="s">
        <v>283</v>
      </c>
      <c r="C20" s="17">
        <v>1143429</v>
      </c>
      <c r="D20" s="6" t="s">
        <v>138</v>
      </c>
      <c r="E20" s="6"/>
      <c r="F20" s="18">
        <v>512607888</v>
      </c>
      <c r="G20" s="6" t="s">
        <v>185</v>
      </c>
      <c r="H20" s="6" t="s">
        <v>97</v>
      </c>
      <c r="I20" s="7">
        <v>16500</v>
      </c>
      <c r="J20" s="7">
        <v>39380</v>
      </c>
      <c r="K20" s="7">
        <v>0</v>
      </c>
      <c r="L20" s="7">
        <v>6497.7</v>
      </c>
      <c r="M20" s="8">
        <v>1.1000000000000001E-3</v>
      </c>
      <c r="N20" s="8">
        <v>1.06E-2</v>
      </c>
      <c r="O20" s="8">
        <v>2.5999999999999999E-3</v>
      </c>
    </row>
    <row r="21" spans="2:15">
      <c r="B21" s="6" t="s">
        <v>284</v>
      </c>
      <c r="C21" s="17">
        <v>390013</v>
      </c>
      <c r="D21" s="6" t="s">
        <v>138</v>
      </c>
      <c r="E21" s="6"/>
      <c r="F21" s="18">
        <v>520038506</v>
      </c>
      <c r="G21" s="6" t="s">
        <v>182</v>
      </c>
      <c r="H21" s="6" t="s">
        <v>97</v>
      </c>
      <c r="I21" s="7">
        <v>691170</v>
      </c>
      <c r="J21" s="7">
        <v>3360</v>
      </c>
      <c r="K21" s="7">
        <v>0</v>
      </c>
      <c r="L21" s="7">
        <v>23223.31</v>
      </c>
      <c r="M21" s="8">
        <v>4.0000000000000001E-3</v>
      </c>
      <c r="N21" s="8">
        <v>3.78E-2</v>
      </c>
      <c r="O21" s="8">
        <v>9.1999999999999998E-3</v>
      </c>
    </row>
    <row r="22" spans="2:15">
      <c r="B22" s="6" t="s">
        <v>285</v>
      </c>
      <c r="C22" s="17">
        <v>1097278</v>
      </c>
      <c r="D22" s="6" t="s">
        <v>138</v>
      </c>
      <c r="E22" s="6"/>
      <c r="F22" s="18">
        <v>520026683</v>
      </c>
      <c r="G22" s="6" t="s">
        <v>182</v>
      </c>
      <c r="H22" s="6" t="s">
        <v>97</v>
      </c>
      <c r="I22" s="7">
        <v>1028594.75</v>
      </c>
      <c r="J22" s="7">
        <v>1830</v>
      </c>
      <c r="K22" s="7">
        <v>0</v>
      </c>
      <c r="L22" s="7">
        <v>18823.28</v>
      </c>
      <c r="M22" s="8">
        <v>3.0000000000000001E-3</v>
      </c>
      <c r="N22" s="8">
        <v>3.0599999999999999E-2</v>
      </c>
      <c r="O22" s="8">
        <v>7.4999999999999997E-3</v>
      </c>
    </row>
    <row r="23" spans="2:15">
      <c r="B23" s="6" t="s">
        <v>286</v>
      </c>
      <c r="C23" s="17">
        <v>126011</v>
      </c>
      <c r="D23" s="6" t="s">
        <v>138</v>
      </c>
      <c r="E23" s="6"/>
      <c r="F23" s="18">
        <v>520033234</v>
      </c>
      <c r="G23" s="6" t="s">
        <v>182</v>
      </c>
      <c r="H23" s="6" t="s">
        <v>97</v>
      </c>
      <c r="I23" s="7">
        <v>354810</v>
      </c>
      <c r="J23" s="7">
        <v>3370</v>
      </c>
      <c r="K23" s="7">
        <v>134.83000000000001</v>
      </c>
      <c r="L23" s="7">
        <v>12091.92</v>
      </c>
      <c r="M23" s="8">
        <v>1.8E-3</v>
      </c>
      <c r="N23" s="8">
        <v>1.9699999999999999E-2</v>
      </c>
      <c r="O23" s="8">
        <v>4.7999999999999996E-3</v>
      </c>
    </row>
    <row r="24" spans="2:15">
      <c r="B24" s="6" t="s">
        <v>287</v>
      </c>
      <c r="C24" s="17">
        <v>323014</v>
      </c>
      <c r="D24" s="6" t="s">
        <v>138</v>
      </c>
      <c r="E24" s="6"/>
      <c r="F24" s="18">
        <v>520037789</v>
      </c>
      <c r="G24" s="6" t="s">
        <v>182</v>
      </c>
      <c r="H24" s="6" t="s">
        <v>97</v>
      </c>
      <c r="I24" s="7">
        <v>90649</v>
      </c>
      <c r="J24" s="7">
        <v>15150</v>
      </c>
      <c r="K24" s="7">
        <v>0</v>
      </c>
      <c r="L24" s="7">
        <v>13733.32</v>
      </c>
      <c r="M24" s="8">
        <v>2E-3</v>
      </c>
      <c r="N24" s="8">
        <v>2.24E-2</v>
      </c>
      <c r="O24" s="8">
        <v>5.4000000000000003E-3</v>
      </c>
    </row>
    <row r="25" spans="2:15">
      <c r="B25" s="6" t="s">
        <v>288</v>
      </c>
      <c r="C25" s="17">
        <v>1119478</v>
      </c>
      <c r="D25" s="6" t="s">
        <v>138</v>
      </c>
      <c r="E25" s="6"/>
      <c r="F25" s="18">
        <v>510960719</v>
      </c>
      <c r="G25" s="6" t="s">
        <v>182</v>
      </c>
      <c r="H25" s="6" t="s">
        <v>97</v>
      </c>
      <c r="I25" s="7">
        <v>201162</v>
      </c>
      <c r="J25" s="7">
        <v>18140</v>
      </c>
      <c r="K25" s="7">
        <v>0</v>
      </c>
      <c r="L25" s="7">
        <v>36490.79</v>
      </c>
      <c r="M25" s="8">
        <v>1.6999999999999999E-3</v>
      </c>
      <c r="N25" s="8">
        <v>5.9400000000000001E-2</v>
      </c>
      <c r="O25" s="8">
        <v>1.4500000000000001E-2</v>
      </c>
    </row>
    <row r="26" spans="2:15">
      <c r="B26" s="13" t="s">
        <v>289</v>
      </c>
      <c r="C26" s="14"/>
      <c r="D26" s="13"/>
      <c r="E26" s="13"/>
      <c r="F26" s="13"/>
      <c r="G26" s="13"/>
      <c r="H26" s="13"/>
      <c r="I26" s="15">
        <v>2764378</v>
      </c>
      <c r="L26" s="15">
        <v>53955.38</v>
      </c>
      <c r="N26" s="16">
        <v>8.7800000000000003E-2</v>
      </c>
      <c r="O26" s="16">
        <v>2.1399999999999999E-2</v>
      </c>
    </row>
    <row r="27" spans="2:15">
      <c r="B27" s="6" t="s">
        <v>290</v>
      </c>
      <c r="C27" s="17">
        <v>314013</v>
      </c>
      <c r="D27" s="6" t="s">
        <v>138</v>
      </c>
      <c r="E27" s="6"/>
      <c r="F27" s="18">
        <v>520037565</v>
      </c>
      <c r="G27" s="6" t="s">
        <v>180</v>
      </c>
      <c r="H27" s="6" t="s">
        <v>97</v>
      </c>
      <c r="I27" s="7">
        <v>10043</v>
      </c>
      <c r="J27" s="7">
        <v>16160</v>
      </c>
      <c r="K27" s="7">
        <v>0</v>
      </c>
      <c r="L27" s="7">
        <v>1622.95</v>
      </c>
      <c r="M27" s="8">
        <v>1.9E-3</v>
      </c>
      <c r="N27" s="8">
        <v>2.5999999999999999E-3</v>
      </c>
      <c r="O27" s="8">
        <v>5.9999999999999995E-4</v>
      </c>
    </row>
    <row r="28" spans="2:15">
      <c r="B28" s="6" t="s">
        <v>291</v>
      </c>
      <c r="C28" s="17">
        <v>251017</v>
      </c>
      <c r="D28" s="6" t="s">
        <v>138</v>
      </c>
      <c r="E28" s="6"/>
      <c r="F28" s="18">
        <v>520036617</v>
      </c>
      <c r="G28" s="6" t="s">
        <v>182</v>
      </c>
      <c r="H28" s="6" t="s">
        <v>97</v>
      </c>
      <c r="I28" s="7">
        <v>128522</v>
      </c>
      <c r="J28" s="7">
        <v>1604</v>
      </c>
      <c r="K28" s="7">
        <v>0</v>
      </c>
      <c r="L28" s="7">
        <v>2061.4899999999998</v>
      </c>
      <c r="M28" s="8">
        <v>1.5E-3</v>
      </c>
      <c r="N28" s="8">
        <v>3.3999999999999998E-3</v>
      </c>
      <c r="O28" s="8">
        <v>8.0000000000000004E-4</v>
      </c>
    </row>
    <row r="29" spans="2:15">
      <c r="B29" s="6" t="s">
        <v>292</v>
      </c>
      <c r="C29" s="17">
        <v>1121607</v>
      </c>
      <c r="D29" s="6" t="s">
        <v>138</v>
      </c>
      <c r="E29" s="6"/>
      <c r="F29" s="18">
        <v>500432943</v>
      </c>
      <c r="G29" s="6" t="s">
        <v>182</v>
      </c>
      <c r="H29" s="6" t="s">
        <v>97</v>
      </c>
      <c r="I29" s="7">
        <v>2027</v>
      </c>
      <c r="J29" s="7">
        <v>40040</v>
      </c>
      <c r="K29" s="7">
        <v>0</v>
      </c>
      <c r="L29" s="7">
        <v>811.61</v>
      </c>
      <c r="M29" s="8">
        <v>2.9999999999999997E-4</v>
      </c>
      <c r="N29" s="8">
        <v>1.2999999999999999E-3</v>
      </c>
      <c r="O29" s="8">
        <v>2.9999999999999997E-4</v>
      </c>
    </row>
    <row r="30" spans="2:15">
      <c r="B30" s="6" t="s">
        <v>293</v>
      </c>
      <c r="C30" s="17">
        <v>759019</v>
      </c>
      <c r="D30" s="6" t="s">
        <v>138</v>
      </c>
      <c r="E30" s="6"/>
      <c r="F30" s="18">
        <v>520001736</v>
      </c>
      <c r="G30" s="6" t="s">
        <v>182</v>
      </c>
      <c r="H30" s="6" t="s">
        <v>97</v>
      </c>
      <c r="I30" s="7">
        <v>5587</v>
      </c>
      <c r="J30" s="7">
        <v>157700</v>
      </c>
      <c r="K30" s="7">
        <v>0</v>
      </c>
      <c r="L30" s="7">
        <v>8810.7000000000007</v>
      </c>
      <c r="M30" s="8">
        <v>2.5999999999999999E-3</v>
      </c>
      <c r="N30" s="8">
        <v>1.43E-2</v>
      </c>
      <c r="O30" s="8">
        <v>3.5000000000000001E-3</v>
      </c>
    </row>
    <row r="31" spans="2:15">
      <c r="B31" s="6" t="s">
        <v>294</v>
      </c>
      <c r="C31" s="17">
        <v>1119080</v>
      </c>
      <c r="D31" s="6" t="s">
        <v>138</v>
      </c>
      <c r="E31" s="6"/>
      <c r="F31" s="18">
        <v>511134298</v>
      </c>
      <c r="G31" s="6" t="s">
        <v>182</v>
      </c>
      <c r="H31" s="6" t="s">
        <v>97</v>
      </c>
      <c r="I31" s="7">
        <v>55019</v>
      </c>
      <c r="J31" s="7">
        <v>6793</v>
      </c>
      <c r="K31" s="7">
        <v>0</v>
      </c>
      <c r="L31" s="7">
        <v>3737.44</v>
      </c>
      <c r="M31" s="8">
        <v>3.8E-3</v>
      </c>
      <c r="N31" s="8">
        <v>6.1000000000000004E-3</v>
      </c>
      <c r="O31" s="8">
        <v>1.5E-3</v>
      </c>
    </row>
    <row r="32" spans="2:15">
      <c r="B32" s="6" t="s">
        <v>295</v>
      </c>
      <c r="C32" s="17">
        <v>1131523</v>
      </c>
      <c r="D32" s="6" t="s">
        <v>138</v>
      </c>
      <c r="E32" s="6"/>
      <c r="F32" s="18">
        <v>512719485</v>
      </c>
      <c r="G32" s="6" t="s">
        <v>182</v>
      </c>
      <c r="H32" s="6" t="s">
        <v>97</v>
      </c>
      <c r="I32" s="7">
        <v>69093</v>
      </c>
      <c r="J32" s="7">
        <v>656.9</v>
      </c>
      <c r="K32" s="7">
        <v>0</v>
      </c>
      <c r="L32" s="7">
        <v>453.87</v>
      </c>
      <c r="M32" s="8">
        <v>5.0000000000000001E-4</v>
      </c>
      <c r="N32" s="8">
        <v>6.9999999999999999E-4</v>
      </c>
      <c r="O32" s="8">
        <v>2.0000000000000001E-4</v>
      </c>
    </row>
    <row r="33" spans="2:15">
      <c r="B33" s="6" t="s">
        <v>296</v>
      </c>
      <c r="C33" s="17">
        <v>1098920</v>
      </c>
      <c r="D33" s="6" t="s">
        <v>138</v>
      </c>
      <c r="E33" s="6"/>
      <c r="F33" s="18">
        <v>513821488</v>
      </c>
      <c r="G33" s="6" t="s">
        <v>182</v>
      </c>
      <c r="H33" s="6" t="s">
        <v>97</v>
      </c>
      <c r="I33" s="7">
        <v>397485</v>
      </c>
      <c r="J33" s="7">
        <v>1450</v>
      </c>
      <c r="K33" s="7">
        <v>0</v>
      </c>
      <c r="L33" s="7">
        <v>5763.53</v>
      </c>
      <c r="M33" s="8">
        <v>2.3E-3</v>
      </c>
      <c r="N33" s="8">
        <v>9.4000000000000004E-3</v>
      </c>
      <c r="O33" s="8">
        <v>2.3E-3</v>
      </c>
    </row>
    <row r="34" spans="2:15">
      <c r="B34" s="6" t="s">
        <v>297</v>
      </c>
      <c r="C34" s="17">
        <v>1132356</v>
      </c>
      <c r="D34" s="6" t="s">
        <v>138</v>
      </c>
      <c r="E34" s="6"/>
      <c r="F34" s="18">
        <v>515001659</v>
      </c>
      <c r="G34" s="6" t="s">
        <v>298</v>
      </c>
      <c r="H34" s="6" t="s">
        <v>97</v>
      </c>
      <c r="I34" s="7">
        <v>901840</v>
      </c>
      <c r="J34" s="7">
        <v>1367</v>
      </c>
      <c r="K34" s="7">
        <v>0</v>
      </c>
      <c r="L34" s="7">
        <v>12328.15</v>
      </c>
      <c r="M34" s="8">
        <v>8.3000000000000001E-3</v>
      </c>
      <c r="N34" s="8">
        <v>2.01E-2</v>
      </c>
      <c r="O34" s="8">
        <v>4.8999999999999998E-3</v>
      </c>
    </row>
    <row r="35" spans="2:15">
      <c r="B35" s="6" t="s">
        <v>299</v>
      </c>
      <c r="C35" s="17">
        <v>1133875</v>
      </c>
      <c r="D35" s="6" t="s">
        <v>138</v>
      </c>
      <c r="E35" s="6"/>
      <c r="F35" s="18">
        <v>514892801</v>
      </c>
      <c r="G35" s="6" t="s">
        <v>298</v>
      </c>
      <c r="H35" s="6" t="s">
        <v>97</v>
      </c>
      <c r="I35" s="7">
        <v>995118</v>
      </c>
      <c r="J35" s="7">
        <v>1065</v>
      </c>
      <c r="K35" s="7">
        <v>0</v>
      </c>
      <c r="L35" s="7">
        <v>10598.01</v>
      </c>
      <c r="M35" s="8">
        <v>2.8E-3</v>
      </c>
      <c r="N35" s="8">
        <v>1.7299999999999999E-2</v>
      </c>
      <c r="O35" s="8">
        <v>4.1999999999999997E-3</v>
      </c>
    </row>
    <row r="36" spans="2:15">
      <c r="B36" s="6" t="s">
        <v>300</v>
      </c>
      <c r="C36" s="17">
        <v>1081843</v>
      </c>
      <c r="D36" s="6" t="s">
        <v>138</v>
      </c>
      <c r="E36" s="6"/>
      <c r="F36" s="18">
        <v>520043795</v>
      </c>
      <c r="G36" s="6" t="s">
        <v>301</v>
      </c>
      <c r="H36" s="6" t="s">
        <v>97</v>
      </c>
      <c r="I36" s="7">
        <v>21871</v>
      </c>
      <c r="J36" s="7">
        <v>1078</v>
      </c>
      <c r="K36" s="7">
        <v>0</v>
      </c>
      <c r="L36" s="7">
        <v>235.77</v>
      </c>
      <c r="M36" s="8">
        <v>2.9999999999999997E-4</v>
      </c>
      <c r="N36" s="8">
        <v>4.0000000000000002E-4</v>
      </c>
      <c r="O36" s="8">
        <v>1E-4</v>
      </c>
    </row>
    <row r="37" spans="2:15">
      <c r="B37" s="6" t="s">
        <v>302</v>
      </c>
      <c r="C37" s="17">
        <v>1096106</v>
      </c>
      <c r="D37" s="6" t="s">
        <v>138</v>
      </c>
      <c r="E37" s="6"/>
      <c r="F37" s="18">
        <v>513773564</v>
      </c>
      <c r="G37" s="6" t="s">
        <v>301</v>
      </c>
      <c r="H37" s="6" t="s">
        <v>97</v>
      </c>
      <c r="I37" s="7">
        <v>3803</v>
      </c>
      <c r="J37" s="7">
        <v>3539</v>
      </c>
      <c r="K37" s="7">
        <v>0</v>
      </c>
      <c r="L37" s="7">
        <v>134.59</v>
      </c>
      <c r="M37" s="8">
        <v>2.9999999999999997E-4</v>
      </c>
      <c r="N37" s="8">
        <v>2.0000000000000001E-4</v>
      </c>
      <c r="O37" s="8">
        <v>1E-4</v>
      </c>
    </row>
    <row r="38" spans="2:15">
      <c r="B38" s="6" t="s">
        <v>303</v>
      </c>
      <c r="C38" s="17">
        <v>208017</v>
      </c>
      <c r="D38" s="6" t="s">
        <v>138</v>
      </c>
      <c r="E38" s="6"/>
      <c r="F38" s="18">
        <v>520036070</v>
      </c>
      <c r="G38" s="6" t="s">
        <v>301</v>
      </c>
      <c r="H38" s="6" t="s">
        <v>97</v>
      </c>
      <c r="I38" s="7">
        <v>98948</v>
      </c>
      <c r="J38" s="7">
        <v>1836</v>
      </c>
      <c r="K38" s="7">
        <v>0</v>
      </c>
      <c r="L38" s="7">
        <v>1816.69</v>
      </c>
      <c r="M38" s="8">
        <v>3.0000000000000001E-3</v>
      </c>
      <c r="N38" s="8">
        <v>3.0000000000000001E-3</v>
      </c>
      <c r="O38" s="8">
        <v>6.9999999999999999E-4</v>
      </c>
    </row>
    <row r="39" spans="2:15">
      <c r="B39" s="6" t="s">
        <v>304</v>
      </c>
      <c r="C39" s="17">
        <v>1107663</v>
      </c>
      <c r="D39" s="6" t="s">
        <v>138</v>
      </c>
      <c r="E39" s="6"/>
      <c r="F39" s="18">
        <v>512832742</v>
      </c>
      <c r="G39" s="6" t="s">
        <v>305</v>
      </c>
      <c r="H39" s="6" t="s">
        <v>97</v>
      </c>
      <c r="I39" s="7">
        <v>9676</v>
      </c>
      <c r="J39" s="7">
        <v>3350</v>
      </c>
      <c r="K39" s="7">
        <v>0</v>
      </c>
      <c r="L39" s="7">
        <v>324.14999999999998</v>
      </c>
      <c r="M39" s="8">
        <v>2.9999999999999997E-4</v>
      </c>
      <c r="N39" s="8">
        <v>5.0000000000000001E-4</v>
      </c>
      <c r="O39" s="8">
        <v>1E-4</v>
      </c>
    </row>
    <row r="40" spans="2:15">
      <c r="B40" s="6" t="s">
        <v>306</v>
      </c>
      <c r="C40" s="17">
        <v>1084698</v>
      </c>
      <c r="D40" s="6" t="s">
        <v>138</v>
      </c>
      <c r="E40" s="6"/>
      <c r="F40" s="18">
        <v>520039942</v>
      </c>
      <c r="G40" s="6" t="s">
        <v>307</v>
      </c>
      <c r="H40" s="6" t="s">
        <v>97</v>
      </c>
      <c r="I40" s="7">
        <v>65346</v>
      </c>
      <c r="J40" s="7">
        <v>8044</v>
      </c>
      <c r="K40" s="7">
        <v>0</v>
      </c>
      <c r="L40" s="7">
        <v>5256.43</v>
      </c>
      <c r="M40" s="8">
        <v>2.8E-3</v>
      </c>
      <c r="N40" s="8">
        <v>8.6E-3</v>
      </c>
      <c r="O40" s="8">
        <v>2.0999999999999999E-3</v>
      </c>
    </row>
    <row r="41" spans="2:15">
      <c r="B41" s="13" t="s">
        <v>308</v>
      </c>
      <c r="C41" s="14"/>
      <c r="D41" s="13"/>
      <c r="E41" s="13"/>
      <c r="F41" s="13"/>
      <c r="G41" s="13"/>
      <c r="H41" s="13"/>
      <c r="I41" s="15">
        <v>1629817</v>
      </c>
      <c r="L41" s="15">
        <v>16936.8</v>
      </c>
      <c r="N41" s="16">
        <v>2.76E-2</v>
      </c>
      <c r="O41" s="16">
        <v>6.7000000000000002E-3</v>
      </c>
    </row>
    <row r="42" spans="2:15">
      <c r="B42" s="6" t="s">
        <v>309</v>
      </c>
      <c r="C42" s="17">
        <v>371013</v>
      </c>
      <c r="D42" s="6" t="s">
        <v>138</v>
      </c>
      <c r="E42" s="6"/>
      <c r="F42" s="18">
        <v>520038225</v>
      </c>
      <c r="G42" s="6" t="s">
        <v>282</v>
      </c>
      <c r="H42" s="6" t="s">
        <v>97</v>
      </c>
      <c r="I42" s="7">
        <v>6800</v>
      </c>
      <c r="J42" s="7">
        <v>1580</v>
      </c>
      <c r="K42" s="7">
        <v>0</v>
      </c>
      <c r="L42" s="7">
        <v>107.44</v>
      </c>
      <c r="M42" s="8">
        <v>5.0000000000000001E-4</v>
      </c>
      <c r="N42" s="8">
        <v>2.0000000000000001E-4</v>
      </c>
      <c r="O42" s="8">
        <v>0</v>
      </c>
    </row>
    <row r="43" spans="2:15">
      <c r="B43" s="6" t="s">
        <v>310</v>
      </c>
      <c r="C43" s="17">
        <v>1141316</v>
      </c>
      <c r="D43" s="6" t="s">
        <v>138</v>
      </c>
      <c r="E43" s="6"/>
      <c r="F43" s="18">
        <v>513342444</v>
      </c>
      <c r="G43" s="6" t="s">
        <v>180</v>
      </c>
      <c r="H43" s="6" t="s">
        <v>97</v>
      </c>
      <c r="I43" s="7">
        <v>367700</v>
      </c>
      <c r="J43" s="7">
        <v>193.5</v>
      </c>
      <c r="K43" s="7">
        <v>0</v>
      </c>
      <c r="L43" s="7">
        <v>711.5</v>
      </c>
      <c r="M43" s="8">
        <v>3.0000000000000001E-3</v>
      </c>
      <c r="N43" s="8">
        <v>1.1999999999999999E-3</v>
      </c>
      <c r="O43" s="8">
        <v>2.9999999999999997E-4</v>
      </c>
    </row>
    <row r="44" spans="2:15">
      <c r="B44" s="6" t="s">
        <v>311</v>
      </c>
      <c r="C44" s="17">
        <v>1142587</v>
      </c>
      <c r="D44" s="6" t="s">
        <v>138</v>
      </c>
      <c r="E44" s="6"/>
      <c r="F44" s="18">
        <v>512466723</v>
      </c>
      <c r="G44" s="6" t="s">
        <v>180</v>
      </c>
      <c r="H44" s="6" t="s">
        <v>97</v>
      </c>
      <c r="I44" s="7">
        <v>360000</v>
      </c>
      <c r="J44" s="7">
        <v>341.6</v>
      </c>
      <c r="K44" s="7">
        <v>0</v>
      </c>
      <c r="L44" s="7">
        <v>1229.76</v>
      </c>
      <c r="M44" s="8">
        <v>4.7999999999999996E-3</v>
      </c>
      <c r="N44" s="8">
        <v>2E-3</v>
      </c>
      <c r="O44" s="8">
        <v>5.0000000000000001E-4</v>
      </c>
    </row>
    <row r="45" spans="2:15">
      <c r="B45" s="6" t="s">
        <v>312</v>
      </c>
      <c r="C45" s="17">
        <v>416016</v>
      </c>
      <c r="D45" s="6" t="s">
        <v>138</v>
      </c>
      <c r="E45" s="6"/>
      <c r="F45" s="18">
        <v>520038910</v>
      </c>
      <c r="G45" s="6" t="s">
        <v>182</v>
      </c>
      <c r="H45" s="6" t="s">
        <v>97</v>
      </c>
      <c r="I45" s="7">
        <v>64953</v>
      </c>
      <c r="J45" s="7">
        <v>9493</v>
      </c>
      <c r="K45" s="7">
        <v>0</v>
      </c>
      <c r="L45" s="7">
        <v>6165.99</v>
      </c>
      <c r="M45" s="8">
        <v>2.8999999999999998E-3</v>
      </c>
      <c r="N45" s="8">
        <v>0.01</v>
      </c>
      <c r="O45" s="8">
        <v>2.3999999999999998E-3</v>
      </c>
    </row>
    <row r="46" spans="2:15">
      <c r="B46" s="6" t="s">
        <v>313</v>
      </c>
      <c r="C46" s="17">
        <v>1142421</v>
      </c>
      <c r="D46" s="6" t="s">
        <v>138</v>
      </c>
      <c r="E46" s="6"/>
      <c r="F46" s="18">
        <v>514010081</v>
      </c>
      <c r="G46" s="6" t="s">
        <v>182</v>
      </c>
      <c r="H46" s="6" t="s">
        <v>97</v>
      </c>
      <c r="I46" s="7">
        <v>437200</v>
      </c>
      <c r="J46" s="7">
        <v>149.5</v>
      </c>
      <c r="K46" s="7">
        <v>0</v>
      </c>
      <c r="L46" s="7">
        <v>653.61</v>
      </c>
      <c r="M46" s="8">
        <v>3.3E-3</v>
      </c>
      <c r="N46" s="8">
        <v>1.1000000000000001E-3</v>
      </c>
      <c r="O46" s="8">
        <v>2.9999999999999997E-4</v>
      </c>
    </row>
    <row r="47" spans="2:15">
      <c r="B47" s="6" t="s">
        <v>314</v>
      </c>
      <c r="C47" s="17">
        <v>1147685</v>
      </c>
      <c r="D47" s="6" t="s">
        <v>138</v>
      </c>
      <c r="E47" s="6"/>
      <c r="F47" s="18">
        <v>515818524</v>
      </c>
      <c r="G47" s="6" t="s">
        <v>315</v>
      </c>
      <c r="H47" s="6" t="s">
        <v>97</v>
      </c>
      <c r="I47" s="7">
        <v>30200</v>
      </c>
      <c r="J47" s="7">
        <v>4909</v>
      </c>
      <c r="K47" s="7">
        <v>0</v>
      </c>
      <c r="L47" s="7">
        <v>1482.52</v>
      </c>
      <c r="M47" s="8">
        <v>3.0000000000000001E-3</v>
      </c>
      <c r="N47" s="8">
        <v>2.3999999999999998E-3</v>
      </c>
      <c r="O47" s="8">
        <v>5.9999999999999995E-4</v>
      </c>
    </row>
    <row r="48" spans="2:15">
      <c r="B48" s="6" t="s">
        <v>316</v>
      </c>
      <c r="C48" s="17">
        <v>813014</v>
      </c>
      <c r="D48" s="6" t="s">
        <v>138</v>
      </c>
      <c r="E48" s="6"/>
      <c r="F48" s="18">
        <v>520032988</v>
      </c>
      <c r="G48" s="6" t="s">
        <v>317</v>
      </c>
      <c r="H48" s="6" t="s">
        <v>97</v>
      </c>
      <c r="I48" s="7">
        <v>3558</v>
      </c>
      <c r="J48" s="7">
        <v>18590</v>
      </c>
      <c r="K48" s="7">
        <v>0</v>
      </c>
      <c r="L48" s="7">
        <v>661.43</v>
      </c>
      <c r="M48" s="8">
        <v>2.9999999999999997E-4</v>
      </c>
      <c r="N48" s="8">
        <v>1.1000000000000001E-3</v>
      </c>
      <c r="O48" s="8">
        <v>2.9999999999999997E-4</v>
      </c>
    </row>
    <row r="49" spans="2:15">
      <c r="B49" s="6" t="s">
        <v>318</v>
      </c>
      <c r="C49" s="17">
        <v>175018</v>
      </c>
      <c r="D49" s="6" t="s">
        <v>138</v>
      </c>
      <c r="E49" s="6"/>
      <c r="F49" s="18">
        <v>520034356</v>
      </c>
      <c r="G49" s="6" t="s">
        <v>301</v>
      </c>
      <c r="H49" s="6" t="s">
        <v>97</v>
      </c>
      <c r="I49" s="7">
        <v>260</v>
      </c>
      <c r="J49" s="7">
        <v>4376</v>
      </c>
      <c r="K49" s="7">
        <v>0</v>
      </c>
      <c r="L49" s="7">
        <v>11.38</v>
      </c>
      <c r="M49" s="8">
        <v>0</v>
      </c>
      <c r="N49" s="8">
        <v>0</v>
      </c>
      <c r="O49" s="8">
        <v>0</v>
      </c>
    </row>
    <row r="50" spans="2:15">
      <c r="B50" s="6" t="s">
        <v>319</v>
      </c>
      <c r="C50" s="17">
        <v>1142405</v>
      </c>
      <c r="D50" s="6" t="s">
        <v>138</v>
      </c>
      <c r="E50" s="6"/>
      <c r="F50" s="18">
        <v>1504619</v>
      </c>
      <c r="G50" s="6" t="s">
        <v>301</v>
      </c>
      <c r="H50" s="6" t="s">
        <v>97</v>
      </c>
      <c r="I50" s="7">
        <v>65523</v>
      </c>
      <c r="J50" s="7">
        <v>4887</v>
      </c>
      <c r="K50" s="7">
        <v>24.93</v>
      </c>
      <c r="L50" s="7">
        <v>3227.04</v>
      </c>
      <c r="M50" s="8">
        <v>1.6999999999999999E-3</v>
      </c>
      <c r="N50" s="8">
        <v>5.3E-3</v>
      </c>
      <c r="O50" s="8">
        <v>1.2999999999999999E-3</v>
      </c>
    </row>
    <row r="51" spans="2:15">
      <c r="B51" s="6" t="s">
        <v>320</v>
      </c>
      <c r="C51" s="17">
        <v>10834430</v>
      </c>
      <c r="D51" s="6" t="s">
        <v>138</v>
      </c>
      <c r="E51" s="6"/>
      <c r="F51" s="18">
        <v>520044264</v>
      </c>
      <c r="G51" s="6" t="s">
        <v>305</v>
      </c>
      <c r="H51" s="6" t="s">
        <v>97</v>
      </c>
      <c r="I51" s="7">
        <v>261320</v>
      </c>
      <c r="J51" s="7">
        <v>1021.06</v>
      </c>
      <c r="K51" s="7">
        <v>0</v>
      </c>
      <c r="L51" s="7">
        <v>2668.24</v>
      </c>
      <c r="M51" s="8">
        <v>0</v>
      </c>
      <c r="N51" s="8">
        <v>4.3E-3</v>
      </c>
      <c r="O51" s="8">
        <v>1.1000000000000001E-3</v>
      </c>
    </row>
    <row r="52" spans="2:15">
      <c r="B52" s="6" t="s">
        <v>321</v>
      </c>
      <c r="C52" s="17">
        <v>1128461</v>
      </c>
      <c r="D52" s="6" t="s">
        <v>138</v>
      </c>
      <c r="E52" s="6"/>
      <c r="F52" s="18">
        <v>514192558</v>
      </c>
      <c r="G52" s="6" t="s">
        <v>322</v>
      </c>
      <c r="H52" s="6" t="s">
        <v>97</v>
      </c>
      <c r="I52" s="7">
        <v>32303</v>
      </c>
      <c r="J52" s="7">
        <v>55.4</v>
      </c>
      <c r="K52" s="7">
        <v>0</v>
      </c>
      <c r="L52" s="7">
        <v>17.899999999999999</v>
      </c>
      <c r="M52" s="8">
        <v>5.0000000000000001E-4</v>
      </c>
      <c r="N52" s="8">
        <v>0</v>
      </c>
      <c r="O52" s="8">
        <v>0</v>
      </c>
    </row>
    <row r="53" spans="2:15">
      <c r="B53" s="13" t="s">
        <v>323</v>
      </c>
      <c r="C53" s="14"/>
      <c r="D53" s="13"/>
      <c r="E53" s="13"/>
      <c r="F53" s="13"/>
      <c r="G53" s="13"/>
      <c r="H53" s="13"/>
      <c r="I53" s="15">
        <v>0</v>
      </c>
      <c r="L53" s="15">
        <v>0</v>
      </c>
      <c r="N53" s="16">
        <v>0</v>
      </c>
      <c r="O53" s="16">
        <v>0</v>
      </c>
    </row>
    <row r="54" spans="2:15">
      <c r="B54" s="13" t="s">
        <v>324</v>
      </c>
      <c r="C54" s="14"/>
      <c r="D54" s="13"/>
      <c r="E54" s="13"/>
      <c r="F54" s="13"/>
      <c r="G54" s="13"/>
      <c r="H54" s="13"/>
      <c r="I54" s="15">
        <v>0</v>
      </c>
      <c r="L54" s="15">
        <v>0</v>
      </c>
      <c r="N54" s="16">
        <v>0</v>
      </c>
      <c r="O54" s="16">
        <v>0</v>
      </c>
    </row>
    <row r="55" spans="2:15">
      <c r="B55" s="3" t="s">
        <v>325</v>
      </c>
      <c r="C55" s="12"/>
      <c r="D55" s="3"/>
      <c r="E55" s="3"/>
      <c r="F55" s="3"/>
      <c r="G55" s="3"/>
      <c r="H55" s="3"/>
      <c r="I55" s="9">
        <v>2186964</v>
      </c>
      <c r="L55" s="9">
        <v>216418.69</v>
      </c>
      <c r="N55" s="10">
        <v>0.3523</v>
      </c>
      <c r="O55" s="10">
        <v>8.5699999999999998E-2</v>
      </c>
    </row>
    <row r="56" spans="2:15">
      <c r="B56" s="13" t="s">
        <v>326</v>
      </c>
      <c r="C56" s="14"/>
      <c r="D56" s="13"/>
      <c r="E56" s="13"/>
      <c r="F56" s="13"/>
      <c r="G56" s="13"/>
      <c r="H56" s="13"/>
      <c r="I56" s="15">
        <v>48764</v>
      </c>
      <c r="L56" s="15">
        <v>17550.21</v>
      </c>
      <c r="N56" s="16">
        <v>2.86E-2</v>
      </c>
      <c r="O56" s="16">
        <v>7.0000000000000001E-3</v>
      </c>
    </row>
    <row r="57" spans="2:15">
      <c r="B57" s="6" t="s">
        <v>327</v>
      </c>
      <c r="C57" s="17" t="s">
        <v>328</v>
      </c>
      <c r="D57" s="6" t="s">
        <v>329</v>
      </c>
      <c r="E57" s="6" t="s">
        <v>199</v>
      </c>
      <c r="F57" s="6"/>
      <c r="G57" s="6" t="s">
        <v>330</v>
      </c>
      <c r="H57" s="6" t="s">
        <v>41</v>
      </c>
      <c r="I57" s="7">
        <v>48764</v>
      </c>
      <c r="J57" s="7">
        <v>9863</v>
      </c>
      <c r="K57" s="7">
        <v>0</v>
      </c>
      <c r="L57" s="7">
        <v>17550.21</v>
      </c>
      <c r="M57" s="29">
        <v>0</v>
      </c>
      <c r="N57" s="8">
        <v>2.86E-2</v>
      </c>
      <c r="O57" s="8">
        <v>7.0000000000000001E-3</v>
      </c>
    </row>
    <row r="58" spans="2:15">
      <c r="B58" s="13" t="s">
        <v>331</v>
      </c>
      <c r="C58" s="14"/>
      <c r="D58" s="13"/>
      <c r="E58" s="13"/>
      <c r="F58" s="13"/>
      <c r="G58" s="13"/>
      <c r="H58" s="13"/>
      <c r="I58" s="15">
        <v>2138200</v>
      </c>
      <c r="L58" s="15">
        <v>198868.49</v>
      </c>
      <c r="N58" s="16">
        <v>0.32369999999999999</v>
      </c>
      <c r="O58" s="16">
        <v>7.8799999999999995E-2</v>
      </c>
    </row>
    <row r="59" spans="2:15">
      <c r="B59" s="6" t="s">
        <v>332</v>
      </c>
      <c r="C59" s="17" t="s">
        <v>333</v>
      </c>
      <c r="D59" s="6" t="s">
        <v>329</v>
      </c>
      <c r="E59" s="6" t="s">
        <v>199</v>
      </c>
      <c r="F59" s="6"/>
      <c r="G59" s="6" t="s">
        <v>106</v>
      </c>
      <c r="H59" s="6" t="s">
        <v>41</v>
      </c>
      <c r="I59" s="7">
        <v>49462</v>
      </c>
      <c r="J59" s="7">
        <v>1811</v>
      </c>
      <c r="K59" s="7">
        <v>0</v>
      </c>
      <c r="L59" s="7">
        <v>3268.62</v>
      </c>
      <c r="M59" s="8">
        <v>4.0000000000000002E-4</v>
      </c>
      <c r="N59" s="8">
        <v>5.3E-3</v>
      </c>
      <c r="O59" s="8">
        <v>1.2999999999999999E-3</v>
      </c>
    </row>
    <row r="60" spans="2:15">
      <c r="B60" s="6" t="s">
        <v>334</v>
      </c>
      <c r="C60" s="17" t="s">
        <v>335</v>
      </c>
      <c r="D60" s="6" t="s">
        <v>336</v>
      </c>
      <c r="E60" s="6" t="s">
        <v>199</v>
      </c>
      <c r="F60" s="6"/>
      <c r="G60" s="6" t="s">
        <v>242</v>
      </c>
      <c r="H60" s="6" t="s">
        <v>41</v>
      </c>
      <c r="I60" s="7">
        <v>11304</v>
      </c>
      <c r="J60" s="7">
        <v>33465</v>
      </c>
      <c r="K60" s="7">
        <v>0</v>
      </c>
      <c r="L60" s="7">
        <v>13803.74</v>
      </c>
      <c r="M60" s="8">
        <v>0</v>
      </c>
      <c r="N60" s="8">
        <v>2.2499999999999999E-2</v>
      </c>
      <c r="O60" s="8">
        <v>5.4999999999999997E-3</v>
      </c>
    </row>
    <row r="61" spans="2:15">
      <c r="B61" s="6" t="s">
        <v>337</v>
      </c>
      <c r="C61" s="17" t="s">
        <v>338</v>
      </c>
      <c r="D61" s="6" t="s">
        <v>336</v>
      </c>
      <c r="E61" s="6" t="s">
        <v>199</v>
      </c>
      <c r="F61" s="6"/>
      <c r="G61" s="6" t="s">
        <v>339</v>
      </c>
      <c r="H61" s="6" t="s">
        <v>41</v>
      </c>
      <c r="I61" s="7">
        <v>36433</v>
      </c>
      <c r="J61" s="7">
        <v>4980</v>
      </c>
      <c r="K61" s="7">
        <v>0</v>
      </c>
      <c r="L61" s="7">
        <v>6620.61</v>
      </c>
      <c r="M61" s="8">
        <v>0</v>
      </c>
      <c r="N61" s="8">
        <v>1.0800000000000001E-2</v>
      </c>
      <c r="O61" s="8">
        <v>2.5999999999999999E-3</v>
      </c>
    </row>
    <row r="62" spans="2:15">
      <c r="B62" s="6" t="s">
        <v>340</v>
      </c>
      <c r="C62" s="17" t="s">
        <v>341</v>
      </c>
      <c r="D62" s="6" t="s">
        <v>336</v>
      </c>
      <c r="E62" s="6" t="s">
        <v>199</v>
      </c>
      <c r="F62" s="6"/>
      <c r="G62" s="6" t="s">
        <v>339</v>
      </c>
      <c r="H62" s="6" t="s">
        <v>41</v>
      </c>
      <c r="I62" s="7">
        <v>35921</v>
      </c>
      <c r="J62" s="7">
        <v>5070</v>
      </c>
      <c r="K62" s="7">
        <v>0</v>
      </c>
      <c r="L62" s="7">
        <v>6645.54</v>
      </c>
      <c r="M62" s="8">
        <v>0</v>
      </c>
      <c r="N62" s="8">
        <v>1.0800000000000001E-2</v>
      </c>
      <c r="O62" s="8">
        <v>2.5999999999999999E-3</v>
      </c>
    </row>
    <row r="63" spans="2:15">
      <c r="B63" s="6" t="s">
        <v>342</v>
      </c>
      <c r="C63" s="17" t="s">
        <v>343</v>
      </c>
      <c r="D63" s="6" t="s">
        <v>344</v>
      </c>
      <c r="E63" s="6" t="s">
        <v>199</v>
      </c>
      <c r="F63" s="6"/>
      <c r="G63" s="6" t="s">
        <v>345</v>
      </c>
      <c r="H63" s="6" t="s">
        <v>43</v>
      </c>
      <c r="I63" s="7">
        <v>402691</v>
      </c>
      <c r="J63" s="7">
        <v>268.8</v>
      </c>
      <c r="K63" s="7">
        <v>0</v>
      </c>
      <c r="L63" s="7">
        <v>5168.62</v>
      </c>
      <c r="M63" s="8">
        <v>2.3E-3</v>
      </c>
      <c r="N63" s="8">
        <v>8.3999999999999995E-3</v>
      </c>
      <c r="O63" s="8">
        <v>2E-3</v>
      </c>
    </row>
    <row r="64" spans="2:15">
      <c r="B64" s="6" t="s">
        <v>346</v>
      </c>
      <c r="C64" s="17" t="s">
        <v>347</v>
      </c>
      <c r="D64" s="6" t="s">
        <v>329</v>
      </c>
      <c r="E64" s="6" t="s">
        <v>199</v>
      </c>
      <c r="F64" s="6"/>
      <c r="G64" s="6" t="s">
        <v>200</v>
      </c>
      <c r="H64" s="6" t="s">
        <v>41</v>
      </c>
      <c r="I64" s="7">
        <v>38172</v>
      </c>
      <c r="J64" s="7">
        <v>1833</v>
      </c>
      <c r="K64" s="7">
        <v>0</v>
      </c>
      <c r="L64" s="7">
        <v>2553.1799999999998</v>
      </c>
      <c r="M64" s="8">
        <v>1.9E-3</v>
      </c>
      <c r="N64" s="8">
        <v>4.1999999999999997E-3</v>
      </c>
      <c r="O64" s="8">
        <v>1E-3</v>
      </c>
    </row>
    <row r="65" spans="2:15">
      <c r="B65" s="6" t="s">
        <v>348</v>
      </c>
      <c r="C65" s="17" t="s">
        <v>349</v>
      </c>
      <c r="D65" s="6" t="s">
        <v>329</v>
      </c>
      <c r="E65" s="6" t="s">
        <v>199</v>
      </c>
      <c r="F65" s="6"/>
      <c r="G65" s="6" t="s">
        <v>200</v>
      </c>
      <c r="H65" s="6" t="s">
        <v>41</v>
      </c>
      <c r="I65" s="7">
        <v>79000</v>
      </c>
      <c r="J65" s="7">
        <v>276</v>
      </c>
      <c r="K65" s="7">
        <v>0</v>
      </c>
      <c r="L65" s="7">
        <v>795.63</v>
      </c>
      <c r="M65" s="8">
        <v>2E-3</v>
      </c>
      <c r="N65" s="8">
        <v>1.2999999999999999E-3</v>
      </c>
      <c r="O65" s="8">
        <v>2.9999999999999997E-4</v>
      </c>
    </row>
    <row r="66" spans="2:15">
      <c r="B66" s="6" t="s">
        <v>350</v>
      </c>
      <c r="C66" s="17" t="s">
        <v>351</v>
      </c>
      <c r="D66" s="6" t="s">
        <v>344</v>
      </c>
      <c r="E66" s="6" t="s">
        <v>199</v>
      </c>
      <c r="F66" s="6"/>
      <c r="G66" s="6" t="s">
        <v>251</v>
      </c>
      <c r="H66" s="6" t="s">
        <v>41</v>
      </c>
      <c r="I66" s="7">
        <v>67800</v>
      </c>
      <c r="J66" s="7">
        <v>21.9</v>
      </c>
      <c r="K66" s="7">
        <v>0</v>
      </c>
      <c r="L66" s="7">
        <v>54.18</v>
      </c>
      <c r="M66" s="8">
        <v>1E-4</v>
      </c>
      <c r="N66" s="8">
        <v>1E-4</v>
      </c>
      <c r="O66" s="8">
        <v>0</v>
      </c>
    </row>
    <row r="67" spans="2:15">
      <c r="B67" s="6" t="s">
        <v>352</v>
      </c>
      <c r="C67" s="17" t="s">
        <v>353</v>
      </c>
      <c r="D67" s="6" t="s">
        <v>354</v>
      </c>
      <c r="E67" s="6" t="s">
        <v>199</v>
      </c>
      <c r="F67" s="6"/>
      <c r="G67" s="6" t="s">
        <v>251</v>
      </c>
      <c r="H67" s="6" t="s">
        <v>46</v>
      </c>
      <c r="I67" s="7">
        <v>334233</v>
      </c>
      <c r="J67" s="7">
        <v>691.5</v>
      </c>
      <c r="K67" s="7">
        <v>0</v>
      </c>
      <c r="L67" s="7">
        <v>9766.76</v>
      </c>
      <c r="M67" s="8">
        <v>6.9999999999999999E-4</v>
      </c>
      <c r="N67" s="8">
        <v>1.5900000000000001E-2</v>
      </c>
      <c r="O67" s="8">
        <v>3.8999999999999998E-3</v>
      </c>
    </row>
    <row r="68" spans="2:15">
      <c r="B68" s="6" t="s">
        <v>355</v>
      </c>
      <c r="C68" s="17" t="s">
        <v>356</v>
      </c>
      <c r="D68" s="6" t="s">
        <v>106</v>
      </c>
      <c r="E68" s="6" t="s">
        <v>199</v>
      </c>
      <c r="F68" s="6"/>
      <c r="G68" s="6" t="s">
        <v>251</v>
      </c>
      <c r="H68" s="6" t="s">
        <v>46</v>
      </c>
      <c r="I68" s="7">
        <v>369976</v>
      </c>
      <c r="J68" s="7">
        <v>377</v>
      </c>
      <c r="K68" s="7">
        <v>0</v>
      </c>
      <c r="L68" s="7">
        <v>5894.19</v>
      </c>
      <c r="M68" s="8">
        <v>1E-3</v>
      </c>
      <c r="N68" s="8">
        <v>9.5999999999999992E-3</v>
      </c>
      <c r="O68" s="8">
        <v>2.3E-3</v>
      </c>
    </row>
    <row r="69" spans="2:15">
      <c r="B69" s="6" t="s">
        <v>357</v>
      </c>
      <c r="C69" s="17" t="s">
        <v>358</v>
      </c>
      <c r="D69" s="6" t="s">
        <v>344</v>
      </c>
      <c r="E69" s="6" t="s">
        <v>199</v>
      </c>
      <c r="F69" s="6"/>
      <c r="G69" s="6" t="s">
        <v>251</v>
      </c>
      <c r="H69" s="6" t="s">
        <v>46</v>
      </c>
      <c r="I69" s="7">
        <v>291090</v>
      </c>
      <c r="J69" s="7">
        <v>940</v>
      </c>
      <c r="K69" s="7">
        <v>0</v>
      </c>
      <c r="L69" s="7">
        <v>11562.83</v>
      </c>
      <c r="M69" s="8">
        <v>2.7199999999999998E-2</v>
      </c>
      <c r="N69" s="8">
        <v>1.8800000000000001E-2</v>
      </c>
      <c r="O69" s="8">
        <v>4.5999999999999999E-3</v>
      </c>
    </row>
    <row r="70" spans="2:15">
      <c r="B70" s="6" t="s">
        <v>359</v>
      </c>
      <c r="C70" s="17" t="s">
        <v>360</v>
      </c>
      <c r="D70" s="6" t="s">
        <v>329</v>
      </c>
      <c r="E70" s="6" t="s">
        <v>199</v>
      </c>
      <c r="F70" s="6"/>
      <c r="G70" s="6" t="s">
        <v>330</v>
      </c>
      <c r="H70" s="6" t="s">
        <v>41</v>
      </c>
      <c r="I70" s="7">
        <v>44648</v>
      </c>
      <c r="J70" s="7">
        <v>6245</v>
      </c>
      <c r="K70" s="7">
        <v>0</v>
      </c>
      <c r="L70" s="7">
        <v>10174.39</v>
      </c>
      <c r="M70" s="8">
        <v>2.9999999999999997E-4</v>
      </c>
      <c r="N70" s="8">
        <v>1.66E-2</v>
      </c>
      <c r="O70" s="8">
        <v>4.0000000000000001E-3</v>
      </c>
    </row>
    <row r="71" spans="2:15">
      <c r="B71" s="6" t="s">
        <v>361</v>
      </c>
      <c r="C71" s="17" t="s">
        <v>362</v>
      </c>
      <c r="D71" s="6" t="s">
        <v>336</v>
      </c>
      <c r="E71" s="6" t="s">
        <v>199</v>
      </c>
      <c r="F71" s="6"/>
      <c r="G71" s="6" t="s">
        <v>330</v>
      </c>
      <c r="H71" s="6" t="s">
        <v>41</v>
      </c>
      <c r="I71" s="7">
        <v>29398</v>
      </c>
      <c r="J71" s="7">
        <v>18838</v>
      </c>
      <c r="K71" s="7">
        <v>0</v>
      </c>
      <c r="L71" s="7">
        <v>20208.14</v>
      </c>
      <c r="M71" s="8">
        <v>1E-4</v>
      </c>
      <c r="N71" s="8">
        <v>3.2899999999999999E-2</v>
      </c>
      <c r="O71" s="8">
        <v>8.0000000000000002E-3</v>
      </c>
    </row>
    <row r="72" spans="2:15">
      <c r="B72" s="6" t="s">
        <v>363</v>
      </c>
      <c r="C72" s="17" t="s">
        <v>364</v>
      </c>
      <c r="D72" s="6" t="s">
        <v>336</v>
      </c>
      <c r="E72" s="6" t="s">
        <v>199</v>
      </c>
      <c r="F72" s="6"/>
      <c r="G72" s="6" t="s">
        <v>330</v>
      </c>
      <c r="H72" s="6" t="s">
        <v>41</v>
      </c>
      <c r="I72" s="7">
        <v>13687</v>
      </c>
      <c r="J72" s="7">
        <v>20492</v>
      </c>
      <c r="K72" s="7">
        <v>0</v>
      </c>
      <c r="L72" s="7">
        <v>10234.5</v>
      </c>
      <c r="M72" s="8">
        <v>0</v>
      </c>
      <c r="N72" s="8">
        <v>1.67E-2</v>
      </c>
      <c r="O72" s="8">
        <v>4.1000000000000003E-3</v>
      </c>
    </row>
    <row r="73" spans="2:15">
      <c r="B73" s="6" t="s">
        <v>365</v>
      </c>
      <c r="C73" s="17" t="s">
        <v>366</v>
      </c>
      <c r="D73" s="6" t="s">
        <v>329</v>
      </c>
      <c r="E73" s="6" t="s">
        <v>199</v>
      </c>
      <c r="F73" s="6"/>
      <c r="G73" s="6" t="s">
        <v>330</v>
      </c>
      <c r="H73" s="6" t="s">
        <v>41</v>
      </c>
      <c r="I73" s="7">
        <v>22871</v>
      </c>
      <c r="J73" s="7">
        <v>24221</v>
      </c>
      <c r="K73" s="7">
        <v>0</v>
      </c>
      <c r="L73" s="7">
        <v>20213.95</v>
      </c>
      <c r="M73" s="8">
        <v>8.9999999999999998E-4</v>
      </c>
      <c r="N73" s="8">
        <v>3.2899999999999999E-2</v>
      </c>
      <c r="O73" s="8">
        <v>8.0000000000000002E-3</v>
      </c>
    </row>
    <row r="74" spans="2:15">
      <c r="B74" s="6" t="s">
        <v>367</v>
      </c>
      <c r="C74" s="17" t="s">
        <v>368</v>
      </c>
      <c r="D74" s="6" t="s">
        <v>369</v>
      </c>
      <c r="E74" s="6" t="s">
        <v>199</v>
      </c>
      <c r="F74" s="6"/>
      <c r="G74" s="6" t="s">
        <v>330</v>
      </c>
      <c r="H74" s="6" t="s">
        <v>65</v>
      </c>
      <c r="I74" s="7">
        <v>113193</v>
      </c>
      <c r="J74" s="7">
        <v>37900</v>
      </c>
      <c r="K74" s="7">
        <v>0</v>
      </c>
      <c r="L74" s="7">
        <v>19935.7</v>
      </c>
      <c r="M74" s="8">
        <v>4.0000000000000002E-4</v>
      </c>
      <c r="N74" s="8">
        <v>3.2399999999999998E-2</v>
      </c>
      <c r="O74" s="8">
        <v>7.9000000000000008E-3</v>
      </c>
    </row>
    <row r="75" spans="2:15">
      <c r="B75" s="6" t="s">
        <v>370</v>
      </c>
      <c r="C75" s="17" t="s">
        <v>371</v>
      </c>
      <c r="D75" s="6" t="s">
        <v>106</v>
      </c>
      <c r="E75" s="6" t="s">
        <v>199</v>
      </c>
      <c r="F75" s="6"/>
      <c r="G75" s="6" t="s">
        <v>372</v>
      </c>
      <c r="H75" s="6" t="s">
        <v>65</v>
      </c>
      <c r="I75" s="7">
        <v>156691</v>
      </c>
      <c r="J75" s="7">
        <v>13910</v>
      </c>
      <c r="K75" s="7">
        <v>0</v>
      </c>
      <c r="L75" s="7">
        <v>10128.469999999999</v>
      </c>
      <c r="M75" s="8">
        <v>0</v>
      </c>
      <c r="N75" s="8">
        <v>1.6500000000000001E-2</v>
      </c>
      <c r="O75" s="8">
        <v>4.0000000000000001E-3</v>
      </c>
    </row>
    <row r="76" spans="2:15">
      <c r="B76" s="6" t="s">
        <v>373</v>
      </c>
      <c r="C76" s="17" t="s">
        <v>374</v>
      </c>
      <c r="D76" s="6" t="s">
        <v>344</v>
      </c>
      <c r="E76" s="6" t="s">
        <v>199</v>
      </c>
      <c r="F76" s="6"/>
      <c r="G76" s="6" t="s">
        <v>372</v>
      </c>
      <c r="H76" s="6" t="s">
        <v>41</v>
      </c>
      <c r="I76" s="7">
        <v>5470</v>
      </c>
      <c r="J76" s="7">
        <v>103000</v>
      </c>
      <c r="K76" s="7">
        <v>0</v>
      </c>
      <c r="L76" s="7">
        <v>20558.830000000002</v>
      </c>
      <c r="M76" s="8">
        <v>0</v>
      </c>
      <c r="N76" s="8">
        <v>3.3500000000000002E-2</v>
      </c>
      <c r="O76" s="8">
        <v>8.0999999999999996E-3</v>
      </c>
    </row>
    <row r="77" spans="2:15">
      <c r="B77" s="6" t="s">
        <v>375</v>
      </c>
      <c r="C77" s="17" t="s">
        <v>376</v>
      </c>
      <c r="D77" s="6" t="s">
        <v>329</v>
      </c>
      <c r="E77" s="6" t="s">
        <v>199</v>
      </c>
      <c r="F77" s="6"/>
      <c r="G77" s="6" t="s">
        <v>377</v>
      </c>
      <c r="H77" s="6" t="s">
        <v>41</v>
      </c>
      <c r="I77" s="7">
        <v>11582</v>
      </c>
      <c r="J77" s="7">
        <v>24086</v>
      </c>
      <c r="K77" s="7">
        <v>0</v>
      </c>
      <c r="L77" s="7">
        <v>10179.4</v>
      </c>
      <c r="M77" s="8">
        <v>0</v>
      </c>
      <c r="N77" s="8">
        <v>1.66E-2</v>
      </c>
      <c r="O77" s="8">
        <v>4.0000000000000001E-3</v>
      </c>
    </row>
    <row r="78" spans="2:15">
      <c r="B78" s="6" t="s">
        <v>378</v>
      </c>
      <c r="C78" s="17" t="s">
        <v>379</v>
      </c>
      <c r="D78" s="6" t="s">
        <v>336</v>
      </c>
      <c r="E78" s="6" t="s">
        <v>199</v>
      </c>
      <c r="F78" s="6"/>
      <c r="G78" s="6" t="s">
        <v>380</v>
      </c>
      <c r="H78" s="6" t="s">
        <v>41</v>
      </c>
      <c r="I78" s="7">
        <v>24578</v>
      </c>
      <c r="J78" s="7">
        <v>12378</v>
      </c>
      <c r="K78" s="7">
        <v>0</v>
      </c>
      <c r="L78" s="7">
        <v>11101.22</v>
      </c>
      <c r="M78" s="8">
        <v>1E-4</v>
      </c>
      <c r="N78" s="8">
        <v>1.8100000000000002E-2</v>
      </c>
      <c r="O78" s="8">
        <v>4.4000000000000003E-3</v>
      </c>
    </row>
    <row r="81" spans="2:8">
      <c r="B81" s="6" t="s">
        <v>119</v>
      </c>
      <c r="C81" s="17"/>
      <c r="D81" s="6"/>
      <c r="E81" s="6"/>
      <c r="F81" s="6"/>
      <c r="G81" s="6"/>
      <c r="H81" s="6"/>
    </row>
    <row r="85" spans="2:8">
      <c r="B85" s="5" t="s">
        <v>77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2"/>
  <sheetViews>
    <sheetView rightToLeft="1" topLeftCell="A4" workbookViewId="0">
      <selection activeCell="B4" sqref="B4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8.7109375" customWidth="1"/>
    <col min="7" max="7" width="15.7109375" customWidth="1"/>
    <col min="8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1212</v>
      </c>
    </row>
    <row r="3" spans="2:14" ht="15.75">
      <c r="B3" s="1" t="s">
        <v>1213</v>
      </c>
    </row>
    <row r="4" spans="2:14" ht="15.75">
      <c r="B4" s="1" t="s">
        <v>1</v>
      </c>
    </row>
    <row r="6" spans="2:14" ht="15.75">
      <c r="B6" s="2" t="s">
        <v>120</v>
      </c>
    </row>
    <row r="7" spans="2:14" ht="15.75">
      <c r="B7" s="2" t="s">
        <v>381</v>
      </c>
    </row>
    <row r="8" spans="2:14">
      <c r="B8" s="3" t="s">
        <v>79</v>
      </c>
      <c r="C8" s="3" t="s">
        <v>80</v>
      </c>
      <c r="D8" s="3" t="s">
        <v>122</v>
      </c>
      <c r="E8" s="3" t="s">
        <v>81</v>
      </c>
      <c r="F8" s="3" t="s">
        <v>155</v>
      </c>
      <c r="G8" s="3" t="s">
        <v>84</v>
      </c>
      <c r="H8" s="3" t="s">
        <v>125</v>
      </c>
      <c r="I8" s="3" t="s">
        <v>40</v>
      </c>
      <c r="J8" s="3" t="s">
        <v>126</v>
      </c>
      <c r="K8" s="3" t="s">
        <v>87</v>
      </c>
      <c r="L8" s="3" t="s">
        <v>127</v>
      </c>
      <c r="M8" s="3" t="s">
        <v>128</v>
      </c>
      <c r="N8" s="3" t="s">
        <v>89</v>
      </c>
    </row>
    <row r="9" spans="2:14">
      <c r="B9" s="4"/>
      <c r="C9" s="4"/>
      <c r="D9" s="4"/>
      <c r="E9" s="4"/>
      <c r="F9" s="4"/>
      <c r="G9" s="4"/>
      <c r="H9" s="4" t="s">
        <v>131</v>
      </c>
      <c r="I9" s="4" t="s">
        <v>132</v>
      </c>
      <c r="J9" s="4" t="s">
        <v>91</v>
      </c>
      <c r="K9" s="4" t="s">
        <v>91</v>
      </c>
      <c r="L9" s="4" t="s">
        <v>90</v>
      </c>
      <c r="M9" s="4" t="s">
        <v>90</v>
      </c>
      <c r="N9" s="4" t="s">
        <v>90</v>
      </c>
    </row>
    <row r="11" spans="2:14">
      <c r="B11" s="3" t="s">
        <v>382</v>
      </c>
      <c r="C11" s="12"/>
      <c r="D11" s="3"/>
      <c r="E11" s="3"/>
      <c r="F11" s="3"/>
      <c r="G11" s="3"/>
      <c r="H11" s="9">
        <v>1270</v>
      </c>
      <c r="K11" s="9">
        <v>938.86</v>
      </c>
      <c r="M11" s="10">
        <v>1</v>
      </c>
      <c r="N11" s="10">
        <v>4.0000000000000002E-4</v>
      </c>
    </row>
    <row r="12" spans="2:14">
      <c r="B12" s="3" t="s">
        <v>383</v>
      </c>
      <c r="C12" s="12"/>
      <c r="D12" s="3"/>
      <c r="E12" s="3"/>
      <c r="F12" s="3"/>
      <c r="G12" s="3"/>
      <c r="H12" s="9">
        <v>0</v>
      </c>
      <c r="K12" s="9">
        <v>0</v>
      </c>
      <c r="M12" s="10">
        <v>0</v>
      </c>
      <c r="N12" s="10">
        <v>0</v>
      </c>
    </row>
    <row r="13" spans="2:14">
      <c r="B13" s="13" t="s">
        <v>384</v>
      </c>
      <c r="C13" s="14"/>
      <c r="D13" s="13"/>
      <c r="E13" s="13"/>
      <c r="F13" s="13"/>
      <c r="G13" s="13"/>
      <c r="H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385</v>
      </c>
      <c r="C14" s="14"/>
      <c r="D14" s="13"/>
      <c r="E14" s="13"/>
      <c r="F14" s="13"/>
      <c r="G14" s="13"/>
      <c r="H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386</v>
      </c>
      <c r="C15" s="14"/>
      <c r="D15" s="13"/>
      <c r="E15" s="13"/>
      <c r="F15" s="13"/>
      <c r="G15" s="13"/>
      <c r="H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387</v>
      </c>
      <c r="C16" s="14"/>
      <c r="D16" s="13"/>
      <c r="E16" s="13"/>
      <c r="F16" s="13"/>
      <c r="G16" s="13"/>
      <c r="H16" s="15">
        <v>0</v>
      </c>
      <c r="K16" s="15">
        <v>0</v>
      </c>
      <c r="M16" s="16">
        <v>0</v>
      </c>
      <c r="N16" s="16">
        <v>0</v>
      </c>
    </row>
    <row r="17" spans="2:14">
      <c r="B17" s="13" t="s">
        <v>388</v>
      </c>
      <c r="C17" s="14"/>
      <c r="D17" s="13"/>
      <c r="E17" s="13"/>
      <c r="F17" s="13"/>
      <c r="G17" s="13"/>
      <c r="H17" s="15">
        <v>0</v>
      </c>
      <c r="K17" s="15">
        <v>0</v>
      </c>
      <c r="M17" s="16">
        <v>0</v>
      </c>
      <c r="N17" s="16">
        <v>0</v>
      </c>
    </row>
    <row r="18" spans="2:14">
      <c r="B18" s="13" t="s">
        <v>389</v>
      </c>
      <c r="C18" s="14"/>
      <c r="D18" s="13"/>
      <c r="E18" s="13"/>
      <c r="F18" s="13"/>
      <c r="G18" s="13"/>
      <c r="H18" s="15">
        <v>0</v>
      </c>
      <c r="K18" s="15">
        <v>0</v>
      </c>
      <c r="M18" s="16">
        <v>0</v>
      </c>
      <c r="N18" s="16">
        <v>0</v>
      </c>
    </row>
    <row r="19" spans="2:14">
      <c r="B19" s="3" t="s">
        <v>390</v>
      </c>
      <c r="C19" s="12"/>
      <c r="D19" s="3"/>
      <c r="E19" s="3"/>
      <c r="F19" s="3"/>
      <c r="G19" s="3"/>
      <c r="H19" s="9">
        <v>1270</v>
      </c>
      <c r="K19" s="9">
        <v>938.86</v>
      </c>
      <c r="M19" s="10">
        <v>1</v>
      </c>
      <c r="N19" s="10">
        <v>4.0000000000000002E-4</v>
      </c>
    </row>
    <row r="20" spans="2:14">
      <c r="B20" s="13" t="s">
        <v>391</v>
      </c>
      <c r="C20" s="14"/>
      <c r="D20" s="13"/>
      <c r="E20" s="13"/>
      <c r="F20" s="13"/>
      <c r="G20" s="13"/>
      <c r="H20" s="15">
        <v>1270</v>
      </c>
      <c r="K20" s="15">
        <v>938.86</v>
      </c>
      <c r="M20" s="16">
        <v>1</v>
      </c>
      <c r="N20" s="16">
        <v>4.0000000000000002E-4</v>
      </c>
    </row>
    <row r="21" spans="2:14">
      <c r="B21" s="6" t="s">
        <v>392</v>
      </c>
      <c r="C21" s="17" t="s">
        <v>393</v>
      </c>
      <c r="D21" s="6" t="s">
        <v>329</v>
      </c>
      <c r="E21" s="6"/>
      <c r="F21" s="6" t="s">
        <v>394</v>
      </c>
      <c r="G21" s="6" t="s">
        <v>41</v>
      </c>
      <c r="H21" s="7">
        <v>870</v>
      </c>
      <c r="I21" s="7">
        <v>17119</v>
      </c>
      <c r="J21" s="7">
        <v>0</v>
      </c>
      <c r="K21" s="7">
        <v>543.46</v>
      </c>
      <c r="L21" s="8">
        <v>0</v>
      </c>
      <c r="M21" s="8">
        <v>0.57889999999999997</v>
      </c>
      <c r="N21" s="8">
        <v>2.0000000000000001E-4</v>
      </c>
    </row>
    <row r="22" spans="2:14">
      <c r="B22" s="6" t="s">
        <v>395</v>
      </c>
      <c r="C22" s="17" t="s">
        <v>396</v>
      </c>
      <c r="D22" s="6" t="s">
        <v>336</v>
      </c>
      <c r="E22" s="6"/>
      <c r="F22" s="6" t="s">
        <v>394</v>
      </c>
      <c r="G22" s="6" t="s">
        <v>41</v>
      </c>
      <c r="H22" s="7">
        <v>400</v>
      </c>
      <c r="I22" s="7">
        <v>27089</v>
      </c>
      <c r="J22" s="7">
        <v>0</v>
      </c>
      <c r="K22" s="7">
        <v>395.39</v>
      </c>
      <c r="L22" s="8">
        <v>0</v>
      </c>
      <c r="M22" s="8">
        <v>0.42109999999999997</v>
      </c>
      <c r="N22" s="8">
        <v>2.0000000000000001E-4</v>
      </c>
    </row>
    <row r="23" spans="2:14">
      <c r="B23" s="13" t="s">
        <v>397</v>
      </c>
      <c r="C23" s="14"/>
      <c r="D23" s="13"/>
      <c r="E23" s="13"/>
      <c r="F23" s="13"/>
      <c r="G23" s="13"/>
      <c r="H23" s="15">
        <v>0</v>
      </c>
      <c r="K23" s="15">
        <v>0</v>
      </c>
      <c r="M23" s="16">
        <v>0</v>
      </c>
      <c r="N23" s="16">
        <v>0</v>
      </c>
    </row>
    <row r="24" spans="2:14">
      <c r="B24" s="13" t="s">
        <v>388</v>
      </c>
      <c r="C24" s="14"/>
      <c r="D24" s="13"/>
      <c r="E24" s="13"/>
      <c r="F24" s="13"/>
      <c r="G24" s="13"/>
      <c r="H24" s="15">
        <v>0</v>
      </c>
      <c r="K24" s="15">
        <v>0</v>
      </c>
      <c r="M24" s="16">
        <v>0</v>
      </c>
      <c r="N24" s="16">
        <v>0</v>
      </c>
    </row>
    <row r="25" spans="2:14">
      <c r="B25" s="13" t="s">
        <v>389</v>
      </c>
      <c r="C25" s="14"/>
      <c r="D25" s="13"/>
      <c r="E25" s="13"/>
      <c r="F25" s="13"/>
      <c r="G25" s="13"/>
      <c r="H25" s="15">
        <v>0</v>
      </c>
      <c r="K25" s="15">
        <v>0</v>
      </c>
      <c r="M25" s="16">
        <v>0</v>
      </c>
      <c r="N25" s="16">
        <v>0</v>
      </c>
    </row>
    <row r="28" spans="2:14">
      <c r="B28" s="6" t="s">
        <v>119</v>
      </c>
      <c r="C28" s="17"/>
      <c r="D28" s="6"/>
      <c r="E28" s="6"/>
      <c r="F28" s="6"/>
      <c r="G28" s="6"/>
    </row>
    <row r="32" spans="2:14">
      <c r="B32" s="5" t="s">
        <v>77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7"/>
  <sheetViews>
    <sheetView rightToLeft="1" topLeftCell="A4" workbookViewId="0">
      <selection activeCell="M30" sqref="M30"/>
    </sheetView>
  </sheetViews>
  <sheetFormatPr defaultColWidth="9.140625" defaultRowHeight="12.75"/>
  <cols>
    <col min="2" max="2" width="38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10" width="15.7109375" customWidth="1"/>
    <col min="11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1212</v>
      </c>
    </row>
    <row r="3" spans="2:15" ht="15.75">
      <c r="B3" s="1" t="s">
        <v>1213</v>
      </c>
    </row>
    <row r="4" spans="2:15" ht="15.75">
      <c r="B4" s="1" t="s">
        <v>1</v>
      </c>
    </row>
    <row r="6" spans="2:15" ht="15.75">
      <c r="B6" s="2" t="s">
        <v>120</v>
      </c>
    </row>
    <row r="7" spans="2:15" ht="15.75">
      <c r="B7" s="2" t="s">
        <v>398</v>
      </c>
    </row>
    <row r="8" spans="2:15">
      <c r="B8" s="3" t="s">
        <v>79</v>
      </c>
      <c r="C8" s="3" t="s">
        <v>80</v>
      </c>
      <c r="D8" s="3" t="s">
        <v>122</v>
      </c>
      <c r="E8" s="3" t="s">
        <v>81</v>
      </c>
      <c r="F8" s="3" t="s">
        <v>155</v>
      </c>
      <c r="G8" s="3" t="s">
        <v>82</v>
      </c>
      <c r="H8" s="3" t="s">
        <v>83</v>
      </c>
      <c r="I8" s="3" t="s">
        <v>84</v>
      </c>
      <c r="J8" s="3" t="s">
        <v>125</v>
      </c>
      <c r="K8" s="3" t="s">
        <v>40</v>
      </c>
      <c r="L8" s="3" t="s">
        <v>87</v>
      </c>
      <c r="M8" s="3" t="s">
        <v>127</v>
      </c>
      <c r="N8" s="3" t="s">
        <v>128</v>
      </c>
      <c r="O8" s="3" t="s">
        <v>89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131</v>
      </c>
      <c r="K9" s="4" t="s">
        <v>132</v>
      </c>
      <c r="L9" s="4" t="s">
        <v>91</v>
      </c>
      <c r="M9" s="4" t="s">
        <v>90</v>
      </c>
      <c r="N9" s="4" t="s">
        <v>90</v>
      </c>
      <c r="O9" s="4" t="s">
        <v>90</v>
      </c>
    </row>
    <row r="11" spans="2:15">
      <c r="B11" s="3" t="s">
        <v>399</v>
      </c>
      <c r="C11" s="12"/>
      <c r="D11" s="3"/>
      <c r="E11" s="3"/>
      <c r="F11" s="3"/>
      <c r="G11" s="3"/>
      <c r="H11" s="3"/>
      <c r="I11" s="3"/>
      <c r="J11" s="9">
        <v>1810377.97</v>
      </c>
      <c r="L11" s="9">
        <v>74640.66</v>
      </c>
      <c r="N11" s="10">
        <v>1</v>
      </c>
      <c r="O11" s="10">
        <v>2.9600000000000001E-2</v>
      </c>
    </row>
    <row r="12" spans="2:15">
      <c r="B12" s="3" t="s">
        <v>400</v>
      </c>
      <c r="C12" s="12"/>
      <c r="D12" s="3"/>
      <c r="E12" s="3"/>
      <c r="F12" s="3"/>
      <c r="G12" s="3"/>
      <c r="H12" s="3"/>
      <c r="I12" s="3"/>
      <c r="J12" s="9">
        <v>1404963</v>
      </c>
      <c r="L12" s="9">
        <v>4713.42</v>
      </c>
      <c r="N12" s="10">
        <v>6.3100000000000003E-2</v>
      </c>
      <c r="O12" s="10">
        <v>1.9E-3</v>
      </c>
    </row>
    <row r="13" spans="2:15">
      <c r="B13" s="13" t="s">
        <v>166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401</v>
      </c>
      <c r="C14" s="14"/>
      <c r="D14" s="13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272</v>
      </c>
      <c r="C15" s="14"/>
      <c r="D15" s="13"/>
      <c r="E15" s="13"/>
      <c r="F15" s="13"/>
      <c r="G15" s="13"/>
      <c r="H15" s="13"/>
      <c r="I15" s="13"/>
      <c r="J15" s="15">
        <v>1404963</v>
      </c>
      <c r="L15" s="15">
        <v>4713.42</v>
      </c>
      <c r="N15" s="16">
        <v>6.3100000000000003E-2</v>
      </c>
      <c r="O15" s="16">
        <v>1.9E-3</v>
      </c>
    </row>
    <row r="16" spans="2:15">
      <c r="B16" s="6" t="s">
        <v>402</v>
      </c>
      <c r="C16" s="17">
        <v>5105903</v>
      </c>
      <c r="D16" s="6" t="s">
        <v>138</v>
      </c>
      <c r="E16" s="18">
        <v>513862581</v>
      </c>
      <c r="F16" s="6" t="s">
        <v>403</v>
      </c>
      <c r="G16" s="6" t="s">
        <v>404</v>
      </c>
      <c r="H16" s="6"/>
      <c r="I16" s="6" t="s">
        <v>97</v>
      </c>
      <c r="J16" s="7">
        <v>1284699</v>
      </c>
      <c r="K16" s="7">
        <v>353.48</v>
      </c>
      <c r="L16" s="7">
        <v>4541.1499999999996</v>
      </c>
      <c r="M16" s="8">
        <v>9.9000000000000008E-3</v>
      </c>
      <c r="N16" s="8">
        <v>6.08E-2</v>
      </c>
      <c r="O16" s="8">
        <v>1.8E-3</v>
      </c>
    </row>
    <row r="17" spans="2:15">
      <c r="B17" s="6" t="s">
        <v>405</v>
      </c>
      <c r="C17" s="17">
        <v>5105218</v>
      </c>
      <c r="D17" s="6" t="s">
        <v>138</v>
      </c>
      <c r="E17" s="18">
        <v>513862581</v>
      </c>
      <c r="F17" s="6" t="s">
        <v>403</v>
      </c>
      <c r="G17" s="6" t="s">
        <v>404</v>
      </c>
      <c r="H17" s="6"/>
      <c r="I17" s="6" t="s">
        <v>97</v>
      </c>
      <c r="J17" s="7">
        <v>120264</v>
      </c>
      <c r="K17" s="7">
        <v>143.24</v>
      </c>
      <c r="L17" s="7">
        <v>172.27</v>
      </c>
      <c r="M17" s="8">
        <v>1.6999999999999999E-3</v>
      </c>
      <c r="N17" s="8">
        <v>2.3E-3</v>
      </c>
      <c r="O17" s="8">
        <v>1E-4</v>
      </c>
    </row>
    <row r="18" spans="2:15">
      <c r="B18" s="13" t="s">
        <v>406</v>
      </c>
      <c r="C18" s="14"/>
      <c r="D18" s="13"/>
      <c r="E18" s="13"/>
      <c r="F18" s="13"/>
      <c r="G18" s="13"/>
      <c r="H18" s="13"/>
      <c r="I18" s="13"/>
      <c r="J18" s="15">
        <v>0</v>
      </c>
      <c r="L18" s="15">
        <v>0</v>
      </c>
      <c r="N18" s="16">
        <v>0</v>
      </c>
      <c r="O18" s="16">
        <v>0</v>
      </c>
    </row>
    <row r="19" spans="2:15">
      <c r="B19" s="3" t="s">
        <v>407</v>
      </c>
      <c r="C19" s="12"/>
      <c r="D19" s="3"/>
      <c r="E19" s="3"/>
      <c r="F19" s="3"/>
      <c r="G19" s="3"/>
      <c r="H19" s="3"/>
      <c r="I19" s="3"/>
      <c r="J19" s="9">
        <v>405414.97</v>
      </c>
      <c r="L19" s="9">
        <v>69927.240000000005</v>
      </c>
      <c r="N19" s="10">
        <v>0.93689999999999996</v>
      </c>
      <c r="O19" s="10">
        <v>2.7699999999999999E-2</v>
      </c>
    </row>
    <row r="20" spans="2:15">
      <c r="B20" s="13" t="s">
        <v>166</v>
      </c>
      <c r="C20" s="14"/>
      <c r="D20" s="13"/>
      <c r="E20" s="13"/>
      <c r="F20" s="13"/>
      <c r="G20" s="13"/>
      <c r="H20" s="13"/>
      <c r="I20" s="13"/>
      <c r="J20" s="15">
        <v>14943.53</v>
      </c>
      <c r="L20" s="15">
        <v>7003.42</v>
      </c>
      <c r="N20" s="16">
        <v>9.3799999999999994E-2</v>
      </c>
      <c r="O20" s="16">
        <v>2.8E-3</v>
      </c>
    </row>
    <row r="21" spans="2:15">
      <c r="B21" s="6" t="s">
        <v>408</v>
      </c>
      <c r="C21" s="17" t="s">
        <v>409</v>
      </c>
      <c r="D21" s="6" t="s">
        <v>106</v>
      </c>
      <c r="E21" s="6"/>
      <c r="F21" s="6" t="s">
        <v>410</v>
      </c>
      <c r="G21" s="6" t="s">
        <v>270</v>
      </c>
      <c r="H21" s="6"/>
      <c r="I21" s="6" t="s">
        <v>41</v>
      </c>
      <c r="J21" s="7">
        <v>5640.94</v>
      </c>
      <c r="K21" s="7">
        <v>14566</v>
      </c>
      <c r="L21" s="7">
        <v>2998.23</v>
      </c>
      <c r="M21" s="8">
        <v>6.1999999999999998E-3</v>
      </c>
      <c r="N21" s="8">
        <v>4.02E-2</v>
      </c>
      <c r="O21" s="8">
        <v>1.1999999999999999E-3</v>
      </c>
    </row>
    <row r="22" spans="2:15">
      <c r="B22" s="6" t="s">
        <v>411</v>
      </c>
      <c r="C22" s="17" t="s">
        <v>412</v>
      </c>
      <c r="D22" s="6" t="s">
        <v>106</v>
      </c>
      <c r="E22" s="6"/>
      <c r="F22" s="6" t="s">
        <v>410</v>
      </c>
      <c r="G22" s="6" t="s">
        <v>270</v>
      </c>
      <c r="H22" s="6"/>
      <c r="I22" s="6" t="s">
        <v>41</v>
      </c>
      <c r="J22" s="7">
        <v>9302.59</v>
      </c>
      <c r="K22" s="7">
        <v>11799</v>
      </c>
      <c r="L22" s="7">
        <v>4005.19</v>
      </c>
      <c r="M22" s="8">
        <v>4.4999999999999997E-3</v>
      </c>
      <c r="N22" s="8">
        <v>5.3699999999999998E-2</v>
      </c>
      <c r="O22" s="8">
        <v>1.6000000000000001E-3</v>
      </c>
    </row>
    <row r="23" spans="2:15">
      <c r="B23" s="13" t="s">
        <v>401</v>
      </c>
      <c r="C23" s="14"/>
      <c r="D23" s="13"/>
      <c r="E23" s="13"/>
      <c r="F23" s="13"/>
      <c r="G23" s="13"/>
      <c r="H23" s="13"/>
      <c r="I23" s="13"/>
      <c r="J23" s="15">
        <v>0</v>
      </c>
      <c r="L23" s="15">
        <v>0</v>
      </c>
      <c r="N23" s="16">
        <v>0</v>
      </c>
      <c r="O23" s="16">
        <v>0</v>
      </c>
    </row>
    <row r="24" spans="2:15">
      <c r="B24" s="13" t="s">
        <v>272</v>
      </c>
      <c r="C24" s="14"/>
      <c r="D24" s="13"/>
      <c r="E24" s="13"/>
      <c r="F24" s="13"/>
      <c r="G24" s="13"/>
      <c r="H24" s="13"/>
      <c r="I24" s="13"/>
      <c r="J24" s="15">
        <v>390471.44</v>
      </c>
      <c r="L24" s="15">
        <v>62923.82</v>
      </c>
      <c r="N24" s="16">
        <v>0.84299999999999997</v>
      </c>
      <c r="O24" s="16">
        <v>2.4899999999999999E-2</v>
      </c>
    </row>
    <row r="25" spans="2:15">
      <c r="B25" s="6" t="s">
        <v>413</v>
      </c>
      <c r="C25" s="17" t="s">
        <v>414</v>
      </c>
      <c r="D25" s="6" t="s">
        <v>106</v>
      </c>
      <c r="E25" s="6"/>
      <c r="F25" s="6" t="s">
        <v>403</v>
      </c>
      <c r="G25" s="6" t="s">
        <v>270</v>
      </c>
      <c r="H25" s="6"/>
      <c r="I25" s="6" t="s">
        <v>41</v>
      </c>
      <c r="J25" s="7">
        <v>20535</v>
      </c>
      <c r="K25" s="7">
        <v>22600</v>
      </c>
      <c r="L25" s="7">
        <v>16934.68</v>
      </c>
      <c r="M25" s="8">
        <v>1.1999999999999999E-3</v>
      </c>
      <c r="N25" s="8">
        <v>0.22689999999999999</v>
      </c>
      <c r="O25" s="8">
        <v>6.7000000000000002E-3</v>
      </c>
    </row>
    <row r="26" spans="2:15">
      <c r="B26" s="6" t="s">
        <v>415</v>
      </c>
      <c r="C26" s="17" t="s">
        <v>416</v>
      </c>
      <c r="D26" s="6" t="s">
        <v>106</v>
      </c>
      <c r="E26" s="6"/>
      <c r="F26" s="6" t="s">
        <v>403</v>
      </c>
      <c r="G26" s="6" t="s">
        <v>270</v>
      </c>
      <c r="H26" s="6"/>
      <c r="I26" s="6" t="s">
        <v>44</v>
      </c>
      <c r="J26" s="7">
        <v>6031</v>
      </c>
      <c r="K26" s="7">
        <v>15820</v>
      </c>
      <c r="L26" s="7">
        <v>3488.68</v>
      </c>
      <c r="M26" s="8">
        <v>8.0000000000000004E-4</v>
      </c>
      <c r="N26" s="8">
        <v>4.6699999999999998E-2</v>
      </c>
      <c r="O26" s="8">
        <v>1.4E-3</v>
      </c>
    </row>
    <row r="27" spans="2:15">
      <c r="B27" s="6" t="s">
        <v>417</v>
      </c>
      <c r="C27" s="17" t="s">
        <v>418</v>
      </c>
      <c r="D27" s="6" t="s">
        <v>106</v>
      </c>
      <c r="E27" s="6"/>
      <c r="F27" s="6" t="s">
        <v>403</v>
      </c>
      <c r="G27" s="6" t="s">
        <v>270</v>
      </c>
      <c r="H27" s="6"/>
      <c r="I27" s="6" t="s">
        <v>41</v>
      </c>
      <c r="J27" s="7">
        <v>276286.44</v>
      </c>
      <c r="K27" s="7">
        <v>1624.8</v>
      </c>
      <c r="L27" s="7">
        <v>16380.73</v>
      </c>
      <c r="M27" s="8">
        <v>8.0999999999999996E-3</v>
      </c>
      <c r="N27" s="8">
        <v>0.2195</v>
      </c>
      <c r="O27" s="8">
        <v>6.4999999999999997E-3</v>
      </c>
    </row>
    <row r="28" spans="2:15">
      <c r="B28" s="6" t="s">
        <v>419</v>
      </c>
      <c r="C28" s="17" t="s">
        <v>420</v>
      </c>
      <c r="D28" s="6" t="s">
        <v>106</v>
      </c>
      <c r="E28" s="6"/>
      <c r="F28" s="6" t="s">
        <v>403</v>
      </c>
      <c r="G28" s="6" t="s">
        <v>270</v>
      </c>
      <c r="H28" s="6"/>
      <c r="I28" s="6" t="s">
        <v>46</v>
      </c>
      <c r="J28" s="7">
        <v>84777</v>
      </c>
      <c r="K28" s="7">
        <v>3821</v>
      </c>
      <c r="L28" s="7">
        <v>13688.76</v>
      </c>
      <c r="M28" s="8">
        <v>0</v>
      </c>
      <c r="N28" s="8">
        <v>0.18340000000000001</v>
      </c>
      <c r="O28" s="8">
        <v>5.4000000000000003E-3</v>
      </c>
    </row>
    <row r="29" spans="2:15">
      <c r="B29" s="6" t="s">
        <v>421</v>
      </c>
      <c r="C29" s="17" t="s">
        <v>422</v>
      </c>
      <c r="D29" s="6" t="s">
        <v>106</v>
      </c>
      <c r="E29" s="6"/>
      <c r="F29" s="6" t="s">
        <v>403</v>
      </c>
      <c r="G29" s="6" t="s">
        <v>270</v>
      </c>
      <c r="H29" s="6"/>
      <c r="I29" s="6" t="s">
        <v>41</v>
      </c>
      <c r="J29" s="7">
        <v>2842</v>
      </c>
      <c r="K29" s="7">
        <v>119869</v>
      </c>
      <c r="L29" s="7">
        <v>12430.96</v>
      </c>
      <c r="M29" s="8">
        <v>0</v>
      </c>
      <c r="N29" s="8">
        <v>0.16650000000000001</v>
      </c>
      <c r="O29" s="8">
        <v>4.8999999999999998E-3</v>
      </c>
    </row>
    <row r="30" spans="2:15">
      <c r="B30" s="13" t="s">
        <v>406</v>
      </c>
      <c r="C30" s="14"/>
      <c r="D30" s="13"/>
      <c r="E30" s="13"/>
      <c r="F30" s="13"/>
      <c r="G30" s="13"/>
      <c r="H30" s="13"/>
      <c r="I30" s="13"/>
      <c r="J30" s="15">
        <v>0</v>
      </c>
      <c r="L30" s="15">
        <v>0</v>
      </c>
      <c r="N30" s="16">
        <v>0</v>
      </c>
      <c r="O30" s="16">
        <v>0</v>
      </c>
    </row>
    <row r="33" spans="2:9">
      <c r="B33" s="6" t="s">
        <v>119</v>
      </c>
      <c r="C33" s="17"/>
      <c r="D33" s="6"/>
      <c r="E33" s="6"/>
      <c r="F33" s="6"/>
      <c r="G33" s="6"/>
      <c r="H33" s="6"/>
      <c r="I33" s="6"/>
    </row>
    <row r="37" spans="2:9">
      <c r="B37" s="5" t="s">
        <v>77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rightToLeft="1" workbookViewId="0">
      <selection activeCell="E29" sqref="E29"/>
    </sheetView>
  </sheetViews>
  <sheetFormatPr defaultColWidth="9.140625" defaultRowHeight="12.75"/>
  <cols>
    <col min="2" max="2" width="27.7109375" customWidth="1"/>
    <col min="3" max="4" width="12.7109375" customWidth="1"/>
    <col min="5" max="5" width="15.7109375" customWidth="1"/>
    <col min="6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1212</v>
      </c>
    </row>
    <row r="3" spans="2:12" ht="15.75">
      <c r="B3" s="1" t="s">
        <v>1213</v>
      </c>
    </row>
    <row r="4" spans="2:12" ht="15.75">
      <c r="B4" s="1" t="s">
        <v>1</v>
      </c>
    </row>
    <row r="6" spans="2:12" ht="15.75">
      <c r="B6" s="2" t="s">
        <v>120</v>
      </c>
    </row>
    <row r="7" spans="2:12" ht="15.75">
      <c r="B7" s="2" t="s">
        <v>423</v>
      </c>
    </row>
    <row r="8" spans="2:12">
      <c r="B8" s="3" t="s">
        <v>79</v>
      </c>
      <c r="C8" s="3" t="s">
        <v>80</v>
      </c>
      <c r="D8" s="3" t="s">
        <v>122</v>
      </c>
      <c r="E8" s="3" t="s">
        <v>155</v>
      </c>
      <c r="F8" s="3" t="s">
        <v>84</v>
      </c>
      <c r="G8" s="3" t="s">
        <v>125</v>
      </c>
      <c r="H8" s="3" t="s">
        <v>40</v>
      </c>
      <c r="I8" s="3" t="s">
        <v>87</v>
      </c>
      <c r="J8" s="3" t="s">
        <v>127</v>
      </c>
      <c r="K8" s="3" t="s">
        <v>128</v>
      </c>
      <c r="L8" s="3" t="s">
        <v>89</v>
      </c>
    </row>
    <row r="9" spans="2:12">
      <c r="B9" s="4"/>
      <c r="C9" s="4"/>
      <c r="D9" s="4"/>
      <c r="E9" s="4"/>
      <c r="F9" s="4"/>
      <c r="G9" s="4" t="s">
        <v>131</v>
      </c>
      <c r="H9" s="4" t="s">
        <v>132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424</v>
      </c>
      <c r="C11" s="12"/>
      <c r="D11" s="3"/>
      <c r="E11" s="3"/>
      <c r="F11" s="3"/>
      <c r="G11" s="9">
        <v>5769</v>
      </c>
      <c r="I11" s="9">
        <v>1.74</v>
      </c>
      <c r="K11" s="10">
        <v>1</v>
      </c>
      <c r="L11" s="10">
        <v>0</v>
      </c>
    </row>
    <row r="12" spans="2:12">
      <c r="B12" s="3" t="s">
        <v>425</v>
      </c>
      <c r="C12" s="12"/>
      <c r="D12" s="3"/>
      <c r="E12" s="3"/>
      <c r="F12" s="3"/>
      <c r="G12" s="9">
        <v>5769</v>
      </c>
      <c r="I12" s="9">
        <v>1.74</v>
      </c>
      <c r="K12" s="10">
        <v>1</v>
      </c>
      <c r="L12" s="10">
        <v>0</v>
      </c>
    </row>
    <row r="13" spans="2:12">
      <c r="B13" s="13" t="s">
        <v>425</v>
      </c>
      <c r="C13" s="14"/>
      <c r="D13" s="13"/>
      <c r="E13" s="13"/>
      <c r="F13" s="13"/>
      <c r="G13" s="15">
        <v>5769</v>
      </c>
      <c r="I13" s="15">
        <v>1.74</v>
      </c>
      <c r="K13" s="16">
        <v>1</v>
      </c>
      <c r="L13" s="16">
        <v>0</v>
      </c>
    </row>
    <row r="14" spans="2:12">
      <c r="B14" s="6" t="s">
        <v>426</v>
      </c>
      <c r="C14" s="17">
        <v>1128487</v>
      </c>
      <c r="D14" s="6" t="s">
        <v>138</v>
      </c>
      <c r="E14" s="6" t="s">
        <v>322</v>
      </c>
      <c r="F14" s="6" t="s">
        <v>97</v>
      </c>
      <c r="G14" s="7">
        <v>5769</v>
      </c>
      <c r="H14" s="7">
        <v>30.1</v>
      </c>
      <c r="I14" s="7">
        <v>1.74</v>
      </c>
      <c r="J14" s="8">
        <v>2.8999999999999998E-3</v>
      </c>
      <c r="K14" s="8">
        <v>1</v>
      </c>
      <c r="L14" s="8">
        <v>0</v>
      </c>
    </row>
    <row r="15" spans="2:12">
      <c r="B15" s="3" t="s">
        <v>427</v>
      </c>
      <c r="C15" s="12"/>
      <c r="D15" s="3"/>
      <c r="E15" s="3"/>
      <c r="F15" s="3"/>
      <c r="G15" s="9">
        <v>0</v>
      </c>
      <c r="I15" s="9">
        <v>0</v>
      </c>
      <c r="K15" s="10">
        <v>0</v>
      </c>
      <c r="L15" s="10">
        <v>0</v>
      </c>
    </row>
    <row r="16" spans="2:12">
      <c r="B16" s="13" t="s">
        <v>427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9" spans="2:6">
      <c r="B19" s="6" t="s">
        <v>119</v>
      </c>
      <c r="C19" s="17"/>
      <c r="D19" s="6"/>
      <c r="E19" s="6"/>
      <c r="F19" s="6"/>
    </row>
    <row r="23" spans="2:6">
      <c r="B23" s="5" t="s">
        <v>77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עומרי וקסברג</cp:lastModifiedBy>
  <dcterms:created xsi:type="dcterms:W3CDTF">2018-08-22T11:35:45Z</dcterms:created>
  <dcterms:modified xsi:type="dcterms:W3CDTF">2018-09-05T15:03:31Z</dcterms:modified>
</cp:coreProperties>
</file>