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  <externalReference r:id="rId36"/>
  </externalReferences>
  <definedNames>
    <definedName name="_xlnm._FilterDatabase" localSheetId="5" hidden="1">'אג"ח קונצרני'!$B$10:$T$239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קונצרני'!$B$6:$T$31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להשקעה'!$B$6:$D$17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מניות'!$B$6:$M$21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מובנים'!$B$6:$Q$42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 calcOnSave="0"/>
</workbook>
</file>

<file path=xl/calcChain.xml><?xml version="1.0" encoding="utf-8"?>
<calcChain xmlns="http://schemas.openxmlformats.org/spreadsheetml/2006/main">
  <c r="U326" i="61" l="1"/>
  <c r="U325" i="61"/>
  <c r="U324" i="61"/>
  <c r="U323" i="61"/>
  <c r="U322" i="61"/>
  <c r="U321" i="61"/>
  <c r="U320" i="61"/>
  <c r="U319" i="61"/>
  <c r="U318" i="61"/>
  <c r="U317" i="61"/>
  <c r="U316" i="61"/>
  <c r="U315" i="61"/>
  <c r="U314" i="61"/>
  <c r="U313" i="61"/>
  <c r="U312" i="61"/>
  <c r="U311" i="61"/>
  <c r="U310" i="61"/>
  <c r="U309" i="61"/>
  <c r="U308" i="61"/>
  <c r="U307" i="61"/>
  <c r="U306" i="61"/>
  <c r="U305" i="61"/>
  <c r="U304" i="61"/>
  <c r="U303" i="61"/>
  <c r="U302" i="61"/>
  <c r="U301" i="61"/>
  <c r="U300" i="61"/>
  <c r="U299" i="61"/>
  <c r="U298" i="61"/>
  <c r="U297" i="61"/>
  <c r="U296" i="61"/>
  <c r="U295" i="61"/>
  <c r="U294" i="61"/>
  <c r="U293" i="61"/>
  <c r="U292" i="61"/>
  <c r="U291" i="61"/>
  <c r="U290" i="61"/>
  <c r="U289" i="61"/>
  <c r="U288" i="61"/>
  <c r="U287" i="61"/>
  <c r="U286" i="61"/>
  <c r="U285" i="61"/>
  <c r="U284" i="61"/>
  <c r="U283" i="61"/>
  <c r="U282" i="61"/>
  <c r="U281" i="61"/>
  <c r="U280" i="61"/>
  <c r="U279" i="61"/>
  <c r="U278" i="61"/>
  <c r="U277" i="61"/>
  <c r="U276" i="61"/>
  <c r="U275" i="61"/>
  <c r="U274" i="61"/>
  <c r="U273" i="61"/>
  <c r="U272" i="61"/>
  <c r="U271" i="61"/>
  <c r="U270" i="61"/>
  <c r="U269" i="61"/>
  <c r="U268" i="61"/>
  <c r="U267" i="61"/>
  <c r="U266" i="61"/>
  <c r="U265" i="61"/>
  <c r="U264" i="61"/>
  <c r="U263" i="61"/>
  <c r="U262" i="61"/>
  <c r="U261" i="61"/>
  <c r="U260" i="61"/>
  <c r="U259" i="61"/>
  <c r="U258" i="61"/>
  <c r="U257" i="61"/>
  <c r="U256" i="61"/>
  <c r="U255" i="61"/>
  <c r="U254" i="61"/>
  <c r="U253" i="61"/>
  <c r="U252" i="61"/>
  <c r="U251" i="61"/>
  <c r="U250" i="61"/>
  <c r="U249" i="61"/>
  <c r="U247" i="61"/>
  <c r="U246" i="61"/>
  <c r="U245" i="61"/>
  <c r="U244" i="61"/>
  <c r="U243" i="61"/>
  <c r="U242" i="61"/>
  <c r="U241" i="61"/>
  <c r="U239" i="61"/>
  <c r="U238" i="61"/>
  <c r="U237" i="61"/>
  <c r="U236" i="61"/>
  <c r="U234" i="61"/>
  <c r="U233" i="61"/>
  <c r="U232" i="61"/>
  <c r="U231" i="61"/>
  <c r="U230" i="61"/>
  <c r="U229" i="61"/>
  <c r="U228" i="61"/>
  <c r="U227" i="61"/>
  <c r="U226" i="61"/>
  <c r="U225" i="61"/>
  <c r="U224" i="61"/>
  <c r="U223" i="61"/>
  <c r="U222" i="61"/>
  <c r="U221" i="61"/>
  <c r="U220" i="61"/>
  <c r="U219" i="61"/>
  <c r="U218" i="61"/>
  <c r="U217" i="61"/>
  <c r="U216" i="61"/>
  <c r="U215" i="61"/>
  <c r="U214" i="61"/>
  <c r="U213" i="61"/>
  <c r="U212" i="61"/>
  <c r="U211" i="61"/>
  <c r="U210" i="61"/>
  <c r="U209" i="61"/>
  <c r="U208" i="61"/>
  <c r="U207" i="61"/>
  <c r="U206" i="61"/>
  <c r="U205" i="61"/>
  <c r="U204" i="61"/>
  <c r="U203" i="61"/>
  <c r="U202" i="61"/>
  <c r="U201" i="61"/>
  <c r="U200" i="61"/>
  <c r="U199" i="61"/>
  <c r="U198" i="61"/>
  <c r="U197" i="61"/>
  <c r="U196" i="61"/>
  <c r="U195" i="61"/>
  <c r="U194" i="61"/>
  <c r="U193" i="61"/>
  <c r="U192" i="61"/>
  <c r="U191" i="61"/>
  <c r="U190" i="61"/>
  <c r="U189" i="61"/>
  <c r="U188" i="61"/>
  <c r="U187" i="61"/>
  <c r="U186" i="61"/>
  <c r="U185" i="61"/>
  <c r="U184" i="61"/>
  <c r="U183" i="61"/>
  <c r="U182" i="61"/>
  <c r="U181" i="61"/>
  <c r="U180" i="61"/>
  <c r="U179" i="61"/>
  <c r="U178" i="61"/>
  <c r="U177" i="61"/>
  <c r="U176" i="61"/>
  <c r="U175" i="61"/>
  <c r="U174" i="61"/>
  <c r="U173" i="61"/>
  <c r="U172" i="61"/>
  <c r="U171" i="61"/>
  <c r="U170" i="61"/>
  <c r="U169" i="61"/>
  <c r="U168" i="61"/>
  <c r="U167" i="61"/>
  <c r="U166" i="61"/>
  <c r="U165" i="61"/>
  <c r="U164" i="61"/>
  <c r="U163" i="61"/>
  <c r="U162" i="61"/>
  <c r="U161" i="61"/>
  <c r="U160" i="61"/>
  <c r="U159" i="61"/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8">
    <s v="Migdal Hashkaot Neches Boded"/>
    <s v="{[Time].[Hie Time].[Yom].&amp;[20180930]}"/>
    <s v="{[Medida].[Medida].&amp;[2]}"/>
    <s v="{[Keren].[Keren].[All]}"/>
    <s v="{[Cheshbon KM].[Hie Peilut].[Peilut 4].&amp;[Kod_Peilut_L4_33]&amp;[Kod_Peilut_L3_35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26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3" si="17">
        <n x="1" s="1"/>
        <n x="15"/>
        <n x="16"/>
      </t>
    </mdx>
    <mdx n="0" f="v">
      <t c="3" si="17">
        <n x="1" s="1"/>
        <n x="18"/>
        <n x="16"/>
      </t>
    </mdx>
    <mdx n="0" f="v">
      <t c="3" si="17">
        <n x="1" s="1"/>
        <n x="19"/>
        <n x="16"/>
      </t>
    </mdx>
    <mdx n="0" f="v">
      <t c="3" si="17">
        <n x="1" s="1"/>
        <n x="20"/>
        <n x="16"/>
      </t>
    </mdx>
    <mdx n="0" f="v">
      <t c="3" si="17">
        <n x="1" s="1"/>
        <n x="21"/>
        <n x="16"/>
      </t>
    </mdx>
    <mdx n="0" f="v">
      <t c="3" si="17">
        <n x="1" s="1"/>
        <n x="22"/>
        <n x="16"/>
      </t>
    </mdx>
    <mdx n="0" f="v">
      <t c="3" si="17">
        <n x="1" s="1"/>
        <n x="23"/>
        <n x="16"/>
      </t>
    </mdx>
    <mdx n="0" f="v">
      <t c="3" si="17">
        <n x="1" s="1"/>
        <n x="24"/>
        <n x="16"/>
      </t>
    </mdx>
    <mdx n="0" f="v">
      <t c="3" si="17">
        <n x="1" s="1"/>
        <n x="25"/>
        <n x="16"/>
      </t>
    </mdx>
    <mdx n="0" f="v">
      <t c="3" si="17">
        <n x="1" s="1"/>
        <n x="26"/>
        <n x="16"/>
      </t>
    </mdx>
    <mdx n="0" f="v">
      <t c="3" si="17">
        <n x="1" s="1"/>
        <n x="27"/>
        <n x="16"/>
      </t>
    </mdx>
  </mdxMetadata>
  <valueMetadata count="26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</valueMetadata>
</metadata>
</file>

<file path=xl/sharedStrings.xml><?xml version="1.0" encoding="utf-8"?>
<sst xmlns="http://schemas.openxmlformats.org/spreadsheetml/2006/main" count="9618" uniqueCount="2829">
  <si>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</si>
  <si>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</si>
  <si>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</si>
  <si>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</si>
  <si>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</si>
  <si>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</si>
  <si>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</si>
  <si>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</si>
  <si>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</si>
  <si>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</si>
  <si>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</si>
  <si>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</si>
  <si>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</si>
  <si>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</si>
  <si>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</si>
  <si>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</si>
  <si>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</si>
  <si>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</si>
  <si>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</si>
  <si>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</si>
  <si>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</si>
  <si>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</si>
  <si>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</si>
  <si>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</si>
  <si>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</si>
  <si>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</si>
  <si>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</si>
  <si>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</si>
  <si>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</si>
  <si>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</si>
  <si>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</si>
  <si>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</si>
  <si>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</si>
  <si>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בישראל: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</si>
  <si>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</si>
  <si>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</si>
  <si>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</si>
  <si>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</si>
  <si>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</si>
  <si>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</si>
  <si>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</si>
  <si>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</si>
  <si>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</si>
  <si>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לא מובטחות</t>
  </si>
  <si>
    <t>סה"כ הלוואות בישראל</t>
  </si>
  <si>
    <t>סה"כ הלוואות בחו"ל</t>
  </si>
  <si>
    <t>סה"כ הלוואות</t>
  </si>
  <si>
    <t>סה"כ  פקדונות מעל 3 חודשים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</si>
  <si>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</si>
  <si>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</si>
  <si>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</si>
  <si>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</si>
  <si>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</si>
  <si>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</si>
  <si>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</si>
  <si>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</si>
  <si>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</si>
  <si>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</si>
  <si>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</si>
  <si>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</si>
  <si>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</si>
  <si>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</si>
  <si>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</si>
  <si>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</si>
  <si>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</si>
  <si>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</si>
  <si>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</si>
  <si>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</si>
  <si>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</si>
  <si>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</si>
  <si>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</si>
  <si>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</si>
  <si>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</si>
  <si>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</si>
  <si>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</si>
  <si>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</si>
  <si>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</si>
  <si>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</si>
  <si>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</si>
  <si>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</si>
  <si>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</si>
  <si>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</si>
  <si>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</si>
  <si>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</si>
  <si>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</si>
  <si>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</si>
  <si>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</si>
  <si>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</si>
  <si>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</si>
  <si>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</si>
  <si>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</si>
  <si>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</si>
  <si>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</si>
  <si>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</si>
  <si>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</si>
  <si>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</si>
  <si>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</si>
  <si>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</si>
  <si>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</si>
  <si>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</si>
  <si>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</si>
  <si>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</si>
  <si>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</si>
  <si>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</si>
  <si>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</si>
  <si>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</si>
  <si>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</si>
  <si>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</si>
  <si>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</si>
  <si>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</si>
  <si>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</si>
  <si>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</si>
  <si>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</si>
  <si>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</si>
  <si>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</si>
  <si>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</si>
  <si>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</si>
  <si>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</si>
  <si>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</si>
  <si>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</si>
  <si>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</si>
  <si>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</si>
  <si>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</si>
  <si>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</si>
  <si>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</si>
  <si>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</si>
  <si>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</si>
  <si>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</si>
  <si>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</si>
  <si>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</si>
  <si>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</si>
  <si>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</si>
  <si>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</si>
  <si>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</si>
  <si>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</si>
  <si>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</si>
  <si>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</si>
  <si>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</si>
  <si>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</si>
  <si>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</si>
  <si>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</si>
  <si>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</si>
  <si>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</si>
  <si>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</si>
  <si>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</si>
  <si>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</si>
  <si>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</si>
  <si>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</si>
  <si>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</si>
  <si>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</si>
  <si>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</si>
  <si>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</si>
  <si>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</si>
  <si>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</si>
  <si>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</si>
  <si>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</si>
  <si>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</si>
  <si>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</si>
  <si>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</si>
  <si>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</si>
  <si>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</si>
  <si>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</si>
  <si>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</si>
  <si>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</si>
  <si>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</si>
  <si>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</si>
  <si>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</si>
  <si>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</si>
  <si>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</si>
  <si>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</si>
  <si>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</si>
  <si>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</si>
  <si>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</si>
  <si>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</si>
  <si>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</si>
  <si>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</si>
  <si>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</si>
  <si>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</si>
  <si>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</si>
  <si>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</si>
  <si>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</si>
  <si>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</si>
  <si>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</si>
  <si>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</si>
  <si>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</si>
  <si>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</si>
  <si>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</si>
  <si>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</si>
  <si>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</si>
  <si>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</si>
  <si>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</si>
  <si>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</si>
  <si>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</si>
  <si>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</si>
  <si>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</si>
  <si>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</si>
  <si>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</si>
  <si>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</si>
  <si>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</si>
  <si>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</si>
  <si>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</si>
  <si>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</si>
  <si>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</si>
  <si>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</si>
  <si>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</si>
  <si>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</si>
  <si>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</si>
  <si>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</si>
  <si>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</si>
  <si>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</si>
  <si>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</si>
  <si>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</si>
  <si>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</si>
  <si>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</si>
  <si>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</si>
  <si>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</si>
  <si>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</si>
  <si>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</si>
  <si>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</si>
  <si>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</si>
  <si>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</si>
  <si>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</si>
  <si>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</si>
  <si>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</si>
  <si>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</si>
  <si>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</si>
  <si>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</si>
  <si>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</si>
  <si>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</si>
  <si>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</si>
  <si>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</si>
  <si>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</si>
  <si>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</si>
  <si>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</si>
  <si>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</si>
  <si>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</si>
  <si>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</si>
  <si>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</si>
  <si>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לא סחיר</t>
  </si>
  <si>
    <t>סה"כ מסגרת אשראי מנוצלות ללווים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</si>
  <si>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</si>
  <si>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</si>
  <si>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</si>
  <si>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</si>
  <si>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</si>
  <si>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</si>
  <si>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</si>
  <si>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קרנות הון סיכון</t>
  </si>
  <si>
    <t>סה"כ מט"ח/ מט"ח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</si>
  <si>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</si>
  <si>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</si>
  <si>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</si>
  <si>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</si>
  <si>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</si>
  <si>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</si>
  <si>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</si>
  <si>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</si>
  <si>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</si>
  <si>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</si>
  <si>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</si>
  <si>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</si>
  <si>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</si>
  <si>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</si>
  <si>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</si>
  <si>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</si>
  <si>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</si>
  <si>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</si>
  <si>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כתובת הנכס</t>
  </si>
  <si>
    <t>סה"כ אג"ח ממשלתי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</si>
  <si>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</si>
  <si>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</si>
  <si>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</si>
  <si>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</si>
  <si>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</si>
  <si>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30/09/2018</t>
  </si>
  <si>
    <t>מגדל חברה לביטוח</t>
  </si>
  <si>
    <t>מגדל משתתף קרן י החדשה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</si>
  <si>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</si>
  <si>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</si>
  <si>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</si>
  <si>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</si>
  <si>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</si>
  <si>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</si>
  <si>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</si>
  <si>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</si>
  <si>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</si>
  <si>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</si>
  <si>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</si>
  <si>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</si>
  <si>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</si>
  <si>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</si>
  <si>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</si>
  <si>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</si>
  <si>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</si>
  <si>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</si>
  <si>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</si>
  <si>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</si>
  <si>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</si>
  <si>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</si>
  <si>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</si>
  <si>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מקמ 419</t>
  </si>
  <si>
    <t>8190415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</si>
  <si>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</si>
  <si>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</si>
  <si>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</si>
  <si>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</si>
  <si>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</si>
  <si>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</si>
  <si>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</si>
  <si>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</si>
  <si>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</si>
  <si>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</si>
  <si>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</si>
  <si>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</si>
  <si>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</si>
  <si>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</si>
  <si>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</si>
  <si>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</si>
  <si>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</si>
  <si>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</si>
  <si>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</si>
  <si>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</si>
  <si>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</si>
  <si>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</si>
  <si>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</si>
  <si>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</si>
  <si>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</si>
  <si>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</si>
  <si>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ממשלתי שקלי 928</t>
  </si>
  <si>
    <t>1150879</t>
  </si>
  <si>
    <t>ממשק0120</t>
  </si>
  <si>
    <t>1115773</t>
  </si>
  <si>
    <t>ממשל משתנה 1121</t>
  </si>
  <si>
    <t>1127646</t>
  </si>
  <si>
    <t>ממשלתי משתנה 0520  גילון</t>
  </si>
  <si>
    <t>1116193</t>
  </si>
  <si>
    <t>אלה פקדונות אגח ב</t>
  </si>
  <si>
    <t>1142215</t>
  </si>
  <si>
    <t>מגמה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</si>
  <si>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</si>
  <si>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</si>
  <si>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</si>
  <si>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</si>
  <si>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</si>
  <si>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</si>
  <si>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</si>
  <si>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</si>
  <si>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</si>
  <si>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</si>
  <si>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</si>
  <si>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</si>
  <si>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</si>
  <si>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</si>
  <si>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</si>
  <si>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</si>
  <si>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</si>
  <si>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</si>
  <si>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</si>
  <si>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</si>
  <si>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</si>
  <si>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</si>
  <si>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</si>
  <si>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</si>
  <si>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</si>
  <si>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</si>
  <si>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</si>
  <si>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</si>
  <si>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</si>
  <si>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</si>
  <si>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</si>
  <si>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</si>
  <si>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</si>
  <si>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</si>
  <si>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</si>
  <si>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</si>
  <si>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</si>
  <si>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</si>
  <si>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</si>
  <si>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</si>
  <si>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</si>
  <si>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</si>
  <si>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</si>
  <si>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</si>
  <si>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</si>
  <si>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</si>
  <si>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</si>
  <si>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</si>
  <si>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</si>
  <si>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</si>
  <si>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</si>
  <si>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</si>
  <si>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</si>
  <si>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</si>
  <si>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</si>
  <si>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</si>
  <si>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</si>
  <si>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</si>
  <si>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</si>
  <si>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</si>
  <si>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</si>
  <si>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</si>
  <si>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</si>
  <si>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</si>
  <si>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</si>
  <si>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</si>
  <si>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</si>
  <si>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</si>
  <si>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</si>
  <si>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</si>
  <si>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</si>
  <si>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</si>
  <si>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</si>
  <si>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</si>
  <si>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</si>
  <si>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</si>
  <si>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</si>
  <si>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</si>
  <si>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</si>
  <si>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</si>
  <si>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</si>
  <si>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</si>
  <si>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</si>
  <si>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</si>
  <si>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</si>
  <si>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</si>
  <si>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</si>
  <si>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</si>
  <si>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</si>
  <si>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</si>
  <si>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</si>
  <si>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</si>
  <si>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</si>
  <si>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</si>
  <si>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</si>
  <si>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גב ים     ו*</t>
  </si>
  <si>
    <t>7590128</t>
  </si>
  <si>
    <t>520001736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</si>
  <si>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</si>
  <si>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</si>
  <si>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</si>
  <si>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</si>
  <si>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</si>
  <si>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</si>
  <si>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</si>
  <si>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</si>
  <si>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</si>
  <si>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</si>
  <si>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</si>
  <si>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</si>
  <si>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</si>
  <si>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</si>
  <si>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</si>
  <si>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</si>
  <si>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</si>
  <si>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</si>
  <si>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</si>
  <si>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</si>
  <si>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</si>
  <si>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</si>
  <si>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חשמל</t>
  </si>
  <si>
    <t>חשמל אגח 29</t>
  </si>
  <si>
    <t>6000236</t>
  </si>
  <si>
    <t>לאומי COCO סדרה 401</t>
  </si>
  <si>
    <t>6040380</t>
  </si>
  <si>
    <t>לאומי COCO סדרה 402</t>
  </si>
  <si>
    <t>6040398</t>
  </si>
  <si>
    <t>למן.ק300</t>
  </si>
  <si>
    <t>6040257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</si>
  <si>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</si>
  <si>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</si>
  <si>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</si>
  <si>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</si>
  <si>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</si>
  <si>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</si>
  <si>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</si>
  <si>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</si>
  <si>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</si>
  <si>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</si>
  <si>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</si>
  <si>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</si>
  <si>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</si>
  <si>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מנפיקים התח ב</t>
  </si>
  <si>
    <t>7480023</t>
  </si>
  <si>
    <t>פועלים הנפקות שה 1</t>
  </si>
  <si>
    <t>1940444</t>
  </si>
  <si>
    <t>ריט 1 אגח 6*</t>
  </si>
  <si>
    <t>1138544</t>
  </si>
  <si>
    <t>513821488</t>
  </si>
  <si>
    <t>ריט1 אגח ג*</t>
  </si>
  <si>
    <t>1120021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</si>
  <si>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</si>
  <si>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</si>
  <si>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</si>
  <si>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</si>
  <si>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</si>
  <si>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</si>
  <si>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</si>
  <si>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</si>
  <si>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</si>
  <si>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</si>
  <si>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</si>
  <si>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</si>
  <si>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</si>
  <si>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</si>
  <si>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</si>
  <si>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</si>
  <si>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</si>
  <si>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</si>
  <si>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</si>
  <si>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</si>
  <si>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</si>
  <si>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בראק אן וי אגח א</t>
  </si>
  <si>
    <t>1122860</t>
  </si>
  <si>
    <t>34250659</t>
  </si>
  <si>
    <t>בראק אן וי אגח ב</t>
  </si>
  <si>
    <t>1128347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</si>
  <si>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</si>
  <si>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</si>
  <si>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</si>
  <si>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</si>
  <si>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</si>
  <si>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</si>
  <si>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</si>
  <si>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</si>
  <si>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</si>
  <si>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דיסקונט מנ שה</t>
  </si>
  <si>
    <t>7480098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</si>
  <si>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</si>
  <si>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</si>
  <si>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</si>
  <si>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</si>
  <si>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</si>
  <si>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</si>
  <si>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</si>
  <si>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</si>
  <si>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ישרס אגח טו</t>
  </si>
  <si>
    <t>6130207</t>
  </si>
  <si>
    <t>520017807</t>
  </si>
  <si>
    <t>ישרס אגח טז</t>
  </si>
  <si>
    <t>6130223</t>
  </si>
  <si>
    <t>כלל ביט מימון אגח ג</t>
  </si>
  <si>
    <t>1120120</t>
  </si>
  <si>
    <t>513754069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</si>
  <si>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</si>
  <si>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</si>
  <si>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</si>
  <si>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</si>
  <si>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</si>
  <si>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</si>
  <si>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</si>
  <si>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</si>
  <si>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</si>
  <si>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</si>
  <si>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</si>
  <si>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</si>
  <si>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</si>
  <si>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</si>
  <si>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</si>
  <si>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</si>
  <si>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</si>
  <si>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</si>
  <si>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</si>
  <si>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</si>
  <si>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520007469</t>
  </si>
  <si>
    <t>מנורה מב אג1</t>
  </si>
  <si>
    <t>5660048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</si>
  <si>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</si>
  <si>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</si>
  <si>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</si>
  <si>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</si>
  <si>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</si>
  <si>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</si>
  <si>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</si>
  <si>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</si>
  <si>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</si>
  <si>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</si>
  <si>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</si>
  <si>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</si>
  <si>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</si>
  <si>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</si>
  <si>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</si>
  <si>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</si>
  <si>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</si>
  <si>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</si>
  <si>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</si>
  <si>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</si>
  <si>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אגוד הנפקות  יט*</t>
  </si>
  <si>
    <t>1124080</t>
  </si>
  <si>
    <t>520018649</t>
  </si>
  <si>
    <t>A+.IL</t>
  </si>
  <si>
    <t>בינל הנפק התח כב (COCO)</t>
  </si>
  <si>
    <t>1138585</t>
  </si>
  <si>
    <t>בינלאומי הנפ התח כג (coco)</t>
  </si>
  <si>
    <t>1142058</t>
  </si>
  <si>
    <t>בינלאומי הנפ התח כד (coco)</t>
  </si>
  <si>
    <t>1151000</t>
  </si>
  <si>
    <t>דרבן.ק4</t>
  </si>
  <si>
    <t>4110094</t>
  </si>
  <si>
    <t>520038902</t>
  </si>
  <si>
    <t>ירושלים הנפקות אגח ט</t>
  </si>
  <si>
    <t>1127422</t>
  </si>
  <si>
    <t>520025636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</si>
  <si>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</si>
  <si>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</si>
  <si>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</si>
  <si>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</si>
  <si>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</si>
  <si>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</si>
  <si>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</si>
  <si>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</si>
  <si>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</si>
  <si>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</si>
  <si>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</si>
  <si>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</si>
  <si>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</si>
  <si>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</si>
  <si>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</si>
  <si>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</si>
  <si>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</si>
  <si>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</si>
  <si>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</si>
  <si>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רבוע נדלן 4</t>
  </si>
  <si>
    <t>1119999</t>
  </si>
  <si>
    <t>513765859</t>
  </si>
  <si>
    <t>רבוע נדלן אגח ג</t>
  </si>
  <si>
    <t>1115724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</si>
  <si>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</si>
  <si>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</si>
  <si>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</si>
  <si>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</si>
  <si>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</si>
  <si>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</si>
  <si>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</si>
  <si>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</si>
  <si>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</si>
  <si>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</si>
  <si>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אשטרום נכ אג7</t>
  </si>
  <si>
    <t>2510139</t>
  </si>
  <si>
    <t>520036617</t>
  </si>
  <si>
    <t>אשטרום נכ אג8</t>
  </si>
  <si>
    <t>2510162</t>
  </si>
  <si>
    <t>גירון אגח ז</t>
  </si>
  <si>
    <t>1142629</t>
  </si>
  <si>
    <t>520044520</t>
  </si>
  <si>
    <t>דיסקונט שטר הון 1</t>
  </si>
  <si>
    <t>6910095</t>
  </si>
  <si>
    <t>ישפרו אגח סד ב</t>
  </si>
  <si>
    <t>7430069</t>
  </si>
  <si>
    <t>520029208</t>
  </si>
  <si>
    <t>כלכלית ירושלים אגח טו</t>
  </si>
  <si>
    <t>1980416</t>
  </si>
  <si>
    <t>520017070</t>
  </si>
  <si>
    <t>כלכלית ירושלים אגח יב</t>
  </si>
  <si>
    <t>1980358</t>
  </si>
  <si>
    <t>מגה אור אגח ו</t>
  </si>
  <si>
    <t>1138668</t>
  </si>
  <si>
    <t>שיכון ובינוי 6*</t>
  </si>
  <si>
    <t>1129733</t>
  </si>
  <si>
    <t>520036104</t>
  </si>
  <si>
    <t>אדגר.ק7</t>
  </si>
  <si>
    <t>1820158</t>
  </si>
  <si>
    <t>520035171</t>
  </si>
  <si>
    <t>A-.IL</t>
  </si>
  <si>
    <t>אלבר 13</t>
  </si>
  <si>
    <t>1127588</t>
  </si>
  <si>
    <t>512025891</t>
  </si>
  <si>
    <t>שרותים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</si>
  <si>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</si>
  <si>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</si>
  <si>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</si>
  <si>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</si>
  <si>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</si>
  <si>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</si>
  <si>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</si>
  <si>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</si>
  <si>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</si>
  <si>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</si>
  <si>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</si>
  <si>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</si>
  <si>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</si>
  <si>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הכשרת היישוב 17</t>
  </si>
  <si>
    <t>6120182</t>
  </si>
  <si>
    <t>514423474</t>
  </si>
  <si>
    <t>ירושלים הנפקות נדחה אגח י</t>
  </si>
  <si>
    <t>1127414</t>
  </si>
  <si>
    <t>אלדן סדרה ד</t>
  </si>
  <si>
    <t>1140821</t>
  </si>
  <si>
    <t>510454333</t>
  </si>
  <si>
    <t>BBB+.IL</t>
  </si>
  <si>
    <t>הכשרה ביטוח אגח 2</t>
  </si>
  <si>
    <t>1131218</t>
  </si>
  <si>
    <t>520042177</t>
  </si>
  <si>
    <t>BBB.IL</t>
  </si>
  <si>
    <t>אדרי אל אגח ב</t>
  </si>
  <si>
    <t>1123371</t>
  </si>
  <si>
    <t>513910091</t>
  </si>
  <si>
    <t>D.IL</t>
  </si>
  <si>
    <t>קרדן אןוי אגח ב</t>
  </si>
  <si>
    <t>1113034</t>
  </si>
  <si>
    <t>NV1239114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</si>
  <si>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</si>
  <si>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</si>
  <si>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</si>
  <si>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</si>
  <si>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</si>
  <si>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</si>
  <si>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</si>
  <si>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</si>
  <si>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</si>
  <si>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</si>
  <si>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</si>
  <si>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</si>
  <si>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</si>
  <si>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</si>
  <si>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</si>
  <si>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</si>
  <si>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</si>
  <si>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מרכנתיל אגח ב</t>
  </si>
  <si>
    <t>1138205</t>
  </si>
  <si>
    <t>513686154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</si>
  <si>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</si>
  <si>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</si>
  <si>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</si>
  <si>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</si>
  <si>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</si>
  <si>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</si>
  <si>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</si>
  <si>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</si>
  <si>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</si>
  <si>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</si>
  <si>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</si>
  <si>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</si>
  <si>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</si>
  <si>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</si>
  <si>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</si>
  <si>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</si>
  <si>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</si>
  <si>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</si>
  <si>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</si>
  <si>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דקסיה ישראל הנפקות אגח יא</t>
  </si>
  <si>
    <t>1134154</t>
  </si>
  <si>
    <t>חשמל אגח 26</t>
  </si>
  <si>
    <t>6000202</t>
  </si>
  <si>
    <t>כיל ה</t>
  </si>
  <si>
    <t>2810299</t>
  </si>
  <si>
    <t>520027830</t>
  </si>
  <si>
    <t>כתב התח שקלי (סדרה ה) דיסקונט</t>
  </si>
  <si>
    <t>7480031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</si>
  <si>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</si>
  <si>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</si>
  <si>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</si>
  <si>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</si>
  <si>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</si>
  <si>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</si>
  <si>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1970336</t>
  </si>
  <si>
    <t>שופרסל אגח ה</t>
  </si>
  <si>
    <t>7770209</t>
  </si>
  <si>
    <t>520022732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</si>
  <si>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</si>
  <si>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</si>
  <si>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</si>
  <si>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</si>
  <si>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</si>
  <si>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</si>
  <si>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</si>
  <si>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ביג אג"ח סדרה ו</t>
  </si>
  <si>
    <t>1132521</t>
  </si>
  <si>
    <t>דה זראסאי אגח ג</t>
  </si>
  <si>
    <t>1137975</t>
  </si>
  <si>
    <t>הפניקס אגח ח</t>
  </si>
  <si>
    <t>1139815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</si>
  <si>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</si>
  <si>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</si>
  <si>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</si>
  <si>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</si>
  <si>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</si>
  <si>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</si>
  <si>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</si>
  <si>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ישרס אגח יד</t>
  </si>
  <si>
    <t>6130199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</si>
  <si>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</si>
  <si>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</si>
  <si>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</si>
  <si>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</si>
  <si>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</si>
  <si>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</si>
  <si>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</si>
  <si>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</si>
  <si>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קרסו אגח א</t>
  </si>
  <si>
    <t>1136464</t>
  </si>
  <si>
    <t>514065283</t>
  </si>
  <si>
    <t>קרסו אגח ג</t>
  </si>
  <si>
    <t>1141829</t>
  </si>
  <si>
    <t>דיסקונט התח יב  COCO</t>
  </si>
  <si>
    <t>6910160</t>
  </si>
  <si>
    <t>טמפו משק  אגח א</t>
  </si>
  <si>
    <t>1118306</t>
  </si>
  <si>
    <t>520032848</t>
  </si>
  <si>
    <t>יוניברסל אגח ב</t>
  </si>
  <si>
    <t>1141647</t>
  </si>
  <si>
    <t>511809071</t>
  </si>
  <si>
    <t>כתב התחייבות נדחה סד יח אגוד*</t>
  </si>
  <si>
    <t>1121854</t>
  </si>
  <si>
    <t>לייטסטון אגח א</t>
  </si>
  <si>
    <t>1133891</t>
  </si>
  <si>
    <t>1838682</t>
  </si>
  <si>
    <t>מבני תעשייה אגח טו</t>
  </si>
  <si>
    <t>2260420</t>
  </si>
  <si>
    <t>מגה אור אגח ה</t>
  </si>
  <si>
    <t>1132687</t>
  </si>
  <si>
    <t>מויניאן אגח א</t>
  </si>
  <si>
    <t>1135656</t>
  </si>
  <si>
    <t>1858676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</si>
  <si>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</si>
  <si>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</si>
  <si>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</si>
  <si>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</si>
  <si>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</si>
  <si>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</si>
  <si>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</si>
  <si>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</si>
  <si>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</si>
  <si>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</si>
  <si>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</si>
  <si>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</si>
  <si>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</si>
  <si>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</si>
  <si>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</si>
  <si>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</si>
  <si>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</si>
  <si>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</si>
  <si>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</si>
  <si>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</si>
  <si>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</si>
  <si>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</si>
  <si>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</si>
  <si>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</si>
  <si>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</si>
  <si>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שפיר הנדסה אגח א</t>
  </si>
  <si>
    <t>1136134</t>
  </si>
  <si>
    <t>514892801</t>
  </si>
  <si>
    <t>אבגול אגח ב*</t>
  </si>
  <si>
    <t>1126317</t>
  </si>
  <si>
    <t>510119068</t>
  </si>
  <si>
    <t>עץ נייר ודפוס</t>
  </si>
  <si>
    <t>אול יר אגח 3</t>
  </si>
  <si>
    <t>1140136</t>
  </si>
  <si>
    <t>1841580</t>
  </si>
  <si>
    <t>אול יר אגח ה</t>
  </si>
  <si>
    <t>1143304</t>
  </si>
  <si>
    <t>אזורים סדרה 10*</t>
  </si>
  <si>
    <t>7150345</t>
  </si>
  <si>
    <t>אזורים סדרה 11*</t>
  </si>
  <si>
    <t>7150352</t>
  </si>
  <si>
    <t>או.פי.סי אגח א*</t>
  </si>
  <si>
    <t>1141589</t>
  </si>
  <si>
    <t>514401702</t>
  </si>
  <si>
    <t>חיפוש נפט וגז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</si>
  <si>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</si>
  <si>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</si>
  <si>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</si>
  <si>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</si>
  <si>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</si>
  <si>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</si>
  <si>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</si>
  <si>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</si>
  <si>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</si>
  <si>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</si>
  <si>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</si>
  <si>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אלדן סדרה א</t>
  </si>
  <si>
    <t>1134840</t>
  </si>
  <si>
    <t>אלדן סדרה ב</t>
  </si>
  <si>
    <t>1138254</t>
  </si>
  <si>
    <t>אלדן סדרה ג</t>
  </si>
  <si>
    <t>1140813</t>
  </si>
  <si>
    <t>טן דלק ג</t>
  </si>
  <si>
    <t>1131457</t>
  </si>
  <si>
    <t>511540809</t>
  </si>
  <si>
    <t>ישראמקו א*</t>
  </si>
  <si>
    <t>2320174</t>
  </si>
  <si>
    <t>550010003</t>
  </si>
  <si>
    <t>תמר פטרוליום אגח ב</t>
  </si>
  <si>
    <t>1143593</t>
  </si>
  <si>
    <t>515334662</t>
  </si>
  <si>
    <t>בזן אגח ו</t>
  </si>
  <si>
    <t>2590396</t>
  </si>
  <si>
    <t>DELEK &amp; AVNER TAMAR 5.082 2023</t>
  </si>
  <si>
    <t>IL0011321747</t>
  </si>
  <si>
    <t>בלומברג</t>
  </si>
  <si>
    <t>514914001</t>
  </si>
  <si>
    <t>ENERGY</t>
  </si>
  <si>
    <t>BBB-</t>
  </si>
  <si>
    <t>S&amp;P</t>
  </si>
  <si>
    <t>DELEK &amp; AVNER TAMAR 5.412 2025</t>
  </si>
  <si>
    <t>IL0011321820</t>
  </si>
  <si>
    <t>ISRAEL CHEMICALS 6.375 31/05/38</t>
  </si>
  <si>
    <t>IL0028103310</t>
  </si>
  <si>
    <t>FITCH</t>
  </si>
  <si>
    <t>TEVA 6 144 04/24</t>
  </si>
  <si>
    <t>US88167AAL52</t>
  </si>
  <si>
    <t>520013954</t>
  </si>
  <si>
    <t>BB</t>
  </si>
  <si>
    <t>TEVA 6.75 03/28</t>
  </si>
  <si>
    <t>US88167AAK79</t>
  </si>
  <si>
    <t>BABA 2.8 06/2023</t>
  </si>
  <si>
    <t>US01609WAS17</t>
  </si>
  <si>
    <t>Retailing</t>
  </si>
  <si>
    <t>A+</t>
  </si>
  <si>
    <t>CNOOC FIN 3 05/2023</t>
  </si>
  <si>
    <t>US12625GAC87</t>
  </si>
  <si>
    <t>CNOOC FIN 4.5 03/10/23</t>
  </si>
  <si>
    <t>USQ25738AA54</t>
  </si>
  <si>
    <t>SINOPE 4.375 10/23</t>
  </si>
  <si>
    <t>USG8200QAB26</t>
  </si>
  <si>
    <t>BMETR 4.75 02/24</t>
  </si>
  <si>
    <t>USP37466AJ19</t>
  </si>
  <si>
    <t>Transportation</t>
  </si>
  <si>
    <t>A</t>
  </si>
  <si>
    <t>BIDU 3.875 09/23</t>
  </si>
  <si>
    <t>US056752AK40</t>
  </si>
  <si>
    <t>Software &amp; Services</t>
  </si>
  <si>
    <t>A-</t>
  </si>
  <si>
    <t>Moodys</t>
  </si>
  <si>
    <t>DAIMLER FIN 3.35 02/23</t>
  </si>
  <si>
    <t>US233851DD33</t>
  </si>
  <si>
    <t>Automobiles &amp; Components</t>
  </si>
  <si>
    <t>ENI SPA 4.75 09/2028</t>
  </si>
  <si>
    <t>US26874RAE80</t>
  </si>
  <si>
    <t>UTILITIES</t>
  </si>
  <si>
    <t>ZURNVX 5.125 06/48</t>
  </si>
  <si>
    <t>XS1795323952</t>
  </si>
  <si>
    <t>Insurance</t>
  </si>
  <si>
    <t>AQUARIOS 6.375 01/24 01/19</t>
  </si>
  <si>
    <t>XS0901578681</t>
  </si>
  <si>
    <t>BBB+</t>
  </si>
  <si>
    <t>BNFP 2.589 11/23</t>
  </si>
  <si>
    <t>USF12033TN02</t>
  </si>
  <si>
    <t>Food &amp; Beverage &amp; Tobacco</t>
  </si>
  <si>
    <t>HYUCAP 3.75 03/23</t>
  </si>
  <si>
    <t>USY3815NBA82</t>
  </si>
  <si>
    <t>UBS 5.125 05/15/24</t>
  </si>
  <si>
    <t>CH0244100266</t>
  </si>
  <si>
    <t>Banks</t>
  </si>
  <si>
    <t>ABNANV 4.4 03/28 03/23</t>
  </si>
  <si>
    <t>XS1586330604</t>
  </si>
  <si>
    <t>BBB</t>
  </si>
  <si>
    <t>abt 3.4 11/23</t>
  </si>
  <si>
    <t>US002824BE94</t>
  </si>
  <si>
    <t>HEALTH CARE</t>
  </si>
  <si>
    <t>CBAAU 3.375 10/26 10/21</t>
  </si>
  <si>
    <t>XS1506401568</t>
  </si>
  <si>
    <t>CELGENE 3.25 02/23</t>
  </si>
  <si>
    <t>US151020BA12</t>
  </si>
  <si>
    <t>HEWLETT PACKARD 4.9 15/10/2025</t>
  </si>
  <si>
    <t>US42824CAW91</t>
  </si>
  <si>
    <t>Technology Hardware &amp; Equipment</t>
  </si>
  <si>
    <t>INTNED 4.125 18 23</t>
  </si>
  <si>
    <t>XS0995102778</t>
  </si>
  <si>
    <t>PRU 4.5 PRUDENTIAL 09/47</t>
  </si>
  <si>
    <t>US744320AW24</t>
  </si>
  <si>
    <t>SPRNTS 3.36 21</t>
  </si>
  <si>
    <t>US85208NAA81</t>
  </si>
  <si>
    <t>TELECOMMUNICATION SERVICES</t>
  </si>
  <si>
    <t>SRENVX 5.75 08/15/50 08/25</t>
  </si>
  <si>
    <t>XS1261170515</t>
  </si>
  <si>
    <t>T 4.1 02/28</t>
  </si>
  <si>
    <t>US00206RER93</t>
  </si>
  <si>
    <t>AGN 3.45 03/22</t>
  </si>
  <si>
    <t>US00507UAR23</t>
  </si>
  <si>
    <t>Pharmaceuticals&amp; Biotechnology</t>
  </si>
  <si>
    <t>ASHTEAD CAPITAL 5.25 08/26 08/24</t>
  </si>
  <si>
    <t>US045054AH68</t>
  </si>
  <si>
    <t>Other</t>
  </si>
  <si>
    <t>CCI 3.15 07/15/23</t>
  </si>
  <si>
    <t>US22822VAJ08</t>
  </si>
  <si>
    <t>Real Estate</t>
  </si>
  <si>
    <t>DISCA 2.95 03/23</t>
  </si>
  <si>
    <t>US25470DAQ25</t>
  </si>
  <si>
    <t>Media</t>
  </si>
  <si>
    <t>ECOPET 7.625 07/19</t>
  </si>
  <si>
    <t>US279158AB56</t>
  </si>
  <si>
    <t>EPD 4.875 08/77</t>
  </si>
  <si>
    <t>US29379VBM46</t>
  </si>
  <si>
    <t>GM 5.25 03/26</t>
  </si>
  <si>
    <t>US37045XBG07</t>
  </si>
  <si>
    <t>MATERIALS</t>
  </si>
  <si>
    <t>LEAR 5.25 01/25</t>
  </si>
  <si>
    <t>US521865AX34</t>
  </si>
  <si>
    <t>MACQUARIE BANK 4.875 06/2025</t>
  </si>
  <si>
    <t>US55608YAB11</t>
  </si>
  <si>
    <t>ORAFP 5.25 24/49</t>
  </si>
  <si>
    <t>XS1028599287</t>
  </si>
  <si>
    <t>ORAFP 5.75 23/49</t>
  </si>
  <si>
    <t>XS1115502988</t>
  </si>
  <si>
    <t>PEMEX 4.875 01/22</t>
  </si>
  <si>
    <t>US71654QBB77</t>
  </si>
  <si>
    <t>SSE SSELN 4.75 9/77 06/22</t>
  </si>
  <si>
    <t>XS1572343744</t>
  </si>
  <si>
    <t>STANDARD CHARTERED 4.3 02/27</t>
  </si>
  <si>
    <t>XS1480699641</t>
  </si>
  <si>
    <t>STZ 3.2 15/02/23</t>
  </si>
  <si>
    <t>US21036PAX69</t>
  </si>
  <si>
    <t>TRPCN 0 05/15/67</t>
  </si>
  <si>
    <t>US89352HAC34</t>
  </si>
  <si>
    <t>TRPCN 5.3 03/77</t>
  </si>
  <si>
    <t>US89356BAC28</t>
  </si>
  <si>
    <t>VODAFONE 6.25 10/78 10/24</t>
  </si>
  <si>
    <t>XS1888180640</t>
  </si>
  <si>
    <t>VW 4.625 PERP 06/28</t>
  </si>
  <si>
    <t>XS1799939027</t>
  </si>
  <si>
    <t>ACAFP 7.875 01/29/49</t>
  </si>
  <si>
    <t>USF22797RT78</t>
  </si>
  <si>
    <t>BB+</t>
  </si>
  <si>
    <t>BDX 2.894 06/06/22</t>
  </si>
  <si>
    <t>US075887BT55</t>
  </si>
  <si>
    <t>BNP PARIBAS 7 PERP 08/28</t>
  </si>
  <si>
    <t>USF1R15XK854</t>
  </si>
  <si>
    <t>CTXS 4.5 12/27</t>
  </si>
  <si>
    <t>US177376AE06</t>
  </si>
  <si>
    <t>DANBNK 7 PERP 26/06/2025</t>
  </si>
  <si>
    <t>XS1825417535</t>
  </si>
  <si>
    <t>FIBRBZ 5.25</t>
  </si>
  <si>
    <t>US31572UAE64</t>
  </si>
  <si>
    <t>LENNAR 4.125 01/22 10/21</t>
  </si>
  <si>
    <t>US526057BY96</t>
  </si>
  <si>
    <t>Consumer Durables &amp; Apparel</t>
  </si>
  <si>
    <t>NATIONWIDE SOCIETY 6.875 06/19</t>
  </si>
  <si>
    <t>XS1043181269</t>
  </si>
  <si>
    <t>NXPI 3.875 09/22</t>
  </si>
  <si>
    <t>US62947QAW87</t>
  </si>
  <si>
    <t>Semiconductors &amp; Semiconductor</t>
  </si>
  <si>
    <t>REPSM 4.5 03/75</t>
  </si>
  <si>
    <t>XS1207058733</t>
  </si>
  <si>
    <t>SYMANTEC 5 04/25 04/20</t>
  </si>
  <si>
    <t>US871503AU26</t>
  </si>
  <si>
    <t>VALE 3.75 01/23</t>
  </si>
  <si>
    <t>XS0802953165</t>
  </si>
  <si>
    <t>WDC 4.75 02/26</t>
  </si>
  <si>
    <t>US958102AM75</t>
  </si>
  <si>
    <t>ASHTEAD CAPITAL 5.62 10/24 10/22</t>
  </si>
  <si>
    <t>US045054AC71</t>
  </si>
  <si>
    <t>CONTINENTAL RES 5 09/22 03/17</t>
  </si>
  <si>
    <t>US212015AH47</t>
  </si>
  <si>
    <t>EDF 6 PREP 01/26</t>
  </si>
  <si>
    <t>FR0011401728</t>
  </si>
  <si>
    <t>ENBCN 5.5 07/77</t>
  </si>
  <si>
    <t>US29250NAS45</t>
  </si>
  <si>
    <t>ENBCN 6 01/27 01/77</t>
  </si>
  <si>
    <t>US29250NAN57</t>
  </si>
  <si>
    <t>LB 5.625 10/23</t>
  </si>
  <si>
    <t>US501797AJ37</t>
  </si>
  <si>
    <t>SYNNVX 5.182 04/28 REGS</t>
  </si>
  <si>
    <t>USN84413CG11</t>
  </si>
  <si>
    <t>UBS 5 PERP 01/23</t>
  </si>
  <si>
    <t>CH0400441280</t>
  </si>
  <si>
    <t>VERISIGN 4.625 05/23 05/18</t>
  </si>
  <si>
    <t>US92343EAF97</t>
  </si>
  <si>
    <t>ALLISON TRANSM 5 10/24 10/21</t>
  </si>
  <si>
    <t>US019736AD97</t>
  </si>
  <si>
    <t>BB-</t>
  </si>
  <si>
    <t>CHCOCH 7 6/30/24</t>
  </si>
  <si>
    <t>US16412XAD75</t>
  </si>
  <si>
    <t>CS 7.25 09/25</t>
  </si>
  <si>
    <t>USH3698DBZ62</t>
  </si>
  <si>
    <t>CS 7.5 PERP</t>
  </si>
  <si>
    <t>USH3698DBW32</t>
  </si>
  <si>
    <t>Diversified Financial Services</t>
  </si>
  <si>
    <t>IRM 4.875 09/27</t>
  </si>
  <si>
    <t>US46284VAC54</t>
  </si>
  <si>
    <t>IRM 5.25 03/28</t>
  </si>
  <si>
    <t>US46284VAE11</t>
  </si>
  <si>
    <t>PETBRA 6.125 01/22</t>
  </si>
  <si>
    <t>US71647NAR08</t>
  </si>
  <si>
    <t>SIRIUS 6 07/24 07/19</t>
  </si>
  <si>
    <t>US82967NAS71</t>
  </si>
  <si>
    <t>Commercial &amp; Professional Sevi</t>
  </si>
  <si>
    <t>SIRIUS XM 4.625 05/23 05/18</t>
  </si>
  <si>
    <t>US82967NAL29</t>
  </si>
  <si>
    <t>BARCLAYS 7.75 PERP 15/09/2023</t>
  </si>
  <si>
    <t>US06738EBA29</t>
  </si>
  <si>
    <t>B+</t>
  </si>
  <si>
    <t>EQIX 5.375 04/23</t>
  </si>
  <si>
    <t>US29444UAM80</t>
  </si>
  <si>
    <t>RBS 5.5 11/29/49</t>
  </si>
  <si>
    <t>XS0205935470</t>
  </si>
  <si>
    <t>TRANSOCEAN 7.75 10/24 10/20</t>
  </si>
  <si>
    <t>US893828AA14</t>
  </si>
  <si>
    <t>סה"כ תל אביב 35</t>
  </si>
  <si>
    <t>אורמת טכנולוגיות*</t>
  </si>
  <si>
    <t>1134402</t>
  </si>
  <si>
    <t>520036716</t>
  </si>
  <si>
    <t>איירפורט סיטי</t>
  </si>
  <si>
    <t>1095835</t>
  </si>
  <si>
    <t>אלביט מערכות</t>
  </si>
  <si>
    <t>1081124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</si>
  <si>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</si>
  <si>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</si>
  <si>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</si>
  <si>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</si>
  <si>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</si>
  <si>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</si>
  <si>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</si>
  <si>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</si>
  <si>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</si>
  <si>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</si>
  <si>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</si>
  <si>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</si>
  <si>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</si>
  <si>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</si>
  <si>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</si>
  <si>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</si>
  <si>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</si>
  <si>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</si>
  <si>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</si>
  <si>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</si>
  <si>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</si>
  <si>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</si>
  <si>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</si>
  <si>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</si>
  <si>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</si>
  <si>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</si>
  <si>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ישראמקו*</t>
  </si>
  <si>
    <t>232017</t>
  </si>
  <si>
    <t>כיל</t>
  </si>
  <si>
    <t>281014</t>
  </si>
  <si>
    <t>לאומי</t>
  </si>
  <si>
    <t>604611</t>
  </si>
  <si>
    <t>מזור</t>
  </si>
  <si>
    <t>1106855</t>
  </si>
  <si>
    <t>513009043</t>
  </si>
  <si>
    <t>מכשור רפואי</t>
  </si>
  <si>
    <t>מזרחי</t>
  </si>
  <si>
    <t>695437</t>
  </si>
  <si>
    <t>מליסרון*</t>
  </si>
  <si>
    <t>323014</t>
  </si>
  <si>
    <t>נייס</t>
  </si>
  <si>
    <t>273011</t>
  </si>
  <si>
    <t>520036872</t>
  </si>
  <si>
    <t>סלקום CEL</t>
  </si>
  <si>
    <t>1101534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</si>
  <si>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</si>
  <si>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</si>
  <si>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</si>
  <si>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</si>
  <si>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</si>
  <si>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</si>
  <si>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</si>
  <si>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פרטנר</t>
  </si>
  <si>
    <t>1083484</t>
  </si>
  <si>
    <t>פריגו</t>
  </si>
  <si>
    <t>1130699</t>
  </si>
  <si>
    <t>529592</t>
  </si>
  <si>
    <t>פתאל החזקות*</t>
  </si>
  <si>
    <t>1143429</t>
  </si>
  <si>
    <t>512607888</t>
  </si>
  <si>
    <t>מלונאות ותיירות</t>
  </si>
  <si>
    <t>קבוצת עזריאלי</t>
  </si>
  <si>
    <t>1119478</t>
  </si>
  <si>
    <t>שופרסל</t>
  </si>
  <si>
    <t>777037</t>
  </si>
  <si>
    <t>שטראוס גרופ*</t>
  </si>
  <si>
    <t>746016</t>
  </si>
  <si>
    <t>סה"כ תל אביב 90</t>
  </si>
  <si>
    <t>אבגול*</t>
  </si>
  <si>
    <t>1100957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</si>
  <si>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</si>
  <si>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</si>
  <si>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</si>
  <si>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</si>
  <si>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</si>
  <si>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</si>
  <si>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</si>
  <si>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</si>
  <si>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</si>
  <si>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</si>
  <si>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</si>
  <si>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</si>
  <si>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</si>
  <si>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</si>
  <si>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</si>
  <si>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</si>
  <si>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520028911</t>
  </si>
  <si>
    <t>אנלייט אנרגיה</t>
  </si>
  <si>
    <t>720011</t>
  </si>
  <si>
    <t>520041146</t>
  </si>
  <si>
    <t>אנרגיקס*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</si>
  <si>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</si>
  <si>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</si>
  <si>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</si>
  <si>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</si>
  <si>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</si>
  <si>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</si>
  <si>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</si>
  <si>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</si>
  <si>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</si>
  <si>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גב ים 1*</t>
  </si>
  <si>
    <t>759019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</si>
  <si>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</si>
  <si>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</si>
  <si>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</si>
  <si>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</si>
  <si>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</si>
  <si>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</si>
  <si>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</si>
  <si>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</si>
  <si>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</si>
  <si>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</si>
  <si>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</si>
  <si>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</si>
  <si>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</si>
  <si>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</si>
  <si>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</si>
  <si>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</si>
  <si>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</si>
  <si>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</si>
  <si>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</si>
  <si>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</si>
  <si>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</si>
  <si>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</si>
  <si>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</si>
  <si>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</si>
  <si>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</si>
  <si>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</si>
  <si>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</si>
  <si>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</si>
  <si>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</si>
  <si>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</si>
  <si>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</si>
  <si>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</si>
  <si>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נובה*</t>
  </si>
  <si>
    <t>1084557</t>
  </si>
  <si>
    <t>511812463</t>
  </si>
  <si>
    <t>נפטא*</t>
  </si>
  <si>
    <t>643015</t>
  </si>
  <si>
    <t>520020942</t>
  </si>
  <si>
    <t>סאפיינס*</t>
  </si>
  <si>
    <t>1087659</t>
  </si>
  <si>
    <t>53368</t>
  </si>
  <si>
    <t>סקופ*</t>
  </si>
  <si>
    <t>288019</t>
  </si>
  <si>
    <t>520037425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</si>
  <si>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</si>
  <si>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</si>
  <si>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</si>
  <si>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</si>
  <si>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</si>
  <si>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</si>
  <si>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</si>
  <si>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</si>
  <si>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</si>
  <si>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</si>
  <si>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</si>
  <si>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</si>
  <si>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</si>
  <si>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</si>
  <si>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</si>
  <si>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</si>
  <si>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</si>
  <si>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</si>
  <si>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</si>
  <si>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</si>
  <si>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</si>
  <si>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ובינוי*</t>
  </si>
  <si>
    <t>1081942</t>
  </si>
  <si>
    <t>שפיר הנדסה</t>
  </si>
  <si>
    <t>1133875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</si>
  <si>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</si>
  <si>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</si>
  <si>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</si>
  <si>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</si>
  <si>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</si>
  <si>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</si>
  <si>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</si>
  <si>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</si>
  <si>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</si>
  <si>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אוריין*</t>
  </si>
  <si>
    <t>1103506</t>
  </si>
  <si>
    <t>511068256</t>
  </si>
  <si>
    <t>אייסקיור מדיקל</t>
  </si>
  <si>
    <t>1122415</t>
  </si>
  <si>
    <t>513787804</t>
  </si>
  <si>
    <t>אילקס מדיקל</t>
  </si>
  <si>
    <t>1080753</t>
  </si>
  <si>
    <t>520042219</t>
  </si>
  <si>
    <t>אירונאוטיקס*</t>
  </si>
  <si>
    <t>1141142</t>
  </si>
  <si>
    <t>510422249</t>
  </si>
  <si>
    <t>איתמר מדיקל*</t>
  </si>
  <si>
    <t>1102458</t>
  </si>
  <si>
    <t>512434218</t>
  </si>
  <si>
    <t>אלספק*</t>
  </si>
  <si>
    <t>1090364</t>
  </si>
  <si>
    <t>511297541</t>
  </si>
  <si>
    <t>אלרון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</si>
  <si>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</si>
  <si>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</si>
  <si>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</si>
  <si>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</si>
  <si>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</si>
  <si>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</si>
  <si>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</si>
  <si>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</si>
  <si>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</si>
  <si>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</si>
  <si>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</si>
  <si>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</si>
  <si>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</si>
  <si>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</si>
  <si>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</si>
  <si>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</si>
  <si>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</si>
  <si>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</si>
  <si>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</si>
  <si>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</si>
  <si>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</si>
  <si>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</si>
  <si>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</si>
  <si>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</si>
  <si>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</si>
  <si>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</si>
  <si>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</si>
  <si>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</si>
  <si>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</si>
  <si>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</si>
  <si>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</si>
  <si>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</si>
  <si>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</si>
  <si>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</si>
  <si>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</si>
  <si>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</si>
  <si>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</si>
  <si>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</si>
  <si>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</si>
  <si>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</si>
  <si>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</si>
  <si>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</si>
  <si>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</si>
  <si>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</si>
  <si>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</si>
  <si>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</si>
  <si>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</si>
  <si>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מדיגוס</t>
  </si>
  <si>
    <t>1096171</t>
  </si>
  <si>
    <t>512866971</t>
  </si>
  <si>
    <t>מדיקל קומפרישין סיסטם</t>
  </si>
  <si>
    <t>1096890</t>
  </si>
  <si>
    <t>512565730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</si>
  <si>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</si>
  <si>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</si>
  <si>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</si>
  <si>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</si>
  <si>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</si>
  <si>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</si>
  <si>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</si>
  <si>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</si>
  <si>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</si>
  <si>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</si>
  <si>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</si>
  <si>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</si>
  <si>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פטרוכימיים</t>
  </si>
  <si>
    <t>756015</t>
  </si>
  <si>
    <t>520029315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</si>
  <si>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</si>
  <si>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</si>
  <si>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</si>
  <si>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</si>
  <si>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</si>
  <si>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</si>
  <si>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</si>
  <si>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</si>
  <si>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</si>
  <si>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פנינסולה*</t>
  </si>
  <si>
    <t>333013</t>
  </si>
  <si>
    <t>520033713</t>
  </si>
  <si>
    <t>קו מנחה*</t>
  </si>
  <si>
    <t>271015</t>
  </si>
  <si>
    <t>520036997</t>
  </si>
  <si>
    <t>קסטרו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</si>
  <si>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</si>
  <si>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</si>
  <si>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</si>
  <si>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</si>
  <si>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</si>
  <si>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</si>
  <si>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</si>
  <si>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</si>
  <si>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</si>
  <si>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</si>
  <si>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</si>
  <si>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</si>
  <si>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</si>
  <si>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</si>
  <si>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</si>
  <si>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</si>
  <si>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</si>
  <si>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512394776</t>
  </si>
  <si>
    <t>AMDOCS LTD</t>
  </si>
  <si>
    <t>GB0022569080</t>
  </si>
  <si>
    <t>NYSE</t>
  </si>
  <si>
    <t>511251217</t>
  </si>
  <si>
    <t>CHECK POINT SOFTWARE TECH</t>
  </si>
  <si>
    <t>IL0010824113</t>
  </si>
  <si>
    <t>520042821</t>
  </si>
  <si>
    <t>INTEC PHARMA LTD</t>
  </si>
  <si>
    <t>IL0011177958</t>
  </si>
  <si>
    <t>513022780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</si>
  <si>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</si>
  <si>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</si>
  <si>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</si>
  <si>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</si>
  <si>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</si>
  <si>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</si>
  <si>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</si>
  <si>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</si>
  <si>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LIVEPERSON INC</t>
  </si>
  <si>
    <t>US5381461012</t>
  </si>
  <si>
    <t>13-3861628</t>
  </si>
  <si>
    <t>MediWound Ltd*</t>
  </si>
  <si>
    <t>IL0011316309</t>
  </si>
  <si>
    <t>512894940</t>
  </si>
  <si>
    <t>MELLANOX TECHNOLOGIES LTD</t>
  </si>
  <si>
    <t>IL0011017329</t>
  </si>
  <si>
    <t>512763285</t>
  </si>
  <si>
    <t>NICE</t>
  </si>
  <si>
    <t>US6536561086</t>
  </si>
  <si>
    <t>NOVA MEASURING INSTRUMENTS*</t>
  </si>
  <si>
    <t>IL0010845571</t>
  </si>
  <si>
    <t>ORMAT TECHNOLOGIES INC*</t>
  </si>
  <si>
    <t>US6866881021</t>
  </si>
  <si>
    <t>PARTNER COMMUNICATIONS ADR</t>
  </si>
  <si>
    <t>US70211M1099</t>
  </si>
  <si>
    <t>PERRIGO CO</t>
  </si>
  <si>
    <t>IE00BGH1M568</t>
  </si>
  <si>
    <t>REDHILL BIOPHARMA LTD ADR</t>
  </si>
  <si>
    <t>US7574681034</t>
  </si>
  <si>
    <t>SAPIENS INTERNATIONAL CORP*</t>
  </si>
  <si>
    <t>KYG7T16G1039</t>
  </si>
  <si>
    <t>SOLAREDGE TECHNOLOGIES</t>
  </si>
  <si>
    <t>US83417M1045</t>
  </si>
  <si>
    <t>513865329</t>
  </si>
  <si>
    <t>TEVA PHARMACEUTICAL SP ADR</t>
  </si>
  <si>
    <t>US8816242098</t>
  </si>
  <si>
    <t>TOWER SEMICONDUCTOR LTD</t>
  </si>
  <si>
    <t>IL0010823792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</si>
  <si>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</si>
  <si>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</si>
  <si>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</si>
  <si>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</si>
  <si>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</si>
  <si>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</si>
  <si>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</si>
  <si>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</si>
  <si>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</si>
  <si>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AIRBUS</t>
  </si>
  <si>
    <t>NL0000235190</t>
  </si>
  <si>
    <t>ALEXANDRIA REAL ESTATE EQUIT</t>
  </si>
  <si>
    <t>US0152711091</t>
  </si>
  <si>
    <t>ALIBABA GROUP HOLDING_SP ADR</t>
  </si>
  <si>
    <t>US01609W1027</t>
  </si>
  <si>
    <t>ALPHABET INC CL C</t>
  </si>
  <si>
    <t>US02079K1079</t>
  </si>
  <si>
    <t>AMAZON.COM INC</t>
  </si>
  <si>
    <t>US0231351067</t>
  </si>
  <si>
    <t>AMERICAN EXPRESS</t>
  </si>
  <si>
    <t>US0258161092</t>
  </si>
  <si>
    <t>APPLE INC</t>
  </si>
  <si>
    <t>US0378331005</t>
  </si>
  <si>
    <t>APTIV PLC</t>
  </si>
  <si>
    <t>JE00B783TY65</t>
  </si>
  <si>
    <t>ASML HOLDING NV</t>
  </si>
  <si>
    <t>NL0010273215</t>
  </si>
  <si>
    <t>ASOS</t>
  </si>
  <si>
    <t>GB0030927254</t>
  </si>
  <si>
    <t>BAE SYSTEMS</t>
  </si>
  <si>
    <t>GB0002634946</t>
  </si>
  <si>
    <t>BANK OF AMERICA CORP</t>
  </si>
  <si>
    <t>US0605051046</t>
  </si>
  <si>
    <t>BECTON DICKINSON AND CO</t>
  </si>
  <si>
    <t>US0758871091</t>
  </si>
  <si>
    <t>BLACKROCK</t>
  </si>
  <si>
    <t>US09247X1019</t>
  </si>
  <si>
    <t>BNP PARIBAS</t>
  </si>
  <si>
    <t>FR0000131104</t>
  </si>
  <si>
    <t>BOOKING HOLDINGS INC</t>
  </si>
  <si>
    <t>US09857L1089</t>
  </si>
  <si>
    <t>BOSTON PROPERTIES INC</t>
  </si>
  <si>
    <t>US1011211018</t>
  </si>
  <si>
    <t>BP PLC</t>
  </si>
  <si>
    <t>GB0007980591</t>
  </si>
  <si>
    <t>BRITISH LAND CO PLC</t>
  </si>
  <si>
    <t>GB0001367019</t>
  </si>
  <si>
    <t>CARREFOUR SA</t>
  </si>
  <si>
    <t>FR0000120172</t>
  </si>
  <si>
    <t>Food &amp; Staples Retailing</t>
  </si>
  <si>
    <t>CF INDUSTRIES HOLDINGS INC</t>
  </si>
  <si>
    <t>US1252691001</t>
  </si>
  <si>
    <t>CHENIERE ENERGY</t>
  </si>
  <si>
    <t>US16411R2085</t>
  </si>
  <si>
    <t>CHEVRON CORP</t>
  </si>
  <si>
    <t>US1667641005</t>
  </si>
  <si>
    <t>CHINA PETROLEUM &amp; CHEMICAL H</t>
  </si>
  <si>
    <t>CNE1000002Q2</t>
  </si>
  <si>
    <t>HKSE</t>
  </si>
  <si>
    <t>CISCO SYSTEMS</t>
  </si>
  <si>
    <t>US17275R1023</t>
  </si>
  <si>
    <t>CITIGROUP INC</t>
  </si>
  <si>
    <t>US1729674242</t>
  </si>
  <si>
    <t>CNOOC LTD</t>
  </si>
  <si>
    <t>HK0883013259</t>
  </si>
  <si>
    <t>COMPAGNIE DE SAINT GOBAIN</t>
  </si>
  <si>
    <t>FR0000125007</t>
  </si>
  <si>
    <t>CREDIT AGRICOLE SA</t>
  </si>
  <si>
    <t>FR0000045072</t>
  </si>
  <si>
    <t>CTRIP.COM INTERNATIONAL ADR</t>
  </si>
  <si>
    <t>US22943F1003</t>
  </si>
  <si>
    <t>DANONE</t>
  </si>
  <si>
    <t>FR0000120644</t>
  </si>
  <si>
    <t>DELIVERY HERO AG</t>
  </si>
  <si>
    <t>DE000A2E4K43</t>
  </si>
  <si>
    <t>DELTA AIR LINES</t>
  </si>
  <si>
    <t>US2473617023</t>
  </si>
  <si>
    <t>DEUTSCHE POST AG REG</t>
  </si>
  <si>
    <t>DE0005552004</t>
  </si>
  <si>
    <t>DEUTSCHE WOHNEN AG BR</t>
  </si>
  <si>
    <t>DE000A0HN5C6</t>
  </si>
  <si>
    <t>EIFFAGE</t>
  </si>
  <si>
    <t>FR0000130452</t>
  </si>
  <si>
    <t>ENERGEAN OIL &amp; GAS</t>
  </si>
  <si>
    <t>GB00BG12Y042</t>
  </si>
  <si>
    <t>ENI SPA</t>
  </si>
  <si>
    <t>IT0003132476</t>
  </si>
  <si>
    <t>ERICSSON LM B SHS</t>
  </si>
  <si>
    <t>SE0000108656</t>
  </si>
  <si>
    <t>EXPEDIA INC</t>
  </si>
  <si>
    <t>US30212P3038</t>
  </si>
  <si>
    <t>EXXON MOBIL CORP</t>
  </si>
  <si>
    <t>US30231G1022</t>
  </si>
  <si>
    <t>FACEBOOK INC A</t>
  </si>
  <si>
    <t>US30303M1027</t>
  </si>
  <si>
    <t>GECINA</t>
  </si>
  <si>
    <t>FR0010040865</t>
  </si>
  <si>
    <t>GENERAL DYNAMICS CORP</t>
  </si>
  <si>
    <t>US3695501086</t>
  </si>
  <si>
    <t>GOLDMAN SACHS GROUP INC</t>
  </si>
  <si>
    <t>US38141G1040</t>
  </si>
  <si>
    <t>INPEX</t>
  </si>
  <si>
    <t>JP3294460005</t>
  </si>
  <si>
    <t>JPMORGAN CHASE</t>
  </si>
  <si>
    <t>US46625H1005</t>
  </si>
  <si>
    <t>JUST EAT PLC</t>
  </si>
  <si>
    <t>GB00BKX5CN86</t>
  </si>
  <si>
    <t>LOCKHEED MARTIN CORP</t>
  </si>
  <si>
    <t>US5398301094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</si>
  <si>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</si>
  <si>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</si>
  <si>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</si>
  <si>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</si>
  <si>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</si>
  <si>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</si>
  <si>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MOODY`S</t>
  </si>
  <si>
    <t>US6153691059</t>
  </si>
  <si>
    <t>MOSAIC CO/THE</t>
  </si>
  <si>
    <t>US61945C1036</t>
  </si>
  <si>
    <t>MYLAN</t>
  </si>
  <si>
    <t>NL0011031208</t>
  </si>
  <si>
    <t>61036137</t>
  </si>
  <si>
    <t>NATIXIS</t>
  </si>
  <si>
    <t>FR0000120685</t>
  </si>
  <si>
    <t>NETFLIX INC</t>
  </si>
  <si>
    <t>US64110L1061</t>
  </si>
  <si>
    <t>NIKE INC CL B</t>
  </si>
  <si>
    <t>US6541061031</t>
  </si>
  <si>
    <t>NOKIA OYJ</t>
  </si>
  <si>
    <t>FI0009000681</t>
  </si>
  <si>
    <t>NORTHROP GRUMMAN CORP</t>
  </si>
  <si>
    <t>US6668071029</t>
  </si>
  <si>
    <t>NUTRIEN LTD</t>
  </si>
  <si>
    <t>CA67077M1086</t>
  </si>
  <si>
    <t>ORACLE CORP</t>
  </si>
  <si>
    <t>US68389X1054</t>
  </si>
  <si>
    <t>PAYPAL HOLDINGS INC</t>
  </si>
  <si>
    <t>US70450Y1038</t>
  </si>
  <si>
    <t>PETROCHINA CO LTD H</t>
  </si>
  <si>
    <t>CNE1000003W8</t>
  </si>
  <si>
    <t>PFIZER INC</t>
  </si>
  <si>
    <t>US7170811035</t>
  </si>
  <si>
    <t>PROLOGIS INC</t>
  </si>
  <si>
    <t>US74340W1036</t>
  </si>
  <si>
    <t>PUBLICIS GROUPE</t>
  </si>
  <si>
    <t>FR0000130577</t>
  </si>
  <si>
    <t>RAYTHEON COMPANY</t>
  </si>
  <si>
    <t>US7551115071</t>
  </si>
  <si>
    <t>ROYAL DUTCH SHELL PLC A SHS</t>
  </si>
  <si>
    <t>GB00B03MLX29</t>
  </si>
  <si>
    <t>S&amp;P GLOBAL</t>
  </si>
  <si>
    <t>US78409V1044</t>
  </si>
  <si>
    <t>SEGRO</t>
  </si>
  <si>
    <t>GB00B5ZN1N88</t>
  </si>
  <si>
    <t>SIEMENS AG REG</t>
  </si>
  <si>
    <t>DE0007236101</t>
  </si>
  <si>
    <t>SIMON PROPERTY GROUP</t>
  </si>
  <si>
    <t>US8288061091</t>
  </si>
  <si>
    <t>SL GREEN REALTY CORP</t>
  </si>
  <si>
    <t>US78440X1019</t>
  </si>
  <si>
    <t>SOCIETE GENERALE</t>
  </si>
  <si>
    <t>FR0000130809</t>
  </si>
  <si>
    <t>SOUTHWEST AIRLINES</t>
  </si>
  <si>
    <t>US8447411088</t>
  </si>
  <si>
    <t>THALES SA</t>
  </si>
  <si>
    <t>FR0000121329</t>
  </si>
  <si>
    <t>TOTAL SA</t>
  </si>
  <si>
    <t>FR0000120271</t>
  </si>
  <si>
    <t>TRIPADVISOR INC</t>
  </si>
  <si>
    <t>US8969452015</t>
  </si>
  <si>
    <t>UNITED CONTINENTAL HOLDINGS</t>
  </si>
  <si>
    <t>US9100471096</t>
  </si>
  <si>
    <t>US BANCORP</t>
  </si>
  <si>
    <t>US9029733048</t>
  </si>
  <si>
    <t>VARONIS SYSTEMS</t>
  </si>
  <si>
    <t>US9222801022</t>
  </si>
  <si>
    <t>VINCI SA</t>
  </si>
  <si>
    <t>FR0000125486</t>
  </si>
  <si>
    <t>VISA</t>
  </si>
  <si>
    <t>US92826C8394</t>
  </si>
  <si>
    <t>VOLKSWAGEN AG PREF</t>
  </si>
  <si>
    <t>DE0007664039</t>
  </si>
  <si>
    <t>VONOVIA</t>
  </si>
  <si>
    <t>DE000A1ML7J1</t>
  </si>
  <si>
    <t>WAL MART STORES INC</t>
  </si>
  <si>
    <t>US9311421039</t>
  </si>
  <si>
    <t>WELLS FARGO &amp; CO</t>
  </si>
  <si>
    <t>US9497461015</t>
  </si>
  <si>
    <t>WOODSIDE PETROLEUM</t>
  </si>
  <si>
    <t>AU000000WPL2</t>
  </si>
  <si>
    <t>WPP</t>
  </si>
  <si>
    <t>JE00B8KF9B49</t>
  </si>
  <si>
    <t>ZALANDO</t>
  </si>
  <si>
    <t>DE000ZAL1111</t>
  </si>
  <si>
    <t>פסגות 125.ס2</t>
  </si>
  <si>
    <t>1125327</t>
  </si>
  <si>
    <t>513464289</t>
  </si>
  <si>
    <t>מניות</t>
  </si>
  <si>
    <t>פסגות סל מקמ</t>
  </si>
  <si>
    <t>1147842</t>
  </si>
  <si>
    <t>אג"ח</t>
  </si>
  <si>
    <t>פסגות תל בונד 60 סדרה 2</t>
  </si>
  <si>
    <t>1109479</t>
  </si>
  <si>
    <t>AMUNDI ETF MSCI EM ASIA UCIT</t>
  </si>
  <si>
    <t>LU1681044563</t>
  </si>
  <si>
    <t>AMUNDI MSCI EM LATIN AME ETF</t>
  </si>
  <si>
    <t>LU1681045024</t>
  </si>
  <si>
    <t>COMM SERV SELECT SECTOR SPDR</t>
  </si>
  <si>
    <t>US81369Y8527</t>
  </si>
  <si>
    <t>CONSUMER DISCRETIONARY SELT</t>
  </si>
  <si>
    <t>US81369Y4070</t>
  </si>
  <si>
    <t>CONSUMER STAPLES SPDR</t>
  </si>
  <si>
    <t>US81369Y3080</t>
  </si>
  <si>
    <t>DAIWA ETF TOPIX</t>
  </si>
  <si>
    <t>JP3027620008</t>
  </si>
  <si>
    <t>DB X TR STOXX EUROPE 600 HEA</t>
  </si>
  <si>
    <t>LU0292103222</t>
  </si>
  <si>
    <t>DBX HARVEST CSI 300 1D</t>
  </si>
  <si>
    <t>LU0875160326</t>
  </si>
  <si>
    <t>DBX MSCI EMU 1D</t>
  </si>
  <si>
    <t>LU0846194776</t>
  </si>
  <si>
    <t>DBX MSCI NORDIC 1D</t>
  </si>
  <si>
    <t>IE00B9MRHC27</t>
  </si>
  <si>
    <t>DBX S&amp;P GLOBAL INFRASTRUC 1C</t>
  </si>
  <si>
    <t>LU0322253229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</si>
  <si>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</si>
  <si>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</si>
  <si>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</si>
  <si>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</si>
  <si>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</si>
  <si>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</si>
  <si>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</si>
  <si>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</si>
  <si>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</si>
  <si>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</si>
  <si>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EURO STOXX 50</t>
  </si>
  <si>
    <t>IE00B53L3W79</t>
  </si>
  <si>
    <t>ISHARES CORE MSCI EMERGING</t>
  </si>
  <si>
    <t>US46434G1031</t>
  </si>
  <si>
    <t>ISHARES CORE S&amp;P 500 UCITS ETF</t>
  </si>
  <si>
    <t>IE00B5BMR087</t>
  </si>
  <si>
    <t>ISHARES CORE S&amp;P MIDCAP ETF</t>
  </si>
  <si>
    <t>US4642875078</t>
  </si>
  <si>
    <t>ISHARES CRNCY HEDGD MSCI EM</t>
  </si>
  <si>
    <t>US46434G5099</t>
  </si>
  <si>
    <t>ISHARES DJ CONSRU</t>
  </si>
  <si>
    <t>US4642887529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</si>
  <si>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</si>
  <si>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</si>
  <si>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</si>
  <si>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</si>
  <si>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</si>
  <si>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</si>
  <si>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EURO STOXX MID CAP</t>
  </si>
  <si>
    <t>IE00B02KXL92</t>
  </si>
  <si>
    <t>Ishares FTSE 100</t>
  </si>
  <si>
    <t>IE0005042456</t>
  </si>
  <si>
    <t>ISHARES FTSE CHINA 25 INDEX</t>
  </si>
  <si>
    <t>US4642871846</t>
  </si>
  <si>
    <t>ISHARES MSCI EM SMALL CAP</t>
  </si>
  <si>
    <t>IE00B3F81G20</t>
  </si>
  <si>
    <t>ISHARES MSCI EMU SML C ACC</t>
  </si>
  <si>
    <t>IE00B3VWMM18</t>
  </si>
  <si>
    <t>ISHARES NASDAQ BIOTECH INDX</t>
  </si>
  <si>
    <t>US4642875565</t>
  </si>
  <si>
    <t>ISHARES S&amp;P HEALTH CARE</t>
  </si>
  <si>
    <t>IE00B43HR379</t>
  </si>
  <si>
    <t>ISHARES S&amp;P LATIN AMERICA 40</t>
  </si>
  <si>
    <t>US4642873909</t>
  </si>
  <si>
    <t>ISHARES U.S. AEROSPACE &amp; DEFENSE ETF</t>
  </si>
  <si>
    <t>US4642887602</t>
  </si>
  <si>
    <t>ISHR EUR600 IND GDS&amp;SERV (DE)</t>
  </si>
  <si>
    <t>DE000A0H08J9</t>
  </si>
  <si>
    <t>KRANESHARES CSI CHINA INTERNET</t>
  </si>
  <si>
    <t>US5007673065</t>
  </si>
  <si>
    <t>LYXOR CAC MID 60</t>
  </si>
  <si>
    <t>FR0011041334</t>
  </si>
  <si>
    <t>LYXOR ETF STOXX OIL &amp; GAS</t>
  </si>
  <si>
    <t>FR0010344960</t>
  </si>
  <si>
    <t>LYXOR STOXX BASIC RSRCES</t>
  </si>
  <si>
    <t>FR0010345389</t>
  </si>
  <si>
    <t>LYXOR UCITS ETS EU STOX BANK</t>
  </si>
  <si>
    <t>FR0011645647</t>
  </si>
  <si>
    <t>MARKET VECTORS OIL SERVICE</t>
  </si>
  <si>
    <t>US92189F7188</t>
  </si>
  <si>
    <t>MARKET VECTORS SEMICONDUCTOR</t>
  </si>
  <si>
    <t>US92189F6768</t>
  </si>
  <si>
    <t>NOMURA ETF BANKS</t>
  </si>
  <si>
    <t>JP3040170007</t>
  </si>
  <si>
    <t>SCHWAB FUNDAMENTAL EM L/C</t>
  </si>
  <si>
    <t>US8085247307</t>
  </si>
  <si>
    <t>SOURCE ENERGY S&amp;P US SECTOR</t>
  </si>
  <si>
    <t>IE00B435CG94</t>
  </si>
  <si>
    <t>SOURCE EURO STOXX OPT BANKS</t>
  </si>
  <si>
    <t>IE00B3Q19T94</t>
  </si>
  <si>
    <t>SOURCE MORNINGSTAR US ENERGY</t>
  </si>
  <si>
    <t>IE00B94ZB998</t>
  </si>
  <si>
    <t>SOURCE S&amp;P 500 UCITS ETF</t>
  </si>
  <si>
    <t>IE00B3YCGJ38</t>
  </si>
  <si>
    <t>SPDR KBW REGIONAL BANKING ET</t>
  </si>
  <si>
    <t>US78464A6982</t>
  </si>
  <si>
    <t>SPDR MSCI EUROPE CONSUMER ST</t>
  </si>
  <si>
    <t>IE00BKWQ0D84</t>
  </si>
  <si>
    <t>SPDR S AND P HOMEBUILDERS ETF</t>
  </si>
  <si>
    <t>US78464A8889</t>
  </si>
  <si>
    <t>SPDR S&amp;P BIOTECH ETF</t>
  </si>
  <si>
    <t>US78464A8707</t>
  </si>
  <si>
    <t>UBS ETF MSCI EMU SMALL CAP</t>
  </si>
  <si>
    <t>LU0671493277</t>
  </si>
  <si>
    <t>UTILITIES SELECT SECTOR SPDR</t>
  </si>
  <si>
    <t>US81369Y8865</t>
  </si>
  <si>
    <t>VANGUARD AUST SHARES IDX ETF</t>
  </si>
  <si>
    <t>AU000000VAS1</t>
  </si>
  <si>
    <t>VANGUARD FTSE 250 UCITS ETF</t>
  </si>
  <si>
    <t>IE00BKX55Q28</t>
  </si>
  <si>
    <t>Vanguard info tech ETF</t>
  </si>
  <si>
    <t>US92204A7028</t>
  </si>
  <si>
    <t>VANGUARD S&amp;P 500 UCITS ETF</t>
  </si>
  <si>
    <t>IE00B3XXRP09</t>
  </si>
  <si>
    <t>WISDOMTREE INDIA EARNINGS</t>
  </si>
  <si>
    <t>US97717W4226</t>
  </si>
  <si>
    <t>WISDOMTREE JPN S/C DVD FUND</t>
  </si>
  <si>
    <t>US97717W8367</t>
  </si>
  <si>
    <t>XTRACKERS MSCI EMERGING MARKET</t>
  </si>
  <si>
    <t>US2330511013</t>
  </si>
  <si>
    <t>SPDR EMERGING MKTS LOCAL BD</t>
  </si>
  <si>
    <t>IE00B4613386</t>
  </si>
  <si>
    <t>VANGUARD S.T CORP BOND</t>
  </si>
  <si>
    <t>US92206C4096</t>
  </si>
  <si>
    <t>LION 4 Series 7</t>
  </si>
  <si>
    <t>IE00BD2YCK45</t>
  </si>
  <si>
    <t>AA-</t>
  </si>
  <si>
    <t>LION 7 S1</t>
  </si>
  <si>
    <t>IE00B62G6V03</t>
  </si>
  <si>
    <t>UBS LUX BD USD</t>
  </si>
  <si>
    <t>LU0396367608</t>
  </si>
  <si>
    <t>SICAV Santander LatAm Corp Fund</t>
  </si>
  <si>
    <t>LU0363170191</t>
  </si>
  <si>
    <t>EURIZON EASYFND BND HI YL Z</t>
  </si>
  <si>
    <t>LU0335991534</t>
  </si>
  <si>
    <t>Guggenheim High Yield NEW</t>
  </si>
  <si>
    <t>IE00BVYPNG42</t>
  </si>
  <si>
    <t>LION III EUR C3 ACC</t>
  </si>
  <si>
    <t>IE00B804LV55</t>
  </si>
  <si>
    <t>NEUBER BERMAN H/Y BD I2A</t>
  </si>
  <si>
    <t>IE00B8QBJF01</t>
  </si>
  <si>
    <t>Pioneer Funds US HY</t>
  </si>
  <si>
    <t>LU0132199406</t>
  </si>
  <si>
    <t xml:space="preserve"> BLA/GSO EUR A ACC</t>
  </si>
  <si>
    <t>IE00B3DS7666</t>
  </si>
  <si>
    <t>CS NL GL SEN LO MC</t>
  </si>
  <si>
    <t>LU0635707705</t>
  </si>
  <si>
    <t>Guggenheim US Loan Fund</t>
  </si>
  <si>
    <t>IE00BCFKMH92</t>
  </si>
  <si>
    <t>ING US Senior Loans</t>
  </si>
  <si>
    <t>LU0426533492</t>
  </si>
  <si>
    <t>NOMURA US HIGH YLD BD I USD</t>
  </si>
  <si>
    <t>IE00B3RW8498</t>
  </si>
  <si>
    <t>Babson European Bank Loan Fund</t>
  </si>
  <si>
    <t>IE00B6YX4R11</t>
  </si>
  <si>
    <t>B</t>
  </si>
  <si>
    <t>Specialist M&amp;G European Class R</t>
  </si>
  <si>
    <t>IE00B95WZM02</t>
  </si>
  <si>
    <t>cheyne redf  A1</t>
  </si>
  <si>
    <t>KYG210181171</t>
  </si>
  <si>
    <t>CCC</t>
  </si>
  <si>
    <t>AMUNDI PLANET</t>
  </si>
  <si>
    <t>LU1688575437</t>
  </si>
  <si>
    <t>NR</t>
  </si>
  <si>
    <t>FIDELITY US HIGH YD I ACC</t>
  </si>
  <si>
    <t>LU0891474172</t>
  </si>
  <si>
    <t>MONEDA LATAM CORP DEBT D</t>
  </si>
  <si>
    <t>KYG620101306</t>
  </si>
  <si>
    <t>BGF EMK LOC CURR BD USD I2</t>
  </si>
  <si>
    <t>LU0520955575</t>
  </si>
  <si>
    <t>Neuberger EM LC</t>
  </si>
  <si>
    <t>IE00B9Z1CN71</t>
  </si>
  <si>
    <t>ABERDEEN GL NOR AM SM CP I2A</t>
  </si>
  <si>
    <t>LU0566484704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</si>
  <si>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</si>
  <si>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</si>
  <si>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</si>
  <si>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</si>
  <si>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</si>
  <si>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</si>
  <si>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CSIF LUX EQUITY EMU QB EUR</t>
  </si>
  <si>
    <t>LU1390074414</t>
  </si>
  <si>
    <t>DIMENSIONAL  EMG MRKT V USD A</t>
  </si>
  <si>
    <t>IE00B0HCGS80</t>
  </si>
  <si>
    <t>Dws invest CROCI</t>
  </si>
  <si>
    <t>LU1769937829</t>
  </si>
  <si>
    <t>ISHARE EMKT IF INT AC USD HG</t>
  </si>
  <si>
    <t>IE00BDQYPB20</t>
  </si>
  <si>
    <t>KOTAK FUNDS IND MIDCP  JA USD</t>
  </si>
  <si>
    <t>LU0675383409</t>
  </si>
  <si>
    <t>MARKETFIELD FUND OFFSHORE SP</t>
  </si>
  <si>
    <t>KYG582251891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</si>
  <si>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</si>
  <si>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</si>
  <si>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</si>
  <si>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</si>
  <si>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</si>
  <si>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</si>
  <si>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SEB Fund 1  NORDIC FD  C</t>
  </si>
  <si>
    <t>LU0030165871</t>
  </si>
  <si>
    <t>SPARX JAPAN SMALLER CO JPYIC</t>
  </si>
  <si>
    <t>IE00BD6DG838</t>
  </si>
  <si>
    <t>Tokio Marine Japan</t>
  </si>
  <si>
    <t>IE00BYYTL417</t>
  </si>
  <si>
    <t>VANGUARD EMR MK ST IN USD IN</t>
  </si>
  <si>
    <t>IE0031787223</t>
  </si>
  <si>
    <t>כתבי אופציה בישראל</t>
  </si>
  <si>
    <t>איתמר אופציה 4</t>
  </si>
  <si>
    <t>1137017</t>
  </si>
  <si>
    <t>ברנמילר אפ 1*</t>
  </si>
  <si>
    <t>1143494</t>
  </si>
  <si>
    <t>SPX US 12/18 P2525</t>
  </si>
  <si>
    <t>BBG00BRCL559</t>
  </si>
  <si>
    <t>ל.ר.</t>
  </si>
  <si>
    <t>SPX US 12/18 P2800</t>
  </si>
  <si>
    <t>BBG00BRCL5R5</t>
  </si>
  <si>
    <t>SX5E 10/18 C3500</t>
  </si>
  <si>
    <t>BBG00KR4RCQ3</t>
  </si>
  <si>
    <t>E MINI RUSS 2000 DEC18</t>
  </si>
  <si>
    <t>RTYZ8</t>
  </si>
  <si>
    <t>EURO STOXX 50 DEC18</t>
  </si>
  <si>
    <t>VGZ8</t>
  </si>
  <si>
    <t>FTSE 100 FUT DEC18</t>
  </si>
  <si>
    <t>Z Z8</t>
  </si>
  <si>
    <t>S&amp;P500 EMINI DEC18</t>
  </si>
  <si>
    <t>ESZ8</t>
  </si>
  <si>
    <t>SPI200 FUTURE DEC18</t>
  </si>
  <si>
    <t>XPZ8</t>
  </si>
  <si>
    <t>SX5E DIVIDEND FUT DEC20</t>
  </si>
  <si>
    <t>DEDZ0</t>
  </si>
  <si>
    <t>TOPIX FUT DEC18</t>
  </si>
  <si>
    <t>TPZ8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</si>
  <si>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</si>
  <si>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</si>
  <si>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</si>
  <si>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</si>
  <si>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</si>
  <si>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</si>
  <si>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מקורות חברת מים ל.ס סד 5</t>
  </si>
  <si>
    <t>1095538</t>
  </si>
  <si>
    <t>עירית רעננה 5% 2021</t>
  </si>
  <si>
    <t>1098698</t>
  </si>
  <si>
    <t>500287008</t>
  </si>
  <si>
    <t>רפאל אגח ג רצף מוסדי</t>
  </si>
  <si>
    <t>1140276</t>
  </si>
  <si>
    <t>520042185</t>
  </si>
  <si>
    <t>חשמל צמוד 2020   אגח ל.ס</t>
  </si>
  <si>
    <t>6000111</t>
  </si>
  <si>
    <t>אגח ל.ס חשמל 2022</t>
  </si>
  <si>
    <t>6000129</t>
  </si>
  <si>
    <t>נתיבי גז  סדרה א ל.ס 5.6%</t>
  </si>
  <si>
    <t>1103084</t>
  </si>
  <si>
    <t>513436394</t>
  </si>
  <si>
    <t>קניון אבנת ל.ס סדרה א 5.3%</t>
  </si>
  <si>
    <t>1094820</t>
  </si>
  <si>
    <t>513698365</t>
  </si>
  <si>
    <t>שטרהון נדחה פועלים ג ל.ס 5.75%</t>
  </si>
  <si>
    <t>6620280</t>
  </si>
  <si>
    <t>אספיסי אל עד 6.7%   סדרה 2</t>
  </si>
  <si>
    <t>1092774</t>
  </si>
  <si>
    <t>אלון  חברה לדלק ל.ס</t>
  </si>
  <si>
    <t>1101567</t>
  </si>
  <si>
    <t>520041690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</si>
  <si>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</si>
  <si>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</si>
  <si>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</si>
  <si>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</si>
  <si>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</si>
  <si>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</si>
  <si>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</si>
  <si>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גב ים נגב אגח א</t>
  </si>
  <si>
    <t>1151141</t>
  </si>
  <si>
    <t>514189596</t>
  </si>
  <si>
    <t>אמקור א</t>
  </si>
  <si>
    <t>1133545</t>
  </si>
  <si>
    <t>510064603</t>
  </si>
  <si>
    <t>נתיבים אגח א</t>
  </si>
  <si>
    <t>1090281</t>
  </si>
  <si>
    <t>512475203</t>
  </si>
  <si>
    <t>אורמת אגח 2*</t>
  </si>
  <si>
    <t>1139161</t>
  </si>
  <si>
    <t>אורמת אגח 3*</t>
  </si>
  <si>
    <t>1139179</t>
  </si>
  <si>
    <t>צים אג"ח סדרה ד רצף מוסדיים</t>
  </si>
  <si>
    <t>6510069</t>
  </si>
  <si>
    <t>520015041</t>
  </si>
  <si>
    <t>CRSLNX 4.555 06/51</t>
  </si>
  <si>
    <t>RUBY PIPELINE 6 04/22</t>
  </si>
  <si>
    <t>USU7501KAB71</t>
  </si>
  <si>
    <t>TRANSED PARTNERS 3.951 09/50 12/37</t>
  </si>
  <si>
    <t>CA89366TAA57</t>
  </si>
  <si>
    <t>אלון דלק מניה לא סחירה</t>
  </si>
  <si>
    <t>מניה לא סחירה BIG USA*</t>
  </si>
  <si>
    <t>35000</t>
  </si>
  <si>
    <t>514435395</t>
  </si>
  <si>
    <t>נידר מניה לא סחירה</t>
  </si>
  <si>
    <t>11018980</t>
  </si>
  <si>
    <t>511219784</t>
  </si>
  <si>
    <t>צים מניה</t>
  </si>
  <si>
    <t>347283</t>
  </si>
  <si>
    <t>120 Wall Street*</t>
  </si>
  <si>
    <t>330507</t>
  </si>
  <si>
    <t xml:space="preserve"> Michelson Program*</t>
  </si>
  <si>
    <t>180 Livingston equity*</t>
  </si>
  <si>
    <t>45499</t>
  </si>
  <si>
    <t>240 West 35th Street*</t>
  </si>
  <si>
    <t>820 Washington*</t>
  </si>
  <si>
    <t>330506</t>
  </si>
  <si>
    <t>Adgar Invest and Dev Poland</t>
  </si>
  <si>
    <t>BERO CENTER*</t>
  </si>
  <si>
    <t>330500</t>
  </si>
  <si>
    <t>Boulder Creek*</t>
  </si>
  <si>
    <t>330512</t>
  </si>
  <si>
    <t>Data Center Atlanta*</t>
  </si>
  <si>
    <t>330509</t>
  </si>
  <si>
    <t>E.On Center*</t>
  </si>
  <si>
    <t>Edeka 2*</t>
  </si>
  <si>
    <t>330502</t>
  </si>
  <si>
    <t>Eschborn Plaza*</t>
  </si>
  <si>
    <t>Fenwick*</t>
  </si>
  <si>
    <t>330514</t>
  </si>
  <si>
    <t>Hampton of Town Center  HG 3*</t>
  </si>
  <si>
    <t>MM Texas*</t>
  </si>
  <si>
    <t>386423</t>
  </si>
  <si>
    <t>North LaSalle   HG 4*</t>
  </si>
  <si>
    <t>Project Hush*</t>
  </si>
  <si>
    <t>REAL GOLD MINING ל.ס</t>
  </si>
  <si>
    <t>KYG740991057</t>
  </si>
  <si>
    <t>RESERVOIR EXPLORATION TECH ל.ס</t>
  </si>
  <si>
    <t>NO0010277957</t>
  </si>
  <si>
    <t>Rialto Elite Portfolio*</t>
  </si>
  <si>
    <t>496922</t>
  </si>
  <si>
    <t>ROBIN*</t>
  </si>
  <si>
    <t>505145</t>
  </si>
  <si>
    <t>Sacramento 353*</t>
  </si>
  <si>
    <t>Terraces*</t>
  </si>
  <si>
    <t>Town Center   HG 6*</t>
  </si>
  <si>
    <t>Walgreens*</t>
  </si>
  <si>
    <t>330511</t>
  </si>
  <si>
    <t>White Oak*</t>
  </si>
  <si>
    <t>white oak 2*</t>
  </si>
  <si>
    <t>white oak 3*</t>
  </si>
  <si>
    <t>491967</t>
  </si>
  <si>
    <t>סה"כ קרנות השקעה</t>
  </si>
  <si>
    <t>סה"כ קרנות השקעה בישראל</t>
  </si>
  <si>
    <t>Accelmed Medical Partners LP</t>
  </si>
  <si>
    <t>Orbimed Israel Partners II LP</t>
  </si>
  <si>
    <t>Orbimed Israel Partners LP</t>
  </si>
  <si>
    <t>קרן אנטומיה טכנולוגיה רפואית I ש מ</t>
  </si>
  <si>
    <t>קרן אנטומיה טכנולוגיה רפואית II ש מ</t>
  </si>
  <si>
    <t>ריאליטי קרן השקעות בנדל"ן III ש מ</t>
  </si>
  <si>
    <t>Accelmed Growth Partners LP</t>
  </si>
  <si>
    <t>FIMI ISRAEL OPPORTUNITY 6</t>
  </si>
  <si>
    <t>Fimi Israel Opportunity IV</t>
  </si>
  <si>
    <t>Fortissimo Capital Fund Israel II</t>
  </si>
  <si>
    <t>Fortissimo Capital Fund Israel III</t>
  </si>
  <si>
    <t>Helios Renewable Energy 1*</t>
  </si>
  <si>
    <t>MA Movilim Renewable Energies L.P*</t>
  </si>
  <si>
    <t>NOY 2 Infrastructure &amp;Energy Investments</t>
  </si>
  <si>
    <t>Noy Negev Energy LP</t>
  </si>
  <si>
    <t>S.H. SKY 3 L.P</t>
  </si>
  <si>
    <t>S.H. SKY II L.P.s</t>
  </si>
  <si>
    <t>Tene Growth Capital III PEF</t>
  </si>
  <si>
    <t>TENE GROWTH CAPITAL IV</t>
  </si>
  <si>
    <t>Vintage Migdal Co inv</t>
  </si>
  <si>
    <t>Viola Private Equity I LP</t>
  </si>
  <si>
    <t>טנא להשקעה בגדות שותפות מוגבלת</t>
  </si>
  <si>
    <t>סה"כ קרנות השקעה בחו"ל</t>
  </si>
  <si>
    <t>Horsley Bridge XII Ventures</t>
  </si>
  <si>
    <t>Inimiti Capital Partners I Cayman LP</t>
  </si>
  <si>
    <t>Israel Cleantech Ventures Cayman I A</t>
  </si>
  <si>
    <t>Israel Cleantech Ventures II Israel LP</t>
  </si>
  <si>
    <t>Strategic Investors Fund IX L.P</t>
  </si>
  <si>
    <t>Strategic Investors Fund VIII LP</t>
  </si>
  <si>
    <t>Vintage Fund of Funds V</t>
  </si>
  <si>
    <t>Vintage IX Migdal LP</t>
  </si>
  <si>
    <t>קרנות גידור</t>
  </si>
  <si>
    <t>Pond View class B 01/2008</t>
  </si>
  <si>
    <t>XD0038728982</t>
  </si>
  <si>
    <t>Cheyne CRECH 3</t>
  </si>
  <si>
    <t>XD0284915663</t>
  </si>
  <si>
    <t>Cheyne CRECH 1</t>
  </si>
  <si>
    <t>Drawbridge Special Opp Offshore Fund R/5</t>
  </si>
  <si>
    <t>XD0413807179</t>
  </si>
  <si>
    <t>JP Morgan IIF   עמיתים</t>
  </si>
  <si>
    <t>Blackstone R E Partners VIII F LP</t>
  </si>
  <si>
    <t>Brookfield Strategic R E Partners II</t>
  </si>
  <si>
    <t>Waterton Residential P V mb XIII</t>
  </si>
  <si>
    <t xml:space="preserve">  PGCO IV Co mingled Fund SCSP</t>
  </si>
  <si>
    <t xml:space="preserve"> ICG SDP III</t>
  </si>
  <si>
    <t>ACE IV*</t>
  </si>
  <si>
    <t>Advent International GPE VIII A</t>
  </si>
  <si>
    <t>Apollo Natural Resources Partners II LP</t>
  </si>
  <si>
    <t>Ares PCS LP*</t>
  </si>
  <si>
    <t>Ares Special Situations Fund IV LP*</t>
  </si>
  <si>
    <t>Brookfield Capital Partners IV</t>
  </si>
  <si>
    <t>CDL II</t>
  </si>
  <si>
    <t>CICC Growth capital fund I</t>
  </si>
  <si>
    <t>co investment Anesthesia</t>
  </si>
  <si>
    <t>Copenhagen Infrastructure III</t>
  </si>
  <si>
    <t>Core Infrastructure India Fund Pte Ltd</t>
  </si>
  <si>
    <t>CRECH V</t>
  </si>
  <si>
    <t>Crescent MPVIIC LP</t>
  </si>
  <si>
    <t>Dover Street IX LP</t>
  </si>
  <si>
    <t>Gavea Investment Fund III LP</t>
  </si>
  <si>
    <t>Gavea Investment Fund IV LP</t>
  </si>
  <si>
    <t>GrafTech Co Invest LP</t>
  </si>
  <si>
    <t>GTCR harbourvest tranche B</t>
  </si>
  <si>
    <t>harbourvest A</t>
  </si>
  <si>
    <t>harbourvest co inv DNLD</t>
  </si>
  <si>
    <t>harbourvest co inv Dwyer</t>
  </si>
  <si>
    <t>Harbourvest co inv perston</t>
  </si>
  <si>
    <t>harbourvest part' co inv fund IV</t>
  </si>
  <si>
    <t>harbourvest Sec gridiron</t>
  </si>
  <si>
    <t>HIG harbourvest Tranche B</t>
  </si>
  <si>
    <t>ICGL V</t>
  </si>
  <si>
    <t>IK harbourvest tranche B</t>
  </si>
  <si>
    <t>INCLINE</t>
  </si>
  <si>
    <t>InfraRed Infrastructure Fund V</t>
  </si>
  <si>
    <t>Insight harbourvest tranche B</t>
  </si>
  <si>
    <t>Kartesia Credit Opportunities IV SCS</t>
  </si>
  <si>
    <t>Klirmark Opportunity Fund II LP</t>
  </si>
  <si>
    <t>Klirmark Opportunity Fund LP</t>
  </si>
  <si>
    <t>Meridiam Infrastructure Europe III SLP</t>
  </si>
  <si>
    <t>Migdal HarbourVes Cruise.co.uk</t>
  </si>
  <si>
    <t>Migdal HarbourVes Elatec</t>
  </si>
  <si>
    <t>Migdal HarbourVes project Draco</t>
  </si>
  <si>
    <t>migdal harbourvest ABENEX partners 7</t>
  </si>
  <si>
    <t>migdal harbourvest LYTX</t>
  </si>
  <si>
    <t>Migdal HarbourVest Project Saxa</t>
  </si>
  <si>
    <t>Migdal HarbourVest Tranche B</t>
  </si>
  <si>
    <t>ORCC</t>
  </si>
  <si>
    <t>Pamlico capital IV</t>
  </si>
  <si>
    <t>Permira CSIII LP</t>
  </si>
  <si>
    <t>project Celtics</t>
  </si>
  <si>
    <t>Rhone Offshore Partners V LP</t>
  </si>
  <si>
    <t>Selene RMOF</t>
  </si>
  <si>
    <t>Senior Loan Fund I A SLP</t>
  </si>
  <si>
    <t>Silverfleet Capital Partners II LP</t>
  </si>
  <si>
    <t>Thoma Bravo Fund XII A  L P</t>
  </si>
  <si>
    <t>Trilantic Capital Partners V Europe LP</t>
  </si>
  <si>
    <t>VESTCOM</t>
  </si>
  <si>
    <t>Victoria South American Partners II LP</t>
  </si>
  <si>
    <t>Viola Private Equity II B LP</t>
  </si>
  <si>
    <t>Warburg Pincus China LP</t>
  </si>
  <si>
    <t>סה"כ כתבי אופציה בישראל:</t>
  </si>
  <si>
    <t>אפריקה תעשיות הלוואה אופציה לא סחירה*</t>
  </si>
  <si>
    <t>3153001</t>
  </si>
  <si>
    <t>REDHILL WARRANT</t>
  </si>
  <si>
    <t>52290</t>
  </si>
  <si>
    <t>₪ / מט"ח</t>
  </si>
  <si>
    <t>+ILS/-EUR 4.1789 20-11-18 (10) +44</t>
  </si>
  <si>
    <t>10009909</t>
  </si>
  <si>
    <t>+ILS/-EUR 4.236 19-02-19 (12) +80</t>
  </si>
  <si>
    <t>10010039</t>
  </si>
  <si>
    <t>+ILS/-USD 3.33 05-02-19 (10) --700</t>
  </si>
  <si>
    <t>10009619</t>
  </si>
  <si>
    <t>+ILS/-USD 3.3395 07-02-19 (20) --705</t>
  </si>
  <si>
    <t>10009613</t>
  </si>
  <si>
    <t>+ILS/-USD 3.34 22-01-19 (12) --664</t>
  </si>
  <si>
    <t>10009587</t>
  </si>
  <si>
    <t>+ILS/-USD 3.346 24-01-19 (20) --668</t>
  </si>
  <si>
    <t>10009589</t>
  </si>
  <si>
    <t>+ILS/-USD 3.3511 31-01-19 (12) --689</t>
  </si>
  <si>
    <t>10009603</t>
  </si>
  <si>
    <t>+ILS/-USD 3.3525 04-02-19 (10) --695</t>
  </si>
  <si>
    <t>10009607</t>
  </si>
  <si>
    <t>+ILS/-USD 3.35825 17-01-19 (20) --667.5</t>
  </si>
  <si>
    <t>10009597</t>
  </si>
  <si>
    <t>+ILS/-USD 3.364 17-01-19 (12) --666</t>
  </si>
  <si>
    <t>10009599</t>
  </si>
  <si>
    <t>+ILS/-USD 3.3756 07-01-19 (20) --644</t>
  </si>
  <si>
    <t>10009567</t>
  </si>
  <si>
    <t>+ILS/-USD 3.3897 19-12-18 (12) --598</t>
  </si>
  <si>
    <t>10009559</t>
  </si>
  <si>
    <t>+ILS/-USD 3.39 03-01-19 (10) --651</t>
  </si>
  <si>
    <t>10009553</t>
  </si>
  <si>
    <t>+ILS/-USD 3.4103 12-02-19 (12) --722</t>
  </si>
  <si>
    <t>10009650</t>
  </si>
  <si>
    <t>+ILS/-USD 3.494 29-05-19 (12) --925</t>
  </si>
  <si>
    <t>10009904</t>
  </si>
  <si>
    <t>+ILS/-USD 3.52 11-07-19 (20) --980</t>
  </si>
  <si>
    <t>10009977</t>
  </si>
  <si>
    <t>+ILS/-USD 3.52 19-11-18 (20) --448</t>
  </si>
  <si>
    <t>10009895</t>
  </si>
  <si>
    <t>+ILS/-USD 3.5216 21-11-18 (12) --454</t>
  </si>
  <si>
    <t>10009893</t>
  </si>
  <si>
    <t>+ILS/-USD 3.5223 11-07-19 (10) --977</t>
  </si>
  <si>
    <t>10009975</t>
  </si>
  <si>
    <t>+ILS/-USD 3.532 18-06-19 (10) --960</t>
  </si>
  <si>
    <t>10009928</t>
  </si>
  <si>
    <t>+ILS/-USD 3.533 18-06-19 (20) --957</t>
  </si>
  <si>
    <t>10009926</t>
  </si>
  <si>
    <t>+ILS/-USD 3.5339 25-02-19 (12) --656</t>
  </si>
  <si>
    <t>10009924</t>
  </si>
  <si>
    <t>+ILS/-USD 3.5407 25-06-19 (12) --953</t>
  </si>
  <si>
    <t>10009939</t>
  </si>
  <si>
    <t>+ILS/-USD 3.5418 25-10-18 (20) --382</t>
  </si>
  <si>
    <t>10009864</t>
  </si>
  <si>
    <t>+ILS/-USD 3.5419 18-07-19 (12) --971</t>
  </si>
  <si>
    <t>10010010</t>
  </si>
  <si>
    <t>+ILS/-USD 3.5441 01-11-18 (20) --409</t>
  </si>
  <si>
    <t>10009880</t>
  </si>
  <si>
    <t>+ILS/-USD 3.546 20-06-19 (20) --940</t>
  </si>
  <si>
    <t>10009937</t>
  </si>
  <si>
    <t>+ILS/-USD 3.5463 16-07-19 (10) --977</t>
  </si>
  <si>
    <t>10009991</t>
  </si>
  <si>
    <t>+ILS/-USD 3.5478 07-11-18 (20) --422</t>
  </si>
  <si>
    <t>10009886</t>
  </si>
  <si>
    <t>+ILS/-USD 3.5492 20-06-19 (12) --938</t>
  </si>
  <si>
    <t>10009935</t>
  </si>
  <si>
    <t>+ILS/-USD 3.552 18-07-19 (12) --980</t>
  </si>
  <si>
    <t>10010002</t>
  </si>
  <si>
    <t>+ILS/-USD 3.5593 09-07-19 (12) --967</t>
  </si>
  <si>
    <t>10009969</t>
  </si>
  <si>
    <t>+ILS/-USD 3.5619 23-10-18 (20) --381</t>
  </si>
  <si>
    <t>10009859</t>
  </si>
  <si>
    <t>+ILS/-USD 3.5635 17-10-18 (20) --365</t>
  </si>
  <si>
    <t>10009857</t>
  </si>
  <si>
    <t>+ILS/-USD 3.567 29-07-19 (20) --980</t>
  </si>
  <si>
    <t>10010018</t>
  </si>
  <si>
    <t>+ILS/-USD 3.5692 09-04-19 (10) --708</t>
  </si>
  <si>
    <t>10010000</t>
  </si>
  <si>
    <t>+ILS/-USD 3.5706 29-07-19 (10) --979</t>
  </si>
  <si>
    <t>10010012</t>
  </si>
  <si>
    <t>+ILS/-USD 3.5713 02-04-19 (20) --687</t>
  </si>
  <si>
    <t>10009993</t>
  </si>
  <si>
    <t>+ILS/-USD 3.5722 29-07-19 (12) --978</t>
  </si>
  <si>
    <t>10010014</t>
  </si>
  <si>
    <t>+ILS/-USD 3.5729 11-10-18 (10) --366</t>
  </si>
  <si>
    <t>10009837</t>
  </si>
  <si>
    <t>+ILS/-USD 3.5731 19-12-18 (20) --524</t>
  </si>
  <si>
    <t>10009851</t>
  </si>
  <si>
    <t>+ILS/-USD 3.5735 11-10-18 (12) --365</t>
  </si>
  <si>
    <t>10009839</t>
  </si>
  <si>
    <t>+ILS/-USD 3.5745 12-03-19 (10) -655</t>
  </si>
  <si>
    <t>10009980</t>
  </si>
  <si>
    <t>+ILS/-USD 3.575 10-09-19 (20) --1060</t>
  </si>
  <si>
    <t>10010049</t>
  </si>
  <si>
    <t>+ILS/-USD 3.575 19-03-19 (10) --655</t>
  </si>
  <si>
    <t>10009989</t>
  </si>
  <si>
    <t>+ILS/-USD 3.576 11-03-19 (10) --655</t>
  </si>
  <si>
    <t>10009982</t>
  </si>
  <si>
    <t>+ILS/-USD 3.5764 10-09-19 (12) --1046</t>
  </si>
  <si>
    <t>10010051</t>
  </si>
  <si>
    <t>+ILS/-USD 3.5798 11-03-19 (12) --637</t>
  </si>
  <si>
    <t>10009983</t>
  </si>
  <si>
    <t>+ILS/-USD 3.58 25-07-19 (20) -968</t>
  </si>
  <si>
    <t>10010021</t>
  </si>
  <si>
    <t>+ILS/-USD 3.581 01-08-19 (10) --985</t>
  </si>
  <si>
    <t>10010019</t>
  </si>
  <si>
    <t>+ILS/-USD 3.5816 10-10-18 (10) --364</t>
  </si>
  <si>
    <t>10009829</t>
  </si>
  <si>
    <t>+ILS/-USD 3.5816 10-10-18 (12) --364</t>
  </si>
  <si>
    <t>10009833</t>
  </si>
  <si>
    <t>+ILS/-USD 3.583 04-10-18 (10) --350</t>
  </si>
  <si>
    <t>10009827</t>
  </si>
  <si>
    <t>+ILS/-USD 3.583 04-10-18 (12) --350</t>
  </si>
  <si>
    <t>10009831</t>
  </si>
  <si>
    <t>+ILS/-USD 3.583 08-08-19 (10) --990</t>
  </si>
  <si>
    <t>10010025</t>
  </si>
  <si>
    <t>+ILS/-USD 3.583 25-02-19 (12) --645</t>
  </si>
  <si>
    <t>10009929</t>
  </si>
  <si>
    <t>+ILS/-USD 3.5838 04-10-18 (12) --352</t>
  </si>
  <si>
    <t>10009846</t>
  </si>
  <si>
    <t>+ILS/-USD 3.585 05-09-19 (20) --1033</t>
  </si>
  <si>
    <t>10010047</t>
  </si>
  <si>
    <t>+ILS/-USD 3.5856 16-10-18 (12) --364</t>
  </si>
  <si>
    <t>10009854</t>
  </si>
  <si>
    <t>+ILS/-USD 3.59 03-09-19 (10) --1030</t>
  </si>
  <si>
    <t>10010041</t>
  </si>
  <si>
    <t>+ILS/-USD 3.59 03-09-19 (12) --1030</t>
  </si>
  <si>
    <t>10010043</t>
  </si>
  <si>
    <t>+ILS/-USD 3.59 06-08-19 (20) --999</t>
  </si>
  <si>
    <t>10010023</t>
  </si>
  <si>
    <t>+ILS/-USD 3.5965 05-03-19 (10) -635</t>
  </si>
  <si>
    <t>10009962</t>
  </si>
  <si>
    <t>+ILS/-USD 3.6008 21-11-18 (20) --392</t>
  </si>
  <si>
    <t>10009933</t>
  </si>
  <si>
    <t>+ILS/-USD 3.60365 21-11-18 (12) --393.5</t>
  </si>
  <si>
    <t>10009931</t>
  </si>
  <si>
    <t>+ILS/-USD 3.6121 06-06-19 (10) --799</t>
  </si>
  <si>
    <t>10010045</t>
  </si>
  <si>
    <t>+ILS/-USD 3.5628 07-03-19 (10) --487</t>
  </si>
  <si>
    <t>10010061</t>
  </si>
  <si>
    <t>+ILS/-USD 3.5655 07-03-19 (12) --485</t>
  </si>
  <si>
    <t>10010063</t>
  </si>
  <si>
    <t>+ILS/-USD 3.5373 28-03-19 (10) --492</t>
  </si>
  <si>
    <t>10010085</t>
  </si>
  <si>
    <t>+ILS/-USD 3.542 14-03-19 (12) --486</t>
  </si>
  <si>
    <t>10010072</t>
  </si>
  <si>
    <t>+USD/-ILS 3.585 04-10-18 (12) --35</t>
  </si>
  <si>
    <t>10010083</t>
  </si>
  <si>
    <t>+CAD/-USD 1.31 03-10-18 (12) --22</t>
  </si>
  <si>
    <t>10009973</t>
  </si>
  <si>
    <t>+EUR/-USD 1.21353 22-10-18 (10) +146.3</t>
  </si>
  <si>
    <t>10009872</t>
  </si>
  <si>
    <t>+USD/-CAD 1.28069 14-11-18 (10) --43.1</t>
  </si>
  <si>
    <t>10009907</t>
  </si>
  <si>
    <t>+USD/-CAD 1.28178 03-10-18 (12) --42.2</t>
  </si>
  <si>
    <t>10009823</t>
  </si>
  <si>
    <t>+USD/-CAD 1.2947 12-12-18 (12) --48</t>
  </si>
  <si>
    <t>10009919</t>
  </si>
  <si>
    <t>+USD/-EUR 1.16758 10-12-18 (12) +149.8</t>
  </si>
  <si>
    <t>10009942</t>
  </si>
  <si>
    <t>+USD/-EUR 1.17402 08-01-19 (10) +177.2</t>
  </si>
  <si>
    <t>10009957</t>
  </si>
  <si>
    <t>+USD/-EUR 1.175 11-02-19 (10) +175</t>
  </si>
  <si>
    <t>10010027</t>
  </si>
  <si>
    <t>+USD/-EUR 1.17548 11-02-19 (20) +174.8</t>
  </si>
  <si>
    <t>10010029</t>
  </si>
  <si>
    <t>+USD/-EUR 1.1756 13-02-19 (10) +173</t>
  </si>
  <si>
    <t>10010035</t>
  </si>
  <si>
    <t>+USD/-EUR 1.17635 13-02-19 (20) +173.5</t>
  </si>
  <si>
    <t>10010037</t>
  </si>
  <si>
    <t>+USD/-EUR 1.1829 14-01-19 (20) +169</t>
  </si>
  <si>
    <t>10009987</t>
  </si>
  <si>
    <t>+USD/-EUR 1.18533 29-01-19 (20) +173.3</t>
  </si>
  <si>
    <t>10010007</t>
  </si>
  <si>
    <t>+USD/-EUR 1.18585 29-01-19 (12) +173.5</t>
  </si>
  <si>
    <t>10010004</t>
  </si>
  <si>
    <t>+USD/-EUR 1.18694 29-11-18 (20) +149.4</t>
  </si>
  <si>
    <t>10009923</t>
  </si>
  <si>
    <t>+USD/-EUR 1.19034 15-11-18 (12) +163.4</t>
  </si>
  <si>
    <t>10009888</t>
  </si>
  <si>
    <t>+USD/-EUR 1.19034 15-11-18 (20) +163.4</t>
  </si>
  <si>
    <t>10009890</t>
  </si>
  <si>
    <t>+USD/-EUR 1.19065 28-11-18 (12) +169.5</t>
  </si>
  <si>
    <t>10009900</t>
  </si>
  <si>
    <t>+USD/-EUR 1.19795 03-12-18 (10) +164.5</t>
  </si>
  <si>
    <t>10009917</t>
  </si>
  <si>
    <t>+USD/-EUR 1.2022 31-10-18 (20) +157</t>
  </si>
  <si>
    <t>10009862</t>
  </si>
  <si>
    <t>+USD/-EUR 1.20615 29-10-18 (20) +161.5</t>
  </si>
  <si>
    <t>10009855</t>
  </si>
  <si>
    <t>+USD/-EUR 1.2132 29-10-18 (10) +163</t>
  </si>
  <si>
    <t>10009853</t>
  </si>
  <si>
    <t>+USD/-EUR 1.21608 24-10-18 (12) +160.8</t>
  </si>
  <si>
    <t>10009850</t>
  </si>
  <si>
    <t>+USD/-EUR 1.2174 22-10-18 (10) +164</t>
  </si>
  <si>
    <t>10009843</t>
  </si>
  <si>
    <t>+USD/-EUR 1.2182 22-10-18 (12) +165</t>
  </si>
  <si>
    <t>10009834</t>
  </si>
  <si>
    <t>+USD/-GBP 1.31195 23-01-19 (12) +109.5</t>
  </si>
  <si>
    <t>10009998</t>
  </si>
  <si>
    <t>+USD/-GBP 1.31196 23-01-19 (20) +109.6</t>
  </si>
  <si>
    <t>10009996</t>
  </si>
  <si>
    <t>+USD/-GBP 1.33 30-01-19 (10) +110</t>
  </si>
  <si>
    <t>10010009</t>
  </si>
  <si>
    <t>+USD/-GBP 1.33538 27-12-18 (10) +110.75</t>
  </si>
  <si>
    <t>10009949</t>
  </si>
  <si>
    <t>+USD/-GBP 1.33607 27-12-18 (20) +110.7</t>
  </si>
  <si>
    <t>10009952</t>
  </si>
  <si>
    <t>+USD/-GBP 1.33707 27-11-18 (12) +93.7</t>
  </si>
  <si>
    <t>10009945</t>
  </si>
  <si>
    <t>+USD/-GBP 1.3374 27-12-18 (12) +111</t>
  </si>
  <si>
    <t>10009947</t>
  </si>
  <si>
    <t>+USD/-GBP 1.35184 27-11-18 (12) +108.4</t>
  </si>
  <si>
    <t>10009913</t>
  </si>
  <si>
    <t>+USD/-GBP 1.36295 06-11-18 (12) +109.5</t>
  </si>
  <si>
    <t>10009884</t>
  </si>
  <si>
    <t>+USD/-GBP 1.36345 06-11-18 (10) +109.5</t>
  </si>
  <si>
    <t>10009882</t>
  </si>
  <si>
    <t>+USD/-GBP 1.402705 15-10-18 (10) +109.05</t>
  </si>
  <si>
    <t>10009817</t>
  </si>
  <si>
    <t>+USD/-GBP 1.4029 15-10-18 (20) +109</t>
  </si>
  <si>
    <t>10009815</t>
  </si>
  <si>
    <t>+USD/-GBP 1.4062 09-10-18 (12) +107</t>
  </si>
  <si>
    <t>10009812</t>
  </si>
  <si>
    <t>+USD/-JPY 108.86 05-11-18 (12) --134</t>
  </si>
  <si>
    <t>10009877</t>
  </si>
  <si>
    <t>+USD/-JPY 111.27 16-01-19 (10) --151</t>
  </si>
  <si>
    <t>10009994</t>
  </si>
  <si>
    <t>+USD/-SEK 8.461 13-11-18 (20) --1215</t>
  </si>
  <si>
    <t>10009868</t>
  </si>
  <si>
    <t>+USD/-SEK 8.463 13-11-18 (12) --1214</t>
  </si>
  <si>
    <t>10009866</t>
  </si>
  <si>
    <t>+USD/-EUR 1.17493 26-02-19 (10) +172.3</t>
  </si>
  <si>
    <t>10010054</t>
  </si>
  <si>
    <t>+USD/-EUR 1.1811 11-02-19 (10) +153</t>
  </si>
  <si>
    <t>10010056</t>
  </si>
  <si>
    <t>+USD/-EUR 1.18628 06-03-19 (10) +175.8</t>
  </si>
  <si>
    <t>10010059</t>
  </si>
  <si>
    <t>+USD/-JPY 110.105 04-03-19 (10) -1.5</t>
  </si>
  <si>
    <t>10010058</t>
  </si>
  <si>
    <t>+JPY/-USD 110.86 16-01-19 (10) --106</t>
  </si>
  <si>
    <t>10010082</t>
  </si>
  <si>
    <t>+USD/-EUR 1.178 18-03-19 (20) +180</t>
  </si>
  <si>
    <t>10010065</t>
  </si>
  <si>
    <t>+USD/-EUR 1.17913 20-03-19 (12) +180.3</t>
  </si>
  <si>
    <t>10010077</t>
  </si>
  <si>
    <t>+USD/-EUR 1.1795 20-03-19 (10) +180</t>
  </si>
  <si>
    <t>10010075</t>
  </si>
  <si>
    <t>+USD/-EUR 1.1795 20-03-19 (20) +180</t>
  </si>
  <si>
    <t>10010079</t>
  </si>
  <si>
    <t>+USD/-GBP 1.3178 30-01-19 (10) +85</t>
  </si>
  <si>
    <t>10010081</t>
  </si>
  <si>
    <t>496761</t>
  </si>
  <si>
    <t/>
  </si>
  <si>
    <t>דולר ניו-זילנד</t>
  </si>
  <si>
    <t>כתר נורבגי</t>
  </si>
  <si>
    <t>רובל רוסי</t>
  </si>
  <si>
    <t>בנק הפועלים בע"מ</t>
  </si>
  <si>
    <t>30012000</t>
  </si>
  <si>
    <t>בנק לאומי לישראל בע"מ</t>
  </si>
  <si>
    <t>30110000</t>
  </si>
  <si>
    <t>34110000</t>
  </si>
  <si>
    <t>בנק מזרחי טפחות בע"מ</t>
  </si>
  <si>
    <t>30120000</t>
  </si>
  <si>
    <t>יו בנק</t>
  </si>
  <si>
    <t>30026000</t>
  </si>
  <si>
    <t>31712000</t>
  </si>
  <si>
    <t>30212000</t>
  </si>
  <si>
    <t>31012000</t>
  </si>
  <si>
    <t>31112000</t>
  </si>
  <si>
    <t>30312000</t>
  </si>
  <si>
    <t>32012000</t>
  </si>
  <si>
    <t>31210000</t>
  </si>
  <si>
    <t>31110000</t>
  </si>
  <si>
    <t>30210000</t>
  </si>
  <si>
    <t>31710000</t>
  </si>
  <si>
    <t>30310000</t>
  </si>
  <si>
    <t>32010000</t>
  </si>
  <si>
    <t>30320000</t>
  </si>
  <si>
    <t>30326000</t>
  </si>
  <si>
    <t>30226000</t>
  </si>
  <si>
    <t>31726000</t>
  </si>
  <si>
    <t>32026000</t>
  </si>
  <si>
    <t>UBS</t>
  </si>
  <si>
    <t>32091000</t>
  </si>
  <si>
    <t>Aa3</t>
  </si>
  <si>
    <t>MOODY'S</t>
  </si>
  <si>
    <t>30991000</t>
  </si>
  <si>
    <t>30891000</t>
  </si>
  <si>
    <t>31291000</t>
  </si>
  <si>
    <t>31191000</t>
  </si>
  <si>
    <t>30791000</t>
  </si>
  <si>
    <t>32291000</t>
  </si>
  <si>
    <t>דולר סינגפורי</t>
  </si>
  <si>
    <t>30291000</t>
  </si>
  <si>
    <t>30391000</t>
  </si>
  <si>
    <t>31791000</t>
  </si>
  <si>
    <t>31091000</t>
  </si>
  <si>
    <t>32691000</t>
  </si>
  <si>
    <t>32791000</t>
  </si>
  <si>
    <t>דירוג פנימי</t>
  </si>
  <si>
    <t>לא</t>
  </si>
  <si>
    <t>339959523</t>
  </si>
  <si>
    <t>AA+</t>
  </si>
  <si>
    <t>339959134</t>
  </si>
  <si>
    <t>339959565</t>
  </si>
  <si>
    <t>339959899</t>
  </si>
  <si>
    <t>שעבוד פוליסות ב.חיים - לא צמוד</t>
  </si>
  <si>
    <t>333360107</t>
  </si>
  <si>
    <t>שעבוד פוליסות ב.חיים - מדד מחירים לצרכן7891</t>
  </si>
  <si>
    <t>333360307</t>
  </si>
  <si>
    <t>כן</t>
  </si>
  <si>
    <t>90148620</t>
  </si>
  <si>
    <t>90148621</t>
  </si>
  <si>
    <t>90148622</t>
  </si>
  <si>
    <t>90148623</t>
  </si>
  <si>
    <t>90148624</t>
  </si>
  <si>
    <t>507852</t>
  </si>
  <si>
    <t>AA</t>
  </si>
  <si>
    <t>90150400</t>
  </si>
  <si>
    <t>520300</t>
  </si>
  <si>
    <t>90150520</t>
  </si>
  <si>
    <t>92322010</t>
  </si>
  <si>
    <t>455531</t>
  </si>
  <si>
    <t>14811160</t>
  </si>
  <si>
    <t>14760843</t>
  </si>
  <si>
    <t>472710</t>
  </si>
  <si>
    <t>454099</t>
  </si>
  <si>
    <t>11898420</t>
  </si>
  <si>
    <t>11898421</t>
  </si>
  <si>
    <t>11898422</t>
  </si>
  <si>
    <t>11896110</t>
  </si>
  <si>
    <t>11898200</t>
  </si>
  <si>
    <t>11898230</t>
  </si>
  <si>
    <t>11898120</t>
  </si>
  <si>
    <t>11898130</t>
  </si>
  <si>
    <t>11898140</t>
  </si>
  <si>
    <t>11898150</t>
  </si>
  <si>
    <t>11898160</t>
  </si>
  <si>
    <t>11898270</t>
  </si>
  <si>
    <t>11898280</t>
  </si>
  <si>
    <t>11898290</t>
  </si>
  <si>
    <t>11896120</t>
  </si>
  <si>
    <t>11898300</t>
  </si>
  <si>
    <t>11898310</t>
  </si>
  <si>
    <t>11898320</t>
  </si>
  <si>
    <t>11898330</t>
  </si>
  <si>
    <t>11898340</t>
  </si>
  <si>
    <t>11898350</t>
  </si>
  <si>
    <t>11898360</t>
  </si>
  <si>
    <t>11898380</t>
  </si>
  <si>
    <t>11898390</t>
  </si>
  <si>
    <t>11898400</t>
  </si>
  <si>
    <t>11896130</t>
  </si>
  <si>
    <t>11898410</t>
  </si>
  <si>
    <t>11896140</t>
  </si>
  <si>
    <t>11896150</t>
  </si>
  <si>
    <t>11896160</t>
  </si>
  <si>
    <t>11898170</t>
  </si>
  <si>
    <t>11898180</t>
  </si>
  <si>
    <t>11898190</t>
  </si>
  <si>
    <t>90145563</t>
  </si>
  <si>
    <t>90150300</t>
  </si>
  <si>
    <t>90145980</t>
  </si>
  <si>
    <t>90143221</t>
  </si>
  <si>
    <t>95350502</t>
  </si>
  <si>
    <t>95350101</t>
  </si>
  <si>
    <t>95350102</t>
  </si>
  <si>
    <t>95350202</t>
  </si>
  <si>
    <t>95350201</t>
  </si>
  <si>
    <t>95350301</t>
  </si>
  <si>
    <t>95350302</t>
  </si>
  <si>
    <t>95350401</t>
  </si>
  <si>
    <t>95350402</t>
  </si>
  <si>
    <t>95350501</t>
  </si>
  <si>
    <t>455954</t>
  </si>
  <si>
    <t>90135664</t>
  </si>
  <si>
    <t>90135667</t>
  </si>
  <si>
    <t>90135663</t>
  </si>
  <si>
    <t>90135666</t>
  </si>
  <si>
    <t>90135661</t>
  </si>
  <si>
    <t>507787</t>
  </si>
  <si>
    <t>469285</t>
  </si>
  <si>
    <t>90840002</t>
  </si>
  <si>
    <t>90840004</t>
  </si>
  <si>
    <t>90840006</t>
  </si>
  <si>
    <t>90840008</t>
  </si>
  <si>
    <t>90840000</t>
  </si>
  <si>
    <t>40999</t>
  </si>
  <si>
    <t>14760844</t>
  </si>
  <si>
    <t>90136004</t>
  </si>
  <si>
    <t>90839511</t>
  </si>
  <si>
    <t>90839541</t>
  </si>
  <si>
    <t>90839542</t>
  </si>
  <si>
    <t>90839544</t>
  </si>
  <si>
    <t>90839545</t>
  </si>
  <si>
    <t>90839546</t>
  </si>
  <si>
    <t>90839547</t>
  </si>
  <si>
    <t>90839548</t>
  </si>
  <si>
    <t>90839550</t>
  </si>
  <si>
    <t>90839512</t>
  </si>
  <si>
    <t>90839513</t>
  </si>
  <si>
    <t>90839515</t>
  </si>
  <si>
    <t>90839516</t>
  </si>
  <si>
    <t>90839517</t>
  </si>
  <si>
    <t>90839518</t>
  </si>
  <si>
    <t>90839519</t>
  </si>
  <si>
    <t>90839520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</si>
  <si>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</si>
  <si>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</si>
  <si>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</si>
  <si>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</si>
  <si>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</si>
  <si>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</si>
  <si>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</si>
  <si>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</si>
  <si>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523632</t>
  </si>
  <si>
    <t>524747</t>
  </si>
  <si>
    <t>465782</t>
  </si>
  <si>
    <t>467404</t>
  </si>
  <si>
    <t>458870</t>
  </si>
  <si>
    <t>458869</t>
  </si>
  <si>
    <t>91102700</t>
  </si>
  <si>
    <t>525458</t>
  </si>
  <si>
    <t>91040003</t>
  </si>
  <si>
    <t>91040004</t>
  </si>
  <si>
    <t>91050020</t>
  </si>
  <si>
    <t>91050021</t>
  </si>
  <si>
    <t>91050022</t>
  </si>
  <si>
    <t>91102799</t>
  </si>
  <si>
    <t>91102798</t>
  </si>
  <si>
    <t>414968</t>
  </si>
  <si>
    <t>487742</t>
  </si>
  <si>
    <t>90240690</t>
  </si>
  <si>
    <t>90240692</t>
  </si>
  <si>
    <t>90240693</t>
  </si>
  <si>
    <t>90240694</t>
  </si>
  <si>
    <t>90240695</t>
  </si>
  <si>
    <t>90240696</t>
  </si>
  <si>
    <t>90240697</t>
  </si>
  <si>
    <t>90240790</t>
  </si>
  <si>
    <t>90240792</t>
  </si>
  <si>
    <t>90240793</t>
  </si>
  <si>
    <t>90240794</t>
  </si>
  <si>
    <t>90240795</t>
  </si>
  <si>
    <t>90240796</t>
  </si>
  <si>
    <t>90240797</t>
  </si>
  <si>
    <t>523716</t>
  </si>
  <si>
    <t>521470</t>
  </si>
  <si>
    <t>482154</t>
  </si>
  <si>
    <t>482153</t>
  </si>
  <si>
    <t>90320002</t>
  </si>
  <si>
    <t>90320003</t>
  </si>
  <si>
    <t>90320004</t>
  </si>
  <si>
    <t>90320001</t>
  </si>
  <si>
    <t>90310002</t>
  </si>
  <si>
    <t>90310003</t>
  </si>
  <si>
    <t>90310004</t>
  </si>
  <si>
    <t>90310001</t>
  </si>
  <si>
    <t>90145362</t>
  </si>
  <si>
    <t>90141407</t>
  </si>
  <si>
    <t>90800100</t>
  </si>
  <si>
    <t>D</t>
  </si>
  <si>
    <t>11898601</t>
  </si>
  <si>
    <t>11898600</t>
  </si>
  <si>
    <t>66240</t>
  </si>
  <si>
    <t>508506</t>
  </si>
  <si>
    <t>493038</t>
  </si>
  <si>
    <t>483880</t>
  </si>
  <si>
    <t>508309</t>
  </si>
  <si>
    <t>494318</t>
  </si>
  <si>
    <t>494319</t>
  </si>
  <si>
    <t>499017</t>
  </si>
  <si>
    <t>491619</t>
  </si>
  <si>
    <t>464740</t>
  </si>
  <si>
    <t>491862</t>
  </si>
  <si>
    <t>491863</t>
  </si>
  <si>
    <t>491864</t>
  </si>
  <si>
    <t>508310</t>
  </si>
  <si>
    <t>520298</t>
  </si>
  <si>
    <t>469140</t>
  </si>
  <si>
    <t>506982</t>
  </si>
  <si>
    <t>508504</t>
  </si>
  <si>
    <t>513483</t>
  </si>
  <si>
    <t>518286</t>
  </si>
  <si>
    <t>521167</t>
  </si>
  <si>
    <t>475042</t>
  </si>
  <si>
    <t>491469</t>
  </si>
  <si>
    <t>487447</t>
  </si>
  <si>
    <t>487557</t>
  </si>
  <si>
    <t>487556</t>
  </si>
  <si>
    <t>471677</t>
  </si>
  <si>
    <t>521872</t>
  </si>
  <si>
    <t>474437</t>
  </si>
  <si>
    <t>474436</t>
  </si>
  <si>
    <t>525540</t>
  </si>
  <si>
    <t>מזרחי 1018</t>
  </si>
  <si>
    <t>482569</t>
  </si>
  <si>
    <t>מזרחי 11.2.18</t>
  </si>
  <si>
    <t>501504</t>
  </si>
  <si>
    <t>מזרחי 3.1.18</t>
  </si>
  <si>
    <t>494679</t>
  </si>
  <si>
    <t>פועלים 11/17  0.55% 2.11.18</t>
  </si>
  <si>
    <t>486981</t>
  </si>
  <si>
    <t>פועלים 11/17  5.11.18</t>
  </si>
  <si>
    <t>487160</t>
  </si>
  <si>
    <t>הבינלאומי 0.42 7.12.17</t>
  </si>
  <si>
    <t>491454</t>
  </si>
  <si>
    <t>הבינלאומי 2/18</t>
  </si>
  <si>
    <t>501505</t>
  </si>
  <si>
    <t>הבינלאומי 3/11/18</t>
  </si>
  <si>
    <t>485397</t>
  </si>
  <si>
    <t>נדלן מרכז ויצמן</t>
  </si>
  <si>
    <t>12/31/2017</t>
  </si>
  <si>
    <t>קניון</t>
  </si>
  <si>
    <t>ויצמן ,11 תל אביב</t>
  </si>
  <si>
    <t>נדלן לייף פלאזה</t>
  </si>
  <si>
    <t>השכרה</t>
  </si>
  <si>
    <t>החושלים 6, הרצליה פיתוח</t>
  </si>
  <si>
    <t>נדלן מגדל קרדן</t>
  </si>
  <si>
    <t>בגין 154, תל אביב</t>
  </si>
  <si>
    <t>נדלן קרית ממשלה רמלה</t>
  </si>
  <si>
    <t>הרצל ,91 רמלה</t>
  </si>
  <si>
    <t>נדלן קניון הזהב ראשלצ</t>
  </si>
  <si>
    <t>סחרוב ,21 ראשון לציון</t>
  </si>
  <si>
    <t>נדלן בית סלקום נתניה</t>
  </si>
  <si>
    <t>הגביש ,10 נתניה</t>
  </si>
  <si>
    <t>נדלן בית ציון</t>
  </si>
  <si>
    <t>רוטשילד ,45 תל אביב</t>
  </si>
  <si>
    <t>נדלן מגדל זיו</t>
  </si>
  <si>
    <t>ראול ולנברג 24, תל אביב</t>
  </si>
  <si>
    <t>נדלן מגדל סהר</t>
  </si>
  <si>
    <t>יהודה הלוי ,48 תל אביב</t>
  </si>
  <si>
    <t>נדלן פי גלילות</t>
  </si>
  <si>
    <t>מתחם פי גלילות, רמת השרון</t>
  </si>
  <si>
    <t>נדלן כפר נטר</t>
  </si>
  <si>
    <t>פארק התעשייה כפר נטר</t>
  </si>
  <si>
    <t>נדלן בית יעד ירושלים</t>
  </si>
  <si>
    <t>עם ועולמו 3, גבעת שאול, ירושלים</t>
  </si>
  <si>
    <t>נדלן מתקן ראשל'צ</t>
  </si>
  <si>
    <t>סחרוב 12, ראשון לציון</t>
  </si>
  <si>
    <t>נדלן מקרקעין להשכרה - בית ריגר פדרמן</t>
  </si>
  <si>
    <t>כנפי נשרים 22, ירושלים</t>
  </si>
  <si>
    <t>נדלן מקרקעין להשכרה - ב.ס.ר. סנטר תא</t>
  </si>
  <si>
    <t>יגאל אלון 94, תל אביב</t>
  </si>
  <si>
    <t>נדלן מקרקעין להשכרה - פלקסטרוניקס</t>
  </si>
  <si>
    <t>רח המתכת, א.ת. רמת גבריאל, מגדל העמק</t>
  </si>
  <si>
    <t>נדלן מקרקעין להשכרה - מגדל צ'מפיון</t>
  </si>
  <si>
    <t>דרך ששת הימים פינת מבצע קדש, בני ברק</t>
  </si>
  <si>
    <t>נדלן מקרקעין להשכרה - מגדלי הסיבים</t>
  </si>
  <si>
    <t>הסיבים 41, פתח תקווה</t>
  </si>
  <si>
    <t>נדלן מקרקעין להשכרה - הייטק פארק -רעננה</t>
  </si>
  <si>
    <t>זרחין 13, רעננה</t>
  </si>
  <si>
    <t>נדלן מקרקעין להשכרה - הייטק פארק -רעננה מזרח</t>
  </si>
  <si>
    <t>זרחין 22-24, רעננה</t>
  </si>
  <si>
    <t>נדלן מקרקעין להשכרה - נאות התיכון יפו</t>
  </si>
  <si>
    <t>טולוז ,8 תל אביב</t>
  </si>
  <si>
    <t>נדלן בית קודאק פת-עלות</t>
  </si>
  <si>
    <t>התנופה 7, פתח תקווה</t>
  </si>
  <si>
    <t>נדלן טרמינל פארק אור יהודה</t>
  </si>
  <si>
    <t>אריאל שרון 3, אור יהודה</t>
  </si>
  <si>
    <t>נדלן בית ריגר  פדרמן 2</t>
  </si>
  <si>
    <t>נדלן טרמינל  פארק אור יהודה בניין B</t>
  </si>
  <si>
    <t>נדלן מקרקעין להשכרה - סטריט מול רמת ישי</t>
  </si>
  <si>
    <t>האקליפטוס 3, פינת רח' הצפצפה, א.ת. רמת ישי</t>
  </si>
  <si>
    <t>נדלן בית גהה</t>
  </si>
  <si>
    <t>אפעל 15, קריית אריה, פתח תקוה</t>
  </si>
  <si>
    <t>נדלן מגדלי הסיבים פת-עלות-לא מניב</t>
  </si>
  <si>
    <t>קרדן אן.וי אגח ב חש 2/18</t>
  </si>
  <si>
    <t>1143270</t>
  </si>
  <si>
    <t>שטר הון לאומי 6.2% 2019</t>
  </si>
  <si>
    <t>שטר הון נדחה פועלים לס (סד ד)</t>
  </si>
  <si>
    <t>6620233</t>
  </si>
  <si>
    <t>דיסקונט שטרי הון נדחים  סדב</t>
  </si>
  <si>
    <t>דרך ארץ   חוב נחות</t>
  </si>
  <si>
    <t>90150100</t>
  </si>
  <si>
    <t>90150200</t>
  </si>
  <si>
    <t>סה"כ מוצרים מובנים</t>
  </si>
  <si>
    <t>סה"כ קרן מובטחת</t>
  </si>
  <si>
    <t>אשראי</t>
  </si>
  <si>
    <t>Citymark Building*</t>
  </si>
  <si>
    <t>סה"כ יתרות התחייבות להשקעה</t>
  </si>
  <si>
    <t>Orbimed Israel Partners I</t>
  </si>
  <si>
    <t>ANATOMY I</t>
  </si>
  <si>
    <t>Sky II</t>
  </si>
  <si>
    <t>Tene Growth III</t>
  </si>
  <si>
    <t>Accelmed I</t>
  </si>
  <si>
    <t>NOY 2 infra &amp; energy investment LP</t>
  </si>
  <si>
    <t>ANATOMY 2</t>
  </si>
  <si>
    <t>Reality III</t>
  </si>
  <si>
    <t>Accelmed growth partners</t>
  </si>
  <si>
    <t>FIMI 6</t>
  </si>
  <si>
    <t>Orbimed  II</t>
  </si>
  <si>
    <t>NOY 2 co-investment Ashalim plot A</t>
  </si>
  <si>
    <t>sky III</t>
  </si>
  <si>
    <t>Helios Renewable Energy 1</t>
  </si>
  <si>
    <t>סה"כ בחו"ל</t>
  </si>
  <si>
    <t>Gavea III</t>
  </si>
  <si>
    <t>Fortissimo Capital Fund II</t>
  </si>
  <si>
    <t>Klirmark Opportunity I</t>
  </si>
  <si>
    <t>Israel Cleantech Ventures II</t>
  </si>
  <si>
    <t>Gavea IV</t>
  </si>
  <si>
    <t>VICTORIA I</t>
  </si>
  <si>
    <t>Fortissimo Capital Fund III</t>
  </si>
  <si>
    <t>KOTAK- CIIF I</t>
  </si>
  <si>
    <t>Inimiti Capital Partners I - mishtatef</t>
  </si>
  <si>
    <t>Selene Mortgage Opportunity  II  blocker</t>
  </si>
  <si>
    <t>Viola PE II LP</t>
  </si>
  <si>
    <t>Klirmark Opportunity II</t>
  </si>
  <si>
    <t>Ares Special Situations Fund IV</t>
  </si>
  <si>
    <t>Blackstone RE VIII</t>
  </si>
  <si>
    <t>Silverfleet II</t>
  </si>
  <si>
    <t>Rhone Capital Partners V</t>
  </si>
  <si>
    <t>Trilantic capital partners V</t>
  </si>
  <si>
    <t>Graph Tech Brookfield</t>
  </si>
  <si>
    <t>Brookfield  RE  II</t>
  </si>
  <si>
    <t>THOMA BRAVO</t>
  </si>
  <si>
    <t>meridiam III</t>
  </si>
  <si>
    <t>Advent</t>
  </si>
  <si>
    <t>apollo natural pesources partners II</t>
  </si>
  <si>
    <t>Bluebay SLFI</t>
  </si>
  <si>
    <t>Migdal-HarbourVest 2016 Fund L.P. (Tranche B)</t>
  </si>
  <si>
    <t>harbourvest DOVER</t>
  </si>
  <si>
    <t>Warburg Pincus China I</t>
  </si>
  <si>
    <t>SVB</t>
  </si>
  <si>
    <t>Crescent mezzanine VII</t>
  </si>
  <si>
    <t>Permira</t>
  </si>
  <si>
    <t>ARES private credit solutions</t>
  </si>
  <si>
    <t>harbourvest part' co inv fund IV (Tranche B)</t>
  </si>
  <si>
    <t>waterton</t>
  </si>
  <si>
    <t>Vintage Migdal Co-investment</t>
  </si>
  <si>
    <t>Apollo Fund IX</t>
  </si>
  <si>
    <t>ICG SDP III</t>
  </si>
  <si>
    <t>incline</t>
  </si>
  <si>
    <t>OWL ROCK</t>
  </si>
  <si>
    <t>harbourvest ח-ן מנוהל</t>
  </si>
  <si>
    <t>LS POWER FUND IV</t>
  </si>
  <si>
    <t>Patria VI</t>
  </si>
  <si>
    <t>Enlight</t>
  </si>
  <si>
    <t>ACE IV</t>
  </si>
  <si>
    <t>brookfield III</t>
  </si>
  <si>
    <t>SVB IX</t>
  </si>
  <si>
    <t>Migdal-HarbourVest Project Saxa</t>
  </si>
  <si>
    <t>Pantheon Global Secondary Fund VI</t>
  </si>
  <si>
    <t>Court Square IV</t>
  </si>
  <si>
    <t>PGCO IV Co-mingled Fund SCSP</t>
  </si>
  <si>
    <t>TPG ASIA VII L.P</t>
  </si>
  <si>
    <t>פורוורד ריבית</t>
  </si>
  <si>
    <t>מובטחות משכנתא - גורם 01</t>
  </si>
  <si>
    <t>בבטחונות אחרים - גורם 80</t>
  </si>
  <si>
    <t>בבטחונות אחרים - גורם 114</t>
  </si>
  <si>
    <t>בבטחונות אחרים - גורם 7</t>
  </si>
  <si>
    <t>בבטחונות אחרים - גורם 28*</t>
  </si>
  <si>
    <t>בבטחונות אחרים - גורם 94</t>
  </si>
  <si>
    <t>בבטחונות אחרים - גורם 29</t>
  </si>
  <si>
    <t>בבטחונות אחרים - גורם 69</t>
  </si>
  <si>
    <t>בבטחונות אחרים - גורם 26</t>
  </si>
  <si>
    <t>בבטחונות אחרים - גורם 37</t>
  </si>
  <si>
    <t>בבטחונות אחרים - גורם 30</t>
  </si>
  <si>
    <t>בבטחונות אחרים - גורם 81</t>
  </si>
  <si>
    <t>בבטחונות אחרים - גורם 35</t>
  </si>
  <si>
    <t>בבטחונות אחרים - גורם 63</t>
  </si>
  <si>
    <t>בבטחונות אחרים - גורם 33</t>
  </si>
  <si>
    <t>בבטחונות אחרים - גורם 89</t>
  </si>
  <si>
    <t>בבטחונות אחרים - גורם 61</t>
  </si>
  <si>
    <t>בבטחונות אחרים - גורם 105</t>
  </si>
  <si>
    <t>בבטחונות אחרים - גורם 62</t>
  </si>
  <si>
    <t>בבטחונות אחרים - גורם 40</t>
  </si>
  <si>
    <t>בבטחונות אחרים - גורם 64</t>
  </si>
  <si>
    <t>בבטחונות אחרים - גורם 43</t>
  </si>
  <si>
    <t>בבטחונות אחרים - גורם 96</t>
  </si>
  <si>
    <t>בבטחונות אחרים - גורם 41</t>
  </si>
  <si>
    <t>בבטחונות אחרים - גורם 38</t>
  </si>
  <si>
    <t>בבטחונות אחרים - גורם 98*</t>
  </si>
  <si>
    <t>בבטחונות אחרים - גורם 76</t>
  </si>
  <si>
    <t>בבטחונות אחרים - גורם 47</t>
  </si>
  <si>
    <t>בבטחונות אחרים - גורם 78</t>
  </si>
  <si>
    <t>בבטחונות אחרים - גורם 77</t>
  </si>
  <si>
    <t>בבטחונות אחרים - גורם 67</t>
  </si>
  <si>
    <t>בבטחונות אחרים - גורם 103</t>
  </si>
  <si>
    <t>בבטחונות אחרים - גורם 104</t>
  </si>
  <si>
    <t>בבטחונות אחרים - גורם 90</t>
  </si>
  <si>
    <t>בבטחונות אחרים - גורם 70</t>
  </si>
  <si>
    <t>בבטחונות אחרים - גורם 14*</t>
  </si>
  <si>
    <t>בבטחונות אחרים - גורם 111</t>
  </si>
  <si>
    <t>בבטחונות אחרים - גורם 17</t>
  </si>
  <si>
    <t>בשיעבוד כלי רכב - גורם 68</t>
  </si>
  <si>
    <t>בשיעבוד כלי רכב - גורם 01</t>
  </si>
  <si>
    <t>בבטחונות אחרים - גורם 116*</t>
  </si>
  <si>
    <t>בבטחונות אחרים - גורם 115*</t>
  </si>
  <si>
    <t>בבטחונות אחרים - גורם 102</t>
  </si>
  <si>
    <t>בבטחונות אחרים - גורם 108</t>
  </si>
  <si>
    <t>בבטחונות אחרים - גורם 106</t>
  </si>
  <si>
    <t>בבטחונות אחרים - גורם 84</t>
  </si>
  <si>
    <t>בבטחונות אחרים - גורם 117</t>
  </si>
  <si>
    <t>בבטחונות אחרים - גורם 109</t>
  </si>
  <si>
    <t>בבטחונות אחרים - גורם 121</t>
  </si>
  <si>
    <t>בבטחונות אחרים - גורם 97</t>
  </si>
  <si>
    <t>בבטחונות אחרים - גורם 110</t>
  </si>
  <si>
    <t>בבטחונות אחרים - גורם 118</t>
  </si>
  <si>
    <t>בבטחונות אחרים - גורם 95</t>
  </si>
  <si>
    <t>בבטחונות אחרים - גורם 100</t>
  </si>
  <si>
    <t>בבטחונות אחרים - גורם 112</t>
  </si>
  <si>
    <t>בבטחונות אחרים - גורם 107</t>
  </si>
  <si>
    <t>בבטחונות אחרים - גורם 88</t>
  </si>
  <si>
    <t>בבטחונות אחרים - גורם 122</t>
  </si>
  <si>
    <t>בבטחונות אחרים - גורם 91</t>
  </si>
  <si>
    <t>בבטחונות אחרים - גורם 86</t>
  </si>
  <si>
    <t>בבטחונות אחרים - גורם 101</t>
  </si>
  <si>
    <t>בבטחונות אחרים - גורם 123</t>
  </si>
  <si>
    <t>בבטחונות אחרים - גורם 79</t>
  </si>
  <si>
    <t>בבטחונות אחרים - גורם 120</t>
  </si>
  <si>
    <t>בבטחונות אחרים - גורם 93</t>
  </si>
  <si>
    <t>בבטחונות אחרים - גורם 87</t>
  </si>
  <si>
    <t>גורם 43</t>
  </si>
  <si>
    <t>גורם 67</t>
  </si>
  <si>
    <t>גורם 80</t>
  </si>
  <si>
    <t>גורם 87</t>
  </si>
  <si>
    <t>גורם 88</t>
  </si>
  <si>
    <t>גורם 97</t>
  </si>
  <si>
    <t>גורם 98</t>
  </si>
  <si>
    <t>גורם 102</t>
  </si>
  <si>
    <t>גורם 104</t>
  </si>
  <si>
    <t>גורם 105</t>
  </si>
  <si>
    <t>גורם 111</t>
  </si>
  <si>
    <t>גורם 112</t>
  </si>
  <si>
    <t>גורם 113</t>
  </si>
  <si>
    <t>גורם 119</t>
  </si>
  <si>
    <t>גורם 47</t>
  </si>
  <si>
    <t>בבטחונות אחרים - גורם 07</t>
  </si>
  <si>
    <t>עמית ה'</t>
  </si>
  <si>
    <t>עמית ב'</t>
  </si>
  <si>
    <t>עמית ג'</t>
  </si>
  <si>
    <t>עמית ו'</t>
  </si>
  <si>
    <t>(19)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</si>
</sst>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3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indexed="8"/>
      <name val="Arial"/>
      <family val="2"/>
      <charset val="177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rgb="FFA6A6A6"/>
      </bottom>
      <diagonal/>
    </border>
  </borders>
  <cellStyleXfs count="17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2" fillId="0" borderId="0"/>
  </cellStyleXfs>
  <cellXfs count="16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5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7" xfId="0" applyFont="1" applyFill="1" applyBorder="1" applyAlignment="1">
      <alignment horizontal="right"/>
    </xf>
    <xf numFmtId="0" fontId="27" fillId="0" borderId="27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7" xfId="0" applyNumberFormat="1" applyFont="1" applyFill="1" applyBorder="1" applyAlignment="1">
      <alignment horizontal="right"/>
    </xf>
    <xf numFmtId="10" fontId="27" fillId="0" borderId="27" xfId="0" applyNumberFormat="1" applyFont="1" applyFill="1" applyBorder="1" applyAlignment="1">
      <alignment horizontal="right"/>
    </xf>
    <xf numFmtId="2" fontId="27" fillId="0" borderId="27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27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7" fillId="0" borderId="0" xfId="0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 indent="1"/>
    </xf>
    <xf numFmtId="0" fontId="27" fillId="0" borderId="29" xfId="0" applyFont="1" applyFill="1" applyBorder="1" applyAlignment="1">
      <alignment horizontal="right" indent="2"/>
    </xf>
    <xf numFmtId="0" fontId="28" fillId="0" borderId="29" xfId="0" applyFont="1" applyFill="1" applyBorder="1" applyAlignment="1">
      <alignment horizontal="right" indent="3"/>
    </xf>
    <xf numFmtId="0" fontId="28" fillId="0" borderId="29" xfId="0" applyFont="1" applyFill="1" applyBorder="1" applyAlignment="1">
      <alignment horizontal="right" indent="2"/>
    </xf>
    <xf numFmtId="14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2" fontId="5" fillId="0" borderId="30" xfId="7" applyNumberFormat="1" applyFont="1" applyBorder="1" applyAlignment="1">
      <alignment horizontal="right"/>
    </xf>
    <xf numFmtId="167" fontId="5" fillId="0" borderId="30" xfId="7" applyNumberFormat="1" applyFont="1" applyBorder="1" applyAlignment="1">
      <alignment horizontal="center"/>
    </xf>
    <xf numFmtId="0" fontId="27" fillId="0" borderId="31" xfId="0" applyFont="1" applyFill="1" applyBorder="1" applyAlignment="1">
      <alignment horizontal="right"/>
    </xf>
    <xf numFmtId="0" fontId="27" fillId="0" borderId="31" xfId="0" applyNumberFormat="1" applyFont="1" applyFill="1" applyBorder="1" applyAlignment="1">
      <alignment horizontal="right"/>
    </xf>
    <xf numFmtId="4" fontId="27" fillId="0" borderId="31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0" fontId="4" fillId="0" borderId="0" xfId="0" applyFont="1" applyFill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8" fillId="0" borderId="0" xfId="0" applyFont="1" applyFill="1" applyAlignment="1">
      <alignment horizontal="center" wrapText="1"/>
    </xf>
    <xf numFmtId="166" fontId="29" fillId="0" borderId="0" xfId="0" applyNumberFormat="1" applyFont="1" applyFill="1" applyBorder="1" applyAlignment="1">
      <alignment horizontal="right"/>
    </xf>
    <xf numFmtId="43" fontId="4" fillId="0" borderId="0" xfId="7" applyNumberFormat="1" applyFont="1" applyAlignment="1">
      <alignment horizontal="center"/>
    </xf>
    <xf numFmtId="0" fontId="5" fillId="0" borderId="0" xfId="0" applyFont="1" applyAlignment="1">
      <alignment horizontal="right" readingOrder="2"/>
    </xf>
    <xf numFmtId="43" fontId="5" fillId="0" borderId="30" xfId="13" applyFont="1" applyFill="1" applyBorder="1" applyAlignment="1">
      <alignment horizontal="right"/>
    </xf>
    <xf numFmtId="10" fontId="5" fillId="0" borderId="30" xfId="14" applyNumberFormat="1" applyFont="1" applyFill="1" applyBorder="1" applyAlignment="1">
      <alignment horizontal="center"/>
    </xf>
    <xf numFmtId="10" fontId="30" fillId="0" borderId="0" xfId="0" applyNumberFormat="1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0" fontId="5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/>
    </xf>
    <xf numFmtId="0" fontId="0" fillId="0" borderId="0" xfId="0" applyFill="1"/>
    <xf numFmtId="0" fontId="18" fillId="0" borderId="0" xfId="0" applyFont="1" applyFill="1" applyAlignment="1">
      <alignment horizontal="center"/>
    </xf>
    <xf numFmtId="10" fontId="29" fillId="0" borderId="0" xfId="14" applyNumberFormat="1" applyFont="1" applyFill="1" applyBorder="1" applyAlignment="1">
      <alignment horizontal="right"/>
    </xf>
    <xf numFmtId="0" fontId="4" fillId="0" borderId="0" xfId="0" applyFont="1" applyFill="1" applyAlignment="1">
      <alignment horizontal="center" readingOrder="2"/>
    </xf>
    <xf numFmtId="43" fontId="28" fillId="0" borderId="0" xfId="15" applyFont="1" applyFill="1" applyBorder="1" applyAlignment="1">
      <alignment horizontal="right"/>
    </xf>
    <xf numFmtId="10" fontId="27" fillId="0" borderId="31" xfId="0" applyNumberFormat="1" applyFont="1" applyFill="1" applyBorder="1" applyAlignment="1">
      <alignment horizontal="right"/>
    </xf>
    <xf numFmtId="10" fontId="29" fillId="0" borderId="0" xfId="16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43" fontId="0" fillId="0" borderId="0" xfId="0" applyNumberFormat="1" applyFill="1" applyBorder="1"/>
    <xf numFmtId="43" fontId="0" fillId="0" borderId="0" xfId="0" applyNumberFormat="1" applyFill="1"/>
    <xf numFmtId="43" fontId="29" fillId="0" borderId="0" xfId="0" applyNumberFormat="1" applyFont="1" applyFill="1" applyBorder="1" applyAlignment="1">
      <alignment horizontal="right"/>
    </xf>
    <xf numFmtId="0" fontId="7" fillId="2" borderId="20" xfId="0" applyFont="1" applyFill="1" applyBorder="1" applyAlignment="1">
      <alignment horizontal="center" vertical="center" wrapText="1" readingOrder="2"/>
    </xf>
    <xf numFmtId="43" fontId="28" fillId="0" borderId="0" xfId="13" applyFont="1" applyFill="1" applyBorder="1" applyAlignment="1">
      <alignment horizontal="right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16" xfId="7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5" fillId="0" borderId="0" xfId="0" applyFont="1" applyFill="1" applyAlignment="1">
      <alignment horizontal="right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</cellXfs>
  <cellStyles count="17">
    <cellStyle name="Comma" xfId="13" builtinId="3"/>
    <cellStyle name="Comma 2" xfId="1"/>
    <cellStyle name="Comma 3" xfId="15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Percent 3" xfId="16"/>
    <cellStyle name="Text" xfId="9"/>
    <cellStyle name="Total" xfId="10"/>
    <cellStyle name="היפר-קישור" xfId="11" builtinId="8"/>
  </cellStyles>
  <dxfs count="46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theme" Target="theme/theme1.xml"/><Relationship Id="rId40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198120</xdr:colOff>
      <xdr:row>50</xdr:row>
      <xdr:rowOff>0</xdr:rowOff>
    </xdr:from>
    <xdr:to>
      <xdr:col>24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RM/&#1504;&#1499;&#1505;%20&#1489;&#1493;&#1491;&#1491;/&#1491;&#1493;&#1495;%20&#1504;&#1499;&#1505;%20&#1489;&#1493;&#1491;&#1491;%202018/3Q-2018/&#1502;&#1513;&#1514;&#1514;&#1507;/&#1491;&#1497;&#1493;&#1493;&#1495;%20&#1500;&#1488;&#1497;&#1504;&#1496;&#1512;&#1504;&#1496;/520004896_b17013_&#1511;&#1493;&#1489;&#1509;%20&#1506;&#1489;&#1493;&#1491;&#1492;%20&#1500;&#1488;&#1497;&#1504;%20-%2003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Sheet1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>
        <row r="42">
          <cell r="C42">
            <v>27028346.082767513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X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5" width="6.7109375" style="9" customWidth="1"/>
    <col min="6" max="6" width="20.85546875" style="9" bestFit="1" customWidth="1"/>
    <col min="7" max="7" width="20.140625" style="9" bestFit="1" customWidth="1"/>
    <col min="8" max="18" width="6.7109375" style="9" customWidth="1"/>
    <col min="19" max="21" width="7.7109375" style="9" customWidth="1"/>
    <col min="22" max="22" width="7.140625" style="9" customWidth="1"/>
    <col min="23" max="23" width="6" style="9" customWidth="1"/>
    <col min="24" max="24" width="7.85546875" style="9" customWidth="1"/>
    <col min="25" max="25" width="8.140625" style="9" customWidth="1"/>
    <col min="26" max="26" width="6.28515625" style="9" customWidth="1"/>
    <col min="27" max="27" width="8" style="9" customWidth="1"/>
    <col min="28" max="28" width="8.7109375" style="9" customWidth="1"/>
    <col min="29" max="29" width="10" style="9" customWidth="1"/>
    <col min="30" max="30" width="9.5703125" style="9" customWidth="1"/>
    <col min="31" max="31" width="6.140625" style="9" customWidth="1"/>
    <col min="32" max="33" width="5.7109375" style="9" customWidth="1"/>
    <col min="34" max="34" width="6.85546875" style="9" customWidth="1"/>
    <col min="35" max="35" width="6.42578125" style="9" customWidth="1"/>
    <col min="36" max="36" width="6.7109375" style="9" customWidth="1"/>
    <col min="37" max="37" width="7.28515625" style="9" customWidth="1"/>
    <col min="38" max="49" width="5.7109375" style="9" customWidth="1"/>
    <col min="50" max="16384" width="9.140625" style="9"/>
  </cols>
  <sheetData>
    <row r="1" spans="1:24">
      <c r="B1" s="58" t="s">
        <v>195</v>
      </c>
      <c r="C1" s="80" t="s" vm="1">
        <v>274</v>
      </c>
    </row>
    <row r="2" spans="1:24">
      <c r="B2" s="58" t="s">
        <v>194</v>
      </c>
      <c r="C2" s="80" t="s">
        <v>275</v>
      </c>
    </row>
    <row r="3" spans="1:24">
      <c r="B3" s="58" t="s">
        <v>196</v>
      </c>
      <c r="C3" s="80" t="s">
        <v>276</v>
      </c>
    </row>
    <row r="4" spans="1:24">
      <c r="B4" s="58" t="s">
        <v>197</v>
      </c>
      <c r="C4" s="80">
        <v>17013</v>
      </c>
    </row>
    <row r="6" spans="1:24" ht="26.25" customHeight="1">
      <c r="B6" s="155" t="s">
        <v>211</v>
      </c>
      <c r="C6" s="156"/>
      <c r="D6" s="157"/>
    </row>
    <row r="7" spans="1:24" s="10" customFormat="1">
      <c r="B7" s="23"/>
      <c r="C7" s="24" t="s">
        <v>126</v>
      </c>
      <c r="D7" s="25" t="s">
        <v>124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X7" s="38"/>
    </row>
    <row r="8" spans="1:24" s="10" customFormat="1">
      <c r="B8" s="23"/>
      <c r="C8" s="26" t="s">
        <v>261</v>
      </c>
      <c r="D8" s="27" t="s">
        <v>20</v>
      </c>
      <c r="X8" s="38"/>
    </row>
    <row r="9" spans="1:24" s="11" customFormat="1" ht="18" customHeight="1">
      <c r="B9" s="37"/>
      <c r="C9" s="20" t="s">
        <v>1</v>
      </c>
      <c r="D9" s="28" t="s">
        <v>2</v>
      </c>
      <c r="X9" s="38"/>
    </row>
    <row r="10" spans="1:24" s="11" customFormat="1" ht="18" customHeight="1">
      <c r="B10" s="69" t="s">
        <v>210</v>
      </c>
      <c r="C10" s="133">
        <v>26926690.517027512</v>
      </c>
      <c r="D10" s="134">
        <v>0.99623892762699184</v>
      </c>
      <c r="X10" s="68"/>
    </row>
    <row r="11" spans="1:24">
      <c r="A11" s="46" t="s">
        <v>157</v>
      </c>
      <c r="B11" s="29" t="s">
        <v>212</v>
      </c>
      <c r="C11" s="133">
        <v>2735748.6720177247</v>
      </c>
      <c r="D11" s="134">
        <v>0.10121776092551807</v>
      </c>
    </row>
    <row r="12" spans="1:24">
      <c r="B12" s="29" t="s">
        <v>213</v>
      </c>
      <c r="C12" s="133">
        <v>18810925.636999786</v>
      </c>
      <c r="D12" s="134">
        <v>0.69597028169596675</v>
      </c>
    </row>
    <row r="13" spans="1:24">
      <c r="A13" s="56" t="s">
        <v>157</v>
      </c>
      <c r="B13" s="30" t="s">
        <v>80</v>
      </c>
      <c r="C13" s="133">
        <v>3907936.2775497884</v>
      </c>
      <c r="D13" s="134">
        <v>0.14458658571200458</v>
      </c>
    </row>
    <row r="14" spans="1:24">
      <c r="A14" s="56" t="s">
        <v>157</v>
      </c>
      <c r="B14" s="30" t="s">
        <v>81</v>
      </c>
      <c r="C14" s="133" t="s" vm="2">
        <v>2347</v>
      </c>
      <c r="D14" s="134" t="s" vm="3">
        <v>2347</v>
      </c>
      <c r="F14" s="131"/>
      <c r="G14" s="131"/>
    </row>
    <row r="15" spans="1:24">
      <c r="A15" s="56" t="s">
        <v>157</v>
      </c>
      <c r="B15" s="30" t="s">
        <v>82</v>
      </c>
      <c r="C15" s="133">
        <v>5346720.629110002</v>
      </c>
      <c r="D15" s="134">
        <v>0.19781900870800656</v>
      </c>
      <c r="G15" s="131"/>
    </row>
    <row r="16" spans="1:24">
      <c r="A16" s="56" t="s">
        <v>157</v>
      </c>
      <c r="B16" s="30" t="s">
        <v>83</v>
      </c>
      <c r="C16" s="133">
        <v>3943228.318479999</v>
      </c>
      <c r="D16" s="134">
        <v>0.14589232749961295</v>
      </c>
      <c r="F16" s="131"/>
      <c r="G16" s="131"/>
    </row>
    <row r="17" spans="1:7">
      <c r="A17" s="56" t="s">
        <v>157</v>
      </c>
      <c r="B17" s="30" t="s">
        <v>84</v>
      </c>
      <c r="C17" s="133">
        <v>2990746.7787100011</v>
      </c>
      <c r="D17" s="134">
        <v>0.11065223042325976</v>
      </c>
      <c r="G17" s="131"/>
    </row>
    <row r="18" spans="1:7">
      <c r="A18" s="56" t="s">
        <v>157</v>
      </c>
      <c r="B18" s="30" t="s">
        <v>85</v>
      </c>
      <c r="C18" s="133">
        <v>2497289.0381000009</v>
      </c>
      <c r="D18" s="134">
        <v>9.2395185056928064E-2</v>
      </c>
      <c r="F18" s="131"/>
      <c r="G18" s="131"/>
    </row>
    <row r="19" spans="1:7">
      <c r="A19" s="56" t="s">
        <v>157</v>
      </c>
      <c r="B19" s="30" t="s">
        <v>86</v>
      </c>
      <c r="C19" s="133">
        <v>206.30682999999999</v>
      </c>
      <c r="D19" s="134">
        <v>7.6329801819259379E-6</v>
      </c>
      <c r="F19" s="131"/>
      <c r="G19" s="131"/>
    </row>
    <row r="20" spans="1:7">
      <c r="A20" s="56" t="s">
        <v>157</v>
      </c>
      <c r="B20" s="30" t="s">
        <v>87</v>
      </c>
      <c r="C20" s="133">
        <v>7057.2129800000002</v>
      </c>
      <c r="D20" s="134">
        <v>2.6110413705629861E-4</v>
      </c>
      <c r="F20" s="131"/>
      <c r="G20" s="131"/>
    </row>
    <row r="21" spans="1:7">
      <c r="A21" s="56" t="s">
        <v>157</v>
      </c>
      <c r="B21" s="30" t="s">
        <v>88</v>
      </c>
      <c r="C21" s="133">
        <v>33664.200959999995</v>
      </c>
      <c r="D21" s="134">
        <v>1.2455146480998818E-3</v>
      </c>
      <c r="F21" s="131"/>
      <c r="G21" s="131"/>
    </row>
    <row r="22" spans="1:7">
      <c r="A22" s="56" t="s">
        <v>157</v>
      </c>
      <c r="B22" s="30" t="s">
        <v>89</v>
      </c>
      <c r="C22" s="133">
        <v>84076.874279999989</v>
      </c>
      <c r="D22" s="134">
        <v>3.110692530816932E-3</v>
      </c>
      <c r="F22" s="131"/>
      <c r="G22" s="131"/>
    </row>
    <row r="23" spans="1:7">
      <c r="B23" s="29" t="s">
        <v>214</v>
      </c>
      <c r="C23" s="133">
        <v>1867423.19606</v>
      </c>
      <c r="D23" s="134">
        <v>6.9091286249683428E-2</v>
      </c>
      <c r="F23" s="131"/>
      <c r="G23" s="131"/>
    </row>
    <row r="24" spans="1:7">
      <c r="A24" s="56" t="s">
        <v>157</v>
      </c>
      <c r="B24" s="30" t="s">
        <v>90</v>
      </c>
      <c r="C24" s="133" t="s" vm="4">
        <v>2347</v>
      </c>
      <c r="D24" s="134" t="s" vm="5">
        <v>2347</v>
      </c>
      <c r="F24" s="131"/>
      <c r="G24" s="131"/>
    </row>
    <row r="25" spans="1:7">
      <c r="A25" s="56" t="s">
        <v>157</v>
      </c>
      <c r="B25" s="30" t="s">
        <v>91</v>
      </c>
      <c r="C25" s="133" t="s" vm="6">
        <v>2347</v>
      </c>
      <c r="D25" s="134" t="s" vm="7">
        <v>2347</v>
      </c>
      <c r="F25" s="131"/>
      <c r="G25" s="131"/>
    </row>
    <row r="26" spans="1:7">
      <c r="A26" s="56" t="s">
        <v>157</v>
      </c>
      <c r="B26" s="30" t="s">
        <v>82</v>
      </c>
      <c r="C26" s="133">
        <v>471587.9409799999</v>
      </c>
      <c r="D26" s="134">
        <v>1.7447902270300981E-2</v>
      </c>
      <c r="F26" s="131"/>
      <c r="G26" s="131"/>
    </row>
    <row r="27" spans="1:7">
      <c r="A27" s="56" t="s">
        <v>157</v>
      </c>
      <c r="B27" s="30" t="s">
        <v>92</v>
      </c>
      <c r="C27" s="133">
        <v>456273.22435000003</v>
      </c>
      <c r="D27" s="134">
        <v>1.688128540876227E-2</v>
      </c>
      <c r="F27" s="131"/>
      <c r="G27" s="131"/>
    </row>
    <row r="28" spans="1:7">
      <c r="A28" s="56" t="s">
        <v>157</v>
      </c>
      <c r="B28" s="30" t="s">
        <v>93</v>
      </c>
      <c r="C28" s="133">
        <v>958386.44297999993</v>
      </c>
      <c r="D28" s="134">
        <v>3.545856783264438E-2</v>
      </c>
      <c r="F28" s="131"/>
      <c r="G28" s="131"/>
    </row>
    <row r="29" spans="1:7">
      <c r="A29" s="56" t="s">
        <v>157</v>
      </c>
      <c r="B29" s="30" t="s">
        <v>94</v>
      </c>
      <c r="C29" s="133">
        <v>177.85402999999997</v>
      </c>
      <c r="D29" s="134">
        <v>6.5802779591236081E-6</v>
      </c>
      <c r="G29" s="131"/>
    </row>
    <row r="30" spans="1:7">
      <c r="A30" s="56" t="s">
        <v>157</v>
      </c>
      <c r="B30" s="30" t="s">
        <v>237</v>
      </c>
      <c r="C30" s="133" t="s" vm="8">
        <v>2347</v>
      </c>
      <c r="D30" s="134" t="s" vm="9">
        <v>2347</v>
      </c>
      <c r="F30" s="131"/>
      <c r="G30" s="131"/>
    </row>
    <row r="31" spans="1:7">
      <c r="A31" s="56" t="s">
        <v>157</v>
      </c>
      <c r="B31" s="30" t="s">
        <v>120</v>
      </c>
      <c r="C31" s="133">
        <v>-19002.266279999989</v>
      </c>
      <c r="D31" s="134">
        <v>-7.0304953998333189E-4</v>
      </c>
      <c r="F31" s="131"/>
      <c r="G31" s="131"/>
    </row>
    <row r="32" spans="1:7">
      <c r="A32" s="56" t="s">
        <v>157</v>
      </c>
      <c r="B32" s="30" t="s">
        <v>95</v>
      </c>
      <c r="C32" s="133" t="s" vm="10">
        <v>2347</v>
      </c>
      <c r="D32" s="134" t="s" vm="11">
        <v>2347</v>
      </c>
    </row>
    <row r="33" spans="1:6">
      <c r="A33" s="56" t="s">
        <v>157</v>
      </c>
      <c r="B33" s="29" t="s">
        <v>215</v>
      </c>
      <c r="C33" s="133">
        <v>2057854.4042899986</v>
      </c>
      <c r="D33" s="134">
        <v>7.6136897092716552E-2</v>
      </c>
      <c r="F33" s="131"/>
    </row>
    <row r="34" spans="1:6">
      <c r="A34" s="56" t="s">
        <v>157</v>
      </c>
      <c r="B34" s="29" t="s">
        <v>216</v>
      </c>
      <c r="C34" s="133">
        <v>818282.51301999984</v>
      </c>
      <c r="D34" s="134">
        <v>3.0274975409676028E-2</v>
      </c>
    </row>
    <row r="35" spans="1:6">
      <c r="A35" s="56" t="s">
        <v>157</v>
      </c>
      <c r="B35" s="29" t="s">
        <v>217</v>
      </c>
      <c r="C35" s="133">
        <v>635552.52559999994</v>
      </c>
      <c r="D35" s="134">
        <v>2.3514295830524744E-2</v>
      </c>
    </row>
    <row r="36" spans="1:6">
      <c r="A36" s="56" t="s">
        <v>157</v>
      </c>
      <c r="B36" s="57" t="s">
        <v>218</v>
      </c>
      <c r="C36" s="133" t="s" vm="12">
        <v>2347</v>
      </c>
      <c r="D36" s="134" t="s" vm="13">
        <v>2347</v>
      </c>
    </row>
    <row r="37" spans="1:6">
      <c r="A37" s="56" t="s">
        <v>157</v>
      </c>
      <c r="B37" s="29" t="s">
        <v>219</v>
      </c>
      <c r="C37" s="133">
        <v>903.56903999999986</v>
      </c>
      <c r="D37" s="134">
        <v>3.3430422906124071E-5</v>
      </c>
    </row>
    <row r="38" spans="1:6">
      <c r="A38" s="56"/>
      <c r="B38" s="70" t="s">
        <v>221</v>
      </c>
      <c r="C38" s="133">
        <v>101655.56573999998</v>
      </c>
      <c r="D38" s="134">
        <v>3.7610723730081511E-3</v>
      </c>
    </row>
    <row r="39" spans="1:6">
      <c r="A39" s="56" t="s">
        <v>157</v>
      </c>
      <c r="B39" s="71" t="s">
        <v>222</v>
      </c>
      <c r="C39" s="133" t="s" vm="14">
        <v>2347</v>
      </c>
      <c r="D39" s="134" t="s" vm="15">
        <v>2347</v>
      </c>
    </row>
    <row r="40" spans="1:6">
      <c r="A40" s="56" t="s">
        <v>157</v>
      </c>
      <c r="B40" s="71" t="s">
        <v>259</v>
      </c>
      <c r="C40" s="133">
        <v>86937.691519999978</v>
      </c>
      <c r="D40" s="134">
        <v>3.2165376029215831E-3</v>
      </c>
    </row>
    <row r="41" spans="1:6">
      <c r="A41" s="56" t="s">
        <v>157</v>
      </c>
      <c r="B41" s="71" t="s">
        <v>223</v>
      </c>
      <c r="C41" s="133">
        <v>14717.874219999996</v>
      </c>
      <c r="D41" s="134">
        <v>5.4453477008656792E-4</v>
      </c>
    </row>
    <row r="42" spans="1:6">
      <c r="B42" s="71" t="s">
        <v>96</v>
      </c>
      <c r="C42" s="133">
        <v>27028346.082767513</v>
      </c>
      <c r="D42" s="134">
        <v>1</v>
      </c>
    </row>
    <row r="43" spans="1:6">
      <c r="A43" s="56" t="s">
        <v>157</v>
      </c>
      <c r="B43" s="71" t="s">
        <v>220</v>
      </c>
      <c r="C43" s="133">
        <v>1636172.18086518</v>
      </c>
      <c r="D43" s="134"/>
    </row>
    <row r="44" spans="1:6">
      <c r="B44" s="6" t="s">
        <v>125</v>
      </c>
    </row>
    <row r="45" spans="1:6">
      <c r="C45" s="77" t="s">
        <v>202</v>
      </c>
      <c r="D45" s="36" t="s">
        <v>119</v>
      </c>
    </row>
    <row r="46" spans="1:6">
      <c r="C46" s="78" t="s">
        <v>1</v>
      </c>
      <c r="D46" s="25" t="s">
        <v>2</v>
      </c>
    </row>
    <row r="47" spans="1:6">
      <c r="C47" s="115" t="s">
        <v>183</v>
      </c>
      <c r="D47" s="116" vm="16">
        <v>2.6166</v>
      </c>
    </row>
    <row r="48" spans="1:6">
      <c r="C48" s="115" t="s">
        <v>192</v>
      </c>
      <c r="D48" s="116">
        <v>0.89746127579551627</v>
      </c>
    </row>
    <row r="49" spans="2:4">
      <c r="C49" s="115" t="s">
        <v>188</v>
      </c>
      <c r="D49" s="116" vm="17">
        <v>2.7869000000000002</v>
      </c>
    </row>
    <row r="50" spans="2:4">
      <c r="B50" s="12"/>
      <c r="C50" s="115" t="s">
        <v>1450</v>
      </c>
      <c r="D50" s="116" vm="18">
        <v>3.7168999999999999</v>
      </c>
    </row>
    <row r="51" spans="2:4">
      <c r="C51" s="115" t="s">
        <v>181</v>
      </c>
      <c r="D51" s="116" vm="19">
        <v>4.2156000000000002</v>
      </c>
    </row>
    <row r="52" spans="2:4">
      <c r="C52" s="115" t="s">
        <v>182</v>
      </c>
      <c r="D52" s="116" vm="20">
        <v>4.7385000000000002</v>
      </c>
    </row>
    <row r="53" spans="2:4">
      <c r="C53" s="115" t="s">
        <v>184</v>
      </c>
      <c r="D53" s="116">
        <v>0.46333673990802243</v>
      </c>
    </row>
    <row r="54" spans="2:4">
      <c r="C54" s="115" t="s">
        <v>189</v>
      </c>
      <c r="D54" s="116" vm="21">
        <v>3.1962000000000002</v>
      </c>
    </row>
    <row r="55" spans="2:4">
      <c r="C55" s="115" t="s">
        <v>190</v>
      </c>
      <c r="D55" s="116">
        <v>0.19397900298964052</v>
      </c>
    </row>
    <row r="56" spans="2:4">
      <c r="C56" s="115" t="s">
        <v>187</v>
      </c>
      <c r="D56" s="116" vm="22">
        <v>0.56530000000000002</v>
      </c>
    </row>
    <row r="57" spans="2:4">
      <c r="C57" s="115" t="s">
        <v>2348</v>
      </c>
      <c r="D57" s="116">
        <v>2.4036128999999997</v>
      </c>
    </row>
    <row r="58" spans="2:4">
      <c r="C58" s="115" t="s">
        <v>186</v>
      </c>
      <c r="D58" s="116" vm="23">
        <v>0.40939999999999999</v>
      </c>
    </row>
    <row r="59" spans="2:4">
      <c r="C59" s="115" t="s">
        <v>179</v>
      </c>
      <c r="D59" s="116" vm="24">
        <v>3.6269999999999998</v>
      </c>
    </row>
    <row r="60" spans="2:4">
      <c r="C60" s="115" t="s">
        <v>193</v>
      </c>
      <c r="D60" s="116" vm="25">
        <v>0.25629999999999997</v>
      </c>
    </row>
    <row r="61" spans="2:4">
      <c r="C61" s="115" t="s">
        <v>2349</v>
      </c>
      <c r="D61" s="116" vm="26">
        <v>0.4446</v>
      </c>
    </row>
    <row r="62" spans="2:4">
      <c r="C62" s="115" t="s">
        <v>2350</v>
      </c>
      <c r="D62" s="116">
        <v>5.5312821685920159E-2</v>
      </c>
    </row>
    <row r="63" spans="2:4">
      <c r="C63" s="115" t="s">
        <v>180</v>
      </c>
      <c r="D63" s="116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dataValidations disablePrompts="1"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27.570312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10.140625" style="1" bestFit="1" customWidth="1"/>
    <col min="8" max="9" width="7.28515625" style="1" bestFit="1" customWidth="1"/>
    <col min="10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195</v>
      </c>
      <c r="C1" s="80" t="s" vm="1">
        <v>274</v>
      </c>
    </row>
    <row r="2" spans="2:60">
      <c r="B2" s="58" t="s">
        <v>194</v>
      </c>
      <c r="C2" s="80" t="s">
        <v>275</v>
      </c>
    </row>
    <row r="3" spans="2:60">
      <c r="B3" s="58" t="s">
        <v>196</v>
      </c>
      <c r="C3" s="80" t="s">
        <v>276</v>
      </c>
    </row>
    <row r="4" spans="2:60">
      <c r="B4" s="58" t="s">
        <v>197</v>
      </c>
      <c r="C4" s="80">
        <v>17013</v>
      </c>
    </row>
    <row r="6" spans="2:60" ht="26.25" customHeight="1">
      <c r="B6" s="164" t="s">
        <v>225</v>
      </c>
      <c r="C6" s="165"/>
      <c r="D6" s="165"/>
      <c r="E6" s="165"/>
      <c r="F6" s="165"/>
      <c r="G6" s="165"/>
      <c r="H6" s="165"/>
      <c r="I6" s="165"/>
      <c r="J6" s="165"/>
      <c r="K6" s="165"/>
      <c r="L6" s="166"/>
    </row>
    <row r="7" spans="2:60" ht="26.25" customHeight="1">
      <c r="B7" s="164" t="s">
        <v>108</v>
      </c>
      <c r="C7" s="165"/>
      <c r="D7" s="165"/>
      <c r="E7" s="165"/>
      <c r="F7" s="165"/>
      <c r="G7" s="165"/>
      <c r="H7" s="165"/>
      <c r="I7" s="165"/>
      <c r="J7" s="165"/>
      <c r="K7" s="165"/>
      <c r="L7" s="166"/>
      <c r="BH7" s="3"/>
    </row>
    <row r="8" spans="2:60" s="3" customFormat="1" ht="78.75">
      <c r="B8" s="23" t="s">
        <v>132</v>
      </c>
      <c r="C8" s="31" t="s">
        <v>52</v>
      </c>
      <c r="D8" s="31" t="s">
        <v>135</v>
      </c>
      <c r="E8" s="31" t="s">
        <v>73</v>
      </c>
      <c r="F8" s="31" t="s">
        <v>117</v>
      </c>
      <c r="G8" s="31" t="s">
        <v>258</v>
      </c>
      <c r="H8" s="31" t="s">
        <v>257</v>
      </c>
      <c r="I8" s="31" t="s">
        <v>70</v>
      </c>
      <c r="J8" s="31" t="s">
        <v>67</v>
      </c>
      <c r="K8" s="31" t="s">
        <v>198</v>
      </c>
      <c r="L8" s="31" t="s">
        <v>200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265</v>
      </c>
      <c r="H9" s="17"/>
      <c r="I9" s="17" t="s">
        <v>261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129" customFormat="1" ht="18" customHeight="1">
      <c r="B11" s="127" t="s">
        <v>55</v>
      </c>
      <c r="C11" s="122"/>
      <c r="D11" s="122"/>
      <c r="E11" s="122"/>
      <c r="F11" s="122"/>
      <c r="G11" s="123"/>
      <c r="H11" s="125"/>
      <c r="I11" s="123">
        <v>206.30682999999999</v>
      </c>
      <c r="J11" s="122"/>
      <c r="K11" s="124">
        <v>1</v>
      </c>
      <c r="L11" s="124">
        <v>7.6329801819259379E-6</v>
      </c>
      <c r="BC11" s="126"/>
      <c r="BD11" s="140"/>
      <c r="BE11" s="126"/>
      <c r="BG11" s="126"/>
    </row>
    <row r="12" spans="2:60" s="129" customFormat="1" ht="18" customHeight="1">
      <c r="B12" s="128" t="s">
        <v>28</v>
      </c>
      <c r="C12" s="122"/>
      <c r="D12" s="122"/>
      <c r="E12" s="122"/>
      <c r="F12" s="122"/>
      <c r="G12" s="123"/>
      <c r="H12" s="125"/>
      <c r="I12" s="123">
        <v>206.30682999999999</v>
      </c>
      <c r="J12" s="122"/>
      <c r="K12" s="124">
        <v>1</v>
      </c>
      <c r="L12" s="124">
        <v>7.6329801819259379E-6</v>
      </c>
      <c r="BC12" s="126"/>
      <c r="BD12" s="140"/>
      <c r="BE12" s="126"/>
      <c r="BG12" s="126"/>
    </row>
    <row r="13" spans="2:60" s="126" customFormat="1">
      <c r="B13" s="103" t="s">
        <v>1855</v>
      </c>
      <c r="C13" s="84"/>
      <c r="D13" s="84"/>
      <c r="E13" s="84"/>
      <c r="F13" s="84"/>
      <c r="G13" s="93"/>
      <c r="H13" s="95"/>
      <c r="I13" s="93">
        <v>206.30682999999999</v>
      </c>
      <c r="J13" s="84"/>
      <c r="K13" s="94">
        <v>1</v>
      </c>
      <c r="L13" s="94">
        <v>7.6329801819259379E-6</v>
      </c>
      <c r="BD13" s="140"/>
    </row>
    <row r="14" spans="2:60" s="126" customFormat="1" ht="20.25">
      <c r="B14" s="89" t="s">
        <v>1856</v>
      </c>
      <c r="C14" s="86" t="s">
        <v>1857</v>
      </c>
      <c r="D14" s="99" t="s">
        <v>136</v>
      </c>
      <c r="E14" s="99" t="s">
        <v>1130</v>
      </c>
      <c r="F14" s="99" t="s">
        <v>180</v>
      </c>
      <c r="G14" s="96">
        <v>97851.249999999985</v>
      </c>
      <c r="H14" s="98">
        <v>127</v>
      </c>
      <c r="I14" s="96">
        <v>124.27108999999999</v>
      </c>
      <c r="J14" s="97">
        <v>1.5198654831386396E-2</v>
      </c>
      <c r="K14" s="97">
        <v>0.60236052291627962</v>
      </c>
      <c r="L14" s="97">
        <v>4.5978059337945072E-6</v>
      </c>
      <c r="BD14" s="129"/>
    </row>
    <row r="15" spans="2:60" s="126" customFormat="1">
      <c r="B15" s="89" t="s">
        <v>1858</v>
      </c>
      <c r="C15" s="86" t="s">
        <v>1859</v>
      </c>
      <c r="D15" s="99" t="s">
        <v>136</v>
      </c>
      <c r="E15" s="99" t="s">
        <v>206</v>
      </c>
      <c r="F15" s="99" t="s">
        <v>180</v>
      </c>
      <c r="G15" s="96">
        <v>50266.999999999993</v>
      </c>
      <c r="H15" s="98">
        <v>163.19999999999999</v>
      </c>
      <c r="I15" s="96">
        <v>82.03573999999999</v>
      </c>
      <c r="J15" s="97">
        <v>4.1907990338993922E-2</v>
      </c>
      <c r="K15" s="97">
        <v>0.39763947708372038</v>
      </c>
      <c r="L15" s="97">
        <v>3.0351742481314311E-6</v>
      </c>
    </row>
    <row r="16" spans="2:60">
      <c r="B16" s="85"/>
      <c r="C16" s="86"/>
      <c r="D16" s="86"/>
      <c r="E16" s="86"/>
      <c r="F16" s="86"/>
      <c r="G16" s="96"/>
      <c r="H16" s="98"/>
      <c r="I16" s="86"/>
      <c r="J16" s="86"/>
      <c r="K16" s="97"/>
      <c r="L16" s="86"/>
    </row>
    <row r="17" spans="2:5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5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</row>
    <row r="19" spans="2:56" ht="20.25">
      <c r="B19" s="132" t="s">
        <v>273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BC19" s="4"/>
    </row>
    <row r="20" spans="2:56">
      <c r="B20" s="132" t="s">
        <v>128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BD20" s="3"/>
    </row>
    <row r="21" spans="2:56">
      <c r="B21" s="132" t="s">
        <v>256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56">
      <c r="B22" s="132" t="s">
        <v>264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2:12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1:A1048576 B1:B18 C5:C1048576 D1:AF1048576 AH1:XFD1048576 AG1:AG19 B20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6.5703125" style="2" bestFit="1" customWidth="1"/>
    <col min="3" max="3" width="27.5703125" style="2" bestFit="1" customWidth="1"/>
    <col min="4" max="4" width="5.42578125" style="2" bestFit="1" customWidth="1"/>
    <col min="5" max="5" width="5.28515625" style="2" bestFit="1" customWidth="1"/>
    <col min="6" max="6" width="12" style="1" bestFit="1" customWidth="1"/>
    <col min="7" max="7" width="9" style="1" bestFit="1" customWidth="1"/>
    <col min="8" max="8" width="8.42578125" style="1" bestFit="1" customWidth="1"/>
    <col min="9" max="9" width="9.7109375" style="1" bestFit="1" customWidth="1"/>
    <col min="10" max="10" width="6.28515625" style="1" bestFit="1" customWidth="1"/>
    <col min="11" max="11" width="9.140625" style="1" bestFit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8" t="s">
        <v>195</v>
      </c>
      <c r="C1" s="80" t="s" vm="1">
        <v>274</v>
      </c>
    </row>
    <row r="2" spans="2:61">
      <c r="B2" s="58" t="s">
        <v>194</v>
      </c>
      <c r="C2" s="80" t="s">
        <v>275</v>
      </c>
    </row>
    <row r="3" spans="2:61">
      <c r="B3" s="58" t="s">
        <v>196</v>
      </c>
      <c r="C3" s="80" t="s">
        <v>276</v>
      </c>
    </row>
    <row r="4" spans="2:61">
      <c r="B4" s="58" t="s">
        <v>197</v>
      </c>
      <c r="C4" s="80">
        <v>17013</v>
      </c>
    </row>
    <row r="6" spans="2:61" ht="26.25" customHeight="1">
      <c r="B6" s="164" t="s">
        <v>225</v>
      </c>
      <c r="C6" s="165"/>
      <c r="D6" s="165"/>
      <c r="E6" s="165"/>
      <c r="F6" s="165"/>
      <c r="G6" s="165"/>
      <c r="H6" s="165"/>
      <c r="I6" s="165"/>
      <c r="J6" s="165"/>
      <c r="K6" s="165"/>
      <c r="L6" s="166"/>
    </row>
    <row r="7" spans="2:61" ht="26.25" customHeight="1">
      <c r="B7" s="164" t="s">
        <v>109</v>
      </c>
      <c r="C7" s="165"/>
      <c r="D7" s="165"/>
      <c r="E7" s="165"/>
      <c r="F7" s="165"/>
      <c r="G7" s="165"/>
      <c r="H7" s="165"/>
      <c r="I7" s="165"/>
      <c r="J7" s="165"/>
      <c r="K7" s="165"/>
      <c r="L7" s="166"/>
      <c r="BI7" s="3"/>
    </row>
    <row r="8" spans="2:61" s="3" customFormat="1" ht="78.75">
      <c r="B8" s="23" t="s">
        <v>132</v>
      </c>
      <c r="C8" s="31" t="s">
        <v>52</v>
      </c>
      <c r="D8" s="31" t="s">
        <v>135</v>
      </c>
      <c r="E8" s="31" t="s">
        <v>73</v>
      </c>
      <c r="F8" s="31" t="s">
        <v>117</v>
      </c>
      <c r="G8" s="31" t="s">
        <v>258</v>
      </c>
      <c r="H8" s="31" t="s">
        <v>257</v>
      </c>
      <c r="I8" s="31" t="s">
        <v>70</v>
      </c>
      <c r="J8" s="31" t="s">
        <v>67</v>
      </c>
      <c r="K8" s="31" t="s">
        <v>198</v>
      </c>
      <c r="L8" s="32" t="s">
        <v>200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265</v>
      </c>
      <c r="H9" s="17"/>
      <c r="I9" s="17" t="s">
        <v>261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129" customFormat="1" ht="18" customHeight="1">
      <c r="B11" s="107" t="s">
        <v>57</v>
      </c>
      <c r="C11" s="84"/>
      <c r="D11" s="84"/>
      <c r="E11" s="84"/>
      <c r="F11" s="84"/>
      <c r="G11" s="93"/>
      <c r="H11" s="95"/>
      <c r="I11" s="93">
        <v>7057.2129800000002</v>
      </c>
      <c r="J11" s="84"/>
      <c r="K11" s="94">
        <v>1</v>
      </c>
      <c r="L11" s="94">
        <v>2.6110413705629861E-4</v>
      </c>
      <c r="BD11" s="126"/>
      <c r="BE11" s="140"/>
      <c r="BF11" s="126"/>
      <c r="BH11" s="126"/>
    </row>
    <row r="12" spans="2:61" s="126" customFormat="1">
      <c r="B12" s="128" t="s">
        <v>251</v>
      </c>
      <c r="C12" s="122"/>
      <c r="D12" s="122"/>
      <c r="E12" s="122"/>
      <c r="F12" s="122"/>
      <c r="G12" s="123"/>
      <c r="H12" s="125"/>
      <c r="I12" s="123">
        <v>7057.2129800000002</v>
      </c>
      <c r="J12" s="122"/>
      <c r="K12" s="124">
        <v>1</v>
      </c>
      <c r="L12" s="124">
        <v>2.6110413705629861E-4</v>
      </c>
      <c r="BE12" s="140"/>
    </row>
    <row r="13" spans="2:61" s="126" customFormat="1" ht="20.25">
      <c r="B13" s="103" t="s">
        <v>245</v>
      </c>
      <c r="C13" s="84"/>
      <c r="D13" s="84"/>
      <c r="E13" s="84"/>
      <c r="F13" s="84"/>
      <c r="G13" s="93"/>
      <c r="H13" s="95"/>
      <c r="I13" s="93">
        <v>7057.2129800000002</v>
      </c>
      <c r="J13" s="84"/>
      <c r="K13" s="94">
        <v>1</v>
      </c>
      <c r="L13" s="94">
        <v>2.6110413705629861E-4</v>
      </c>
      <c r="BE13" s="129"/>
    </row>
    <row r="14" spans="2:61" s="126" customFormat="1">
      <c r="B14" s="89" t="s">
        <v>1860</v>
      </c>
      <c r="C14" s="86" t="s">
        <v>1861</v>
      </c>
      <c r="D14" s="99" t="s">
        <v>30</v>
      </c>
      <c r="E14" s="99" t="s">
        <v>1862</v>
      </c>
      <c r="F14" s="99" t="s">
        <v>179</v>
      </c>
      <c r="G14" s="96">
        <v>-771.99999999999989</v>
      </c>
      <c r="H14" s="98">
        <v>944</v>
      </c>
      <c r="I14" s="96">
        <v>-2643.2415299999993</v>
      </c>
      <c r="J14" s="86"/>
      <c r="K14" s="97">
        <v>-0.37454467329962871</v>
      </c>
      <c r="L14" s="97">
        <v>-9.7795163710932839E-5</v>
      </c>
    </row>
    <row r="15" spans="2:61" s="126" customFormat="1">
      <c r="B15" s="89" t="s">
        <v>1863</v>
      </c>
      <c r="C15" s="86" t="s">
        <v>1864</v>
      </c>
      <c r="D15" s="99" t="s">
        <v>30</v>
      </c>
      <c r="E15" s="99" t="s">
        <v>1862</v>
      </c>
      <c r="F15" s="99" t="s">
        <v>179</v>
      </c>
      <c r="G15" s="96">
        <v>771.99999999999989</v>
      </c>
      <c r="H15" s="98">
        <v>3090</v>
      </c>
      <c r="I15" s="96">
        <v>8652.1359600000014</v>
      </c>
      <c r="J15" s="86"/>
      <c r="K15" s="97">
        <v>1.2259989863590599</v>
      </c>
      <c r="L15" s="97">
        <v>3.2011340736517915E-4</v>
      </c>
    </row>
    <row r="16" spans="2:61" s="126" customFormat="1">
      <c r="B16" s="89" t="s">
        <v>1865</v>
      </c>
      <c r="C16" s="86" t="s">
        <v>1866</v>
      </c>
      <c r="D16" s="99" t="s">
        <v>30</v>
      </c>
      <c r="E16" s="99" t="s">
        <v>1862</v>
      </c>
      <c r="F16" s="99" t="s">
        <v>181</v>
      </c>
      <c r="G16" s="96">
        <v>5405.9999999999991</v>
      </c>
      <c r="H16" s="98">
        <v>460</v>
      </c>
      <c r="I16" s="96">
        <v>1048.3185499999997</v>
      </c>
      <c r="J16" s="86"/>
      <c r="K16" s="97">
        <v>0.14854568694056894</v>
      </c>
      <c r="L16" s="97">
        <v>3.8785893402052345E-5</v>
      </c>
    </row>
    <row r="17" spans="2:56">
      <c r="B17" s="85"/>
      <c r="C17" s="86"/>
      <c r="D17" s="86"/>
      <c r="E17" s="86"/>
      <c r="F17" s="86"/>
      <c r="G17" s="96"/>
      <c r="H17" s="98"/>
      <c r="I17" s="86"/>
      <c r="J17" s="86"/>
      <c r="K17" s="97"/>
      <c r="L17" s="86"/>
    </row>
    <row r="18" spans="2:56" ht="20.2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BD18" s="4"/>
    </row>
    <row r="19" spans="2:5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6">
      <c r="B20" s="132" t="s">
        <v>273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6">
      <c r="B21" s="132" t="s">
        <v>128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BD21" s="3"/>
    </row>
    <row r="22" spans="2:56">
      <c r="B22" s="132" t="s">
        <v>256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6">
      <c r="B23" s="132" t="s">
        <v>264</v>
      </c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2:12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</row>
    <row r="116" spans="2:12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</row>
    <row r="117" spans="2:12">
      <c r="C117" s="1"/>
      <c r="D117" s="1"/>
      <c r="E117" s="1"/>
    </row>
    <row r="118" spans="2:12">
      <c r="C118" s="1"/>
      <c r="D118" s="1"/>
      <c r="E118" s="1"/>
    </row>
    <row r="119" spans="2:12">
      <c r="C119" s="1"/>
      <c r="D119" s="1"/>
      <c r="E119" s="1"/>
    </row>
    <row r="120" spans="2:12">
      <c r="C120" s="1"/>
      <c r="D120" s="1"/>
      <c r="E120" s="1"/>
    </row>
    <row r="121" spans="2:12">
      <c r="C121" s="1"/>
      <c r="D121" s="1"/>
      <c r="E121" s="1"/>
    </row>
    <row r="122" spans="2:12">
      <c r="C122" s="1"/>
      <c r="D122" s="1"/>
      <c r="E122" s="1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32.7109375" style="2" bestFit="1" customWidth="1"/>
    <col min="3" max="3" width="27.570312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9" style="1" bestFit="1" customWidth="1"/>
    <col min="8" max="8" width="10.7109375" style="1" bestFit="1" customWidth="1"/>
    <col min="9" max="9" width="10.140625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8" t="s">
        <v>195</v>
      </c>
      <c r="C1" s="80" t="s" vm="1">
        <v>274</v>
      </c>
    </row>
    <row r="2" spans="1:60">
      <c r="B2" s="58" t="s">
        <v>194</v>
      </c>
      <c r="C2" s="80" t="s">
        <v>275</v>
      </c>
    </row>
    <row r="3" spans="1:60">
      <c r="B3" s="58" t="s">
        <v>196</v>
      </c>
      <c r="C3" s="80" t="s">
        <v>276</v>
      </c>
    </row>
    <row r="4" spans="1:60">
      <c r="B4" s="58" t="s">
        <v>197</v>
      </c>
      <c r="C4" s="80">
        <v>17013</v>
      </c>
    </row>
    <row r="6" spans="1:60" ht="26.25" customHeight="1">
      <c r="B6" s="164" t="s">
        <v>225</v>
      </c>
      <c r="C6" s="165"/>
      <c r="D6" s="165"/>
      <c r="E6" s="165"/>
      <c r="F6" s="165"/>
      <c r="G6" s="165"/>
      <c r="H6" s="165"/>
      <c r="I6" s="165"/>
      <c r="J6" s="165"/>
      <c r="K6" s="166"/>
      <c r="BD6" s="1" t="s">
        <v>136</v>
      </c>
      <c r="BF6" s="1" t="s">
        <v>203</v>
      </c>
      <c r="BH6" s="3" t="s">
        <v>180</v>
      </c>
    </row>
    <row r="7" spans="1:60" ht="26.25" customHeight="1">
      <c r="B7" s="164" t="s">
        <v>110</v>
      </c>
      <c r="C7" s="165"/>
      <c r="D7" s="165"/>
      <c r="E7" s="165"/>
      <c r="F7" s="165"/>
      <c r="G7" s="165"/>
      <c r="H7" s="165"/>
      <c r="I7" s="165"/>
      <c r="J7" s="165"/>
      <c r="K7" s="166"/>
      <c r="BD7" s="3" t="s">
        <v>138</v>
      </c>
      <c r="BF7" s="1" t="s">
        <v>158</v>
      </c>
      <c r="BH7" s="3" t="s">
        <v>179</v>
      </c>
    </row>
    <row r="8" spans="1:60" s="3" customFormat="1" ht="78.75">
      <c r="A8" s="2"/>
      <c r="B8" s="23" t="s">
        <v>132</v>
      </c>
      <c r="C8" s="31" t="s">
        <v>52</v>
      </c>
      <c r="D8" s="31" t="s">
        <v>135</v>
      </c>
      <c r="E8" s="31" t="s">
        <v>73</v>
      </c>
      <c r="F8" s="31" t="s">
        <v>117</v>
      </c>
      <c r="G8" s="31" t="s">
        <v>258</v>
      </c>
      <c r="H8" s="31" t="s">
        <v>257</v>
      </c>
      <c r="I8" s="31" t="s">
        <v>70</v>
      </c>
      <c r="J8" s="31" t="s">
        <v>198</v>
      </c>
      <c r="K8" s="31" t="s">
        <v>200</v>
      </c>
      <c r="BC8" s="1" t="s">
        <v>151</v>
      </c>
      <c r="BD8" s="1" t="s">
        <v>152</v>
      </c>
      <c r="BE8" s="1" t="s">
        <v>159</v>
      </c>
      <c r="BG8" s="4" t="s">
        <v>181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265</v>
      </c>
      <c r="H9" s="17"/>
      <c r="I9" s="17" t="s">
        <v>261</v>
      </c>
      <c r="J9" s="33" t="s">
        <v>20</v>
      </c>
      <c r="K9" s="59" t="s">
        <v>20</v>
      </c>
      <c r="BC9" s="1" t="s">
        <v>148</v>
      </c>
      <c r="BE9" s="1" t="s">
        <v>160</v>
      </c>
      <c r="BG9" s="4" t="s">
        <v>182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60" t="s">
        <v>6</v>
      </c>
      <c r="J10" s="60" t="s">
        <v>7</v>
      </c>
      <c r="K10" s="60" t="s">
        <v>8</v>
      </c>
      <c r="L10" s="3"/>
      <c r="M10" s="3"/>
      <c r="N10" s="3"/>
      <c r="O10" s="3"/>
      <c r="BC10" s="1" t="s">
        <v>144</v>
      </c>
      <c r="BD10" s="3"/>
      <c r="BE10" s="1" t="s">
        <v>204</v>
      </c>
      <c r="BG10" s="1" t="s">
        <v>188</v>
      </c>
    </row>
    <row r="11" spans="1:60" s="129" customFormat="1" ht="18" customHeight="1">
      <c r="A11" s="136"/>
      <c r="B11" s="127" t="s">
        <v>56</v>
      </c>
      <c r="C11" s="122"/>
      <c r="D11" s="122"/>
      <c r="E11" s="122"/>
      <c r="F11" s="122"/>
      <c r="G11" s="123"/>
      <c r="H11" s="125"/>
      <c r="I11" s="123">
        <v>33664.200959999995</v>
      </c>
      <c r="J11" s="124">
        <v>1</v>
      </c>
      <c r="K11" s="124">
        <v>1.2455146480998818E-3</v>
      </c>
      <c r="L11" s="140"/>
      <c r="M11" s="140"/>
      <c r="N11" s="140"/>
      <c r="O11" s="140"/>
      <c r="BC11" s="126" t="s">
        <v>143</v>
      </c>
      <c r="BD11" s="140"/>
      <c r="BE11" s="126" t="s">
        <v>161</v>
      </c>
      <c r="BG11" s="126" t="s">
        <v>183</v>
      </c>
    </row>
    <row r="12" spans="1:60" s="126" customFormat="1" ht="20.25">
      <c r="A12" s="136"/>
      <c r="B12" s="128" t="s">
        <v>254</v>
      </c>
      <c r="C12" s="122"/>
      <c r="D12" s="122"/>
      <c r="E12" s="122"/>
      <c r="F12" s="122"/>
      <c r="G12" s="123"/>
      <c r="H12" s="125"/>
      <c r="I12" s="123">
        <v>33664.200959999995</v>
      </c>
      <c r="J12" s="124">
        <v>1</v>
      </c>
      <c r="K12" s="124">
        <v>1.2455146480998818E-3</v>
      </c>
      <c r="L12" s="140"/>
      <c r="M12" s="140"/>
      <c r="N12" s="140"/>
      <c r="O12" s="140"/>
      <c r="BC12" s="126" t="s">
        <v>141</v>
      </c>
      <c r="BD12" s="129"/>
      <c r="BE12" s="126" t="s">
        <v>162</v>
      </c>
      <c r="BG12" s="126" t="s">
        <v>184</v>
      </c>
    </row>
    <row r="13" spans="1:60" s="126" customFormat="1">
      <c r="A13" s="136"/>
      <c r="B13" s="85" t="s">
        <v>1867</v>
      </c>
      <c r="C13" s="86" t="s">
        <v>1868</v>
      </c>
      <c r="D13" s="99" t="s">
        <v>30</v>
      </c>
      <c r="E13" s="99" t="s">
        <v>1862</v>
      </c>
      <c r="F13" s="99" t="s">
        <v>179</v>
      </c>
      <c r="G13" s="96">
        <v>290.99999999999994</v>
      </c>
      <c r="H13" s="98">
        <v>170080</v>
      </c>
      <c r="I13" s="96">
        <v>-1106.0133899999996</v>
      </c>
      <c r="J13" s="97">
        <v>-3.2854289080384569E-2</v>
      </c>
      <c r="K13" s="97">
        <v>-4.0920498302526975E-5</v>
      </c>
      <c r="L13" s="140"/>
      <c r="M13" s="140"/>
      <c r="N13" s="140"/>
      <c r="O13" s="140"/>
      <c r="BC13" s="126" t="s">
        <v>145</v>
      </c>
      <c r="BE13" s="126" t="s">
        <v>163</v>
      </c>
      <c r="BG13" s="126" t="s">
        <v>185</v>
      </c>
    </row>
    <row r="14" spans="1:60" s="126" customFormat="1">
      <c r="A14" s="136"/>
      <c r="B14" s="85" t="s">
        <v>1869</v>
      </c>
      <c r="C14" s="86" t="s">
        <v>1870</v>
      </c>
      <c r="D14" s="99" t="s">
        <v>30</v>
      </c>
      <c r="E14" s="99" t="s">
        <v>1862</v>
      </c>
      <c r="F14" s="99" t="s">
        <v>181</v>
      </c>
      <c r="G14" s="96">
        <v>926.99999999999989</v>
      </c>
      <c r="H14" s="98">
        <v>338700</v>
      </c>
      <c r="I14" s="96">
        <v>3062.8665199999996</v>
      </c>
      <c r="J14" s="97">
        <v>9.0982896746585967E-2</v>
      </c>
      <c r="K14" s="97">
        <v>1.1332053062443189E-4</v>
      </c>
      <c r="L14" s="140"/>
      <c r="M14" s="140"/>
      <c r="N14" s="140"/>
      <c r="O14" s="140"/>
      <c r="BC14" s="126" t="s">
        <v>142</v>
      </c>
      <c r="BE14" s="126" t="s">
        <v>164</v>
      </c>
      <c r="BG14" s="126" t="s">
        <v>187</v>
      </c>
    </row>
    <row r="15" spans="1:60" s="126" customFormat="1">
      <c r="A15" s="136"/>
      <c r="B15" s="85" t="s">
        <v>1871</v>
      </c>
      <c r="C15" s="86" t="s">
        <v>1872</v>
      </c>
      <c r="D15" s="99" t="s">
        <v>30</v>
      </c>
      <c r="E15" s="99" t="s">
        <v>1862</v>
      </c>
      <c r="F15" s="99" t="s">
        <v>182</v>
      </c>
      <c r="G15" s="96">
        <v>380.99999999999994</v>
      </c>
      <c r="H15" s="98">
        <v>748650</v>
      </c>
      <c r="I15" s="96">
        <v>4713.0740199999982</v>
      </c>
      <c r="J15" s="97">
        <v>0.14000255124427582</v>
      </c>
      <c r="K15" s="97">
        <v>1.7437522834609984E-4</v>
      </c>
      <c r="L15" s="140"/>
      <c r="M15" s="140"/>
      <c r="N15" s="140"/>
      <c r="O15" s="140"/>
      <c r="BC15" s="126" t="s">
        <v>153</v>
      </c>
      <c r="BE15" s="126" t="s">
        <v>205</v>
      </c>
      <c r="BG15" s="126" t="s">
        <v>189</v>
      </c>
    </row>
    <row r="16" spans="1:60" s="126" customFormat="1" ht="20.25">
      <c r="A16" s="136"/>
      <c r="B16" s="85" t="s">
        <v>1873</v>
      </c>
      <c r="C16" s="86" t="s">
        <v>1874</v>
      </c>
      <c r="D16" s="99" t="s">
        <v>30</v>
      </c>
      <c r="E16" s="99" t="s">
        <v>1862</v>
      </c>
      <c r="F16" s="99" t="s">
        <v>179</v>
      </c>
      <c r="G16" s="96">
        <v>4730.9999999999991</v>
      </c>
      <c r="H16" s="98">
        <v>291900</v>
      </c>
      <c r="I16" s="96">
        <v>21767.471399999995</v>
      </c>
      <c r="J16" s="97">
        <v>0.64660591308447313</v>
      </c>
      <c r="K16" s="97">
        <v>8.0535713629471025E-4</v>
      </c>
      <c r="L16" s="140"/>
      <c r="M16" s="140"/>
      <c r="N16" s="140"/>
      <c r="O16" s="140"/>
      <c r="BC16" s="129" t="s">
        <v>139</v>
      </c>
      <c r="BD16" s="126" t="s">
        <v>154</v>
      </c>
      <c r="BE16" s="126" t="s">
        <v>165</v>
      </c>
      <c r="BG16" s="126" t="s">
        <v>190</v>
      </c>
    </row>
    <row r="17" spans="1:60" s="126" customFormat="1">
      <c r="A17" s="136"/>
      <c r="B17" s="85" t="s">
        <v>1875</v>
      </c>
      <c r="C17" s="86" t="s">
        <v>1876</v>
      </c>
      <c r="D17" s="99" t="s">
        <v>30</v>
      </c>
      <c r="E17" s="99" t="s">
        <v>1862</v>
      </c>
      <c r="F17" s="99" t="s">
        <v>183</v>
      </c>
      <c r="G17" s="96">
        <v>99.999999999999986</v>
      </c>
      <c r="H17" s="98">
        <v>619400</v>
      </c>
      <c r="I17" s="96">
        <v>340.59133000000003</v>
      </c>
      <c r="J17" s="97">
        <v>1.0117315138556019E-2</v>
      </c>
      <c r="K17" s="97">
        <v>1.2601264204514207E-5</v>
      </c>
      <c r="L17" s="140"/>
      <c r="M17" s="140"/>
      <c r="N17" s="140"/>
      <c r="O17" s="140"/>
      <c r="BC17" s="126" t="s">
        <v>149</v>
      </c>
      <c r="BE17" s="126" t="s">
        <v>166</v>
      </c>
      <c r="BG17" s="126" t="s">
        <v>191</v>
      </c>
    </row>
    <row r="18" spans="1:60" s="126" customFormat="1">
      <c r="A18" s="136"/>
      <c r="B18" s="85" t="s">
        <v>1877</v>
      </c>
      <c r="C18" s="86" t="s">
        <v>1878</v>
      </c>
      <c r="D18" s="99" t="s">
        <v>30</v>
      </c>
      <c r="E18" s="99" t="s">
        <v>1862</v>
      </c>
      <c r="F18" s="99" t="s">
        <v>181</v>
      </c>
      <c r="G18" s="96">
        <v>265.99999999999994</v>
      </c>
      <c r="H18" s="98">
        <v>12570</v>
      </c>
      <c r="I18" s="96">
        <v>-125.75147999999999</v>
      </c>
      <c r="J18" s="97">
        <v>-3.7354660563433139E-3</v>
      </c>
      <c r="K18" s="97">
        <v>-4.6525776906554954E-6</v>
      </c>
      <c r="L18" s="140"/>
      <c r="M18" s="140"/>
      <c r="N18" s="140"/>
      <c r="O18" s="140"/>
      <c r="P18" s="140"/>
      <c r="BD18" s="126" t="s">
        <v>137</v>
      </c>
      <c r="BF18" s="126" t="s">
        <v>167</v>
      </c>
      <c r="BH18" s="126" t="s">
        <v>30</v>
      </c>
    </row>
    <row r="19" spans="1:60" s="126" customFormat="1">
      <c r="A19" s="136"/>
      <c r="B19" s="85" t="s">
        <v>1879</v>
      </c>
      <c r="C19" s="86" t="s">
        <v>1880</v>
      </c>
      <c r="D19" s="99" t="s">
        <v>30</v>
      </c>
      <c r="E19" s="99" t="s">
        <v>1862</v>
      </c>
      <c r="F19" s="99" t="s">
        <v>189</v>
      </c>
      <c r="G19" s="96">
        <v>119.99999999999999</v>
      </c>
      <c r="H19" s="98">
        <v>181750</v>
      </c>
      <c r="I19" s="96">
        <v>5011.962559999999</v>
      </c>
      <c r="J19" s="97">
        <v>0.14888107892283683</v>
      </c>
      <c r="K19" s="97">
        <v>1.8543356462330784E-4</v>
      </c>
      <c r="L19" s="140"/>
      <c r="M19" s="140"/>
      <c r="N19" s="140"/>
      <c r="O19" s="140"/>
      <c r="P19" s="140"/>
      <c r="BD19" s="126" t="s">
        <v>150</v>
      </c>
      <c r="BF19" s="126" t="s">
        <v>168</v>
      </c>
    </row>
    <row r="20" spans="1:60">
      <c r="B20" s="106"/>
      <c r="C20" s="86"/>
      <c r="D20" s="86"/>
      <c r="E20" s="86"/>
      <c r="F20" s="86"/>
      <c r="G20" s="96"/>
      <c r="H20" s="98"/>
      <c r="I20" s="86"/>
      <c r="J20" s="97"/>
      <c r="K20" s="86"/>
      <c r="BD20" s="1" t="s">
        <v>155</v>
      </c>
      <c r="BF20" s="1" t="s">
        <v>169</v>
      </c>
    </row>
    <row r="21" spans="1:60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BD21" s="1" t="s">
        <v>140</v>
      </c>
      <c r="BE21" s="1" t="s">
        <v>156</v>
      </c>
      <c r="BF21" s="1" t="s">
        <v>170</v>
      </c>
    </row>
    <row r="22" spans="1:60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BD22" s="1" t="s">
        <v>146</v>
      </c>
      <c r="BF22" s="1" t="s">
        <v>171</v>
      </c>
    </row>
    <row r="23" spans="1:60">
      <c r="B23" s="132" t="s">
        <v>273</v>
      </c>
      <c r="C23" s="102"/>
      <c r="D23" s="102"/>
      <c r="E23" s="102"/>
      <c r="F23" s="102"/>
      <c r="G23" s="102"/>
      <c r="H23" s="102"/>
      <c r="I23" s="102"/>
      <c r="J23" s="102"/>
      <c r="K23" s="102"/>
      <c r="BD23" s="1" t="s">
        <v>30</v>
      </c>
      <c r="BE23" s="1" t="s">
        <v>147</v>
      </c>
      <c r="BF23" s="1" t="s">
        <v>206</v>
      </c>
    </row>
    <row r="24" spans="1:60">
      <c r="B24" s="132" t="s">
        <v>128</v>
      </c>
      <c r="C24" s="102"/>
      <c r="D24" s="102"/>
      <c r="E24" s="102"/>
      <c r="F24" s="102"/>
      <c r="G24" s="102"/>
      <c r="H24" s="102"/>
      <c r="I24" s="102"/>
      <c r="J24" s="102"/>
      <c r="K24" s="102"/>
      <c r="BF24" s="1" t="s">
        <v>209</v>
      </c>
    </row>
    <row r="25" spans="1:60">
      <c r="B25" s="132" t="s">
        <v>256</v>
      </c>
      <c r="C25" s="102"/>
      <c r="D25" s="102"/>
      <c r="E25" s="102"/>
      <c r="F25" s="102"/>
      <c r="G25" s="102"/>
      <c r="H25" s="102"/>
      <c r="I25" s="102"/>
      <c r="J25" s="102"/>
      <c r="K25" s="102"/>
      <c r="BF25" s="1" t="s">
        <v>172</v>
      </c>
    </row>
    <row r="26" spans="1:60">
      <c r="B26" s="132" t="s">
        <v>264</v>
      </c>
      <c r="C26" s="102"/>
      <c r="D26" s="102"/>
      <c r="E26" s="102"/>
      <c r="F26" s="102"/>
      <c r="G26" s="102"/>
      <c r="H26" s="102"/>
      <c r="I26" s="102"/>
      <c r="J26" s="102"/>
      <c r="K26" s="102"/>
      <c r="BF26" s="1" t="s">
        <v>173</v>
      </c>
    </row>
    <row r="27" spans="1:6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BF27" s="1" t="s">
        <v>208</v>
      </c>
    </row>
    <row r="28" spans="1:6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BF28" s="1" t="s">
        <v>174</v>
      </c>
    </row>
    <row r="29" spans="1:6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BF29" s="1" t="s">
        <v>175</v>
      </c>
    </row>
    <row r="30" spans="1:6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BF30" s="1" t="s">
        <v>207</v>
      </c>
    </row>
    <row r="31" spans="1:6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BF31" s="1" t="s">
        <v>30</v>
      </c>
    </row>
    <row r="32" spans="1:60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</row>
    <row r="112" spans="2:11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</row>
    <row r="113" spans="2:11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</row>
    <row r="114" spans="2:11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</row>
    <row r="115" spans="2:11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</row>
    <row r="116" spans="2:11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</row>
    <row r="117" spans="2:11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</row>
    <row r="118" spans="2:11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</row>
    <row r="119" spans="2:11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5"/>
  <sheetViews>
    <sheetView rightToLeft="1" workbookViewId="0"/>
  </sheetViews>
  <sheetFormatPr defaultColWidth="9.140625" defaultRowHeight="18"/>
  <cols>
    <col min="1" max="1" width="6.28515625" style="1" customWidth="1"/>
    <col min="2" max="2" width="53.28515625" style="2" bestFit="1" customWidth="1"/>
    <col min="3" max="3" width="27.5703125" style="2" bestFit="1" customWidth="1"/>
    <col min="4" max="4" width="6.28515625" style="2" bestFit="1" customWidth="1"/>
    <col min="5" max="5" width="7" style="1" bestFit="1" customWidth="1"/>
    <col min="6" max="6" width="11.140625" style="1" bestFit="1" customWidth="1"/>
    <col min="7" max="7" width="7.140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5.42578125" style="1" bestFit="1" customWidth="1"/>
    <col min="13" max="13" width="7.28515625" style="1" bestFit="1" customWidth="1"/>
    <col min="14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8" t="s">
        <v>195</v>
      </c>
      <c r="C1" s="80" t="s" vm="1">
        <v>274</v>
      </c>
    </row>
    <row r="2" spans="2:81">
      <c r="B2" s="58" t="s">
        <v>194</v>
      </c>
      <c r="C2" s="80" t="s">
        <v>275</v>
      </c>
    </row>
    <row r="3" spans="2:81">
      <c r="B3" s="58" t="s">
        <v>196</v>
      </c>
      <c r="C3" s="80" t="s">
        <v>276</v>
      </c>
      <c r="E3" s="2"/>
    </row>
    <row r="4" spans="2:81">
      <c r="B4" s="58" t="s">
        <v>197</v>
      </c>
      <c r="C4" s="80">
        <v>17013</v>
      </c>
    </row>
    <row r="6" spans="2:81" ht="26.25" customHeight="1">
      <c r="B6" s="164" t="s">
        <v>225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6"/>
    </row>
    <row r="7" spans="2:81" ht="26.25" customHeight="1">
      <c r="B7" s="164" t="s">
        <v>111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6"/>
    </row>
    <row r="8" spans="2:81" s="3" customFormat="1" ht="47.25">
      <c r="B8" s="23" t="s">
        <v>132</v>
      </c>
      <c r="C8" s="31" t="s">
        <v>52</v>
      </c>
      <c r="D8" s="14" t="s">
        <v>58</v>
      </c>
      <c r="E8" s="31" t="s">
        <v>15</v>
      </c>
      <c r="F8" s="31" t="s">
        <v>74</v>
      </c>
      <c r="G8" s="31" t="s">
        <v>118</v>
      </c>
      <c r="H8" s="31" t="s">
        <v>18</v>
      </c>
      <c r="I8" s="31" t="s">
        <v>117</v>
      </c>
      <c r="J8" s="31" t="s">
        <v>17</v>
      </c>
      <c r="K8" s="31" t="s">
        <v>19</v>
      </c>
      <c r="L8" s="31" t="s">
        <v>258</v>
      </c>
      <c r="M8" s="31" t="s">
        <v>257</v>
      </c>
      <c r="N8" s="31" t="s">
        <v>70</v>
      </c>
      <c r="O8" s="31" t="s">
        <v>67</v>
      </c>
      <c r="P8" s="31" t="s">
        <v>198</v>
      </c>
      <c r="Q8" s="32" t="s">
        <v>200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265</v>
      </c>
      <c r="M9" s="33"/>
      <c r="N9" s="33" t="s">
        <v>261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129</v>
      </c>
      <c r="R10" s="1"/>
      <c r="S10" s="1"/>
      <c r="T10" s="1"/>
      <c r="U10" s="1"/>
      <c r="V10" s="1"/>
      <c r="W10" s="1"/>
      <c r="X10" s="1"/>
    </row>
    <row r="11" spans="2:81" s="129" customFormat="1" ht="18" customHeight="1">
      <c r="B11" s="107" t="s">
        <v>2671</v>
      </c>
      <c r="C11" s="102"/>
      <c r="D11" s="102"/>
      <c r="E11" s="102"/>
      <c r="F11" s="102"/>
      <c r="G11" s="102"/>
      <c r="H11" s="123">
        <v>4.03</v>
      </c>
      <c r="I11" s="102"/>
      <c r="J11" s="102"/>
      <c r="K11" s="144">
        <v>3.5000000000000005E-3</v>
      </c>
      <c r="L11" s="102"/>
      <c r="M11" s="102"/>
      <c r="N11" s="123">
        <v>84076.874279999989</v>
      </c>
      <c r="O11" s="102"/>
      <c r="P11" s="144">
        <v>1</v>
      </c>
      <c r="Q11" s="144">
        <v>3.110692530816932E-3</v>
      </c>
      <c r="R11" s="126"/>
      <c r="S11" s="126"/>
      <c r="T11" s="126"/>
      <c r="U11" s="126"/>
      <c r="V11" s="126"/>
      <c r="W11" s="126"/>
      <c r="X11" s="126"/>
    </row>
    <row r="12" spans="2:81" s="129" customFormat="1" ht="18" customHeight="1">
      <c r="B12" s="83" t="s">
        <v>252</v>
      </c>
      <c r="C12" s="102"/>
      <c r="D12" s="102"/>
      <c r="E12" s="102"/>
      <c r="F12" s="102"/>
      <c r="G12" s="102"/>
      <c r="H12" s="123">
        <v>4.03</v>
      </c>
      <c r="I12" s="102"/>
      <c r="J12" s="102"/>
      <c r="K12" s="144">
        <v>3.5000000000000005E-3</v>
      </c>
      <c r="L12" s="102"/>
      <c r="M12" s="102"/>
      <c r="N12" s="123">
        <v>84076.874279999989</v>
      </c>
      <c r="O12" s="102"/>
      <c r="P12" s="144">
        <v>1</v>
      </c>
      <c r="Q12" s="144">
        <v>3.110692530816932E-3</v>
      </c>
      <c r="R12" s="126"/>
      <c r="S12" s="126"/>
      <c r="T12" s="126"/>
      <c r="U12" s="126"/>
      <c r="V12" s="126"/>
      <c r="W12" s="126"/>
      <c r="X12" s="126"/>
    </row>
    <row r="13" spans="2:81" s="129" customFormat="1" ht="18" customHeight="1">
      <c r="B13" s="103" t="s">
        <v>2672</v>
      </c>
      <c r="C13" s="102"/>
      <c r="D13" s="102"/>
      <c r="E13" s="102"/>
      <c r="F13" s="102"/>
      <c r="G13" s="102"/>
      <c r="H13" s="123">
        <v>4.03</v>
      </c>
      <c r="I13" s="102"/>
      <c r="J13" s="102"/>
      <c r="K13" s="144">
        <v>3.5000000000000005E-3</v>
      </c>
      <c r="L13" s="102"/>
      <c r="M13" s="102"/>
      <c r="N13" s="123">
        <v>84076.874279999989</v>
      </c>
      <c r="O13" s="102"/>
      <c r="P13" s="144">
        <v>1</v>
      </c>
      <c r="Q13" s="144">
        <v>3.110692530816932E-3</v>
      </c>
      <c r="R13" s="126"/>
      <c r="S13" s="126"/>
      <c r="T13" s="126"/>
      <c r="U13" s="126"/>
      <c r="V13" s="126"/>
      <c r="W13" s="126"/>
      <c r="X13" s="126"/>
    </row>
    <row r="14" spans="2:81" s="129" customFormat="1" ht="18" customHeight="1">
      <c r="B14" s="89" t="s">
        <v>336</v>
      </c>
      <c r="C14" s="86" t="s">
        <v>337</v>
      </c>
      <c r="D14" s="102" t="s">
        <v>2673</v>
      </c>
      <c r="E14" s="86" t="s">
        <v>340</v>
      </c>
      <c r="F14" s="86" t="s">
        <v>341</v>
      </c>
      <c r="G14" s="102"/>
      <c r="H14" s="96">
        <v>4.03</v>
      </c>
      <c r="I14" s="99" t="s">
        <v>180</v>
      </c>
      <c r="J14" s="100">
        <v>6.1999999999999998E-3</v>
      </c>
      <c r="K14" s="100">
        <v>3.5000000000000005E-3</v>
      </c>
      <c r="L14" s="96">
        <v>81818674.999999985</v>
      </c>
      <c r="M14" s="98">
        <v>102.76</v>
      </c>
      <c r="N14" s="96">
        <v>84076.874279999989</v>
      </c>
      <c r="O14" s="97">
        <v>2.0013178042384984E-2</v>
      </c>
      <c r="P14" s="97">
        <v>1</v>
      </c>
      <c r="Q14" s="97">
        <v>3.110692530816932E-3</v>
      </c>
      <c r="R14" s="126"/>
      <c r="S14" s="126"/>
      <c r="T14" s="126"/>
      <c r="U14" s="126"/>
      <c r="V14" s="126"/>
      <c r="W14" s="126"/>
      <c r="X14" s="126"/>
    </row>
    <row r="15" spans="2:81" s="4" customFormat="1" ht="18" customHeight="1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"/>
      <c r="S15" s="1"/>
      <c r="T15" s="1"/>
      <c r="U15" s="1"/>
      <c r="V15" s="1"/>
      <c r="W15" s="1"/>
      <c r="X15" s="1"/>
      <c r="CC15" s="1"/>
    </row>
    <row r="16" spans="2:81" s="4" customFormat="1" ht="18" customHeight="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"/>
      <c r="S16" s="1"/>
      <c r="T16" s="1"/>
      <c r="U16" s="1"/>
      <c r="V16" s="1"/>
      <c r="W16" s="1"/>
      <c r="X16" s="1"/>
      <c r="CC16" s="1"/>
    </row>
    <row r="17" spans="2:17" ht="18" customHeight="1">
      <c r="B17" s="132" t="s">
        <v>273</v>
      </c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32" t="s">
        <v>128</v>
      </c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32" t="s">
        <v>256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32" t="s">
        <v>264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  <row r="111" spans="2:17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</row>
    <row r="112" spans="2:17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</row>
    <row r="113" spans="2:17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</row>
    <row r="114" spans="2:17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</row>
    <row r="115" spans="2:17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</row>
  </sheetData>
  <mergeCells count="2">
    <mergeCell ref="B6:Q6"/>
    <mergeCell ref="B7:Q7"/>
  </mergeCells>
  <phoneticPr fontId="3" type="noConversion"/>
  <conditionalFormatting sqref="B14">
    <cfRule type="containsText" dxfId="43" priority="1" operator="containsText" text="הפרשה ">
      <formula>NOT(ISERROR(SEARCH("הפרשה ",B14)))</formula>
    </cfRule>
  </conditionalFormatting>
  <conditionalFormatting sqref="B12:B13">
    <cfRule type="cellIs" dxfId="42" priority="4" operator="equal">
      <formula>"NR3"</formula>
    </cfRule>
  </conditionalFormatting>
  <conditionalFormatting sqref="B12:B13">
    <cfRule type="containsText" dxfId="41" priority="3" operator="containsText" text="הפרשה ">
      <formula>NOT(ISERROR(SEARCH("הפרשה ",B12)))</formula>
    </cfRule>
  </conditionalFormatting>
  <conditionalFormatting sqref="B14">
    <cfRule type="cellIs" dxfId="40" priority="2" operator="equal">
      <formula>"NR3"</formula>
    </cfRule>
  </conditionalFormatting>
  <dataValidations count="3">
    <dataValidation allowBlank="1" showInputMessage="1" showErrorMessage="1" sqref="D28:XFD40 AH41:XFD44 D45:XFD1048576 D41:AF44 H11:Q13 A28:C1048576 B11:B13 D11:D14 E11:F13 G11:G14 R11:XFD14 A11:A14 A1:B10 D1:XFD10 C5:C13 A15:XFD23"/>
    <dataValidation type="list" allowBlank="1" showInputMessage="1" showErrorMessage="1" sqref="F14">
      <formula1>$BM$7:$BM$10</formula1>
    </dataValidation>
    <dataValidation type="list" allowBlank="1" showInputMessage="1" showErrorMessage="1" sqref="I14">
      <formula1>$BN$7:$BN$20</formula1>
    </dataValidation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7.57031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8" t="s">
        <v>195</v>
      </c>
      <c r="C1" s="80" t="s" vm="1">
        <v>274</v>
      </c>
    </row>
    <row r="2" spans="2:72">
      <c r="B2" s="58" t="s">
        <v>194</v>
      </c>
      <c r="C2" s="80" t="s">
        <v>275</v>
      </c>
    </row>
    <row r="3" spans="2:72">
      <c r="B3" s="58" t="s">
        <v>196</v>
      </c>
      <c r="C3" s="80" t="s">
        <v>276</v>
      </c>
    </row>
    <row r="4" spans="2:72">
      <c r="B4" s="58" t="s">
        <v>197</v>
      </c>
      <c r="C4" s="80">
        <v>17013</v>
      </c>
    </row>
    <row r="6" spans="2:72" ht="26.25" customHeight="1">
      <c r="B6" s="164" t="s">
        <v>226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6"/>
    </row>
    <row r="7" spans="2:72" ht="26.25" customHeight="1">
      <c r="B7" s="164" t="s">
        <v>102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6"/>
    </row>
    <row r="8" spans="2:72" s="3" customFormat="1" ht="78.75">
      <c r="B8" s="23" t="s">
        <v>132</v>
      </c>
      <c r="C8" s="31" t="s">
        <v>52</v>
      </c>
      <c r="D8" s="31" t="s">
        <v>15</v>
      </c>
      <c r="E8" s="31" t="s">
        <v>74</v>
      </c>
      <c r="F8" s="31" t="s">
        <v>118</v>
      </c>
      <c r="G8" s="31" t="s">
        <v>18</v>
      </c>
      <c r="H8" s="31" t="s">
        <v>117</v>
      </c>
      <c r="I8" s="31" t="s">
        <v>17</v>
      </c>
      <c r="J8" s="31" t="s">
        <v>19</v>
      </c>
      <c r="K8" s="31" t="s">
        <v>258</v>
      </c>
      <c r="L8" s="31" t="s">
        <v>257</v>
      </c>
      <c r="M8" s="31" t="s">
        <v>126</v>
      </c>
      <c r="N8" s="31" t="s">
        <v>67</v>
      </c>
      <c r="O8" s="31" t="s">
        <v>198</v>
      </c>
      <c r="P8" s="32" t="s">
        <v>200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265</v>
      </c>
      <c r="L9" s="33"/>
      <c r="M9" s="33" t="s">
        <v>261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1" t="s">
        <v>128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72">
      <c r="B13" s="101" t="s">
        <v>256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72">
      <c r="B14" s="101" t="s">
        <v>264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72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72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8" t="s">
        <v>195</v>
      </c>
      <c r="C1" s="80" t="s" vm="1">
        <v>274</v>
      </c>
    </row>
    <row r="2" spans="2:65">
      <c r="B2" s="58" t="s">
        <v>194</v>
      </c>
      <c r="C2" s="80" t="s">
        <v>275</v>
      </c>
    </row>
    <row r="3" spans="2:65">
      <c r="B3" s="58" t="s">
        <v>196</v>
      </c>
      <c r="C3" s="80" t="s">
        <v>276</v>
      </c>
    </row>
    <row r="4" spans="2:65">
      <c r="B4" s="58" t="s">
        <v>197</v>
      </c>
      <c r="C4" s="80">
        <v>17013</v>
      </c>
    </row>
    <row r="6" spans="2:65" ht="26.25" customHeight="1">
      <c r="B6" s="164" t="s">
        <v>226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6"/>
    </row>
    <row r="7" spans="2:65" ht="26.25" customHeight="1">
      <c r="B7" s="164" t="s">
        <v>103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6"/>
    </row>
    <row r="8" spans="2:65" s="3" customFormat="1" ht="78.75">
      <c r="B8" s="23" t="s">
        <v>132</v>
      </c>
      <c r="C8" s="31" t="s">
        <v>52</v>
      </c>
      <c r="D8" s="31" t="s">
        <v>134</v>
      </c>
      <c r="E8" s="31" t="s">
        <v>133</v>
      </c>
      <c r="F8" s="31" t="s">
        <v>73</v>
      </c>
      <c r="G8" s="31" t="s">
        <v>15</v>
      </c>
      <c r="H8" s="31" t="s">
        <v>74</v>
      </c>
      <c r="I8" s="31" t="s">
        <v>118</v>
      </c>
      <c r="J8" s="31" t="s">
        <v>18</v>
      </c>
      <c r="K8" s="31" t="s">
        <v>117</v>
      </c>
      <c r="L8" s="31" t="s">
        <v>17</v>
      </c>
      <c r="M8" s="73" t="s">
        <v>19</v>
      </c>
      <c r="N8" s="31" t="s">
        <v>258</v>
      </c>
      <c r="O8" s="31" t="s">
        <v>257</v>
      </c>
      <c r="P8" s="31" t="s">
        <v>126</v>
      </c>
      <c r="Q8" s="31" t="s">
        <v>67</v>
      </c>
      <c r="R8" s="31" t="s">
        <v>198</v>
      </c>
      <c r="S8" s="32" t="s">
        <v>200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265</v>
      </c>
      <c r="O9" s="33"/>
      <c r="P9" s="33" t="s">
        <v>261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129</v>
      </c>
      <c r="R10" s="21" t="s">
        <v>130</v>
      </c>
      <c r="S10" s="21" t="s">
        <v>201</v>
      </c>
      <c r="T10" s="5"/>
      <c r="BJ10" s="1"/>
    </row>
    <row r="11" spans="2:65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5"/>
      <c r="BJ11" s="1"/>
      <c r="BM11" s="1"/>
    </row>
    <row r="12" spans="2:65" ht="20.25" customHeight="1">
      <c r="B12" s="101" t="s">
        <v>273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</row>
    <row r="13" spans="2:65">
      <c r="B13" s="101" t="s">
        <v>128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</row>
    <row r="14" spans="2:65">
      <c r="B14" s="101" t="s">
        <v>256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</row>
    <row r="15" spans="2:65">
      <c r="B15" s="101" t="s">
        <v>264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</row>
    <row r="16" spans="2:6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</row>
    <row r="17" spans="2:19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</row>
    <row r="18" spans="2:19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</row>
    <row r="19" spans="2:19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</row>
    <row r="20" spans="2:19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</row>
    <row r="21" spans="2:19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</row>
    <row r="22" spans="2:19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</row>
    <row r="23" spans="2:19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</row>
    <row r="24" spans="2:19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</row>
    <row r="25" spans="2:19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</row>
    <row r="26" spans="2:19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</row>
    <row r="27" spans="2:19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</row>
    <row r="28" spans="2:19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</row>
    <row r="29" spans="2:19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</row>
    <row r="30" spans="2:19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</row>
    <row r="31" spans="2:19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</row>
    <row r="32" spans="2:19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</row>
    <row r="33" spans="2:19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</row>
    <row r="34" spans="2:19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</row>
    <row r="35" spans="2:19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</row>
    <row r="36" spans="2:19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</row>
    <row r="37" spans="2:19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</row>
    <row r="38" spans="2:19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</row>
    <row r="39" spans="2:19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</row>
    <row r="40" spans="2:19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</row>
    <row r="41" spans="2:19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</row>
    <row r="42" spans="2:19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</row>
    <row r="43" spans="2:19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</row>
    <row r="44" spans="2:19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</row>
    <row r="45" spans="2:19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</row>
    <row r="46" spans="2:19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</row>
    <row r="47" spans="2:19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</row>
    <row r="48" spans="2:19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</row>
    <row r="49" spans="2:19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</row>
    <row r="50" spans="2:19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</row>
    <row r="51" spans="2:19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</row>
    <row r="52" spans="2:19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</row>
    <row r="53" spans="2:19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</row>
    <row r="54" spans="2:19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</row>
    <row r="55" spans="2:19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</row>
    <row r="56" spans="2:19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</row>
    <row r="57" spans="2:19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</row>
    <row r="58" spans="2:19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</row>
    <row r="59" spans="2:19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</row>
    <row r="60" spans="2:19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</row>
    <row r="61" spans="2:19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</row>
    <row r="62" spans="2:19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</row>
    <row r="63" spans="2:19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</row>
    <row r="64" spans="2:19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</row>
    <row r="65" spans="2:19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</row>
    <row r="66" spans="2:19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</row>
    <row r="67" spans="2:19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</row>
    <row r="68" spans="2:19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</row>
    <row r="69" spans="2:19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</row>
    <row r="70" spans="2:19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</row>
    <row r="71" spans="2:19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</row>
    <row r="72" spans="2:19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</row>
    <row r="73" spans="2:19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</row>
    <row r="74" spans="2:19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</row>
    <row r="75" spans="2:19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</row>
    <row r="76" spans="2:19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</row>
    <row r="77" spans="2:19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</row>
    <row r="78" spans="2:19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</row>
    <row r="79" spans="2:19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</row>
    <row r="80" spans="2:19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</row>
    <row r="81" spans="2:19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</row>
    <row r="82" spans="2:19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</row>
    <row r="83" spans="2:19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</row>
    <row r="84" spans="2:19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</row>
    <row r="85" spans="2:19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</row>
    <row r="86" spans="2:19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</row>
    <row r="87" spans="2:19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</row>
    <row r="88" spans="2:19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</row>
    <row r="89" spans="2:19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</row>
    <row r="90" spans="2:19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</row>
    <row r="91" spans="2:19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</row>
    <row r="92" spans="2:19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</row>
    <row r="93" spans="2:19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</row>
    <row r="94" spans="2:19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</row>
    <row r="95" spans="2:19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</row>
    <row r="96" spans="2:19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</row>
    <row r="97" spans="2:19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</row>
    <row r="98" spans="2:19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</row>
    <row r="99" spans="2:19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</row>
    <row r="100" spans="2:19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</row>
    <row r="101" spans="2:19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</row>
    <row r="102" spans="2:19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</row>
    <row r="103" spans="2:19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</row>
    <row r="104" spans="2:19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</row>
    <row r="105" spans="2:19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</row>
    <row r="106" spans="2:19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</row>
    <row r="107" spans="2:19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</row>
    <row r="108" spans="2:19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</row>
    <row r="109" spans="2:19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</row>
    <row r="110" spans="2:19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5"/>
      <c r="D398" s="1"/>
      <c r="E398" s="1"/>
      <c r="F398" s="1"/>
    </row>
    <row r="399" spans="2:6">
      <c r="B399" s="45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90" zoomScaleNormal="90" workbookViewId="0"/>
  </sheetViews>
  <sheetFormatPr defaultColWidth="9.140625" defaultRowHeight="18"/>
  <cols>
    <col min="1" max="1" width="6.28515625" style="126" customWidth="1"/>
    <col min="2" max="2" width="46.5703125" style="136" bestFit="1" customWidth="1"/>
    <col min="3" max="3" width="27.5703125" style="136" bestFit="1" customWidth="1"/>
    <col min="4" max="4" width="9.28515625" style="136" bestFit="1" customWidth="1"/>
    <col min="5" max="5" width="11.28515625" style="136" bestFit="1" customWidth="1"/>
    <col min="6" max="6" width="14.7109375" style="126" bestFit="1" customWidth="1"/>
    <col min="7" max="7" width="7" style="126" bestFit="1" customWidth="1"/>
    <col min="8" max="8" width="11.140625" style="126" bestFit="1" customWidth="1"/>
    <col min="9" max="9" width="11.28515625" style="126" bestFit="1" customWidth="1"/>
    <col min="10" max="10" width="6.140625" style="126" bestFit="1" customWidth="1"/>
    <col min="11" max="11" width="12" style="126" bestFit="1" customWidth="1"/>
    <col min="12" max="12" width="6.85546875" style="126" bestFit="1" customWidth="1"/>
    <col min="13" max="13" width="8" style="126" bestFit="1" customWidth="1"/>
    <col min="14" max="14" width="14.28515625" style="126" bestFit="1" customWidth="1"/>
    <col min="15" max="15" width="7.28515625" style="126" bestFit="1" customWidth="1"/>
    <col min="16" max="16" width="11.28515625" style="126" bestFit="1" customWidth="1"/>
    <col min="17" max="17" width="6.85546875" style="126" bestFit="1" customWidth="1"/>
    <col min="18" max="18" width="10" style="126" bestFit="1" customWidth="1"/>
    <col min="19" max="19" width="9" style="126" bestFit="1" customWidth="1"/>
    <col min="20" max="20" width="7.5703125" style="126" customWidth="1"/>
    <col min="21" max="21" width="6.7109375" style="126" customWidth="1"/>
    <col min="22" max="22" width="7.7109375" style="126" customWidth="1"/>
    <col min="23" max="23" width="7.140625" style="126" customWidth="1"/>
    <col min="24" max="24" width="6" style="126" customWidth="1"/>
    <col min="25" max="25" width="7.85546875" style="126" customWidth="1"/>
    <col min="26" max="26" width="8.140625" style="126" customWidth="1"/>
    <col min="27" max="27" width="6.28515625" style="126" customWidth="1"/>
    <col min="28" max="28" width="8" style="126" customWidth="1"/>
    <col min="29" max="29" width="8.7109375" style="126" customWidth="1"/>
    <col min="30" max="30" width="10" style="126" customWidth="1"/>
    <col min="31" max="31" width="9.5703125" style="126" customWidth="1"/>
    <col min="32" max="32" width="6.140625" style="126" customWidth="1"/>
    <col min="33" max="34" width="5.7109375" style="126" customWidth="1"/>
    <col min="35" max="35" width="6.85546875" style="126" customWidth="1"/>
    <col min="36" max="36" width="6.42578125" style="126" customWidth="1"/>
    <col min="37" max="37" width="6.7109375" style="126" customWidth="1"/>
    <col min="38" max="38" width="7.28515625" style="126" customWidth="1"/>
    <col min="39" max="50" width="5.7109375" style="126" customWidth="1"/>
    <col min="51" max="16384" width="9.140625" style="126"/>
  </cols>
  <sheetData>
    <row r="1" spans="2:81" s="1" customFormat="1">
      <c r="B1" s="58" t="s">
        <v>195</v>
      </c>
      <c r="C1" s="80" t="s" vm="1">
        <v>274</v>
      </c>
      <c r="D1" s="2"/>
      <c r="E1" s="2"/>
    </row>
    <row r="2" spans="2:81" s="1" customFormat="1">
      <c r="B2" s="58" t="s">
        <v>194</v>
      </c>
      <c r="C2" s="80" t="s">
        <v>275</v>
      </c>
      <c r="D2" s="2"/>
      <c r="E2" s="2"/>
    </row>
    <row r="3" spans="2:81" s="1" customFormat="1">
      <c r="B3" s="58" t="s">
        <v>196</v>
      </c>
      <c r="C3" s="80" t="s">
        <v>276</v>
      </c>
      <c r="D3" s="2"/>
      <c r="E3" s="2"/>
    </row>
    <row r="4" spans="2:81" s="1" customFormat="1">
      <c r="B4" s="58" t="s">
        <v>197</v>
      </c>
      <c r="C4" s="80">
        <v>17013</v>
      </c>
      <c r="D4" s="2"/>
      <c r="E4" s="2"/>
    </row>
    <row r="5" spans="2:81" s="1" customFormat="1">
      <c r="B5" s="2"/>
      <c r="C5" s="2"/>
      <c r="D5" s="2"/>
      <c r="E5" s="2"/>
    </row>
    <row r="6" spans="2:81" s="1" customFormat="1" ht="26.25" customHeight="1">
      <c r="B6" s="164" t="s">
        <v>226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6"/>
    </row>
    <row r="7" spans="2:81" s="1" customFormat="1" ht="26.25" customHeight="1">
      <c r="B7" s="164" t="s">
        <v>104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6"/>
    </row>
    <row r="8" spans="2:81" s="3" customFormat="1" ht="78.75">
      <c r="B8" s="23" t="s">
        <v>132</v>
      </c>
      <c r="C8" s="31" t="s">
        <v>52</v>
      </c>
      <c r="D8" s="31" t="s">
        <v>134</v>
      </c>
      <c r="E8" s="31" t="s">
        <v>133</v>
      </c>
      <c r="F8" s="31" t="s">
        <v>73</v>
      </c>
      <c r="G8" s="31" t="s">
        <v>15</v>
      </c>
      <c r="H8" s="31" t="s">
        <v>74</v>
      </c>
      <c r="I8" s="31" t="s">
        <v>118</v>
      </c>
      <c r="J8" s="31" t="s">
        <v>18</v>
      </c>
      <c r="K8" s="31" t="s">
        <v>117</v>
      </c>
      <c r="L8" s="31" t="s">
        <v>17</v>
      </c>
      <c r="M8" s="73" t="s">
        <v>19</v>
      </c>
      <c r="N8" s="73" t="s">
        <v>258</v>
      </c>
      <c r="O8" s="31" t="s">
        <v>257</v>
      </c>
      <c r="P8" s="31" t="s">
        <v>126</v>
      </c>
      <c r="Q8" s="31" t="s">
        <v>67</v>
      </c>
      <c r="R8" s="31" t="s">
        <v>198</v>
      </c>
      <c r="S8" s="32" t="s">
        <v>200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265</v>
      </c>
      <c r="O9" s="33"/>
      <c r="P9" s="33" t="s">
        <v>261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129</v>
      </c>
      <c r="R10" s="21" t="s">
        <v>130</v>
      </c>
      <c r="S10" s="21" t="s">
        <v>201</v>
      </c>
      <c r="T10" s="5"/>
      <c r="BZ10" s="1"/>
    </row>
    <row r="11" spans="2:81" s="129" customFormat="1" ht="18" customHeight="1">
      <c r="B11" s="108" t="s">
        <v>59</v>
      </c>
      <c r="C11" s="82"/>
      <c r="D11" s="82"/>
      <c r="E11" s="82"/>
      <c r="F11" s="82"/>
      <c r="G11" s="82"/>
      <c r="H11" s="82"/>
      <c r="I11" s="82"/>
      <c r="J11" s="92">
        <v>6.5242721078196233</v>
      </c>
      <c r="K11" s="82"/>
      <c r="L11" s="82"/>
      <c r="M11" s="91">
        <v>2.1931622493931907E-2</v>
      </c>
      <c r="N11" s="90"/>
      <c r="O11" s="92"/>
      <c r="P11" s="90">
        <v>471587.9409799999</v>
      </c>
      <c r="Q11" s="82"/>
      <c r="R11" s="91">
        <v>1</v>
      </c>
      <c r="S11" s="91">
        <v>1.7447902270300981E-2</v>
      </c>
      <c r="T11" s="139"/>
      <c r="BZ11" s="126"/>
      <c r="CC11" s="126"/>
    </row>
    <row r="12" spans="2:81" ht="17.25" customHeight="1">
      <c r="B12" s="109" t="s">
        <v>252</v>
      </c>
      <c r="C12" s="84"/>
      <c r="D12" s="84"/>
      <c r="E12" s="84"/>
      <c r="F12" s="84"/>
      <c r="G12" s="84"/>
      <c r="H12" s="84"/>
      <c r="I12" s="84"/>
      <c r="J12" s="95">
        <v>6.3426388548991746</v>
      </c>
      <c r="K12" s="84"/>
      <c r="L12" s="84"/>
      <c r="M12" s="94">
        <v>1.9886684120706738E-2</v>
      </c>
      <c r="N12" s="93"/>
      <c r="O12" s="95"/>
      <c r="P12" s="93">
        <v>438264.02947000001</v>
      </c>
      <c r="Q12" s="84"/>
      <c r="R12" s="94">
        <v>0.92933680314057654</v>
      </c>
      <c r="S12" s="94">
        <v>1.6214977717390722E-2</v>
      </c>
    </row>
    <row r="13" spans="2:81">
      <c r="B13" s="110" t="s">
        <v>68</v>
      </c>
      <c r="C13" s="84"/>
      <c r="D13" s="84"/>
      <c r="E13" s="84"/>
      <c r="F13" s="84"/>
      <c r="G13" s="84"/>
      <c r="H13" s="84"/>
      <c r="I13" s="84"/>
      <c r="J13" s="95">
        <v>6.897110871806289</v>
      </c>
      <c r="K13" s="84"/>
      <c r="L13" s="84"/>
      <c r="M13" s="94">
        <v>1.5007908092505138E-2</v>
      </c>
      <c r="N13" s="93"/>
      <c r="O13" s="95"/>
      <c r="P13" s="93">
        <v>310856.89152</v>
      </c>
      <c r="Q13" s="84"/>
      <c r="R13" s="94">
        <v>0.65917056927709583</v>
      </c>
      <c r="S13" s="94">
        <v>1.150114367220543E-2</v>
      </c>
    </row>
    <row r="14" spans="2:81">
      <c r="B14" s="111" t="s">
        <v>1881</v>
      </c>
      <c r="C14" s="86" t="s">
        <v>1882</v>
      </c>
      <c r="D14" s="99" t="s">
        <v>1883</v>
      </c>
      <c r="E14" s="86" t="s">
        <v>1884</v>
      </c>
      <c r="F14" s="99" t="s">
        <v>666</v>
      </c>
      <c r="G14" s="86" t="s">
        <v>340</v>
      </c>
      <c r="H14" s="86" t="s">
        <v>341</v>
      </c>
      <c r="I14" s="113">
        <v>39076</v>
      </c>
      <c r="J14" s="98">
        <v>8.5100000000000016</v>
      </c>
      <c r="K14" s="99" t="s">
        <v>180</v>
      </c>
      <c r="L14" s="100">
        <v>4.9000000000000002E-2</v>
      </c>
      <c r="M14" s="97">
        <v>1.41E-2</v>
      </c>
      <c r="N14" s="96">
        <v>19311199.999999996</v>
      </c>
      <c r="O14" s="98">
        <v>164.99</v>
      </c>
      <c r="P14" s="96">
        <v>31861.548479999998</v>
      </c>
      <c r="Q14" s="97">
        <v>9.8371151170638885E-3</v>
      </c>
      <c r="R14" s="97">
        <v>6.7562262965819242E-2</v>
      </c>
      <c r="S14" s="97">
        <v>1.1788197613879893E-3</v>
      </c>
    </row>
    <row r="15" spans="2:81">
      <c r="B15" s="111" t="s">
        <v>1885</v>
      </c>
      <c r="C15" s="86" t="s">
        <v>1886</v>
      </c>
      <c r="D15" s="99" t="s">
        <v>1883</v>
      </c>
      <c r="E15" s="86" t="s">
        <v>1884</v>
      </c>
      <c r="F15" s="99" t="s">
        <v>666</v>
      </c>
      <c r="G15" s="86" t="s">
        <v>340</v>
      </c>
      <c r="H15" s="86" t="s">
        <v>341</v>
      </c>
      <c r="I15" s="113">
        <v>42639</v>
      </c>
      <c r="J15" s="98">
        <v>11.750000000000004</v>
      </c>
      <c r="K15" s="99" t="s">
        <v>180</v>
      </c>
      <c r="L15" s="100">
        <v>4.0999999999999995E-2</v>
      </c>
      <c r="M15" s="97">
        <v>2.4399999999999998E-2</v>
      </c>
      <c r="N15" s="96">
        <v>84293969.659999982</v>
      </c>
      <c r="O15" s="98">
        <v>125.5</v>
      </c>
      <c r="P15" s="96">
        <v>105788.93472999998</v>
      </c>
      <c r="Q15" s="97">
        <v>1.9344399716997848E-2</v>
      </c>
      <c r="R15" s="97">
        <v>0.22432493610875961</v>
      </c>
      <c r="S15" s="97">
        <v>3.9139995620171494E-3</v>
      </c>
    </row>
    <row r="16" spans="2:81">
      <c r="B16" s="111" t="s">
        <v>1887</v>
      </c>
      <c r="C16" s="86" t="s">
        <v>1888</v>
      </c>
      <c r="D16" s="99" t="s">
        <v>1883</v>
      </c>
      <c r="E16" s="86" t="s">
        <v>1884</v>
      </c>
      <c r="F16" s="99" t="s">
        <v>666</v>
      </c>
      <c r="G16" s="86" t="s">
        <v>340</v>
      </c>
      <c r="H16" s="86" t="s">
        <v>341</v>
      </c>
      <c r="I16" s="113">
        <v>38714</v>
      </c>
      <c r="J16" s="98">
        <v>0.23999999999999994</v>
      </c>
      <c r="K16" s="99" t="s">
        <v>180</v>
      </c>
      <c r="L16" s="100">
        <v>4.9000000000000002E-2</v>
      </c>
      <c r="M16" s="97">
        <v>-2.1999999999999993E-3</v>
      </c>
      <c r="N16" s="96">
        <v>449213.99999999994</v>
      </c>
      <c r="O16" s="98">
        <v>126.68</v>
      </c>
      <c r="P16" s="96">
        <v>569.06431000000009</v>
      </c>
      <c r="Q16" s="97">
        <v>3.1451534373957389E-3</v>
      </c>
      <c r="R16" s="97">
        <v>1.2066981798080673E-3</v>
      </c>
      <c r="S16" s="97">
        <v>2.1054351911041237E-5</v>
      </c>
    </row>
    <row r="17" spans="2:19">
      <c r="B17" s="111" t="s">
        <v>1889</v>
      </c>
      <c r="C17" s="86" t="s">
        <v>1890</v>
      </c>
      <c r="D17" s="99" t="s">
        <v>1883</v>
      </c>
      <c r="E17" s="86" t="s">
        <v>1891</v>
      </c>
      <c r="F17" s="99" t="s">
        <v>578</v>
      </c>
      <c r="G17" s="86" t="s">
        <v>340</v>
      </c>
      <c r="H17" s="86" t="s">
        <v>341</v>
      </c>
      <c r="I17" s="113">
        <v>38918</v>
      </c>
      <c r="J17" s="98">
        <v>1.47</v>
      </c>
      <c r="K17" s="99" t="s">
        <v>180</v>
      </c>
      <c r="L17" s="100">
        <v>0.05</v>
      </c>
      <c r="M17" s="97">
        <v>-2.2000000000000001E-3</v>
      </c>
      <c r="N17" s="96">
        <v>164161.79999999996</v>
      </c>
      <c r="O17" s="98">
        <v>128.41999999999999</v>
      </c>
      <c r="P17" s="96">
        <v>210.81658999999996</v>
      </c>
      <c r="Q17" s="97">
        <v>7.7703894041375151E-3</v>
      </c>
      <c r="R17" s="97">
        <v>4.4703558272059533E-4</v>
      </c>
      <c r="S17" s="97">
        <v>7.7998331586559962E-6</v>
      </c>
    </row>
    <row r="18" spans="2:19">
      <c r="B18" s="111" t="s">
        <v>1892</v>
      </c>
      <c r="C18" s="86" t="s">
        <v>1893</v>
      </c>
      <c r="D18" s="99" t="s">
        <v>1883</v>
      </c>
      <c r="E18" s="86" t="s">
        <v>1894</v>
      </c>
      <c r="F18" s="99" t="s">
        <v>666</v>
      </c>
      <c r="G18" s="86" t="s">
        <v>340</v>
      </c>
      <c r="H18" s="86" t="s">
        <v>176</v>
      </c>
      <c r="I18" s="113">
        <v>42796</v>
      </c>
      <c r="J18" s="98">
        <v>8.1900000000000013</v>
      </c>
      <c r="K18" s="99" t="s">
        <v>180</v>
      </c>
      <c r="L18" s="100">
        <v>2.1400000000000002E-2</v>
      </c>
      <c r="M18" s="97">
        <v>1.3800000000000002E-2</v>
      </c>
      <c r="N18" s="96">
        <v>20999999.999999996</v>
      </c>
      <c r="O18" s="98">
        <v>108.15</v>
      </c>
      <c r="P18" s="96">
        <v>22711.501239999994</v>
      </c>
      <c r="Q18" s="97">
        <v>8.0879351116520171E-2</v>
      </c>
      <c r="R18" s="97">
        <v>4.8159631038918342E-2</v>
      </c>
      <c r="S18" s="97">
        <v>8.4028453574080096E-4</v>
      </c>
    </row>
    <row r="19" spans="2:19">
      <c r="B19" s="111" t="s">
        <v>1895</v>
      </c>
      <c r="C19" s="86" t="s">
        <v>1896</v>
      </c>
      <c r="D19" s="99" t="s">
        <v>1883</v>
      </c>
      <c r="E19" s="86" t="s">
        <v>458</v>
      </c>
      <c r="F19" s="99" t="s">
        <v>459</v>
      </c>
      <c r="G19" s="86" t="s">
        <v>375</v>
      </c>
      <c r="H19" s="86" t="s">
        <v>341</v>
      </c>
      <c r="I19" s="113">
        <v>39856</v>
      </c>
      <c r="J19" s="98">
        <v>1.3199999999999998</v>
      </c>
      <c r="K19" s="99" t="s">
        <v>180</v>
      </c>
      <c r="L19" s="100">
        <v>6.8499999999999991E-2</v>
      </c>
      <c r="M19" s="97">
        <v>5.0999999999999986E-3</v>
      </c>
      <c r="N19" s="96">
        <v>14265399.999999998</v>
      </c>
      <c r="O19" s="98">
        <v>123.53</v>
      </c>
      <c r="P19" s="96">
        <v>17622.049260000003</v>
      </c>
      <c r="Q19" s="97">
        <v>2.8245464319444965E-2</v>
      </c>
      <c r="R19" s="97">
        <v>3.736747216941104E-2</v>
      </c>
      <c r="S19" s="97">
        <v>6.5198400250007565E-4</v>
      </c>
    </row>
    <row r="20" spans="2:19">
      <c r="B20" s="111" t="s">
        <v>1897</v>
      </c>
      <c r="C20" s="86" t="s">
        <v>1898</v>
      </c>
      <c r="D20" s="99" t="s">
        <v>1883</v>
      </c>
      <c r="E20" s="86" t="s">
        <v>458</v>
      </c>
      <c r="F20" s="99" t="s">
        <v>459</v>
      </c>
      <c r="G20" s="86" t="s">
        <v>403</v>
      </c>
      <c r="H20" s="86" t="s">
        <v>176</v>
      </c>
      <c r="I20" s="113">
        <v>40715</v>
      </c>
      <c r="J20" s="98">
        <v>2.8400000000000003</v>
      </c>
      <c r="K20" s="99" t="s">
        <v>180</v>
      </c>
      <c r="L20" s="100">
        <v>0.06</v>
      </c>
      <c r="M20" s="97">
        <v>4.2000000000000006E-3</v>
      </c>
      <c r="N20" s="96">
        <v>54829649.999999993</v>
      </c>
      <c r="O20" s="98">
        <v>124.82</v>
      </c>
      <c r="P20" s="96">
        <v>68438.366579999987</v>
      </c>
      <c r="Q20" s="97">
        <v>1.4815825969541598E-2</v>
      </c>
      <c r="R20" s="97">
        <v>0.14512323287524959</v>
      </c>
      <c r="S20" s="97">
        <v>2.5320959843574851E-3</v>
      </c>
    </row>
    <row r="21" spans="2:19">
      <c r="B21" s="111" t="s">
        <v>1899</v>
      </c>
      <c r="C21" s="86" t="s">
        <v>1900</v>
      </c>
      <c r="D21" s="99" t="s">
        <v>1883</v>
      </c>
      <c r="E21" s="86" t="s">
        <v>1901</v>
      </c>
      <c r="F21" s="99" t="s">
        <v>666</v>
      </c>
      <c r="G21" s="86" t="s">
        <v>403</v>
      </c>
      <c r="H21" s="86" t="s">
        <v>341</v>
      </c>
      <c r="I21" s="113">
        <v>39350</v>
      </c>
      <c r="J21" s="98">
        <v>4.3400000000000007</v>
      </c>
      <c r="K21" s="99" t="s">
        <v>180</v>
      </c>
      <c r="L21" s="100">
        <v>5.5999999999999994E-2</v>
      </c>
      <c r="M21" s="97">
        <v>4.9000000000000007E-3</v>
      </c>
      <c r="N21" s="96">
        <v>8039963.8199999984</v>
      </c>
      <c r="O21" s="98">
        <v>151.61000000000001</v>
      </c>
      <c r="P21" s="96">
        <v>12189.388559999998</v>
      </c>
      <c r="Q21" s="97">
        <v>9.4314898503327724E-3</v>
      </c>
      <c r="R21" s="97">
        <v>2.5847540831237987E-2</v>
      </c>
      <c r="S21" s="97">
        <v>4.5098536635105457E-4</v>
      </c>
    </row>
    <row r="22" spans="2:19">
      <c r="B22" s="111" t="s">
        <v>1902</v>
      </c>
      <c r="C22" s="86" t="s">
        <v>1903</v>
      </c>
      <c r="D22" s="99" t="s">
        <v>1883</v>
      </c>
      <c r="E22" s="86" t="s">
        <v>1904</v>
      </c>
      <c r="F22" s="99" t="s">
        <v>389</v>
      </c>
      <c r="G22" s="86" t="s">
        <v>403</v>
      </c>
      <c r="H22" s="86" t="s">
        <v>341</v>
      </c>
      <c r="I22" s="113">
        <v>38652</v>
      </c>
      <c r="J22" s="98">
        <v>1.7600000000000002</v>
      </c>
      <c r="K22" s="99" t="s">
        <v>180</v>
      </c>
      <c r="L22" s="100">
        <v>5.2999999999999999E-2</v>
      </c>
      <c r="M22" s="97">
        <v>-1.5E-3</v>
      </c>
      <c r="N22" s="96">
        <v>3173276.0199999996</v>
      </c>
      <c r="O22" s="98">
        <v>134.94</v>
      </c>
      <c r="P22" s="96">
        <v>4282.0187499999993</v>
      </c>
      <c r="Q22" s="97">
        <v>1.4871260902654912E-2</v>
      </c>
      <c r="R22" s="97">
        <v>9.0800005214331809E-3</v>
      </c>
      <c r="S22" s="97">
        <v>1.5842696171224809E-4</v>
      </c>
    </row>
    <row r="23" spans="2:19">
      <c r="B23" s="111" t="s">
        <v>1905</v>
      </c>
      <c r="C23" s="86" t="s">
        <v>1906</v>
      </c>
      <c r="D23" s="99" t="s">
        <v>1883</v>
      </c>
      <c r="E23" s="86" t="s">
        <v>365</v>
      </c>
      <c r="F23" s="99" t="s">
        <v>345</v>
      </c>
      <c r="G23" s="86" t="s">
        <v>589</v>
      </c>
      <c r="H23" s="86" t="s">
        <v>341</v>
      </c>
      <c r="I23" s="113">
        <v>39656</v>
      </c>
      <c r="J23" s="98">
        <v>3.6999999999999993</v>
      </c>
      <c r="K23" s="99" t="s">
        <v>180</v>
      </c>
      <c r="L23" s="100">
        <v>5.7500000000000002E-2</v>
      </c>
      <c r="M23" s="97">
        <v>1.4999999999999996E-3</v>
      </c>
      <c r="N23" s="96">
        <v>27729999.999999996</v>
      </c>
      <c r="O23" s="98">
        <v>146.46</v>
      </c>
      <c r="P23" s="96">
        <v>40613.357090000005</v>
      </c>
      <c r="Q23" s="97">
        <v>2.1298003072196616E-2</v>
      </c>
      <c r="R23" s="97">
        <v>8.6120431759985197E-2</v>
      </c>
      <c r="S23" s="97">
        <v>1.5026208768243463E-3</v>
      </c>
    </row>
    <row r="24" spans="2:19">
      <c r="B24" s="111" t="s">
        <v>1907</v>
      </c>
      <c r="C24" s="86" t="s">
        <v>1908</v>
      </c>
      <c r="D24" s="99" t="s">
        <v>1883</v>
      </c>
      <c r="E24" s="86"/>
      <c r="F24" s="99" t="s">
        <v>389</v>
      </c>
      <c r="G24" s="86" t="s">
        <v>662</v>
      </c>
      <c r="H24" s="86" t="s">
        <v>341</v>
      </c>
      <c r="I24" s="113">
        <v>38707</v>
      </c>
      <c r="J24" s="98">
        <v>1.2100000000000002</v>
      </c>
      <c r="K24" s="99" t="s">
        <v>180</v>
      </c>
      <c r="L24" s="100">
        <v>6.7000000000000004E-2</v>
      </c>
      <c r="M24" s="97">
        <v>2.3599999999999996E-2</v>
      </c>
      <c r="N24" s="96">
        <v>947147.49999999988</v>
      </c>
      <c r="O24" s="98">
        <v>132.99</v>
      </c>
      <c r="P24" s="96">
        <v>1259.6114599999999</v>
      </c>
      <c r="Q24" s="97">
        <v>7.9174839095094776E-3</v>
      </c>
      <c r="R24" s="97">
        <v>2.6710001476764229E-3</v>
      </c>
      <c r="S24" s="97">
        <v>4.660334954061771E-5</v>
      </c>
    </row>
    <row r="25" spans="2:19">
      <c r="B25" s="111" t="s">
        <v>1909</v>
      </c>
      <c r="C25" s="86" t="s">
        <v>1910</v>
      </c>
      <c r="D25" s="99" t="s">
        <v>1883</v>
      </c>
      <c r="E25" s="86" t="s">
        <v>1911</v>
      </c>
      <c r="F25" s="99" t="s">
        <v>857</v>
      </c>
      <c r="G25" s="86" t="s">
        <v>1812</v>
      </c>
      <c r="H25" s="86"/>
      <c r="I25" s="113">
        <v>39104</v>
      </c>
      <c r="J25" s="98">
        <v>2.5500000000000003</v>
      </c>
      <c r="K25" s="99" t="s">
        <v>180</v>
      </c>
      <c r="L25" s="100">
        <v>5.5999999999999994E-2</v>
      </c>
      <c r="M25" s="97">
        <v>0.151</v>
      </c>
      <c r="N25" s="96">
        <v>5426297.7199999988</v>
      </c>
      <c r="O25" s="98">
        <v>97.861099999999993</v>
      </c>
      <c r="P25" s="96">
        <v>5310.2344699999985</v>
      </c>
      <c r="Q25" s="97">
        <v>8.5859134074881358E-3</v>
      </c>
      <c r="R25" s="97">
        <v>1.1260327096076458E-2</v>
      </c>
      <c r="S25" s="97">
        <v>1.9646908670396408E-4</v>
      </c>
    </row>
    <row r="26" spans="2:19">
      <c r="B26" s="112"/>
      <c r="C26" s="86"/>
      <c r="D26" s="86"/>
      <c r="E26" s="86"/>
      <c r="F26" s="86"/>
      <c r="G26" s="86"/>
      <c r="H26" s="86"/>
      <c r="I26" s="86"/>
      <c r="J26" s="98"/>
      <c r="K26" s="86"/>
      <c r="L26" s="86"/>
      <c r="M26" s="97"/>
      <c r="N26" s="96"/>
      <c r="O26" s="98"/>
      <c r="P26" s="86"/>
      <c r="Q26" s="86"/>
      <c r="R26" s="97"/>
      <c r="S26" s="86"/>
    </row>
    <row r="27" spans="2:19">
      <c r="B27" s="110" t="s">
        <v>69</v>
      </c>
      <c r="C27" s="84"/>
      <c r="D27" s="84"/>
      <c r="E27" s="84"/>
      <c r="F27" s="84"/>
      <c r="G27" s="84"/>
      <c r="H27" s="84"/>
      <c r="I27" s="84"/>
      <c r="J27" s="95">
        <v>5.3907641359117431</v>
      </c>
      <c r="K27" s="84"/>
      <c r="L27" s="84"/>
      <c r="M27" s="94">
        <v>2.5573511927277873E-2</v>
      </c>
      <c r="N27" s="93"/>
      <c r="O27" s="95"/>
      <c r="P27" s="93">
        <v>101750.93998999998</v>
      </c>
      <c r="Q27" s="84"/>
      <c r="R27" s="94">
        <v>0.21576238734721009</v>
      </c>
      <c r="S27" s="94">
        <v>3.7646010480409465E-3</v>
      </c>
    </row>
    <row r="28" spans="2:19">
      <c r="B28" s="111" t="s">
        <v>1912</v>
      </c>
      <c r="C28" s="86" t="s">
        <v>1913</v>
      </c>
      <c r="D28" s="99" t="s">
        <v>1883</v>
      </c>
      <c r="E28" s="86" t="s">
        <v>1894</v>
      </c>
      <c r="F28" s="99" t="s">
        <v>666</v>
      </c>
      <c r="G28" s="86" t="s">
        <v>340</v>
      </c>
      <c r="H28" s="86" t="s">
        <v>176</v>
      </c>
      <c r="I28" s="113">
        <v>42796</v>
      </c>
      <c r="J28" s="98">
        <v>7.5699999999999994</v>
      </c>
      <c r="K28" s="99" t="s">
        <v>180</v>
      </c>
      <c r="L28" s="100">
        <v>3.7400000000000003E-2</v>
      </c>
      <c r="M28" s="97">
        <v>3.0800000000000004E-2</v>
      </c>
      <c r="N28" s="96">
        <v>21025999.999999996</v>
      </c>
      <c r="O28" s="98">
        <v>105.32</v>
      </c>
      <c r="P28" s="96">
        <v>22144.583659999997</v>
      </c>
      <c r="Q28" s="97">
        <v>4.082258697078775E-2</v>
      </c>
      <c r="R28" s="97">
        <v>4.6957484989929271E-2</v>
      </c>
      <c r="S28" s="97">
        <v>8.1930960896341111E-4</v>
      </c>
    </row>
    <row r="29" spans="2:19">
      <c r="B29" s="111" t="s">
        <v>1914</v>
      </c>
      <c r="C29" s="86" t="s">
        <v>1915</v>
      </c>
      <c r="D29" s="99" t="s">
        <v>1883</v>
      </c>
      <c r="E29" s="86" t="s">
        <v>1894</v>
      </c>
      <c r="F29" s="99" t="s">
        <v>666</v>
      </c>
      <c r="G29" s="86" t="s">
        <v>340</v>
      </c>
      <c r="H29" s="86" t="s">
        <v>176</v>
      </c>
      <c r="I29" s="113">
        <v>42796</v>
      </c>
      <c r="J29" s="98">
        <v>4.2200000000000006</v>
      </c>
      <c r="K29" s="99" t="s">
        <v>180</v>
      </c>
      <c r="L29" s="100">
        <v>2.5000000000000001E-2</v>
      </c>
      <c r="M29" s="97">
        <v>1.9200000000000002E-2</v>
      </c>
      <c r="N29" s="96">
        <v>33739265.999999993</v>
      </c>
      <c r="O29" s="98">
        <v>102.58</v>
      </c>
      <c r="P29" s="96">
        <v>34609.739429999994</v>
      </c>
      <c r="Q29" s="97">
        <v>4.651792647415675E-2</v>
      </c>
      <c r="R29" s="97">
        <v>7.3389788886624216E-2</v>
      </c>
      <c r="S29" s="97">
        <v>1.2804978641318403E-3</v>
      </c>
    </row>
    <row r="30" spans="2:19">
      <c r="B30" s="111" t="s">
        <v>1916</v>
      </c>
      <c r="C30" s="86" t="s">
        <v>1917</v>
      </c>
      <c r="D30" s="99" t="s">
        <v>1883</v>
      </c>
      <c r="E30" s="86" t="s">
        <v>1918</v>
      </c>
      <c r="F30" s="99" t="s">
        <v>389</v>
      </c>
      <c r="G30" s="86" t="s">
        <v>403</v>
      </c>
      <c r="H30" s="86" t="s">
        <v>176</v>
      </c>
      <c r="I30" s="113">
        <v>42598</v>
      </c>
      <c r="J30" s="98">
        <v>5.669999999999999</v>
      </c>
      <c r="K30" s="99" t="s">
        <v>180</v>
      </c>
      <c r="L30" s="100">
        <v>3.1E-2</v>
      </c>
      <c r="M30" s="97">
        <v>2.629999999999999E-2</v>
      </c>
      <c r="N30" s="96">
        <v>26379793.889999997</v>
      </c>
      <c r="O30" s="98">
        <v>102.81</v>
      </c>
      <c r="P30" s="96">
        <v>27121.0661</v>
      </c>
      <c r="Q30" s="97">
        <v>7.3277205249999991E-2</v>
      </c>
      <c r="R30" s="97">
        <v>5.7510092483790222E-2</v>
      </c>
      <c r="S30" s="97">
        <v>1.0034304732131427E-3</v>
      </c>
    </row>
    <row r="31" spans="2:19">
      <c r="B31" s="111" t="s">
        <v>1919</v>
      </c>
      <c r="C31" s="86" t="s">
        <v>1920</v>
      </c>
      <c r="D31" s="99" t="s">
        <v>1883</v>
      </c>
      <c r="E31" s="86" t="s">
        <v>1921</v>
      </c>
      <c r="F31" s="99" t="s">
        <v>389</v>
      </c>
      <c r="G31" s="86" t="s">
        <v>589</v>
      </c>
      <c r="H31" s="86" t="s">
        <v>341</v>
      </c>
      <c r="I31" s="113">
        <v>43312</v>
      </c>
      <c r="J31" s="98">
        <v>5.13</v>
      </c>
      <c r="K31" s="99" t="s">
        <v>180</v>
      </c>
      <c r="L31" s="100">
        <v>3.5499999999999997E-2</v>
      </c>
      <c r="M31" s="97">
        <v>3.2499999999999994E-2</v>
      </c>
      <c r="N31" s="96">
        <v>14377999.999999998</v>
      </c>
      <c r="O31" s="98">
        <v>102.28</v>
      </c>
      <c r="P31" s="96">
        <v>14705.818359999997</v>
      </c>
      <c r="Q31" s="97">
        <v>4.4931249999999992E-2</v>
      </c>
      <c r="R31" s="97">
        <v>3.118361832883185E-2</v>
      </c>
      <c r="S31" s="97">
        <v>5.4408872503582454E-4</v>
      </c>
    </row>
    <row r="32" spans="2:19">
      <c r="B32" s="111" t="s">
        <v>1922</v>
      </c>
      <c r="C32" s="86" t="s">
        <v>1923</v>
      </c>
      <c r="D32" s="99" t="s">
        <v>1883</v>
      </c>
      <c r="E32" s="86" t="s">
        <v>1924</v>
      </c>
      <c r="F32" s="99" t="s">
        <v>389</v>
      </c>
      <c r="G32" s="86" t="s">
        <v>662</v>
      </c>
      <c r="H32" s="86" t="s">
        <v>176</v>
      </c>
      <c r="I32" s="113">
        <v>41903</v>
      </c>
      <c r="J32" s="98">
        <v>1.77</v>
      </c>
      <c r="K32" s="99" t="s">
        <v>180</v>
      </c>
      <c r="L32" s="100">
        <v>5.1500000000000004E-2</v>
      </c>
      <c r="M32" s="97">
        <v>2.0300000000000002E-2</v>
      </c>
      <c r="N32" s="96">
        <v>2978791.7899999996</v>
      </c>
      <c r="O32" s="98">
        <v>106.41</v>
      </c>
      <c r="P32" s="96">
        <v>3169.7324399999993</v>
      </c>
      <c r="Q32" s="97">
        <v>4.7058820211841101E-2</v>
      </c>
      <c r="R32" s="97">
        <v>6.7214026580345232E-3</v>
      </c>
      <c r="S32" s="97">
        <v>1.1727437669672761E-4</v>
      </c>
    </row>
    <row r="33" spans="2:19">
      <c r="B33" s="112"/>
      <c r="C33" s="86"/>
      <c r="D33" s="86"/>
      <c r="E33" s="86"/>
      <c r="F33" s="86"/>
      <c r="G33" s="86"/>
      <c r="H33" s="86"/>
      <c r="I33" s="86"/>
      <c r="J33" s="98"/>
      <c r="K33" s="86"/>
      <c r="L33" s="86"/>
      <c r="M33" s="97"/>
      <c r="N33" s="96"/>
      <c r="O33" s="98"/>
      <c r="P33" s="86"/>
      <c r="Q33" s="86"/>
      <c r="R33" s="97"/>
      <c r="S33" s="86"/>
    </row>
    <row r="34" spans="2:19">
      <c r="B34" s="110" t="s">
        <v>54</v>
      </c>
      <c r="C34" s="84"/>
      <c r="D34" s="84"/>
      <c r="E34" s="84"/>
      <c r="F34" s="84"/>
      <c r="G34" s="84"/>
      <c r="H34" s="84"/>
      <c r="I34" s="84"/>
      <c r="J34" s="95">
        <v>3.399595605911049</v>
      </c>
      <c r="K34" s="84"/>
      <c r="L34" s="84"/>
      <c r="M34" s="94">
        <v>5.6445533453390935E-2</v>
      </c>
      <c r="N34" s="93"/>
      <c r="O34" s="95"/>
      <c r="P34" s="93">
        <v>25656.197959999994</v>
      </c>
      <c r="Q34" s="84"/>
      <c r="R34" s="94">
        <v>5.4403846516270601E-2</v>
      </c>
      <c r="S34" s="94">
        <v>9.4923299714434392E-4</v>
      </c>
    </row>
    <row r="35" spans="2:19">
      <c r="B35" s="111" t="s">
        <v>1925</v>
      </c>
      <c r="C35" s="86" t="s">
        <v>1926</v>
      </c>
      <c r="D35" s="99" t="s">
        <v>1883</v>
      </c>
      <c r="E35" s="86" t="s">
        <v>1927</v>
      </c>
      <c r="F35" s="99" t="s">
        <v>666</v>
      </c>
      <c r="G35" s="86" t="s">
        <v>403</v>
      </c>
      <c r="H35" s="86" t="s">
        <v>176</v>
      </c>
      <c r="I35" s="113">
        <v>39855</v>
      </c>
      <c r="J35" s="98">
        <v>4.21</v>
      </c>
      <c r="K35" s="99" t="s">
        <v>179</v>
      </c>
      <c r="L35" s="100">
        <v>7.9699999999999993E-2</v>
      </c>
      <c r="M35" s="97">
        <v>4.4400000000000002E-2</v>
      </c>
      <c r="N35" s="96">
        <v>337463.96999999991</v>
      </c>
      <c r="O35" s="98">
        <v>117.51</v>
      </c>
      <c r="P35" s="96">
        <v>1438.3010399999998</v>
      </c>
      <c r="Q35" s="97">
        <v>3.9539531450464849E-3</v>
      </c>
      <c r="R35" s="97">
        <v>3.0499105575326796E-3</v>
      </c>
      <c r="S35" s="97">
        <v>5.3214541340989365E-5</v>
      </c>
    </row>
    <row r="36" spans="2:19">
      <c r="B36" s="111" t="s">
        <v>1928</v>
      </c>
      <c r="C36" s="86" t="s">
        <v>1929</v>
      </c>
      <c r="D36" s="99" t="s">
        <v>1883</v>
      </c>
      <c r="E36" s="86" t="s">
        <v>1090</v>
      </c>
      <c r="F36" s="99" t="s">
        <v>206</v>
      </c>
      <c r="G36" s="86" t="s">
        <v>498</v>
      </c>
      <c r="H36" s="86" t="s">
        <v>341</v>
      </c>
      <c r="I36" s="113">
        <v>42954</v>
      </c>
      <c r="J36" s="98">
        <v>1.9100000000000001</v>
      </c>
      <c r="K36" s="99" t="s">
        <v>179</v>
      </c>
      <c r="L36" s="100">
        <v>3.7000000000000005E-2</v>
      </c>
      <c r="M36" s="97">
        <v>4.0199999999999993E-2</v>
      </c>
      <c r="N36" s="96">
        <v>1055953.9999999998</v>
      </c>
      <c r="O36" s="98">
        <v>99.61</v>
      </c>
      <c r="P36" s="96">
        <v>3815.0085599999998</v>
      </c>
      <c r="Q36" s="97">
        <v>1.5712665912743284E-2</v>
      </c>
      <c r="R36" s="97">
        <v>8.0897076207506226E-3</v>
      </c>
      <c r="S36" s="97">
        <v>1.4114842796216593E-4</v>
      </c>
    </row>
    <row r="37" spans="2:19">
      <c r="B37" s="111" t="s">
        <v>1930</v>
      </c>
      <c r="C37" s="86" t="s">
        <v>1931</v>
      </c>
      <c r="D37" s="99" t="s">
        <v>1883</v>
      </c>
      <c r="E37" s="86" t="s">
        <v>1090</v>
      </c>
      <c r="F37" s="99" t="s">
        <v>206</v>
      </c>
      <c r="G37" s="86" t="s">
        <v>498</v>
      </c>
      <c r="H37" s="86" t="s">
        <v>341</v>
      </c>
      <c r="I37" s="113">
        <v>42625</v>
      </c>
      <c r="J37" s="98">
        <v>3.6700000000000004</v>
      </c>
      <c r="K37" s="99" t="s">
        <v>179</v>
      </c>
      <c r="L37" s="100">
        <v>4.4500000000000005E-2</v>
      </c>
      <c r="M37" s="97">
        <v>4.9999999999999989E-2</v>
      </c>
      <c r="N37" s="96">
        <v>5590547.9999999991</v>
      </c>
      <c r="O37" s="98">
        <v>98.42</v>
      </c>
      <c r="P37" s="96">
        <v>19956.541860000001</v>
      </c>
      <c r="Q37" s="97">
        <v>4.0768772337994301E-2</v>
      </c>
      <c r="R37" s="97">
        <v>4.2317752694287745E-2</v>
      </c>
      <c r="S37" s="97">
        <v>7.3835601330869856E-4</v>
      </c>
    </row>
    <row r="38" spans="2:19">
      <c r="B38" s="111" t="s">
        <v>1932</v>
      </c>
      <c r="C38" s="86" t="s">
        <v>1933</v>
      </c>
      <c r="D38" s="99" t="s">
        <v>1883</v>
      </c>
      <c r="E38" s="86" t="s">
        <v>1934</v>
      </c>
      <c r="F38" s="99" t="s">
        <v>666</v>
      </c>
      <c r="G38" s="86" t="s">
        <v>1812</v>
      </c>
      <c r="H38" s="86"/>
      <c r="I38" s="113">
        <v>41840</v>
      </c>
      <c r="J38" s="98">
        <v>1.43</v>
      </c>
      <c r="K38" s="99" t="s">
        <v>179</v>
      </c>
      <c r="L38" s="100">
        <v>5.1799999999999999E-2</v>
      </c>
      <c r="M38" s="97">
        <v>0.52590000000000003</v>
      </c>
      <c r="N38" s="96">
        <v>219753.84999999998</v>
      </c>
      <c r="O38" s="98">
        <v>56</v>
      </c>
      <c r="P38" s="96">
        <v>446.34649999999993</v>
      </c>
      <c r="Q38" s="97">
        <v>8.1010845014757339E-3</v>
      </c>
      <c r="R38" s="97">
        <v>9.4647564369956935E-4</v>
      </c>
      <c r="S38" s="97">
        <v>1.6514014532490298E-5</v>
      </c>
    </row>
    <row r="39" spans="2:19">
      <c r="B39" s="112"/>
      <c r="C39" s="86"/>
      <c r="D39" s="86"/>
      <c r="E39" s="86"/>
      <c r="F39" s="86"/>
      <c r="G39" s="86"/>
      <c r="H39" s="86"/>
      <c r="I39" s="86"/>
      <c r="J39" s="98"/>
      <c r="K39" s="86"/>
      <c r="L39" s="86"/>
      <c r="M39" s="97"/>
      <c r="N39" s="96"/>
      <c r="O39" s="98"/>
      <c r="P39" s="86"/>
      <c r="Q39" s="86"/>
      <c r="R39" s="97"/>
      <c r="S39" s="86"/>
    </row>
    <row r="40" spans="2:19">
      <c r="B40" s="109" t="s">
        <v>251</v>
      </c>
      <c r="C40" s="84"/>
      <c r="D40" s="84"/>
      <c r="E40" s="84"/>
      <c r="F40" s="84"/>
      <c r="G40" s="84"/>
      <c r="H40" s="84"/>
      <c r="I40" s="84"/>
      <c r="J40" s="95">
        <v>8.9130469455744858</v>
      </c>
      <c r="K40" s="84"/>
      <c r="L40" s="84"/>
      <c r="M40" s="94">
        <v>4.8825912235355109E-2</v>
      </c>
      <c r="N40" s="93"/>
      <c r="O40" s="95"/>
      <c r="P40" s="93">
        <v>33323.911509999991</v>
      </c>
      <c r="Q40" s="84"/>
      <c r="R40" s="94">
        <v>7.0663196859423641E-2</v>
      </c>
      <c r="S40" s="94">
        <v>1.232924552910263E-3</v>
      </c>
    </row>
    <row r="41" spans="2:19">
      <c r="B41" s="110" t="s">
        <v>79</v>
      </c>
      <c r="C41" s="84"/>
      <c r="D41" s="84"/>
      <c r="E41" s="84"/>
      <c r="F41" s="84"/>
      <c r="G41" s="84"/>
      <c r="H41" s="84"/>
      <c r="I41" s="84"/>
      <c r="J41" s="95">
        <v>8.9130469455744858</v>
      </c>
      <c r="K41" s="84"/>
      <c r="L41" s="84"/>
      <c r="M41" s="94">
        <v>4.8825912235355109E-2</v>
      </c>
      <c r="N41" s="93"/>
      <c r="O41" s="95"/>
      <c r="P41" s="93">
        <v>33323.911509999991</v>
      </c>
      <c r="Q41" s="84"/>
      <c r="R41" s="94">
        <v>7.0663196859423641E-2</v>
      </c>
      <c r="S41" s="94">
        <v>1.232924552910263E-3</v>
      </c>
    </row>
    <row r="42" spans="2:19">
      <c r="B42" s="111" t="s">
        <v>1935</v>
      </c>
      <c r="C42" s="86">
        <v>4824</v>
      </c>
      <c r="D42" s="99" t="s">
        <v>1883</v>
      </c>
      <c r="E42" s="86"/>
      <c r="F42" s="99" t="s">
        <v>916</v>
      </c>
      <c r="G42" s="86" t="s">
        <v>945</v>
      </c>
      <c r="H42" s="86" t="s">
        <v>922</v>
      </c>
      <c r="I42" s="113">
        <v>42825</v>
      </c>
      <c r="J42" s="98">
        <v>16.41</v>
      </c>
      <c r="K42" s="99" t="s">
        <v>188</v>
      </c>
      <c r="L42" s="100">
        <v>4.555E-2</v>
      </c>
      <c r="M42" s="97">
        <v>5.3299999999999986E-2</v>
      </c>
      <c r="N42" s="96">
        <v>3868999.9999999995</v>
      </c>
      <c r="O42" s="98">
        <v>88.93</v>
      </c>
      <c r="P42" s="96">
        <v>9588.891880000001</v>
      </c>
      <c r="Q42" s="97">
        <v>2.322621699013681E-2</v>
      </c>
      <c r="R42" s="97">
        <v>2.0333199911926218E-2</v>
      </c>
      <c r="S42" s="97">
        <v>3.5477168490578116E-4</v>
      </c>
    </row>
    <row r="43" spans="2:19">
      <c r="B43" s="111" t="s">
        <v>1936</v>
      </c>
      <c r="C43" s="86" t="s">
        <v>1937</v>
      </c>
      <c r="D43" s="99" t="s">
        <v>1883</v>
      </c>
      <c r="E43" s="86"/>
      <c r="F43" s="99" t="s">
        <v>890</v>
      </c>
      <c r="G43" s="86" t="s">
        <v>891</v>
      </c>
      <c r="H43" s="86" t="s">
        <v>897</v>
      </c>
      <c r="I43" s="113">
        <v>42135</v>
      </c>
      <c r="J43" s="98">
        <v>2.4499999999999997</v>
      </c>
      <c r="K43" s="99" t="s">
        <v>179</v>
      </c>
      <c r="L43" s="100">
        <v>0.06</v>
      </c>
      <c r="M43" s="97">
        <v>4.6599999999999996E-2</v>
      </c>
      <c r="N43" s="96">
        <v>4004848.4999999995</v>
      </c>
      <c r="O43" s="98">
        <v>106.43</v>
      </c>
      <c r="P43" s="96">
        <v>15459.580659999998</v>
      </c>
      <c r="Q43" s="97">
        <v>4.854361818181818E-3</v>
      </c>
      <c r="R43" s="97">
        <v>3.2781967723503856E-2</v>
      </c>
      <c r="S43" s="97">
        <v>5.719765690678564E-4</v>
      </c>
    </row>
    <row r="44" spans="2:19">
      <c r="B44" s="111" t="s">
        <v>1938</v>
      </c>
      <c r="C44" s="86" t="s">
        <v>1939</v>
      </c>
      <c r="D44" s="99" t="s">
        <v>1883</v>
      </c>
      <c r="E44" s="86"/>
      <c r="F44" s="99" t="s">
        <v>916</v>
      </c>
      <c r="G44" s="86" t="s">
        <v>1812</v>
      </c>
      <c r="H44" s="86"/>
      <c r="I44" s="113">
        <v>42640</v>
      </c>
      <c r="J44" s="98">
        <v>12.3</v>
      </c>
      <c r="K44" s="99" t="s">
        <v>188</v>
      </c>
      <c r="L44" s="100">
        <v>3.9510000000000003E-2</v>
      </c>
      <c r="M44" s="97">
        <v>4.7800000000000002E-2</v>
      </c>
      <c r="N44" s="96">
        <v>3234999.9999999995</v>
      </c>
      <c r="O44" s="98">
        <v>91.79</v>
      </c>
      <c r="P44" s="96">
        <v>8275.4389699999992</v>
      </c>
      <c r="Q44" s="97">
        <v>8.1992766387781416E-3</v>
      </c>
      <c r="R44" s="97">
        <v>1.7548029223993584E-2</v>
      </c>
      <c r="S44" s="97">
        <v>3.0617629893662558E-4</v>
      </c>
    </row>
    <row r="45" spans="2:19">
      <c r="C45" s="126"/>
      <c r="D45" s="126"/>
      <c r="E45" s="126"/>
    </row>
    <row r="46" spans="2:19">
      <c r="C46" s="126"/>
      <c r="D46" s="126"/>
      <c r="E46" s="126"/>
    </row>
    <row r="47" spans="2:19">
      <c r="C47" s="126"/>
      <c r="D47" s="126"/>
      <c r="E47" s="126"/>
    </row>
    <row r="48" spans="2:19">
      <c r="B48" s="137" t="s">
        <v>273</v>
      </c>
      <c r="C48" s="126"/>
      <c r="D48" s="126"/>
      <c r="E48" s="126"/>
    </row>
    <row r="49" spans="2:2" s="126" customFormat="1">
      <c r="B49" s="137" t="s">
        <v>128</v>
      </c>
    </row>
    <row r="50" spans="2:2" s="126" customFormat="1">
      <c r="B50" s="137" t="s">
        <v>256</v>
      </c>
    </row>
    <row r="51" spans="2:2" s="126" customFormat="1">
      <c r="B51" s="137" t="s">
        <v>264</v>
      </c>
    </row>
    <row r="52" spans="2:2" s="126" customFormat="1">
      <c r="B52" s="136"/>
    </row>
    <row r="53" spans="2:2" s="126" customFormat="1">
      <c r="B53" s="136"/>
    </row>
    <row r="54" spans="2:2" s="126" customFormat="1">
      <c r="B54" s="136"/>
    </row>
    <row r="55" spans="2:2" s="126" customFormat="1">
      <c r="B55" s="136"/>
    </row>
    <row r="56" spans="2:2" s="126" customFormat="1">
      <c r="B56" s="136"/>
    </row>
    <row r="57" spans="2:2" s="126" customFormat="1">
      <c r="B57" s="136"/>
    </row>
    <row r="58" spans="2:2" s="126" customFormat="1">
      <c r="B58" s="136"/>
    </row>
    <row r="59" spans="2:2" s="126" customFormat="1">
      <c r="B59" s="136"/>
    </row>
    <row r="60" spans="2:2" s="126" customFormat="1">
      <c r="B60" s="136"/>
    </row>
    <row r="61" spans="2:2" s="126" customFormat="1">
      <c r="B61" s="136"/>
    </row>
    <row r="62" spans="2:2" s="126" customFormat="1">
      <c r="B62" s="136"/>
    </row>
    <row r="63" spans="2:2" s="126" customFormat="1">
      <c r="B63" s="136"/>
    </row>
    <row r="64" spans="2:2" s="126" customFormat="1">
      <c r="B64" s="136"/>
    </row>
    <row r="65" spans="2:2" s="126" customFormat="1">
      <c r="B65" s="136"/>
    </row>
    <row r="66" spans="2:2" s="126" customFormat="1">
      <c r="B66" s="136"/>
    </row>
    <row r="67" spans="2:2" s="126" customFormat="1">
      <c r="B67" s="136"/>
    </row>
    <row r="68" spans="2:2" s="126" customFormat="1">
      <c r="B68" s="136"/>
    </row>
    <row r="69" spans="2:2" s="126" customFormat="1">
      <c r="B69" s="136"/>
    </row>
    <row r="70" spans="2:2" s="126" customFormat="1">
      <c r="B70" s="136"/>
    </row>
    <row r="71" spans="2:2" s="126" customFormat="1">
      <c r="B71" s="136"/>
    </row>
    <row r="72" spans="2:2" s="126" customFormat="1">
      <c r="B72" s="136"/>
    </row>
    <row r="73" spans="2:2" s="126" customFormat="1">
      <c r="B73" s="136"/>
    </row>
    <row r="74" spans="2:2" s="126" customFormat="1">
      <c r="B74" s="136"/>
    </row>
    <row r="75" spans="2:2" s="126" customFormat="1">
      <c r="B75" s="136"/>
    </row>
    <row r="76" spans="2:2" s="126" customFormat="1">
      <c r="B76" s="136"/>
    </row>
    <row r="77" spans="2:2" s="126" customFormat="1">
      <c r="B77" s="136"/>
    </row>
    <row r="78" spans="2:2" s="126" customFormat="1">
      <c r="B78" s="136"/>
    </row>
    <row r="79" spans="2:2" s="126" customFormat="1">
      <c r="B79" s="136"/>
    </row>
    <row r="80" spans="2:2" s="126" customFormat="1">
      <c r="B80" s="136"/>
    </row>
    <row r="81" spans="2:2" s="126" customFormat="1">
      <c r="B81" s="136"/>
    </row>
    <row r="82" spans="2:2" s="126" customFormat="1">
      <c r="B82" s="136"/>
    </row>
    <row r="83" spans="2:2" s="126" customFormat="1">
      <c r="B83" s="136"/>
    </row>
    <row r="84" spans="2:2" s="126" customFormat="1">
      <c r="B84" s="136"/>
    </row>
    <row r="85" spans="2:2" s="126" customFormat="1">
      <c r="B85" s="136"/>
    </row>
    <row r="86" spans="2:2" s="126" customFormat="1">
      <c r="B86" s="136"/>
    </row>
    <row r="87" spans="2:2" s="126" customFormat="1">
      <c r="B87" s="136"/>
    </row>
    <row r="88" spans="2:2" s="126" customFormat="1">
      <c r="B88" s="136"/>
    </row>
    <row r="89" spans="2:2" s="126" customFormat="1">
      <c r="B89" s="136"/>
    </row>
    <row r="90" spans="2:2" s="126" customFormat="1">
      <c r="B90" s="136"/>
    </row>
    <row r="91" spans="2:2" s="126" customFormat="1">
      <c r="B91" s="136"/>
    </row>
    <row r="92" spans="2:2" s="126" customFormat="1">
      <c r="B92" s="136"/>
    </row>
    <row r="93" spans="2:2" s="126" customFormat="1">
      <c r="B93" s="136"/>
    </row>
    <row r="94" spans="2:2" s="126" customFormat="1">
      <c r="B94" s="136"/>
    </row>
    <row r="95" spans="2:2" s="126" customFormat="1">
      <c r="B95" s="136"/>
    </row>
    <row r="96" spans="2:2" s="126" customFormat="1">
      <c r="B96" s="136"/>
    </row>
    <row r="97" spans="2:2" s="126" customFormat="1">
      <c r="B97" s="136"/>
    </row>
    <row r="98" spans="2:2" s="126" customFormat="1">
      <c r="B98" s="136"/>
    </row>
    <row r="99" spans="2:2" s="126" customFormat="1">
      <c r="B99" s="136"/>
    </row>
    <row r="100" spans="2:2" s="126" customFormat="1">
      <c r="B100" s="136"/>
    </row>
    <row r="101" spans="2:2" s="126" customFormat="1">
      <c r="B101" s="136"/>
    </row>
    <row r="102" spans="2:2" s="126" customFormat="1">
      <c r="B102" s="136"/>
    </row>
    <row r="103" spans="2:2" s="126" customFormat="1">
      <c r="B103" s="136"/>
    </row>
    <row r="104" spans="2:2" s="126" customFormat="1">
      <c r="B104" s="136"/>
    </row>
    <row r="105" spans="2:2" s="126" customFormat="1">
      <c r="B105" s="136"/>
    </row>
    <row r="106" spans="2:2" s="126" customFormat="1">
      <c r="B106" s="136"/>
    </row>
    <row r="107" spans="2:2" s="126" customFormat="1">
      <c r="B107" s="136"/>
    </row>
    <row r="108" spans="2:2" s="126" customFormat="1">
      <c r="B108" s="136"/>
    </row>
    <row r="109" spans="2:2" s="126" customFormat="1">
      <c r="B109" s="136"/>
    </row>
    <row r="110" spans="2:2" s="126" customFormat="1">
      <c r="B110" s="136"/>
    </row>
    <row r="111" spans="2:2" s="126" customFormat="1">
      <c r="B111" s="136"/>
    </row>
    <row r="112" spans="2:2" s="126" customFormat="1">
      <c r="B112" s="136"/>
    </row>
    <row r="113" spans="2:2" s="126" customFormat="1">
      <c r="B113" s="136"/>
    </row>
    <row r="114" spans="2:2" s="126" customFormat="1">
      <c r="B114" s="136"/>
    </row>
    <row r="115" spans="2:2" s="126" customFormat="1">
      <c r="B115" s="136"/>
    </row>
    <row r="116" spans="2:2" s="126" customFormat="1">
      <c r="B116" s="136"/>
    </row>
    <row r="117" spans="2:2" s="126" customFormat="1">
      <c r="B117" s="136"/>
    </row>
    <row r="118" spans="2:2" s="126" customFormat="1">
      <c r="B118" s="136"/>
    </row>
    <row r="119" spans="2:2" s="126" customFormat="1">
      <c r="B119" s="136"/>
    </row>
    <row r="120" spans="2:2" s="126" customFormat="1">
      <c r="B120" s="136"/>
    </row>
    <row r="121" spans="2:2" s="126" customFormat="1">
      <c r="B121" s="136"/>
    </row>
    <row r="122" spans="2:2" s="126" customFormat="1">
      <c r="B122" s="136"/>
    </row>
    <row r="123" spans="2:2" s="126" customFormat="1">
      <c r="B123" s="136"/>
    </row>
    <row r="124" spans="2:2" s="126" customFormat="1">
      <c r="B124" s="136"/>
    </row>
    <row r="125" spans="2:2" s="126" customFormat="1">
      <c r="B125" s="136"/>
    </row>
    <row r="126" spans="2:2" s="126" customFormat="1">
      <c r="B126" s="136"/>
    </row>
    <row r="127" spans="2:2" s="126" customFormat="1">
      <c r="B127" s="136"/>
    </row>
    <row r="128" spans="2:2" s="126" customFormat="1">
      <c r="B128" s="136"/>
    </row>
    <row r="129" spans="2:2" s="126" customFormat="1">
      <c r="B129" s="136"/>
    </row>
    <row r="130" spans="2:2" s="126" customFormat="1">
      <c r="B130" s="136"/>
    </row>
    <row r="131" spans="2:2" s="126" customFormat="1">
      <c r="B131" s="136"/>
    </row>
    <row r="132" spans="2:2" s="126" customFormat="1">
      <c r="B132" s="136"/>
    </row>
    <row r="133" spans="2:2" s="126" customFormat="1">
      <c r="B133" s="136"/>
    </row>
    <row r="134" spans="2:2" s="126" customFormat="1">
      <c r="B134" s="136"/>
    </row>
    <row r="135" spans="2:2" s="126" customFormat="1">
      <c r="B135" s="136"/>
    </row>
    <row r="136" spans="2:2" s="126" customFormat="1">
      <c r="B136" s="136"/>
    </row>
    <row r="137" spans="2:2" s="126" customFormat="1">
      <c r="B137" s="136"/>
    </row>
    <row r="138" spans="2:2" s="126" customFormat="1">
      <c r="B138" s="136"/>
    </row>
    <row r="139" spans="2:2" s="126" customFormat="1">
      <c r="B139" s="136"/>
    </row>
    <row r="140" spans="2:2" s="126" customFormat="1">
      <c r="B140" s="136"/>
    </row>
    <row r="141" spans="2:2" s="126" customFormat="1">
      <c r="B141" s="136"/>
    </row>
    <row r="142" spans="2:2" s="126" customFormat="1">
      <c r="B142" s="136"/>
    </row>
    <row r="143" spans="2:2" s="126" customFormat="1">
      <c r="B143" s="136"/>
    </row>
    <row r="144" spans="2:2" s="126" customFormat="1">
      <c r="B144" s="136"/>
    </row>
    <row r="145" spans="2:2" s="126" customFormat="1">
      <c r="B145" s="136"/>
    </row>
    <row r="146" spans="2:2" s="126" customFormat="1">
      <c r="B146" s="136"/>
    </row>
    <row r="147" spans="2:2" s="126" customFormat="1">
      <c r="B147" s="136"/>
    </row>
    <row r="148" spans="2:2" s="126" customFormat="1">
      <c r="B148" s="136"/>
    </row>
    <row r="149" spans="2:2" s="126" customFormat="1">
      <c r="B149" s="136"/>
    </row>
    <row r="150" spans="2:2" s="126" customFormat="1">
      <c r="B150" s="136"/>
    </row>
    <row r="151" spans="2:2" s="126" customFormat="1">
      <c r="B151" s="136"/>
    </row>
    <row r="152" spans="2:2" s="126" customFormat="1">
      <c r="B152" s="136"/>
    </row>
    <row r="153" spans="2:2" s="126" customFormat="1">
      <c r="B153" s="136"/>
    </row>
    <row r="154" spans="2:2" s="126" customFormat="1">
      <c r="B154" s="136"/>
    </row>
    <row r="155" spans="2:2" s="126" customFormat="1">
      <c r="B155" s="136"/>
    </row>
    <row r="156" spans="2:2" s="126" customFormat="1">
      <c r="B156" s="136"/>
    </row>
    <row r="157" spans="2:2" s="126" customFormat="1">
      <c r="B157" s="136"/>
    </row>
    <row r="158" spans="2:2" s="126" customFormat="1">
      <c r="B158" s="136"/>
    </row>
    <row r="159" spans="2:2" s="126" customFormat="1">
      <c r="B159" s="136"/>
    </row>
    <row r="160" spans="2:2" s="126" customFormat="1">
      <c r="B160" s="136"/>
    </row>
    <row r="161" spans="2:2" s="126" customFormat="1">
      <c r="B161" s="136"/>
    </row>
    <row r="162" spans="2:2" s="126" customFormat="1">
      <c r="B162" s="136"/>
    </row>
    <row r="163" spans="2:2" s="126" customFormat="1">
      <c r="B163" s="136"/>
    </row>
    <row r="164" spans="2:2" s="126" customFormat="1">
      <c r="B164" s="136"/>
    </row>
    <row r="165" spans="2:2" s="126" customFormat="1">
      <c r="B165" s="136"/>
    </row>
    <row r="166" spans="2:2" s="126" customFormat="1">
      <c r="B166" s="136"/>
    </row>
    <row r="167" spans="2:2" s="126" customFormat="1">
      <c r="B167" s="136"/>
    </row>
    <row r="168" spans="2:2" s="126" customFormat="1">
      <c r="B168" s="136"/>
    </row>
    <row r="169" spans="2:2" s="126" customFormat="1">
      <c r="B169" s="136"/>
    </row>
    <row r="170" spans="2:2" s="126" customFormat="1">
      <c r="B170" s="136"/>
    </row>
    <row r="171" spans="2:2" s="126" customFormat="1">
      <c r="B171" s="136"/>
    </row>
    <row r="172" spans="2:2" s="126" customFormat="1">
      <c r="B172" s="136"/>
    </row>
    <row r="173" spans="2:2" s="126" customFormat="1">
      <c r="B173" s="136"/>
    </row>
    <row r="174" spans="2:2" s="126" customFormat="1">
      <c r="B174" s="136"/>
    </row>
    <row r="175" spans="2:2" s="126" customFormat="1">
      <c r="B175" s="136"/>
    </row>
    <row r="176" spans="2:2" s="126" customFormat="1">
      <c r="B176" s="136"/>
    </row>
    <row r="177" spans="2:2" s="126" customFormat="1">
      <c r="B177" s="136"/>
    </row>
    <row r="178" spans="2:2" s="126" customFormat="1">
      <c r="B178" s="136"/>
    </row>
    <row r="179" spans="2:2" s="126" customFormat="1">
      <c r="B179" s="136"/>
    </row>
    <row r="180" spans="2:2" s="126" customFormat="1">
      <c r="B180" s="136"/>
    </row>
    <row r="181" spans="2:2" s="126" customFormat="1">
      <c r="B181" s="136"/>
    </row>
    <row r="182" spans="2:2" s="126" customFormat="1">
      <c r="B182" s="136"/>
    </row>
    <row r="183" spans="2:2" s="126" customFormat="1">
      <c r="B183" s="136"/>
    </row>
    <row r="184" spans="2:2" s="126" customFormat="1">
      <c r="B184" s="136"/>
    </row>
    <row r="185" spans="2:2" s="126" customFormat="1">
      <c r="B185" s="136"/>
    </row>
    <row r="186" spans="2:2" s="126" customFormat="1">
      <c r="B186" s="136"/>
    </row>
    <row r="187" spans="2:2" s="126" customFormat="1">
      <c r="B187" s="136"/>
    </row>
    <row r="188" spans="2:2" s="126" customFormat="1">
      <c r="B188" s="136"/>
    </row>
    <row r="189" spans="2:2" s="126" customFormat="1">
      <c r="B189" s="136"/>
    </row>
    <row r="190" spans="2:2" s="126" customFormat="1">
      <c r="B190" s="136"/>
    </row>
    <row r="191" spans="2:2" s="126" customFormat="1">
      <c r="B191" s="136"/>
    </row>
    <row r="192" spans="2:2" s="126" customFormat="1">
      <c r="B192" s="136"/>
    </row>
    <row r="193" spans="2:2" s="126" customFormat="1">
      <c r="B193" s="136"/>
    </row>
    <row r="194" spans="2:2" s="126" customFormat="1">
      <c r="B194" s="136"/>
    </row>
    <row r="195" spans="2:2" s="126" customFormat="1">
      <c r="B195" s="136"/>
    </row>
    <row r="196" spans="2:2" s="126" customFormat="1">
      <c r="B196" s="136"/>
    </row>
    <row r="197" spans="2:2" s="126" customFormat="1">
      <c r="B197" s="136"/>
    </row>
    <row r="198" spans="2:2" s="126" customFormat="1">
      <c r="B198" s="136"/>
    </row>
    <row r="199" spans="2:2" s="126" customFormat="1">
      <c r="B199" s="136"/>
    </row>
    <row r="200" spans="2:2" s="126" customFormat="1">
      <c r="B200" s="136"/>
    </row>
    <row r="201" spans="2:2" s="126" customFormat="1">
      <c r="B201" s="136"/>
    </row>
    <row r="202" spans="2:2" s="126" customFormat="1">
      <c r="B202" s="136"/>
    </row>
    <row r="203" spans="2:2" s="126" customFormat="1">
      <c r="B203" s="136"/>
    </row>
    <row r="204" spans="2:2" s="126" customFormat="1">
      <c r="B204" s="136"/>
    </row>
    <row r="205" spans="2:2" s="126" customFormat="1">
      <c r="B205" s="136"/>
    </row>
    <row r="206" spans="2:2" s="126" customFormat="1">
      <c r="B206" s="136"/>
    </row>
    <row r="207" spans="2:2" s="126" customFormat="1">
      <c r="B207" s="136"/>
    </row>
    <row r="208" spans="2:2" s="126" customFormat="1">
      <c r="B208" s="136"/>
    </row>
    <row r="209" spans="2:2" s="126" customFormat="1">
      <c r="B209" s="136"/>
    </row>
    <row r="210" spans="2:2" s="126" customFormat="1">
      <c r="B210" s="136"/>
    </row>
    <row r="211" spans="2:2" s="126" customFormat="1">
      <c r="B211" s="136"/>
    </row>
    <row r="212" spans="2:2" s="126" customFormat="1">
      <c r="B212" s="136"/>
    </row>
    <row r="213" spans="2:2" s="126" customFormat="1">
      <c r="B213" s="136"/>
    </row>
    <row r="214" spans="2:2" s="126" customFormat="1">
      <c r="B214" s="136"/>
    </row>
    <row r="215" spans="2:2" s="126" customFormat="1">
      <c r="B215" s="136"/>
    </row>
    <row r="216" spans="2:2" s="126" customFormat="1">
      <c r="B216" s="136"/>
    </row>
    <row r="217" spans="2:2" s="126" customFormat="1">
      <c r="B217" s="136"/>
    </row>
    <row r="218" spans="2:2" s="126" customFormat="1">
      <c r="B218" s="136"/>
    </row>
    <row r="219" spans="2:2" s="126" customFormat="1">
      <c r="B219" s="136"/>
    </row>
    <row r="220" spans="2:2" s="126" customFormat="1">
      <c r="B220" s="136"/>
    </row>
    <row r="221" spans="2:2" s="126" customFormat="1">
      <c r="B221" s="136"/>
    </row>
    <row r="222" spans="2:2" s="126" customFormat="1">
      <c r="B222" s="136"/>
    </row>
    <row r="223" spans="2:2" s="126" customFormat="1">
      <c r="B223" s="136"/>
    </row>
    <row r="224" spans="2:2" s="126" customFormat="1">
      <c r="B224" s="136"/>
    </row>
    <row r="225" spans="2:2" s="126" customFormat="1">
      <c r="B225" s="136"/>
    </row>
    <row r="226" spans="2:2" s="126" customFormat="1">
      <c r="B226" s="136"/>
    </row>
    <row r="227" spans="2:2" s="126" customFormat="1">
      <c r="B227" s="136"/>
    </row>
    <row r="228" spans="2:2" s="126" customFormat="1">
      <c r="B228" s="136"/>
    </row>
    <row r="229" spans="2:2" s="126" customFormat="1">
      <c r="B229" s="136"/>
    </row>
    <row r="230" spans="2:2" s="126" customFormat="1">
      <c r="B230" s="136"/>
    </row>
    <row r="231" spans="2:2" s="126" customFormat="1">
      <c r="B231" s="136"/>
    </row>
    <row r="232" spans="2:2" s="126" customFormat="1">
      <c r="B232" s="136"/>
    </row>
    <row r="233" spans="2:2" s="126" customFormat="1">
      <c r="B233" s="136"/>
    </row>
    <row r="234" spans="2:2" s="126" customFormat="1">
      <c r="B234" s="136"/>
    </row>
    <row r="235" spans="2:2" s="126" customFormat="1">
      <c r="B235" s="136"/>
    </row>
    <row r="236" spans="2:2" s="126" customFormat="1">
      <c r="B236" s="136"/>
    </row>
    <row r="237" spans="2:2" s="126" customFormat="1">
      <c r="B237" s="136"/>
    </row>
    <row r="238" spans="2:2" s="126" customFormat="1">
      <c r="B238" s="136"/>
    </row>
    <row r="239" spans="2:2" s="126" customFormat="1">
      <c r="B239" s="136"/>
    </row>
    <row r="240" spans="2:2" s="126" customFormat="1">
      <c r="B240" s="136"/>
    </row>
    <row r="241" spans="2:2" s="126" customFormat="1">
      <c r="B241" s="136"/>
    </row>
    <row r="242" spans="2:2" s="126" customFormat="1">
      <c r="B242" s="136"/>
    </row>
    <row r="243" spans="2:2" s="126" customFormat="1">
      <c r="B243" s="136"/>
    </row>
    <row r="244" spans="2:2" s="126" customFormat="1">
      <c r="B244" s="136"/>
    </row>
    <row r="245" spans="2:2" s="126" customFormat="1">
      <c r="B245" s="136"/>
    </row>
    <row r="246" spans="2:2" s="126" customFormat="1">
      <c r="B246" s="136"/>
    </row>
    <row r="247" spans="2:2" s="126" customFormat="1">
      <c r="B247" s="136"/>
    </row>
    <row r="248" spans="2:2" s="126" customFormat="1">
      <c r="B248" s="136"/>
    </row>
    <row r="249" spans="2:2" s="126" customFormat="1">
      <c r="B249" s="136"/>
    </row>
    <row r="250" spans="2:2" s="126" customFormat="1">
      <c r="B250" s="136"/>
    </row>
    <row r="251" spans="2:2" s="126" customFormat="1">
      <c r="B251" s="136"/>
    </row>
    <row r="252" spans="2:2" s="126" customFormat="1">
      <c r="B252" s="136"/>
    </row>
    <row r="253" spans="2:2" s="126" customFormat="1">
      <c r="B253" s="136"/>
    </row>
    <row r="254" spans="2:2" s="126" customFormat="1">
      <c r="B254" s="136"/>
    </row>
    <row r="255" spans="2:2" s="126" customFormat="1">
      <c r="B255" s="136"/>
    </row>
    <row r="256" spans="2:2" s="126" customFormat="1">
      <c r="B256" s="136"/>
    </row>
    <row r="257" spans="2:2" s="126" customFormat="1">
      <c r="B257" s="136"/>
    </row>
    <row r="258" spans="2:2" s="126" customFormat="1">
      <c r="B258" s="136"/>
    </row>
    <row r="259" spans="2:2" s="126" customFormat="1">
      <c r="B259" s="136"/>
    </row>
    <row r="260" spans="2:2" s="126" customFormat="1">
      <c r="B260" s="136"/>
    </row>
    <row r="261" spans="2:2" s="126" customFormat="1">
      <c r="B261" s="136"/>
    </row>
    <row r="262" spans="2:2" s="126" customFormat="1">
      <c r="B262" s="136"/>
    </row>
    <row r="263" spans="2:2" s="126" customFormat="1">
      <c r="B263" s="136"/>
    </row>
    <row r="264" spans="2:2" s="126" customFormat="1">
      <c r="B264" s="136"/>
    </row>
    <row r="265" spans="2:2" s="126" customFormat="1">
      <c r="B265" s="136"/>
    </row>
    <row r="266" spans="2:2" s="126" customFormat="1">
      <c r="B266" s="136"/>
    </row>
    <row r="267" spans="2:2" s="126" customFormat="1">
      <c r="B267" s="136"/>
    </row>
    <row r="268" spans="2:2" s="126" customFormat="1">
      <c r="B268" s="136"/>
    </row>
    <row r="269" spans="2:2" s="126" customFormat="1">
      <c r="B269" s="136"/>
    </row>
    <row r="270" spans="2:2" s="126" customFormat="1">
      <c r="B270" s="136"/>
    </row>
    <row r="271" spans="2:2" s="126" customFormat="1">
      <c r="B271" s="136"/>
    </row>
    <row r="272" spans="2:2" s="126" customFormat="1">
      <c r="B272" s="136"/>
    </row>
    <row r="273" spans="2:2" s="126" customFormat="1">
      <c r="B273" s="136"/>
    </row>
    <row r="274" spans="2:2" s="126" customFormat="1">
      <c r="B274" s="136"/>
    </row>
    <row r="275" spans="2:2" s="126" customFormat="1">
      <c r="B275" s="136"/>
    </row>
    <row r="276" spans="2:2" s="126" customFormat="1">
      <c r="B276" s="136"/>
    </row>
    <row r="277" spans="2:2" s="126" customFormat="1">
      <c r="B277" s="136"/>
    </row>
    <row r="278" spans="2:2" s="126" customFormat="1">
      <c r="B278" s="136"/>
    </row>
    <row r="279" spans="2:2" s="126" customFormat="1">
      <c r="B279" s="136"/>
    </row>
    <row r="280" spans="2:2" s="126" customFormat="1">
      <c r="B280" s="136"/>
    </row>
    <row r="281" spans="2:2" s="126" customFormat="1">
      <c r="B281" s="136"/>
    </row>
    <row r="282" spans="2:2" s="126" customFormat="1">
      <c r="B282" s="136"/>
    </row>
    <row r="283" spans="2:2" s="126" customFormat="1">
      <c r="B283" s="136"/>
    </row>
    <row r="284" spans="2:2" s="126" customFormat="1">
      <c r="B284" s="136"/>
    </row>
    <row r="285" spans="2:2" s="126" customFormat="1">
      <c r="B285" s="136"/>
    </row>
    <row r="286" spans="2:2" s="126" customFormat="1">
      <c r="B286" s="136"/>
    </row>
    <row r="287" spans="2:2" s="126" customFormat="1">
      <c r="B287" s="136"/>
    </row>
    <row r="288" spans="2:2" s="126" customFormat="1">
      <c r="B288" s="136"/>
    </row>
    <row r="289" spans="2:2" s="126" customFormat="1">
      <c r="B289" s="136"/>
    </row>
    <row r="290" spans="2:2" s="126" customFormat="1">
      <c r="B290" s="136"/>
    </row>
    <row r="291" spans="2:2" s="126" customFormat="1">
      <c r="B291" s="136"/>
    </row>
    <row r="292" spans="2:2" s="126" customFormat="1">
      <c r="B292" s="136"/>
    </row>
    <row r="293" spans="2:2" s="126" customFormat="1">
      <c r="B293" s="136"/>
    </row>
    <row r="294" spans="2:2" s="126" customFormat="1">
      <c r="B294" s="136"/>
    </row>
    <row r="295" spans="2:2" s="126" customFormat="1">
      <c r="B295" s="136"/>
    </row>
    <row r="296" spans="2:2" s="126" customFormat="1">
      <c r="B296" s="136"/>
    </row>
    <row r="297" spans="2:2" s="126" customFormat="1">
      <c r="B297" s="136"/>
    </row>
    <row r="298" spans="2:2" s="126" customFormat="1">
      <c r="B298" s="136"/>
    </row>
    <row r="299" spans="2:2" s="126" customFormat="1">
      <c r="B299" s="136"/>
    </row>
    <row r="300" spans="2:2" s="126" customFormat="1">
      <c r="B300" s="136"/>
    </row>
    <row r="301" spans="2:2" s="126" customFormat="1">
      <c r="B301" s="136"/>
    </row>
    <row r="302" spans="2:2" s="126" customFormat="1">
      <c r="B302" s="136"/>
    </row>
    <row r="303" spans="2:2" s="126" customFormat="1">
      <c r="B303" s="136"/>
    </row>
    <row r="304" spans="2:2" s="126" customFormat="1">
      <c r="B304" s="136"/>
    </row>
    <row r="305" spans="2:2" s="126" customFormat="1">
      <c r="B305" s="136"/>
    </row>
    <row r="306" spans="2:2" s="126" customFormat="1">
      <c r="B306" s="136"/>
    </row>
    <row r="307" spans="2:2" s="126" customFormat="1">
      <c r="B307" s="136"/>
    </row>
    <row r="308" spans="2:2" s="126" customFormat="1">
      <c r="B308" s="136"/>
    </row>
    <row r="309" spans="2:2" s="126" customFormat="1">
      <c r="B309" s="136"/>
    </row>
    <row r="310" spans="2:2" s="126" customFormat="1">
      <c r="B310" s="136"/>
    </row>
    <row r="311" spans="2:2" s="126" customFormat="1">
      <c r="B311" s="136"/>
    </row>
    <row r="312" spans="2:2" s="126" customFormat="1">
      <c r="B312" s="136"/>
    </row>
    <row r="313" spans="2:2" s="126" customFormat="1">
      <c r="B313" s="136"/>
    </row>
    <row r="314" spans="2:2" s="126" customFormat="1">
      <c r="B314" s="136"/>
    </row>
    <row r="315" spans="2:2" s="126" customFormat="1">
      <c r="B315" s="136"/>
    </row>
    <row r="316" spans="2:2" s="126" customFormat="1">
      <c r="B316" s="136"/>
    </row>
    <row r="317" spans="2:2" s="126" customFormat="1">
      <c r="B317" s="136"/>
    </row>
    <row r="318" spans="2:2" s="126" customFormat="1">
      <c r="B318" s="136"/>
    </row>
    <row r="319" spans="2:2" s="126" customFormat="1">
      <c r="B319" s="136"/>
    </row>
    <row r="320" spans="2:2" s="126" customFormat="1">
      <c r="B320" s="136"/>
    </row>
    <row r="321" spans="2:2" s="126" customFormat="1">
      <c r="B321" s="136"/>
    </row>
    <row r="322" spans="2:2" s="126" customFormat="1">
      <c r="B322" s="136"/>
    </row>
    <row r="323" spans="2:2" s="126" customFormat="1">
      <c r="B323" s="136"/>
    </row>
    <row r="324" spans="2:2" s="126" customFormat="1">
      <c r="B324" s="136"/>
    </row>
    <row r="325" spans="2:2" s="126" customFormat="1">
      <c r="B325" s="136"/>
    </row>
    <row r="326" spans="2:2" s="126" customFormat="1">
      <c r="B326" s="136"/>
    </row>
    <row r="327" spans="2:2" s="126" customFormat="1">
      <c r="B327" s="136"/>
    </row>
    <row r="328" spans="2:2" s="126" customFormat="1">
      <c r="B328" s="136"/>
    </row>
    <row r="329" spans="2:2" s="126" customFormat="1">
      <c r="B329" s="136"/>
    </row>
    <row r="330" spans="2:2" s="126" customFormat="1">
      <c r="B330" s="136"/>
    </row>
    <row r="331" spans="2:2" s="126" customFormat="1">
      <c r="B331" s="136"/>
    </row>
    <row r="332" spans="2:2" s="126" customFormat="1">
      <c r="B332" s="136"/>
    </row>
    <row r="333" spans="2:2" s="126" customFormat="1">
      <c r="B333" s="136"/>
    </row>
    <row r="334" spans="2:2" s="126" customFormat="1">
      <c r="B334" s="136"/>
    </row>
    <row r="335" spans="2:2" s="126" customFormat="1">
      <c r="B335" s="136"/>
    </row>
    <row r="336" spans="2:2" s="126" customFormat="1">
      <c r="B336" s="136"/>
    </row>
    <row r="337" spans="2:2" s="126" customFormat="1">
      <c r="B337" s="136"/>
    </row>
    <row r="338" spans="2:2" s="126" customFormat="1">
      <c r="B338" s="136"/>
    </row>
    <row r="339" spans="2:2" s="126" customFormat="1">
      <c r="B339" s="136"/>
    </row>
    <row r="340" spans="2:2" s="126" customFormat="1">
      <c r="B340" s="136"/>
    </row>
    <row r="341" spans="2:2" s="126" customFormat="1">
      <c r="B341" s="136"/>
    </row>
    <row r="342" spans="2:2" s="126" customFormat="1">
      <c r="B342" s="136"/>
    </row>
    <row r="343" spans="2:2" s="126" customFormat="1">
      <c r="B343" s="136"/>
    </row>
    <row r="344" spans="2:2" s="126" customFormat="1">
      <c r="B344" s="136"/>
    </row>
    <row r="345" spans="2:2" s="126" customFormat="1">
      <c r="B345" s="136"/>
    </row>
    <row r="346" spans="2:2" s="126" customFormat="1">
      <c r="B346" s="136"/>
    </row>
    <row r="347" spans="2:2" s="126" customFormat="1">
      <c r="B347" s="136"/>
    </row>
    <row r="348" spans="2:2" s="126" customFormat="1">
      <c r="B348" s="136"/>
    </row>
    <row r="349" spans="2:2" s="126" customFormat="1">
      <c r="B349" s="136"/>
    </row>
    <row r="350" spans="2:2" s="126" customFormat="1">
      <c r="B350" s="136"/>
    </row>
    <row r="351" spans="2:2" s="126" customFormat="1">
      <c r="B351" s="136"/>
    </row>
    <row r="352" spans="2:2" s="126" customFormat="1">
      <c r="B352" s="136"/>
    </row>
    <row r="353" spans="2:2" s="126" customFormat="1">
      <c r="B353" s="136"/>
    </row>
    <row r="354" spans="2:2" s="126" customFormat="1">
      <c r="B354" s="136"/>
    </row>
    <row r="355" spans="2:2" s="126" customFormat="1">
      <c r="B355" s="136"/>
    </row>
    <row r="356" spans="2:2" s="126" customFormat="1">
      <c r="B356" s="136"/>
    </row>
    <row r="357" spans="2:2" s="126" customFormat="1">
      <c r="B357" s="136"/>
    </row>
    <row r="358" spans="2:2" s="126" customFormat="1">
      <c r="B358" s="136"/>
    </row>
    <row r="359" spans="2:2" s="126" customFormat="1">
      <c r="B359" s="136"/>
    </row>
    <row r="360" spans="2:2" s="126" customFormat="1">
      <c r="B360" s="136"/>
    </row>
    <row r="361" spans="2:2" s="126" customFormat="1">
      <c r="B361" s="136"/>
    </row>
    <row r="362" spans="2:2" s="126" customFormat="1">
      <c r="B362" s="136"/>
    </row>
    <row r="363" spans="2:2" s="126" customFormat="1">
      <c r="B363" s="136"/>
    </row>
    <row r="364" spans="2:2" s="126" customFormat="1">
      <c r="B364" s="136"/>
    </row>
    <row r="365" spans="2:2" s="126" customFormat="1">
      <c r="B365" s="136"/>
    </row>
    <row r="366" spans="2:2" s="126" customFormat="1">
      <c r="B366" s="136"/>
    </row>
    <row r="367" spans="2:2" s="126" customFormat="1">
      <c r="B367" s="136"/>
    </row>
    <row r="368" spans="2:2" s="126" customFormat="1">
      <c r="B368" s="136"/>
    </row>
    <row r="369" spans="2:2" s="126" customFormat="1">
      <c r="B369" s="136"/>
    </row>
    <row r="370" spans="2:2" s="126" customFormat="1">
      <c r="B370" s="136"/>
    </row>
    <row r="371" spans="2:2" s="126" customFormat="1">
      <c r="B371" s="136"/>
    </row>
    <row r="372" spans="2:2" s="126" customFormat="1">
      <c r="B372" s="136"/>
    </row>
    <row r="373" spans="2:2" s="126" customFormat="1">
      <c r="B373" s="136"/>
    </row>
    <row r="374" spans="2:2" s="126" customFormat="1">
      <c r="B374" s="136"/>
    </row>
    <row r="375" spans="2:2" s="126" customFormat="1">
      <c r="B375" s="136"/>
    </row>
    <row r="376" spans="2:2" s="126" customFormat="1">
      <c r="B376" s="136"/>
    </row>
    <row r="377" spans="2:2" s="126" customFormat="1">
      <c r="B377" s="136"/>
    </row>
    <row r="378" spans="2:2" s="126" customFormat="1">
      <c r="B378" s="136"/>
    </row>
    <row r="379" spans="2:2" s="126" customFormat="1">
      <c r="B379" s="136"/>
    </row>
    <row r="380" spans="2:2" s="126" customFormat="1">
      <c r="B380" s="136"/>
    </row>
    <row r="381" spans="2:2" s="126" customFormat="1">
      <c r="B381" s="136"/>
    </row>
    <row r="382" spans="2:2" s="126" customFormat="1">
      <c r="B382" s="136"/>
    </row>
    <row r="383" spans="2:2" s="126" customFormat="1">
      <c r="B383" s="136"/>
    </row>
    <row r="384" spans="2:2" s="126" customFormat="1">
      <c r="B384" s="136"/>
    </row>
    <row r="385" spans="2:2" s="126" customFormat="1">
      <c r="B385" s="136"/>
    </row>
    <row r="386" spans="2:2" s="126" customFormat="1">
      <c r="B386" s="136"/>
    </row>
    <row r="387" spans="2:2" s="126" customFormat="1">
      <c r="B387" s="136"/>
    </row>
    <row r="388" spans="2:2" s="126" customFormat="1">
      <c r="B388" s="136"/>
    </row>
    <row r="389" spans="2:2" s="126" customFormat="1">
      <c r="B389" s="136"/>
    </row>
    <row r="390" spans="2:2" s="126" customFormat="1">
      <c r="B390" s="136"/>
    </row>
    <row r="391" spans="2:2" s="126" customFormat="1">
      <c r="B391" s="136"/>
    </row>
    <row r="392" spans="2:2" s="126" customFormat="1">
      <c r="B392" s="136"/>
    </row>
    <row r="393" spans="2:2" s="126" customFormat="1">
      <c r="B393" s="136"/>
    </row>
    <row r="394" spans="2:2" s="126" customFormat="1">
      <c r="B394" s="136"/>
    </row>
    <row r="395" spans="2:2" s="126" customFormat="1">
      <c r="B395" s="136"/>
    </row>
    <row r="396" spans="2:2" s="126" customFormat="1">
      <c r="B396" s="136"/>
    </row>
    <row r="397" spans="2:2" s="126" customFormat="1">
      <c r="B397" s="136"/>
    </row>
    <row r="398" spans="2:2" s="126" customFormat="1">
      <c r="B398" s="136"/>
    </row>
    <row r="399" spans="2:2" s="126" customFormat="1">
      <c r="B399" s="136"/>
    </row>
    <row r="400" spans="2:2" s="126" customFormat="1">
      <c r="B400" s="136"/>
    </row>
    <row r="401" spans="2:2" s="126" customFormat="1">
      <c r="B401" s="136"/>
    </row>
    <row r="402" spans="2:2" s="126" customFormat="1">
      <c r="B402" s="136"/>
    </row>
    <row r="403" spans="2:2" s="126" customFormat="1">
      <c r="B403" s="136"/>
    </row>
    <row r="404" spans="2:2" s="126" customFormat="1">
      <c r="B404" s="136"/>
    </row>
    <row r="405" spans="2:2" s="126" customFormat="1">
      <c r="B405" s="136"/>
    </row>
    <row r="406" spans="2:2" s="126" customFormat="1">
      <c r="B406" s="136"/>
    </row>
    <row r="407" spans="2:2" s="126" customFormat="1">
      <c r="B407" s="136"/>
    </row>
    <row r="408" spans="2:2" s="126" customFormat="1">
      <c r="B408" s="136"/>
    </row>
    <row r="409" spans="2:2" s="126" customFormat="1">
      <c r="B409" s="136"/>
    </row>
    <row r="410" spans="2:2" s="126" customFormat="1">
      <c r="B410" s="136"/>
    </row>
    <row r="411" spans="2:2" s="126" customFormat="1">
      <c r="B411" s="136"/>
    </row>
    <row r="412" spans="2:2" s="126" customFormat="1">
      <c r="B412" s="136"/>
    </row>
    <row r="413" spans="2:2" s="126" customFormat="1">
      <c r="B413" s="136"/>
    </row>
    <row r="414" spans="2:2" s="126" customFormat="1">
      <c r="B414" s="136"/>
    </row>
    <row r="415" spans="2:2" s="126" customFormat="1">
      <c r="B415" s="136"/>
    </row>
    <row r="416" spans="2:2" s="126" customFormat="1">
      <c r="B416" s="136"/>
    </row>
    <row r="417" spans="2:2" s="126" customFormat="1">
      <c r="B417" s="136"/>
    </row>
    <row r="418" spans="2:2" s="126" customFormat="1">
      <c r="B418" s="136"/>
    </row>
    <row r="419" spans="2:2" s="126" customFormat="1">
      <c r="B419" s="136"/>
    </row>
    <row r="420" spans="2:2" s="126" customFormat="1">
      <c r="B420" s="136"/>
    </row>
    <row r="421" spans="2:2" s="126" customFormat="1">
      <c r="B421" s="136"/>
    </row>
    <row r="422" spans="2:2" s="126" customFormat="1">
      <c r="B422" s="136"/>
    </row>
    <row r="423" spans="2:2" s="126" customFormat="1">
      <c r="B423" s="136"/>
    </row>
    <row r="424" spans="2:2" s="126" customFormat="1">
      <c r="B424" s="136"/>
    </row>
    <row r="425" spans="2:2" s="126" customFormat="1">
      <c r="B425" s="136"/>
    </row>
    <row r="426" spans="2:2" s="126" customFormat="1">
      <c r="B426" s="136"/>
    </row>
    <row r="427" spans="2:2" s="126" customFormat="1">
      <c r="B427" s="136"/>
    </row>
    <row r="428" spans="2:2" s="126" customFormat="1">
      <c r="B428" s="136"/>
    </row>
    <row r="429" spans="2:2" s="126" customFormat="1">
      <c r="B429" s="136"/>
    </row>
    <row r="430" spans="2:2" s="126" customFormat="1">
      <c r="B430" s="136"/>
    </row>
    <row r="431" spans="2:2" s="126" customFormat="1">
      <c r="B431" s="136"/>
    </row>
    <row r="432" spans="2:2" s="126" customFormat="1">
      <c r="B432" s="136"/>
    </row>
    <row r="433" spans="2:2" s="126" customFormat="1">
      <c r="B433" s="136"/>
    </row>
    <row r="434" spans="2:2" s="126" customFormat="1">
      <c r="B434" s="136"/>
    </row>
    <row r="435" spans="2:2" s="126" customFormat="1">
      <c r="B435" s="136"/>
    </row>
    <row r="436" spans="2:2" s="126" customFormat="1">
      <c r="B436" s="136"/>
    </row>
    <row r="437" spans="2:2" s="126" customFormat="1">
      <c r="B437" s="136"/>
    </row>
    <row r="438" spans="2:2" s="126" customFormat="1">
      <c r="B438" s="136"/>
    </row>
    <row r="439" spans="2:2" s="126" customFormat="1">
      <c r="B439" s="136"/>
    </row>
    <row r="440" spans="2:2" s="126" customFormat="1">
      <c r="B440" s="136"/>
    </row>
    <row r="441" spans="2:2" s="126" customFormat="1">
      <c r="B441" s="136"/>
    </row>
    <row r="442" spans="2:2" s="126" customFormat="1">
      <c r="B442" s="136"/>
    </row>
    <row r="443" spans="2:2" s="126" customFormat="1">
      <c r="B443" s="136"/>
    </row>
    <row r="444" spans="2:2" s="126" customFormat="1">
      <c r="B444" s="136"/>
    </row>
    <row r="445" spans="2:2" s="126" customFormat="1">
      <c r="B445" s="136"/>
    </row>
    <row r="446" spans="2:2" s="126" customFormat="1">
      <c r="B446" s="136"/>
    </row>
    <row r="447" spans="2:2" s="126" customFormat="1">
      <c r="B447" s="136"/>
    </row>
    <row r="448" spans="2:2" s="126" customFormat="1">
      <c r="B448" s="136"/>
    </row>
    <row r="449" spans="2:2" s="126" customFormat="1">
      <c r="B449" s="136"/>
    </row>
    <row r="450" spans="2:2" s="126" customFormat="1">
      <c r="B450" s="136"/>
    </row>
    <row r="451" spans="2:2" s="126" customFormat="1">
      <c r="B451" s="136"/>
    </row>
    <row r="452" spans="2:2" s="126" customFormat="1">
      <c r="B452" s="136"/>
    </row>
    <row r="453" spans="2:2" s="126" customFormat="1">
      <c r="B453" s="136"/>
    </row>
    <row r="454" spans="2:2" s="126" customFormat="1">
      <c r="B454" s="136"/>
    </row>
    <row r="455" spans="2:2" s="126" customFormat="1">
      <c r="B455" s="136"/>
    </row>
    <row r="456" spans="2:2" s="126" customFormat="1">
      <c r="B456" s="136"/>
    </row>
    <row r="457" spans="2:2" s="126" customFormat="1">
      <c r="B457" s="136"/>
    </row>
    <row r="458" spans="2:2" s="126" customFormat="1">
      <c r="B458" s="136"/>
    </row>
    <row r="459" spans="2:2" s="126" customFormat="1">
      <c r="B459" s="136"/>
    </row>
    <row r="460" spans="2:2" s="126" customFormat="1">
      <c r="B460" s="136"/>
    </row>
    <row r="461" spans="2:2" s="126" customFormat="1">
      <c r="B461" s="136"/>
    </row>
    <row r="462" spans="2:2" s="126" customFormat="1">
      <c r="B462" s="136"/>
    </row>
    <row r="463" spans="2:2" s="126" customFormat="1">
      <c r="B463" s="136"/>
    </row>
    <row r="464" spans="2:2" s="126" customFormat="1">
      <c r="B464" s="136"/>
    </row>
    <row r="465" spans="2:2" s="126" customFormat="1">
      <c r="B465" s="136"/>
    </row>
    <row r="466" spans="2:2" s="126" customFormat="1">
      <c r="B466" s="136"/>
    </row>
    <row r="467" spans="2:2" s="126" customFormat="1">
      <c r="B467" s="136"/>
    </row>
    <row r="468" spans="2:2" s="126" customFormat="1">
      <c r="B468" s="136"/>
    </row>
    <row r="469" spans="2:2" s="126" customFormat="1">
      <c r="B469" s="136"/>
    </row>
    <row r="470" spans="2:2" s="126" customFormat="1">
      <c r="B470" s="136"/>
    </row>
    <row r="471" spans="2:2" s="126" customFormat="1">
      <c r="B471" s="136"/>
    </row>
    <row r="472" spans="2:2" s="126" customFormat="1">
      <c r="B472" s="136"/>
    </row>
    <row r="473" spans="2:2" s="126" customFormat="1">
      <c r="B473" s="136"/>
    </row>
    <row r="474" spans="2:2" s="126" customFormat="1">
      <c r="B474" s="136"/>
    </row>
    <row r="475" spans="2:2" s="126" customFormat="1">
      <c r="B475" s="136"/>
    </row>
    <row r="476" spans="2:2" s="126" customFormat="1">
      <c r="B476" s="136"/>
    </row>
    <row r="477" spans="2:2" s="126" customFormat="1">
      <c r="B477" s="136"/>
    </row>
    <row r="478" spans="2:2" s="126" customFormat="1">
      <c r="B478" s="136"/>
    </row>
    <row r="479" spans="2:2" s="126" customFormat="1">
      <c r="B479" s="136"/>
    </row>
    <row r="480" spans="2:2" s="126" customFormat="1">
      <c r="B480" s="136"/>
    </row>
    <row r="481" spans="2:2" s="126" customFormat="1">
      <c r="B481" s="136"/>
    </row>
    <row r="482" spans="2:2" s="126" customFormat="1">
      <c r="B482" s="136"/>
    </row>
    <row r="483" spans="2:2" s="126" customFormat="1">
      <c r="B483" s="136"/>
    </row>
    <row r="484" spans="2:2" s="126" customFormat="1">
      <c r="B484" s="136"/>
    </row>
    <row r="485" spans="2:2" s="126" customFormat="1">
      <c r="B485" s="136"/>
    </row>
    <row r="486" spans="2:2" s="126" customFormat="1">
      <c r="B486" s="136"/>
    </row>
    <row r="487" spans="2:2" s="126" customFormat="1">
      <c r="B487" s="136"/>
    </row>
    <row r="488" spans="2:2" s="126" customFormat="1">
      <c r="B488" s="136"/>
    </row>
    <row r="489" spans="2:2" s="126" customFormat="1">
      <c r="B489" s="136"/>
    </row>
    <row r="490" spans="2:2" s="126" customFormat="1">
      <c r="B490" s="136"/>
    </row>
    <row r="491" spans="2:2" s="126" customFormat="1">
      <c r="B491" s="136"/>
    </row>
    <row r="492" spans="2:2" s="126" customFormat="1">
      <c r="B492" s="136"/>
    </row>
    <row r="493" spans="2:2" s="126" customFormat="1">
      <c r="B493" s="136"/>
    </row>
    <row r="494" spans="2:2" s="126" customFormat="1">
      <c r="B494" s="136"/>
    </row>
    <row r="495" spans="2:2" s="126" customFormat="1">
      <c r="B495" s="136"/>
    </row>
    <row r="496" spans="2:2" s="126" customFormat="1">
      <c r="B496" s="136"/>
    </row>
    <row r="497" spans="2:2" s="126" customFormat="1">
      <c r="B497" s="136"/>
    </row>
    <row r="498" spans="2:2" s="126" customFormat="1">
      <c r="B498" s="136"/>
    </row>
    <row r="499" spans="2:2" s="126" customFormat="1">
      <c r="B499" s="136"/>
    </row>
    <row r="500" spans="2:2" s="126" customFormat="1">
      <c r="B500" s="136"/>
    </row>
    <row r="501" spans="2:2" s="126" customFormat="1">
      <c r="B501" s="136"/>
    </row>
    <row r="502" spans="2:2" s="126" customFormat="1">
      <c r="B502" s="136"/>
    </row>
    <row r="503" spans="2:2" s="126" customFormat="1">
      <c r="B503" s="136"/>
    </row>
    <row r="504" spans="2:2" s="126" customFormat="1">
      <c r="B504" s="136"/>
    </row>
    <row r="505" spans="2:2" s="126" customFormat="1">
      <c r="B505" s="136"/>
    </row>
    <row r="506" spans="2:2" s="126" customFormat="1">
      <c r="B506" s="136"/>
    </row>
    <row r="507" spans="2:2" s="126" customFormat="1">
      <c r="B507" s="136"/>
    </row>
    <row r="508" spans="2:2" s="126" customFormat="1">
      <c r="B508" s="136"/>
    </row>
    <row r="509" spans="2:2" s="126" customFormat="1">
      <c r="B509" s="136"/>
    </row>
    <row r="510" spans="2:2" s="126" customFormat="1">
      <c r="B510" s="136"/>
    </row>
    <row r="511" spans="2:2" s="126" customFormat="1">
      <c r="B511" s="136"/>
    </row>
    <row r="512" spans="2:2" s="126" customFormat="1">
      <c r="B512" s="136"/>
    </row>
    <row r="513" spans="2:2" s="126" customFormat="1">
      <c r="B513" s="136"/>
    </row>
    <row r="514" spans="2:2" s="126" customFormat="1">
      <c r="B514" s="136"/>
    </row>
    <row r="515" spans="2:2" s="126" customFormat="1">
      <c r="B515" s="136"/>
    </row>
    <row r="516" spans="2:2" s="126" customFormat="1">
      <c r="B516" s="136"/>
    </row>
    <row r="517" spans="2:2" s="126" customFormat="1">
      <c r="B517" s="136"/>
    </row>
    <row r="518" spans="2:2" s="126" customFormat="1">
      <c r="B518" s="136"/>
    </row>
    <row r="519" spans="2:2" s="126" customFormat="1">
      <c r="B519" s="136"/>
    </row>
    <row r="520" spans="2:2" s="126" customFormat="1">
      <c r="B520" s="136"/>
    </row>
    <row r="521" spans="2:2" s="126" customFormat="1">
      <c r="B521" s="136"/>
    </row>
    <row r="522" spans="2:2" s="126" customFormat="1">
      <c r="B522" s="136"/>
    </row>
    <row r="523" spans="2:2" s="126" customFormat="1">
      <c r="B523" s="136"/>
    </row>
    <row r="524" spans="2:2" s="126" customFormat="1">
      <c r="B524" s="136"/>
    </row>
    <row r="525" spans="2:2" s="126" customFormat="1">
      <c r="B525" s="136"/>
    </row>
    <row r="526" spans="2:2" s="126" customFormat="1">
      <c r="B526" s="136"/>
    </row>
    <row r="527" spans="2:2" s="126" customFormat="1">
      <c r="B527" s="136"/>
    </row>
    <row r="528" spans="2:2" s="126" customFormat="1">
      <c r="B528" s="136"/>
    </row>
    <row r="529" spans="2:5">
      <c r="C529" s="126"/>
      <c r="D529" s="126"/>
      <c r="E529" s="126"/>
    </row>
    <row r="530" spans="2:5">
      <c r="C530" s="126"/>
      <c r="D530" s="126"/>
      <c r="E530" s="126"/>
    </row>
    <row r="531" spans="2:5">
      <c r="C531" s="126"/>
      <c r="D531" s="126"/>
      <c r="E531" s="126"/>
    </row>
    <row r="532" spans="2:5">
      <c r="C532" s="126"/>
      <c r="D532" s="126"/>
      <c r="E532" s="126"/>
    </row>
    <row r="533" spans="2:5">
      <c r="C533" s="126"/>
      <c r="D533" s="126"/>
      <c r="E533" s="126"/>
    </row>
    <row r="534" spans="2:5">
      <c r="C534" s="126"/>
      <c r="D534" s="126"/>
      <c r="E534" s="126"/>
    </row>
    <row r="538" spans="2:5">
      <c r="B538" s="143"/>
    </row>
    <row r="539" spans="2:5">
      <c r="B539" s="143"/>
    </row>
    <row r="540" spans="2:5">
      <c r="B540" s="140"/>
    </row>
  </sheetData>
  <mergeCells count="2">
    <mergeCell ref="B6:S6"/>
    <mergeCell ref="B7:S7"/>
  </mergeCells>
  <phoneticPr fontId="3" type="noConversion"/>
  <conditionalFormatting sqref="B12:B44">
    <cfRule type="cellIs" dxfId="39" priority="1" operator="equal">
      <formula>"NR3"</formula>
    </cfRule>
  </conditionalFormatting>
  <dataValidations count="1">
    <dataValidation allowBlank="1" showInputMessage="1" showErrorMessage="1" sqref="C5:C1048576 A1:B1048576 D1:XFD31 AH32:XFD35 D32:AF35 D36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5"/>
  <sheetViews>
    <sheetView rightToLeft="1" workbookViewId="0"/>
  </sheetViews>
  <sheetFormatPr defaultColWidth="9.140625" defaultRowHeight="18"/>
  <cols>
    <col min="1" max="1" width="6.28515625" style="126" customWidth="1"/>
    <col min="2" max="2" width="44.7109375" style="136" bestFit="1" customWidth="1"/>
    <col min="3" max="3" width="27.5703125" style="136" bestFit="1" customWidth="1"/>
    <col min="4" max="4" width="5.7109375" style="136" bestFit="1" customWidth="1"/>
    <col min="5" max="5" width="11.28515625" style="136" bestFit="1" customWidth="1"/>
    <col min="6" max="6" width="12.42578125" style="126" bestFit="1" customWidth="1"/>
    <col min="7" max="7" width="12.28515625" style="126" bestFit="1" customWidth="1"/>
    <col min="8" max="8" width="13.140625" style="126" bestFit="1" customWidth="1"/>
    <col min="9" max="10" width="11.28515625" style="126" bestFit="1" customWidth="1"/>
    <col min="11" max="11" width="8" style="126" bestFit="1" customWidth="1"/>
    <col min="12" max="12" width="9.140625" style="126" bestFit="1" customWidth="1"/>
    <col min="13" max="13" width="10.42578125" style="126" bestFit="1" customWidth="1"/>
    <col min="14" max="14" width="6.7109375" style="126" customWidth="1"/>
    <col min="15" max="15" width="7.7109375" style="126" customWidth="1"/>
    <col min="16" max="16" width="7.140625" style="126" customWidth="1"/>
    <col min="17" max="17" width="6" style="126" customWidth="1"/>
    <col min="18" max="18" width="7.85546875" style="126" customWidth="1"/>
    <col min="19" max="19" width="8.140625" style="126" customWidth="1"/>
    <col min="20" max="20" width="6.28515625" style="126" customWidth="1"/>
    <col min="21" max="21" width="8" style="126" customWidth="1"/>
    <col min="22" max="22" width="8.7109375" style="126" customWidth="1"/>
    <col min="23" max="23" width="10" style="126" customWidth="1"/>
    <col min="24" max="24" width="9.5703125" style="126" customWidth="1"/>
    <col min="25" max="25" width="6.140625" style="126" customWidth="1"/>
    <col min="26" max="27" width="5.7109375" style="126" customWidth="1"/>
    <col min="28" max="28" width="6.85546875" style="126" customWidth="1"/>
    <col min="29" max="29" width="6.42578125" style="126" customWidth="1"/>
    <col min="30" max="30" width="6.7109375" style="126" customWidth="1"/>
    <col min="31" max="31" width="7.28515625" style="126" customWidth="1"/>
    <col min="32" max="43" width="5.7109375" style="126" customWidth="1"/>
    <col min="44" max="16384" width="9.140625" style="126"/>
  </cols>
  <sheetData>
    <row r="1" spans="2:98" s="1" customFormat="1">
      <c r="B1" s="58" t="s">
        <v>195</v>
      </c>
      <c r="C1" s="80" t="s" vm="1">
        <v>274</v>
      </c>
      <c r="D1" s="2"/>
      <c r="E1" s="2"/>
    </row>
    <row r="2" spans="2:98" s="1" customFormat="1">
      <c r="B2" s="58" t="s">
        <v>194</v>
      </c>
      <c r="C2" s="80" t="s">
        <v>275</v>
      </c>
      <c r="D2" s="2"/>
      <c r="E2" s="2"/>
    </row>
    <row r="3" spans="2:98" s="1" customFormat="1">
      <c r="B3" s="58" t="s">
        <v>196</v>
      </c>
      <c r="C3" s="80" t="s">
        <v>276</v>
      </c>
      <c r="D3" s="2"/>
      <c r="E3" s="2"/>
    </row>
    <row r="4" spans="2:98" s="1" customFormat="1">
      <c r="B4" s="58" t="s">
        <v>197</v>
      </c>
      <c r="C4" s="80">
        <v>17013</v>
      </c>
      <c r="D4" s="2"/>
      <c r="E4" s="2"/>
    </row>
    <row r="5" spans="2:98" s="1" customFormat="1">
      <c r="B5" s="2"/>
      <c r="C5" s="2"/>
      <c r="D5" s="2"/>
      <c r="E5" s="2"/>
    </row>
    <row r="6" spans="2:98" s="1" customFormat="1" ht="26.25" customHeight="1">
      <c r="B6" s="164" t="s">
        <v>226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6"/>
    </row>
    <row r="7" spans="2:98" s="1" customFormat="1" ht="26.25" customHeight="1">
      <c r="B7" s="164" t="s">
        <v>105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6"/>
    </row>
    <row r="8" spans="2:98" s="3" customFormat="1" ht="63">
      <c r="B8" s="23" t="s">
        <v>132</v>
      </c>
      <c r="C8" s="31" t="s">
        <v>52</v>
      </c>
      <c r="D8" s="31" t="s">
        <v>134</v>
      </c>
      <c r="E8" s="31" t="s">
        <v>133</v>
      </c>
      <c r="F8" s="31" t="s">
        <v>73</v>
      </c>
      <c r="G8" s="31" t="s">
        <v>117</v>
      </c>
      <c r="H8" s="31" t="s">
        <v>258</v>
      </c>
      <c r="I8" s="31" t="s">
        <v>257</v>
      </c>
      <c r="J8" s="31" t="s">
        <v>126</v>
      </c>
      <c r="K8" s="31" t="s">
        <v>67</v>
      </c>
      <c r="L8" s="31" t="s">
        <v>198</v>
      </c>
      <c r="M8" s="32" t="s">
        <v>200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265</v>
      </c>
      <c r="I9" s="33"/>
      <c r="J9" s="33" t="s">
        <v>261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129" customFormat="1" ht="18" customHeight="1">
      <c r="B11" s="81" t="s">
        <v>32</v>
      </c>
      <c r="C11" s="82"/>
      <c r="D11" s="82"/>
      <c r="E11" s="82"/>
      <c r="F11" s="82"/>
      <c r="G11" s="82"/>
      <c r="H11" s="90"/>
      <c r="I11" s="90"/>
      <c r="J11" s="90">
        <v>456273.22435000003</v>
      </c>
      <c r="K11" s="82"/>
      <c r="L11" s="91">
        <v>1</v>
      </c>
      <c r="M11" s="91">
        <v>1.688128540876227E-2</v>
      </c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  <c r="BC11" s="126"/>
      <c r="BD11" s="126"/>
      <c r="BE11" s="126"/>
      <c r="BF11" s="126"/>
      <c r="BG11" s="126"/>
      <c r="BH11" s="126"/>
      <c r="BI11" s="126"/>
      <c r="BJ11" s="126"/>
      <c r="BK11" s="126"/>
      <c r="BL11" s="126"/>
      <c r="BM11" s="126"/>
      <c r="BN11" s="126"/>
      <c r="BO11" s="126"/>
      <c r="BP11" s="126"/>
      <c r="BQ11" s="126"/>
      <c r="BR11" s="126"/>
      <c r="BS11" s="126"/>
      <c r="BT11" s="126"/>
      <c r="BU11" s="126"/>
      <c r="BV11" s="126"/>
      <c r="BW11" s="126"/>
      <c r="BX11" s="126"/>
      <c r="BY11" s="126"/>
      <c r="CT11" s="126"/>
    </row>
    <row r="12" spans="2:98" ht="17.25" customHeight="1">
      <c r="B12" s="83" t="s">
        <v>252</v>
      </c>
      <c r="C12" s="84"/>
      <c r="D12" s="84"/>
      <c r="E12" s="84"/>
      <c r="F12" s="84"/>
      <c r="G12" s="84"/>
      <c r="H12" s="93"/>
      <c r="I12" s="93"/>
      <c r="J12" s="93">
        <v>119604.83026</v>
      </c>
      <c r="K12" s="84"/>
      <c r="L12" s="94">
        <v>0.26213422983649159</v>
      </c>
      <c r="M12" s="94">
        <v>4.4251627492759007E-3</v>
      </c>
    </row>
    <row r="13" spans="2:98">
      <c r="B13" s="103" t="s">
        <v>252</v>
      </c>
      <c r="C13" s="84"/>
      <c r="D13" s="84"/>
      <c r="E13" s="84"/>
      <c r="F13" s="84"/>
      <c r="G13" s="84"/>
      <c r="H13" s="93"/>
      <c r="I13" s="93"/>
      <c r="J13" s="93">
        <v>119604.83026</v>
      </c>
      <c r="K13" s="84"/>
      <c r="L13" s="94">
        <v>0.26213422983649159</v>
      </c>
      <c r="M13" s="94">
        <v>4.4251627492759007E-3</v>
      </c>
    </row>
    <row r="14" spans="2:98">
      <c r="B14" s="89" t="s">
        <v>1940</v>
      </c>
      <c r="C14" s="86">
        <v>5992</v>
      </c>
      <c r="D14" s="99" t="s">
        <v>30</v>
      </c>
      <c r="E14" s="86" t="s">
        <v>1911</v>
      </c>
      <c r="F14" s="99" t="s">
        <v>857</v>
      </c>
      <c r="G14" s="99" t="s">
        <v>180</v>
      </c>
      <c r="H14" s="96">
        <v>234394.99999999997</v>
      </c>
      <c r="I14" s="96">
        <v>0</v>
      </c>
      <c r="J14" s="96">
        <v>2.2999999999999995E-4</v>
      </c>
      <c r="K14" s="97">
        <v>8.5858974358974348E-3</v>
      </c>
      <c r="L14" s="97">
        <v>5.0408392981563727E-10</v>
      </c>
      <c r="M14" s="97">
        <v>8.5095846891882624E-12</v>
      </c>
    </row>
    <row r="15" spans="2:98">
      <c r="B15" s="89" t="s">
        <v>1941</v>
      </c>
      <c r="C15" s="86" t="s">
        <v>1942</v>
      </c>
      <c r="D15" s="99" t="s">
        <v>30</v>
      </c>
      <c r="E15" s="86" t="s">
        <v>1943</v>
      </c>
      <c r="F15" s="99" t="s">
        <v>389</v>
      </c>
      <c r="G15" s="99" t="s">
        <v>179</v>
      </c>
      <c r="H15" s="96">
        <v>3702454.5899999994</v>
      </c>
      <c r="I15" s="96">
        <v>883.49090000000001</v>
      </c>
      <c r="J15" s="96">
        <v>118642.25069999999</v>
      </c>
      <c r="K15" s="97">
        <v>6.3873847311405607E-2</v>
      </c>
      <c r="L15" s="97">
        <v>0.26002457380446981</v>
      </c>
      <c r="M15" s="97">
        <v>4.3895490436850239E-3</v>
      </c>
    </row>
    <row r="16" spans="2:98">
      <c r="B16" s="89" t="s">
        <v>1944</v>
      </c>
      <c r="C16" s="86" t="s">
        <v>1945</v>
      </c>
      <c r="D16" s="99" t="s">
        <v>30</v>
      </c>
      <c r="E16" s="86" t="s">
        <v>1946</v>
      </c>
      <c r="F16" s="99" t="s">
        <v>389</v>
      </c>
      <c r="G16" s="99" t="s">
        <v>180</v>
      </c>
      <c r="H16" s="96">
        <v>194164.99999999997</v>
      </c>
      <c r="I16" s="96">
        <v>0</v>
      </c>
      <c r="J16" s="96">
        <v>1.8999999999999998E-4</v>
      </c>
      <c r="K16" s="97">
        <v>0</v>
      </c>
      <c r="L16" s="97">
        <v>4.1641715941291782E-10</v>
      </c>
      <c r="M16" s="97">
        <v>7.0296569171555211E-12</v>
      </c>
    </row>
    <row r="17" spans="2:13">
      <c r="B17" s="89" t="s">
        <v>1947</v>
      </c>
      <c r="C17" s="86" t="s">
        <v>1948</v>
      </c>
      <c r="D17" s="99" t="s">
        <v>30</v>
      </c>
      <c r="E17" s="86" t="s">
        <v>1934</v>
      </c>
      <c r="F17" s="99" t="s">
        <v>666</v>
      </c>
      <c r="G17" s="99" t="s">
        <v>179</v>
      </c>
      <c r="H17" s="96">
        <v>16582.469999999998</v>
      </c>
      <c r="I17" s="96">
        <v>1600.441</v>
      </c>
      <c r="J17" s="96">
        <v>962.57913999999994</v>
      </c>
      <c r="K17" s="97">
        <v>1.6912044205586304E-3</v>
      </c>
      <c r="L17" s="97">
        <v>2.1096551115206809E-3</v>
      </c>
      <c r="M17" s="97">
        <v>3.5613690051634803E-5</v>
      </c>
    </row>
    <row r="18" spans="2:13">
      <c r="B18" s="85"/>
      <c r="C18" s="86"/>
      <c r="D18" s="86"/>
      <c r="E18" s="86"/>
      <c r="F18" s="86"/>
      <c r="G18" s="86"/>
      <c r="H18" s="96"/>
      <c r="I18" s="96"/>
      <c r="J18" s="86"/>
      <c r="K18" s="86"/>
      <c r="L18" s="97"/>
      <c r="M18" s="86"/>
    </row>
    <row r="19" spans="2:13">
      <c r="B19" s="83" t="s">
        <v>251</v>
      </c>
      <c r="C19" s="84"/>
      <c r="D19" s="84"/>
      <c r="E19" s="84"/>
      <c r="F19" s="84"/>
      <c r="G19" s="84"/>
      <c r="H19" s="93"/>
      <c r="I19" s="93"/>
      <c r="J19" s="93">
        <v>336668.39409000002</v>
      </c>
      <c r="K19" s="84"/>
      <c r="L19" s="94">
        <v>0.73786577016350841</v>
      </c>
      <c r="M19" s="94">
        <v>1.2456122659486368E-2</v>
      </c>
    </row>
    <row r="20" spans="2:13">
      <c r="B20" s="103" t="s">
        <v>71</v>
      </c>
      <c r="C20" s="84"/>
      <c r="D20" s="84"/>
      <c r="E20" s="84"/>
      <c r="F20" s="84"/>
      <c r="G20" s="84"/>
      <c r="H20" s="93"/>
      <c r="I20" s="93"/>
      <c r="J20" s="93">
        <v>336668.39409000002</v>
      </c>
      <c r="K20" s="84"/>
      <c r="L20" s="94">
        <v>0.73786577016350841</v>
      </c>
      <c r="M20" s="94">
        <v>1.2456122659486368E-2</v>
      </c>
    </row>
    <row r="21" spans="2:13">
      <c r="B21" s="89" t="s">
        <v>1949</v>
      </c>
      <c r="C21" s="86" t="s">
        <v>1950</v>
      </c>
      <c r="D21" s="99" t="s">
        <v>30</v>
      </c>
      <c r="E21" s="86"/>
      <c r="F21" s="99" t="s">
        <v>389</v>
      </c>
      <c r="G21" s="99" t="s">
        <v>179</v>
      </c>
      <c r="H21" s="96">
        <v>3133.9099999999994</v>
      </c>
      <c r="I21" s="96">
        <v>103471.4657</v>
      </c>
      <c r="J21" s="96">
        <v>11761.264849999998</v>
      </c>
      <c r="K21" s="97">
        <v>3.697494279868712E-2</v>
      </c>
      <c r="L21" s="97">
        <v>2.577680263126314E-2</v>
      </c>
      <c r="M21" s="97">
        <v>4.3514556214368729E-4</v>
      </c>
    </row>
    <row r="22" spans="2:13">
      <c r="B22" s="89" t="s">
        <v>1951</v>
      </c>
      <c r="C22" s="86">
        <v>3610</v>
      </c>
      <c r="D22" s="99" t="s">
        <v>30</v>
      </c>
      <c r="E22" s="86"/>
      <c r="F22" s="99" t="s">
        <v>975</v>
      </c>
      <c r="G22" s="99" t="s">
        <v>179</v>
      </c>
      <c r="H22" s="96">
        <v>670633.99999999988</v>
      </c>
      <c r="I22" s="96">
        <v>418.303</v>
      </c>
      <c r="J22" s="96">
        <v>10174.758319999999</v>
      </c>
      <c r="K22" s="97">
        <v>9.8175016483043803E-2</v>
      </c>
      <c r="L22" s="97">
        <v>2.2299705038565012E-2</v>
      </c>
      <c r="M22" s="97">
        <v>3.7644768528722993E-4</v>
      </c>
    </row>
    <row r="23" spans="2:13">
      <c r="B23" s="89" t="s">
        <v>1952</v>
      </c>
      <c r="C23" s="86" t="s">
        <v>1953</v>
      </c>
      <c r="D23" s="99" t="s">
        <v>30</v>
      </c>
      <c r="E23" s="86"/>
      <c r="F23" s="99" t="s">
        <v>975</v>
      </c>
      <c r="G23" s="99" t="s">
        <v>179</v>
      </c>
      <c r="H23" s="96">
        <v>1937178.7399999998</v>
      </c>
      <c r="I23" s="96">
        <v>315.89999999999998</v>
      </c>
      <c r="J23" s="96">
        <v>22195.599289999995</v>
      </c>
      <c r="K23" s="97">
        <v>6.5211555664034096E-2</v>
      </c>
      <c r="L23" s="97">
        <v>4.8645412672679862E-2</v>
      </c>
      <c r="M23" s="97">
        <v>8.2119709515452973E-4</v>
      </c>
    </row>
    <row r="24" spans="2:13">
      <c r="B24" s="89" t="s">
        <v>1954</v>
      </c>
      <c r="C24" s="86">
        <v>5814</v>
      </c>
      <c r="D24" s="99" t="s">
        <v>30</v>
      </c>
      <c r="E24" s="86"/>
      <c r="F24" s="99" t="s">
        <v>975</v>
      </c>
      <c r="G24" s="99" t="s">
        <v>179</v>
      </c>
      <c r="H24" s="96">
        <v>3137317.3599999994</v>
      </c>
      <c r="I24" s="96">
        <v>103.63890000000001</v>
      </c>
      <c r="J24" s="96">
        <v>11793.122310000001</v>
      </c>
      <c r="K24" s="97">
        <v>7.2642125596498672E-2</v>
      </c>
      <c r="L24" s="97">
        <v>2.5846623647048993E-2</v>
      </c>
      <c r="M24" s="97">
        <v>4.3632423063869795E-4</v>
      </c>
    </row>
    <row r="25" spans="2:13">
      <c r="B25" s="89" t="s">
        <v>1955</v>
      </c>
      <c r="C25" s="86" t="s">
        <v>1956</v>
      </c>
      <c r="D25" s="99" t="s">
        <v>30</v>
      </c>
      <c r="E25" s="86"/>
      <c r="F25" s="99" t="s">
        <v>975</v>
      </c>
      <c r="G25" s="99" t="s">
        <v>179</v>
      </c>
      <c r="H25" s="96">
        <v>2341.0100000000002</v>
      </c>
      <c r="I25" s="96">
        <v>0</v>
      </c>
      <c r="J25" s="96">
        <v>0</v>
      </c>
      <c r="K25" s="97">
        <v>4.4908490469215953E-2</v>
      </c>
      <c r="L25" s="97">
        <v>0</v>
      </c>
      <c r="M25" s="97">
        <v>0</v>
      </c>
    </row>
    <row r="26" spans="2:13">
      <c r="B26" s="89" t="s">
        <v>1957</v>
      </c>
      <c r="C26" s="86">
        <v>2994</v>
      </c>
      <c r="D26" s="99" t="s">
        <v>30</v>
      </c>
      <c r="E26" s="86"/>
      <c r="F26" s="99" t="s">
        <v>975</v>
      </c>
      <c r="G26" s="99" t="s">
        <v>181</v>
      </c>
      <c r="H26" s="96">
        <v>16666.529999999995</v>
      </c>
      <c r="I26" s="96">
        <v>23788.841</v>
      </c>
      <c r="J26" s="96">
        <v>16713.902629999997</v>
      </c>
      <c r="K26" s="97">
        <v>3.08449999024673E-2</v>
      </c>
      <c r="L26" s="97">
        <v>3.6631346609940503E-2</v>
      </c>
      <c r="M26" s="97">
        <v>6.1838421702970186E-4</v>
      </c>
    </row>
    <row r="27" spans="2:13">
      <c r="B27" s="89" t="s">
        <v>1958</v>
      </c>
      <c r="C27" s="86" t="s">
        <v>1959</v>
      </c>
      <c r="D27" s="99" t="s">
        <v>30</v>
      </c>
      <c r="E27" s="86"/>
      <c r="F27" s="99" t="s">
        <v>975</v>
      </c>
      <c r="G27" s="99" t="s">
        <v>181</v>
      </c>
      <c r="H27" s="96">
        <v>829.09999999999991</v>
      </c>
      <c r="I27" s="96">
        <v>94142.026100000003</v>
      </c>
      <c r="J27" s="96">
        <v>3290.4262099999996</v>
      </c>
      <c r="K27" s="97">
        <v>2.7986904113713715E-2</v>
      </c>
      <c r="L27" s="97">
        <v>7.2115259769790158E-3</v>
      </c>
      <c r="M27" s="97">
        <v>1.2173982825008593E-4</v>
      </c>
    </row>
    <row r="28" spans="2:13">
      <c r="B28" s="89" t="s">
        <v>1960</v>
      </c>
      <c r="C28" s="86" t="s">
        <v>1961</v>
      </c>
      <c r="D28" s="99" t="s">
        <v>30</v>
      </c>
      <c r="E28" s="86"/>
      <c r="F28" s="99" t="s">
        <v>975</v>
      </c>
      <c r="G28" s="99" t="s">
        <v>179</v>
      </c>
      <c r="H28" s="96">
        <v>962.06999999999982</v>
      </c>
      <c r="I28" s="96">
        <v>114437.4264</v>
      </c>
      <c r="J28" s="96">
        <v>3993.209409999999</v>
      </c>
      <c r="K28" s="97">
        <v>5.9999999999999991E-2</v>
      </c>
      <c r="L28" s="97">
        <v>8.7517943129112284E-3</v>
      </c>
      <c r="M28" s="97">
        <v>1.4774153763503692E-4</v>
      </c>
    </row>
    <row r="29" spans="2:13">
      <c r="B29" s="89" t="s">
        <v>2674</v>
      </c>
      <c r="C29" s="86">
        <v>4654</v>
      </c>
      <c r="D29" s="99" t="s">
        <v>30</v>
      </c>
      <c r="E29" s="86"/>
      <c r="F29" s="99" t="s">
        <v>975</v>
      </c>
      <c r="G29" s="99" t="s">
        <v>182</v>
      </c>
      <c r="H29" s="96">
        <v>1740997.4999999998</v>
      </c>
      <c r="I29" s="96">
        <v>454.45350000000002</v>
      </c>
      <c r="J29" s="96">
        <v>37491.126059999995</v>
      </c>
      <c r="K29" s="97">
        <v>0.17624999999999999</v>
      </c>
      <c r="L29" s="97">
        <v>8.2168148511035877E-2</v>
      </c>
      <c r="M29" s="97">
        <v>1.3871039665243612E-3</v>
      </c>
    </row>
    <row r="30" spans="2:13">
      <c r="B30" s="89" t="s">
        <v>1962</v>
      </c>
      <c r="C30" s="86" t="s">
        <v>1963</v>
      </c>
      <c r="D30" s="99" t="s">
        <v>30</v>
      </c>
      <c r="E30" s="86"/>
      <c r="F30" s="99" t="s">
        <v>975</v>
      </c>
      <c r="G30" s="99" t="s">
        <v>179</v>
      </c>
      <c r="H30" s="96">
        <v>250.95999999999995</v>
      </c>
      <c r="I30" s="96">
        <v>0</v>
      </c>
      <c r="J30" s="96">
        <v>0</v>
      </c>
      <c r="K30" s="97">
        <v>4.7411083908890459E-3</v>
      </c>
      <c r="L30" s="97">
        <v>0</v>
      </c>
      <c r="M30" s="97">
        <v>0</v>
      </c>
    </row>
    <row r="31" spans="2:13">
      <c r="B31" s="89" t="s">
        <v>1964</v>
      </c>
      <c r="C31" s="86">
        <v>5522</v>
      </c>
      <c r="D31" s="99" t="s">
        <v>30</v>
      </c>
      <c r="E31" s="86"/>
      <c r="F31" s="99" t="s">
        <v>975</v>
      </c>
      <c r="G31" s="99" t="s">
        <v>179</v>
      </c>
      <c r="H31" s="96">
        <v>42382.749999999993</v>
      </c>
      <c r="I31" s="96">
        <v>0.54810000000000003</v>
      </c>
      <c r="J31" s="96">
        <v>0.8425499999999998</v>
      </c>
      <c r="K31" s="97">
        <v>3.1624509854980441E-3</v>
      </c>
      <c r="L31" s="97">
        <v>1.8465909350702835E-6</v>
      </c>
      <c r="M31" s="97">
        <v>3.117282860815465E-8</v>
      </c>
    </row>
    <row r="32" spans="2:13">
      <c r="B32" s="89" t="s">
        <v>1965</v>
      </c>
      <c r="C32" s="86" t="s">
        <v>1966</v>
      </c>
      <c r="D32" s="99" t="s">
        <v>30</v>
      </c>
      <c r="E32" s="86"/>
      <c r="F32" s="99" t="s">
        <v>975</v>
      </c>
      <c r="G32" s="99" t="s">
        <v>181</v>
      </c>
      <c r="H32" s="96">
        <v>1878.8599999999997</v>
      </c>
      <c r="I32" s="96">
        <v>44.707700000000003</v>
      </c>
      <c r="J32" s="96">
        <v>3.5410999999999992</v>
      </c>
      <c r="K32" s="97">
        <v>0.28338763197586719</v>
      </c>
      <c r="L32" s="97">
        <v>7.7609200168267536E-6</v>
      </c>
      <c r="M32" s="97">
        <v>1.3101430583862848E-7</v>
      </c>
    </row>
    <row r="33" spans="2:13">
      <c r="B33" s="89" t="s">
        <v>1967</v>
      </c>
      <c r="C33" s="86">
        <v>5771</v>
      </c>
      <c r="D33" s="99" t="s">
        <v>30</v>
      </c>
      <c r="E33" s="86"/>
      <c r="F33" s="99" t="s">
        <v>975</v>
      </c>
      <c r="G33" s="99" t="s">
        <v>181</v>
      </c>
      <c r="H33" s="96">
        <v>7309789.1199999992</v>
      </c>
      <c r="I33" s="96">
        <v>104.2064</v>
      </c>
      <c r="J33" s="96">
        <v>32111.355359999994</v>
      </c>
      <c r="K33" s="97">
        <v>7.0334023049943295E-2</v>
      </c>
      <c r="L33" s="97">
        <v>7.0377470441631437E-2</v>
      </c>
      <c r="M33" s="97">
        <v>1.1880621648719105E-3</v>
      </c>
    </row>
    <row r="34" spans="2:13">
      <c r="B34" s="89" t="s">
        <v>1968</v>
      </c>
      <c r="C34" s="86" t="s">
        <v>1969</v>
      </c>
      <c r="D34" s="99" t="s">
        <v>30</v>
      </c>
      <c r="E34" s="86"/>
      <c r="F34" s="99" t="s">
        <v>975</v>
      </c>
      <c r="G34" s="99" t="s">
        <v>179</v>
      </c>
      <c r="H34" s="96">
        <v>335782.99999999994</v>
      </c>
      <c r="I34" s="96">
        <v>373.12290000000002</v>
      </c>
      <c r="J34" s="96">
        <v>4544.2076199999992</v>
      </c>
      <c r="K34" s="97">
        <v>9.3433877059212425E-2</v>
      </c>
      <c r="L34" s="97">
        <v>9.9594001521207138E-3</v>
      </c>
      <c r="M34" s="97">
        <v>1.6812747646802013E-4</v>
      </c>
    </row>
    <row r="35" spans="2:13">
      <c r="B35" s="89" t="s">
        <v>1970</v>
      </c>
      <c r="C35" s="86">
        <v>7021</v>
      </c>
      <c r="D35" s="99" t="s">
        <v>30</v>
      </c>
      <c r="E35" s="86"/>
      <c r="F35" s="99" t="s">
        <v>975</v>
      </c>
      <c r="G35" s="99" t="s">
        <v>179</v>
      </c>
      <c r="H35" s="96">
        <v>51096.999999999993</v>
      </c>
      <c r="I35" s="96">
        <v>47.724299999999999</v>
      </c>
      <c r="J35" s="96">
        <v>88.446899999999985</v>
      </c>
      <c r="K35" s="97">
        <v>2.5810535903590718E-3</v>
      </c>
      <c r="L35" s="97">
        <v>1.9384635187830735E-4</v>
      </c>
      <c r="M35" s="97">
        <v>3.2723755915050666E-6</v>
      </c>
    </row>
    <row r="36" spans="2:13">
      <c r="B36" s="89" t="s">
        <v>1971</v>
      </c>
      <c r="C36" s="86" t="s">
        <v>1972</v>
      </c>
      <c r="D36" s="99" t="s">
        <v>30</v>
      </c>
      <c r="E36" s="86"/>
      <c r="F36" s="99" t="s">
        <v>975</v>
      </c>
      <c r="G36" s="99" t="s">
        <v>179</v>
      </c>
      <c r="H36" s="96">
        <v>1852115.9999999998</v>
      </c>
      <c r="I36" s="96">
        <v>328.03899999999999</v>
      </c>
      <c r="J36" s="96">
        <v>22036.42901</v>
      </c>
      <c r="K36" s="97">
        <v>4.2114549904452014E-2</v>
      </c>
      <c r="L36" s="97">
        <v>4.8296564062887459E-2</v>
      </c>
      <c r="M36" s="97">
        <v>8.1530808220817424E-4</v>
      </c>
    </row>
    <row r="37" spans="2:13">
      <c r="B37" s="89" t="s">
        <v>1973</v>
      </c>
      <c r="C37" s="86">
        <v>7022</v>
      </c>
      <c r="D37" s="99" t="s">
        <v>30</v>
      </c>
      <c r="E37" s="86"/>
      <c r="F37" s="99" t="s">
        <v>975</v>
      </c>
      <c r="G37" s="99" t="s">
        <v>179</v>
      </c>
      <c r="H37" s="96">
        <v>86470.999999999985</v>
      </c>
      <c r="I37" s="96">
        <v>5.5751999999999997</v>
      </c>
      <c r="J37" s="96">
        <v>17.485509999999994</v>
      </c>
      <c r="K37" s="97">
        <v>2.620333333333333E-3</v>
      </c>
      <c r="L37" s="97">
        <v>3.8322454763611408E-5</v>
      </c>
      <c r="M37" s="97">
        <v>6.4693229642890535E-7</v>
      </c>
    </row>
    <row r="38" spans="2:13">
      <c r="B38" s="89" t="s">
        <v>1974</v>
      </c>
      <c r="C38" s="86">
        <v>4637</v>
      </c>
      <c r="D38" s="99" t="s">
        <v>30</v>
      </c>
      <c r="E38" s="86"/>
      <c r="F38" s="99" t="s">
        <v>975</v>
      </c>
      <c r="G38" s="99" t="s">
        <v>182</v>
      </c>
      <c r="H38" s="96">
        <v>6374236.9999999991</v>
      </c>
      <c r="I38" s="96">
        <v>74.86</v>
      </c>
      <c r="J38" s="96">
        <v>22610.955479999997</v>
      </c>
      <c r="K38" s="97">
        <v>4.9918996635088204E-2</v>
      </c>
      <c r="L38" s="97">
        <v>4.955573606628183E-2</v>
      </c>
      <c r="M38" s="97">
        <v>8.3656452417619749E-4</v>
      </c>
    </row>
    <row r="39" spans="2:13">
      <c r="B39" s="89" t="s">
        <v>1975</v>
      </c>
      <c r="C39" s="86" t="s">
        <v>1976</v>
      </c>
      <c r="D39" s="99" t="s">
        <v>30</v>
      </c>
      <c r="E39" s="86"/>
      <c r="F39" s="99" t="s">
        <v>985</v>
      </c>
      <c r="G39" s="99" t="s">
        <v>184</v>
      </c>
      <c r="H39" s="96">
        <v>13494.999999999998</v>
      </c>
      <c r="I39" s="96">
        <v>1E-4</v>
      </c>
      <c r="J39" s="96">
        <v>5.9999999999999995E-5</v>
      </c>
      <c r="K39" s="97">
        <v>1.484947703536519E-5</v>
      </c>
      <c r="L39" s="97">
        <v>1.315001556040793E-10</v>
      </c>
      <c r="M39" s="97">
        <v>2.2198916580491119E-12</v>
      </c>
    </row>
    <row r="40" spans="2:13">
      <c r="B40" s="89" t="s">
        <v>1977</v>
      </c>
      <c r="C40" s="86" t="s">
        <v>1978</v>
      </c>
      <c r="D40" s="99" t="s">
        <v>30</v>
      </c>
      <c r="E40" s="86"/>
      <c r="F40" s="99" t="s">
        <v>890</v>
      </c>
      <c r="G40" s="99" t="s">
        <v>187</v>
      </c>
      <c r="H40" s="96">
        <v>7016.9999999999991</v>
      </c>
      <c r="I40" s="96">
        <v>1E-4</v>
      </c>
      <c r="J40" s="96">
        <v>2.0000000000000002E-5</v>
      </c>
      <c r="K40" s="97">
        <v>7.8851405722676993E-5</v>
      </c>
      <c r="L40" s="97">
        <v>4.3833385201359776E-11</v>
      </c>
      <c r="M40" s="97">
        <v>7.3996388601637082E-13</v>
      </c>
    </row>
    <row r="41" spans="2:13">
      <c r="B41" s="89" t="s">
        <v>1979</v>
      </c>
      <c r="C41" s="86" t="s">
        <v>1980</v>
      </c>
      <c r="D41" s="99" t="s">
        <v>30</v>
      </c>
      <c r="E41" s="86"/>
      <c r="F41" s="99" t="s">
        <v>975</v>
      </c>
      <c r="G41" s="99" t="s">
        <v>179</v>
      </c>
      <c r="H41" s="96">
        <v>57937.539999999994</v>
      </c>
      <c r="I41" s="96">
        <v>9497</v>
      </c>
      <c r="J41" s="96">
        <v>19956.942969999996</v>
      </c>
      <c r="K41" s="97">
        <v>6.9552872487532891E-2</v>
      </c>
      <c r="L41" s="97">
        <v>4.3739018432278939E-2</v>
      </c>
      <c r="M41" s="97">
        <v>7.3837085365441443E-4</v>
      </c>
    </row>
    <row r="42" spans="2:13">
      <c r="B42" s="89" t="s">
        <v>1981</v>
      </c>
      <c r="C42" s="86" t="s">
        <v>1982</v>
      </c>
      <c r="D42" s="99" t="s">
        <v>30</v>
      </c>
      <c r="E42" s="86"/>
      <c r="F42" s="99" t="s">
        <v>975</v>
      </c>
      <c r="G42" s="99" t="s">
        <v>181</v>
      </c>
      <c r="H42" s="96">
        <v>8153012.0699999984</v>
      </c>
      <c r="I42" s="96">
        <v>100</v>
      </c>
      <c r="J42" s="96">
        <v>34369.83767999999</v>
      </c>
      <c r="K42" s="97">
        <v>0.14615124189974119</v>
      </c>
      <c r="L42" s="97">
        <v>7.5327316716782458E-2</v>
      </c>
      <c r="M42" s="97">
        <v>1.2716219325722338E-3</v>
      </c>
    </row>
    <row r="43" spans="2:13">
      <c r="B43" s="89" t="s">
        <v>1983</v>
      </c>
      <c r="C43" s="86">
        <v>5691</v>
      </c>
      <c r="D43" s="99" t="s">
        <v>30</v>
      </c>
      <c r="E43" s="86"/>
      <c r="F43" s="99" t="s">
        <v>975</v>
      </c>
      <c r="G43" s="99" t="s">
        <v>179</v>
      </c>
      <c r="H43" s="96">
        <v>6377654.9499999993</v>
      </c>
      <c r="I43" s="96">
        <v>106.5224</v>
      </c>
      <c r="J43" s="96">
        <v>24640.500069999998</v>
      </c>
      <c r="K43" s="97">
        <v>7.2600492401106678E-2</v>
      </c>
      <c r="L43" s="97">
        <v>5.4003826556122118E-2</v>
      </c>
      <c r="M43" s="97">
        <v>9.1165400925919272E-4</v>
      </c>
    </row>
    <row r="44" spans="2:13">
      <c r="B44" s="89" t="s">
        <v>1984</v>
      </c>
      <c r="C44" s="86">
        <v>3865</v>
      </c>
      <c r="D44" s="99" t="s">
        <v>30</v>
      </c>
      <c r="E44" s="86"/>
      <c r="F44" s="99" t="s">
        <v>975</v>
      </c>
      <c r="G44" s="99" t="s">
        <v>179</v>
      </c>
      <c r="H44" s="96">
        <v>343696.99999999994</v>
      </c>
      <c r="I44" s="96">
        <v>424.32670000000002</v>
      </c>
      <c r="J44" s="96">
        <v>5289.6100499999993</v>
      </c>
      <c r="K44" s="97">
        <v>7.9470304271976308E-2</v>
      </c>
      <c r="L44" s="97">
        <v>1.1593075744331695E-2</v>
      </c>
      <c r="M44" s="97">
        <v>1.9570602040546242E-4</v>
      </c>
    </row>
    <row r="45" spans="2:13">
      <c r="B45" s="89" t="s">
        <v>1985</v>
      </c>
      <c r="C45" s="86">
        <v>7024</v>
      </c>
      <c r="D45" s="99" t="s">
        <v>30</v>
      </c>
      <c r="E45" s="86"/>
      <c r="F45" s="99" t="s">
        <v>975</v>
      </c>
      <c r="G45" s="99" t="s">
        <v>179</v>
      </c>
      <c r="H45" s="96">
        <v>22272.999999999996</v>
      </c>
      <c r="I45" s="96">
        <v>143.11779999999999</v>
      </c>
      <c r="J45" s="96">
        <v>115.61653999999997</v>
      </c>
      <c r="K45" s="97">
        <v>2.6203529411764704E-3</v>
      </c>
      <c r="L45" s="97">
        <v>2.5339321667342094E-4</v>
      </c>
      <c r="M45" s="97">
        <v>4.2776032113083575E-6</v>
      </c>
    </row>
    <row r="46" spans="2:13">
      <c r="B46" s="89" t="s">
        <v>1986</v>
      </c>
      <c r="C46" s="86" t="s">
        <v>1987</v>
      </c>
      <c r="D46" s="99" t="s">
        <v>30</v>
      </c>
      <c r="E46" s="86"/>
      <c r="F46" s="99" t="s">
        <v>975</v>
      </c>
      <c r="G46" s="99" t="s">
        <v>179</v>
      </c>
      <c r="H46" s="96">
        <v>777.12999999999988</v>
      </c>
      <c r="I46" s="96">
        <v>134428.84349999999</v>
      </c>
      <c r="J46" s="96">
        <v>3789.0593999999996</v>
      </c>
      <c r="K46" s="97">
        <v>6.2720433110203228E-2</v>
      </c>
      <c r="L46" s="97">
        <v>8.3043650115516565E-3</v>
      </c>
      <c r="M46" s="97">
        <v>1.4018835589854289E-4</v>
      </c>
    </row>
    <row r="47" spans="2:13">
      <c r="B47" s="89" t="s">
        <v>1988</v>
      </c>
      <c r="C47" s="86">
        <v>4811</v>
      </c>
      <c r="D47" s="99" t="s">
        <v>30</v>
      </c>
      <c r="E47" s="86"/>
      <c r="F47" s="99" t="s">
        <v>975</v>
      </c>
      <c r="G47" s="99" t="s">
        <v>179</v>
      </c>
      <c r="H47" s="96">
        <v>1306117.9999999998</v>
      </c>
      <c r="I47" s="96">
        <v>336.33730000000003</v>
      </c>
      <c r="J47" s="96">
        <v>15933.273249999998</v>
      </c>
      <c r="K47" s="97">
        <v>6.7429145618696729E-2</v>
      </c>
      <c r="L47" s="97">
        <v>3.4920465194288576E-2</v>
      </c>
      <c r="M47" s="97">
        <v>5.8950233955153435E-4</v>
      </c>
    </row>
    <row r="48" spans="2:13">
      <c r="B48" s="89" t="s">
        <v>1989</v>
      </c>
      <c r="C48" s="86">
        <v>5356</v>
      </c>
      <c r="D48" s="99" t="s">
        <v>30</v>
      </c>
      <c r="E48" s="86"/>
      <c r="F48" s="99" t="s">
        <v>975</v>
      </c>
      <c r="G48" s="99" t="s">
        <v>179</v>
      </c>
      <c r="H48" s="96">
        <v>1826567.9999999998</v>
      </c>
      <c r="I48" s="96">
        <v>277.02269999999999</v>
      </c>
      <c r="J48" s="96">
        <v>18352.648979999998</v>
      </c>
      <c r="K48" s="97">
        <v>7.7077036796189852E-2</v>
      </c>
      <c r="L48" s="97">
        <v>4.0222936610284123E-2</v>
      </c>
      <c r="M48" s="97">
        <v>6.7901487289675903E-4</v>
      </c>
    </row>
    <row r="49" spans="2:13">
      <c r="B49" s="89" t="s">
        <v>1990</v>
      </c>
      <c r="C49" s="86" t="s">
        <v>1991</v>
      </c>
      <c r="D49" s="99" t="s">
        <v>30</v>
      </c>
      <c r="E49" s="86"/>
      <c r="F49" s="99" t="s">
        <v>975</v>
      </c>
      <c r="G49" s="99" t="s">
        <v>179</v>
      </c>
      <c r="H49" s="96">
        <v>4671556.9999999991</v>
      </c>
      <c r="I49" s="96">
        <v>90.855000000000004</v>
      </c>
      <c r="J49" s="96">
        <v>15394.232459999997</v>
      </c>
      <c r="K49" s="97">
        <v>0.1262410841548767</v>
      </c>
      <c r="L49" s="97">
        <v>3.3739066064922808E-2</v>
      </c>
      <c r="M49" s="97">
        <v>5.6955880366704758E-4</v>
      </c>
    </row>
    <row r="50" spans="2:13">
      <c r="C50" s="126"/>
      <c r="D50" s="126"/>
      <c r="E50" s="126"/>
    </row>
    <row r="51" spans="2:13">
      <c r="C51" s="126"/>
      <c r="D51" s="126"/>
      <c r="E51" s="126"/>
    </row>
    <row r="52" spans="2:13">
      <c r="C52" s="126"/>
      <c r="D52" s="126"/>
      <c r="E52" s="126"/>
    </row>
    <row r="53" spans="2:13">
      <c r="B53" s="137" t="s">
        <v>273</v>
      </c>
      <c r="C53" s="126"/>
      <c r="D53" s="126"/>
      <c r="E53" s="126"/>
    </row>
    <row r="54" spans="2:13">
      <c r="B54" s="137" t="s">
        <v>128</v>
      </c>
      <c r="C54" s="126"/>
      <c r="D54" s="126"/>
      <c r="E54" s="126"/>
    </row>
    <row r="55" spans="2:13">
      <c r="B55" s="137" t="s">
        <v>256</v>
      </c>
      <c r="C55" s="126"/>
      <c r="D55" s="126"/>
      <c r="E55" s="126"/>
    </row>
    <row r="56" spans="2:13">
      <c r="B56" s="137" t="s">
        <v>264</v>
      </c>
      <c r="C56" s="126"/>
      <c r="D56" s="126"/>
      <c r="E56" s="126"/>
    </row>
    <row r="57" spans="2:13">
      <c r="C57" s="126"/>
      <c r="D57" s="126"/>
      <c r="E57" s="126"/>
    </row>
    <row r="58" spans="2:13">
      <c r="C58" s="126"/>
      <c r="D58" s="126"/>
      <c r="E58" s="126"/>
    </row>
    <row r="59" spans="2:13">
      <c r="C59" s="126"/>
      <c r="D59" s="126"/>
      <c r="E59" s="126"/>
    </row>
    <row r="60" spans="2:13">
      <c r="C60" s="126"/>
      <c r="D60" s="126"/>
      <c r="E60" s="126"/>
    </row>
    <row r="61" spans="2:13">
      <c r="C61" s="126"/>
      <c r="D61" s="126"/>
      <c r="E61" s="126"/>
    </row>
    <row r="62" spans="2:13">
      <c r="C62" s="126"/>
      <c r="D62" s="126"/>
      <c r="E62" s="126"/>
    </row>
    <row r="63" spans="2:13">
      <c r="C63" s="126"/>
      <c r="D63" s="126"/>
      <c r="E63" s="126"/>
    </row>
    <row r="64" spans="2:13">
      <c r="C64" s="126"/>
      <c r="D64" s="126"/>
      <c r="E64" s="126"/>
    </row>
    <row r="65" spans="2:2" s="126" customFormat="1">
      <c r="B65" s="136"/>
    </row>
    <row r="66" spans="2:2" s="126" customFormat="1">
      <c r="B66" s="136"/>
    </row>
    <row r="67" spans="2:2" s="126" customFormat="1">
      <c r="B67" s="136"/>
    </row>
    <row r="68" spans="2:2" s="126" customFormat="1">
      <c r="B68" s="136"/>
    </row>
    <row r="69" spans="2:2" s="126" customFormat="1">
      <c r="B69" s="136"/>
    </row>
    <row r="70" spans="2:2" s="126" customFormat="1">
      <c r="B70" s="136"/>
    </row>
    <row r="71" spans="2:2" s="126" customFormat="1">
      <c r="B71" s="136"/>
    </row>
    <row r="72" spans="2:2" s="126" customFormat="1">
      <c r="B72" s="136"/>
    </row>
    <row r="73" spans="2:2" s="126" customFormat="1">
      <c r="B73" s="136"/>
    </row>
    <row r="74" spans="2:2" s="126" customFormat="1">
      <c r="B74" s="136"/>
    </row>
    <row r="75" spans="2:2" s="126" customFormat="1">
      <c r="B75" s="136"/>
    </row>
    <row r="76" spans="2:2" s="126" customFormat="1">
      <c r="B76" s="136"/>
    </row>
    <row r="77" spans="2:2" s="126" customFormat="1">
      <c r="B77" s="136"/>
    </row>
    <row r="78" spans="2:2" s="126" customFormat="1">
      <c r="B78" s="136"/>
    </row>
    <row r="79" spans="2:2" s="126" customFormat="1">
      <c r="B79" s="136"/>
    </row>
    <row r="80" spans="2:2" s="126" customFormat="1">
      <c r="B80" s="136"/>
    </row>
    <row r="81" spans="2:2" s="126" customFormat="1">
      <c r="B81" s="136"/>
    </row>
    <row r="82" spans="2:2" s="126" customFormat="1">
      <c r="B82" s="136"/>
    </row>
    <row r="83" spans="2:2" s="126" customFormat="1">
      <c r="B83" s="136"/>
    </row>
    <row r="84" spans="2:2" s="126" customFormat="1">
      <c r="B84" s="136"/>
    </row>
    <row r="85" spans="2:2" s="126" customFormat="1">
      <c r="B85" s="136"/>
    </row>
    <row r="86" spans="2:2" s="126" customFormat="1">
      <c r="B86" s="136"/>
    </row>
    <row r="87" spans="2:2" s="126" customFormat="1">
      <c r="B87" s="136"/>
    </row>
    <row r="88" spans="2:2" s="126" customFormat="1">
      <c r="B88" s="136"/>
    </row>
    <row r="89" spans="2:2" s="126" customFormat="1">
      <c r="B89" s="136"/>
    </row>
    <row r="90" spans="2:2" s="126" customFormat="1">
      <c r="B90" s="136"/>
    </row>
    <row r="91" spans="2:2" s="126" customFormat="1">
      <c r="B91" s="136"/>
    </row>
    <row r="92" spans="2:2" s="126" customFormat="1">
      <c r="B92" s="136"/>
    </row>
    <row r="93" spans="2:2" s="126" customFormat="1">
      <c r="B93" s="136"/>
    </row>
    <row r="94" spans="2:2" s="126" customFormat="1">
      <c r="B94" s="136"/>
    </row>
    <row r="95" spans="2:2" s="126" customFormat="1">
      <c r="B95" s="136"/>
    </row>
    <row r="96" spans="2:2" s="126" customFormat="1">
      <c r="B96" s="136"/>
    </row>
    <row r="97" spans="2:2" s="126" customFormat="1">
      <c r="B97" s="136"/>
    </row>
    <row r="98" spans="2:2" s="126" customFormat="1">
      <c r="B98" s="136"/>
    </row>
    <row r="99" spans="2:2" s="126" customFormat="1">
      <c r="B99" s="136"/>
    </row>
    <row r="100" spans="2:2" s="126" customFormat="1">
      <c r="B100" s="136"/>
    </row>
    <row r="101" spans="2:2" s="126" customFormat="1">
      <c r="B101" s="136"/>
    </row>
    <row r="102" spans="2:2" s="126" customFormat="1">
      <c r="B102" s="136"/>
    </row>
    <row r="103" spans="2:2" s="126" customFormat="1">
      <c r="B103" s="136"/>
    </row>
    <row r="104" spans="2:2" s="126" customFormat="1">
      <c r="B104" s="136"/>
    </row>
    <row r="105" spans="2:2" s="126" customFormat="1">
      <c r="B105" s="136"/>
    </row>
    <row r="106" spans="2:2" s="126" customFormat="1">
      <c r="B106" s="136"/>
    </row>
    <row r="107" spans="2:2" s="126" customFormat="1">
      <c r="B107" s="136"/>
    </row>
    <row r="108" spans="2:2" s="126" customFormat="1">
      <c r="B108" s="136"/>
    </row>
    <row r="109" spans="2:2" s="126" customFormat="1">
      <c r="B109" s="136"/>
    </row>
    <row r="110" spans="2:2" s="126" customFormat="1">
      <c r="B110" s="136"/>
    </row>
    <row r="111" spans="2:2" s="126" customFormat="1">
      <c r="B111" s="136"/>
    </row>
    <row r="112" spans="2:2" s="126" customFormat="1">
      <c r="B112" s="136"/>
    </row>
    <row r="113" spans="2:2" s="126" customFormat="1">
      <c r="B113" s="136"/>
    </row>
    <row r="114" spans="2:2" s="126" customFormat="1">
      <c r="B114" s="136"/>
    </row>
    <row r="115" spans="2:2" s="126" customFormat="1">
      <c r="B115" s="136"/>
    </row>
    <row r="116" spans="2:2" s="126" customFormat="1">
      <c r="B116" s="136"/>
    </row>
    <row r="117" spans="2:2" s="126" customFormat="1">
      <c r="B117" s="136"/>
    </row>
    <row r="118" spans="2:2" s="126" customFormat="1">
      <c r="B118" s="136"/>
    </row>
    <row r="119" spans="2:2" s="126" customFormat="1">
      <c r="B119" s="136"/>
    </row>
    <row r="120" spans="2:2" s="126" customFormat="1">
      <c r="B120" s="136"/>
    </row>
    <row r="121" spans="2:2" s="126" customFormat="1">
      <c r="B121" s="136"/>
    </row>
    <row r="122" spans="2:2" s="126" customFormat="1">
      <c r="B122" s="136"/>
    </row>
    <row r="123" spans="2:2" s="126" customFormat="1">
      <c r="B123" s="136"/>
    </row>
    <row r="124" spans="2:2" s="126" customFormat="1">
      <c r="B124" s="136"/>
    </row>
    <row r="125" spans="2:2" s="126" customFormat="1">
      <c r="B125" s="136"/>
    </row>
    <row r="126" spans="2:2" s="126" customFormat="1">
      <c r="B126" s="136"/>
    </row>
    <row r="127" spans="2:2" s="126" customFormat="1">
      <c r="B127" s="136"/>
    </row>
    <row r="128" spans="2:2" s="126" customFormat="1">
      <c r="B128" s="136"/>
    </row>
    <row r="129" spans="2:2" s="126" customFormat="1">
      <c r="B129" s="136"/>
    </row>
    <row r="130" spans="2:2" s="126" customFormat="1">
      <c r="B130" s="136"/>
    </row>
    <row r="131" spans="2:2" s="126" customFormat="1">
      <c r="B131" s="136"/>
    </row>
    <row r="132" spans="2:2" s="126" customFormat="1">
      <c r="B132" s="136"/>
    </row>
    <row r="133" spans="2:2" s="126" customFormat="1">
      <c r="B133" s="136"/>
    </row>
    <row r="134" spans="2:2" s="126" customFormat="1">
      <c r="B134" s="136"/>
    </row>
    <row r="135" spans="2:2" s="126" customFormat="1">
      <c r="B135" s="136"/>
    </row>
    <row r="136" spans="2:2" s="126" customFormat="1">
      <c r="B136" s="136"/>
    </row>
    <row r="137" spans="2:2" s="126" customFormat="1">
      <c r="B137" s="136"/>
    </row>
    <row r="138" spans="2:2" s="126" customFormat="1">
      <c r="B138" s="136"/>
    </row>
    <row r="139" spans="2:2" s="126" customFormat="1">
      <c r="B139" s="136"/>
    </row>
    <row r="140" spans="2:2" s="126" customFormat="1">
      <c r="B140" s="136"/>
    </row>
    <row r="141" spans="2:2" s="126" customFormat="1">
      <c r="B141" s="136"/>
    </row>
    <row r="142" spans="2:2" s="126" customFormat="1">
      <c r="B142" s="136"/>
    </row>
    <row r="143" spans="2:2" s="126" customFormat="1">
      <c r="B143" s="136"/>
    </row>
    <row r="144" spans="2:2" s="126" customFormat="1">
      <c r="B144" s="136"/>
    </row>
    <row r="145" spans="2:2" s="126" customFormat="1">
      <c r="B145" s="136"/>
    </row>
    <row r="146" spans="2:2" s="126" customFormat="1">
      <c r="B146" s="136"/>
    </row>
    <row r="147" spans="2:2" s="126" customFormat="1">
      <c r="B147" s="136"/>
    </row>
    <row r="148" spans="2:2" s="126" customFormat="1">
      <c r="B148" s="136"/>
    </row>
    <row r="149" spans="2:2" s="126" customFormat="1">
      <c r="B149" s="136"/>
    </row>
    <row r="150" spans="2:2" s="126" customFormat="1">
      <c r="B150" s="136"/>
    </row>
    <row r="151" spans="2:2" s="126" customFormat="1">
      <c r="B151" s="136"/>
    </row>
    <row r="152" spans="2:2" s="126" customFormat="1">
      <c r="B152" s="136"/>
    </row>
    <row r="153" spans="2:2" s="126" customFormat="1">
      <c r="B153" s="136"/>
    </row>
    <row r="154" spans="2:2" s="126" customFormat="1">
      <c r="B154" s="136"/>
    </row>
    <row r="155" spans="2:2" s="126" customFormat="1">
      <c r="B155" s="136"/>
    </row>
    <row r="156" spans="2:2" s="126" customFormat="1">
      <c r="B156" s="136"/>
    </row>
    <row r="157" spans="2:2" s="126" customFormat="1">
      <c r="B157" s="136"/>
    </row>
    <row r="158" spans="2:2" s="126" customFormat="1">
      <c r="B158" s="136"/>
    </row>
    <row r="159" spans="2:2" s="126" customFormat="1">
      <c r="B159" s="136"/>
    </row>
    <row r="160" spans="2:2" s="126" customFormat="1">
      <c r="B160" s="136"/>
    </row>
    <row r="161" spans="2:2" s="126" customFormat="1">
      <c r="B161" s="136"/>
    </row>
    <row r="162" spans="2:2" s="126" customFormat="1">
      <c r="B162" s="136"/>
    </row>
    <row r="163" spans="2:2" s="126" customFormat="1">
      <c r="B163" s="136"/>
    </row>
    <row r="164" spans="2:2" s="126" customFormat="1">
      <c r="B164" s="136"/>
    </row>
    <row r="165" spans="2:2" s="126" customFormat="1">
      <c r="B165" s="136"/>
    </row>
    <row r="166" spans="2:2" s="126" customFormat="1">
      <c r="B166" s="136"/>
    </row>
    <row r="167" spans="2:2" s="126" customFormat="1">
      <c r="B167" s="136"/>
    </row>
    <row r="168" spans="2:2" s="126" customFormat="1">
      <c r="B168" s="136"/>
    </row>
    <row r="169" spans="2:2" s="126" customFormat="1">
      <c r="B169" s="136"/>
    </row>
    <row r="170" spans="2:2" s="126" customFormat="1">
      <c r="B170" s="136"/>
    </row>
    <row r="171" spans="2:2" s="126" customFormat="1">
      <c r="B171" s="136"/>
    </row>
    <row r="172" spans="2:2" s="126" customFormat="1">
      <c r="B172" s="136"/>
    </row>
    <row r="173" spans="2:2" s="126" customFormat="1">
      <c r="B173" s="136"/>
    </row>
    <row r="174" spans="2:2" s="126" customFormat="1">
      <c r="B174" s="136"/>
    </row>
    <row r="175" spans="2:2" s="126" customFormat="1">
      <c r="B175" s="136"/>
    </row>
    <row r="176" spans="2:2" s="126" customFormat="1">
      <c r="B176" s="136"/>
    </row>
    <row r="177" spans="2:2" s="126" customFormat="1">
      <c r="B177" s="136"/>
    </row>
    <row r="178" spans="2:2" s="126" customFormat="1">
      <c r="B178" s="136"/>
    </row>
    <row r="179" spans="2:2" s="126" customFormat="1">
      <c r="B179" s="136"/>
    </row>
    <row r="180" spans="2:2" s="126" customFormat="1">
      <c r="B180" s="136"/>
    </row>
    <row r="181" spans="2:2" s="126" customFormat="1">
      <c r="B181" s="136"/>
    </row>
    <row r="182" spans="2:2" s="126" customFormat="1">
      <c r="B182" s="136"/>
    </row>
    <row r="183" spans="2:2" s="126" customFormat="1">
      <c r="B183" s="136"/>
    </row>
    <row r="184" spans="2:2" s="126" customFormat="1">
      <c r="B184" s="136"/>
    </row>
    <row r="185" spans="2:2" s="126" customFormat="1">
      <c r="B185" s="136"/>
    </row>
    <row r="186" spans="2:2" s="126" customFormat="1">
      <c r="B186" s="136"/>
    </row>
    <row r="187" spans="2:2" s="126" customFormat="1">
      <c r="B187" s="136"/>
    </row>
    <row r="188" spans="2:2" s="126" customFormat="1">
      <c r="B188" s="136"/>
    </row>
    <row r="189" spans="2:2" s="126" customFormat="1">
      <c r="B189" s="136"/>
    </row>
    <row r="190" spans="2:2" s="126" customFormat="1">
      <c r="B190" s="136"/>
    </row>
    <row r="191" spans="2:2" s="126" customFormat="1">
      <c r="B191" s="136"/>
    </row>
    <row r="192" spans="2:2" s="126" customFormat="1">
      <c r="B192" s="136"/>
    </row>
    <row r="193" spans="2:2" s="126" customFormat="1">
      <c r="B193" s="136"/>
    </row>
    <row r="194" spans="2:2" s="126" customFormat="1">
      <c r="B194" s="136"/>
    </row>
    <row r="195" spans="2:2" s="126" customFormat="1">
      <c r="B195" s="136"/>
    </row>
    <row r="196" spans="2:2" s="126" customFormat="1">
      <c r="B196" s="136"/>
    </row>
    <row r="197" spans="2:2" s="126" customFormat="1">
      <c r="B197" s="136"/>
    </row>
    <row r="198" spans="2:2" s="126" customFormat="1">
      <c r="B198" s="136"/>
    </row>
    <row r="199" spans="2:2" s="126" customFormat="1">
      <c r="B199" s="136"/>
    </row>
    <row r="200" spans="2:2" s="126" customFormat="1">
      <c r="B200" s="136"/>
    </row>
    <row r="201" spans="2:2" s="126" customFormat="1">
      <c r="B201" s="136"/>
    </row>
    <row r="202" spans="2:2" s="126" customFormat="1">
      <c r="B202" s="136"/>
    </row>
    <row r="203" spans="2:2" s="126" customFormat="1">
      <c r="B203" s="136"/>
    </row>
    <row r="204" spans="2:2" s="126" customFormat="1">
      <c r="B204" s="136"/>
    </row>
    <row r="205" spans="2:2" s="126" customFormat="1">
      <c r="B205" s="136"/>
    </row>
    <row r="206" spans="2:2" s="126" customFormat="1">
      <c r="B206" s="136"/>
    </row>
    <row r="207" spans="2:2" s="126" customFormat="1">
      <c r="B207" s="136"/>
    </row>
    <row r="208" spans="2:2" s="126" customFormat="1">
      <c r="B208" s="136"/>
    </row>
    <row r="209" spans="2:2" s="126" customFormat="1">
      <c r="B209" s="136"/>
    </row>
    <row r="210" spans="2:2" s="126" customFormat="1">
      <c r="B210" s="136"/>
    </row>
    <row r="211" spans="2:2" s="126" customFormat="1">
      <c r="B211" s="136"/>
    </row>
    <row r="212" spans="2:2" s="126" customFormat="1">
      <c r="B212" s="136"/>
    </row>
    <row r="213" spans="2:2" s="126" customFormat="1">
      <c r="B213" s="136"/>
    </row>
    <row r="214" spans="2:2" s="126" customFormat="1">
      <c r="B214" s="136"/>
    </row>
    <row r="215" spans="2:2" s="126" customFormat="1">
      <c r="B215" s="136"/>
    </row>
    <row r="216" spans="2:2" s="126" customFormat="1">
      <c r="B216" s="136"/>
    </row>
    <row r="217" spans="2:2" s="126" customFormat="1">
      <c r="B217" s="136"/>
    </row>
    <row r="218" spans="2:2" s="126" customFormat="1">
      <c r="B218" s="136"/>
    </row>
    <row r="219" spans="2:2" s="126" customFormat="1">
      <c r="B219" s="136"/>
    </row>
    <row r="220" spans="2:2" s="126" customFormat="1">
      <c r="B220" s="136"/>
    </row>
    <row r="221" spans="2:2" s="126" customFormat="1">
      <c r="B221" s="136"/>
    </row>
    <row r="222" spans="2:2" s="126" customFormat="1">
      <c r="B222" s="136"/>
    </row>
    <row r="223" spans="2:2" s="126" customFormat="1">
      <c r="B223" s="136"/>
    </row>
    <row r="224" spans="2:2" s="126" customFormat="1">
      <c r="B224" s="136"/>
    </row>
    <row r="225" spans="2:2" s="126" customFormat="1">
      <c r="B225" s="136"/>
    </row>
    <row r="226" spans="2:2" s="126" customFormat="1">
      <c r="B226" s="136"/>
    </row>
    <row r="227" spans="2:2" s="126" customFormat="1">
      <c r="B227" s="136"/>
    </row>
    <row r="228" spans="2:2" s="126" customFormat="1">
      <c r="B228" s="136"/>
    </row>
    <row r="229" spans="2:2" s="126" customFormat="1">
      <c r="B229" s="136"/>
    </row>
    <row r="230" spans="2:2" s="126" customFormat="1">
      <c r="B230" s="136"/>
    </row>
    <row r="231" spans="2:2" s="126" customFormat="1">
      <c r="B231" s="136"/>
    </row>
    <row r="232" spans="2:2" s="126" customFormat="1">
      <c r="B232" s="136"/>
    </row>
    <row r="233" spans="2:2" s="126" customFormat="1">
      <c r="B233" s="136"/>
    </row>
    <row r="234" spans="2:2" s="126" customFormat="1">
      <c r="B234" s="136"/>
    </row>
    <row r="235" spans="2:2" s="126" customFormat="1">
      <c r="B235" s="136"/>
    </row>
    <row r="236" spans="2:2" s="126" customFormat="1">
      <c r="B236" s="136"/>
    </row>
    <row r="237" spans="2:2" s="126" customFormat="1">
      <c r="B237" s="136"/>
    </row>
    <row r="238" spans="2:2" s="126" customFormat="1">
      <c r="B238" s="136"/>
    </row>
    <row r="239" spans="2:2" s="126" customFormat="1">
      <c r="B239" s="136"/>
    </row>
    <row r="240" spans="2:2" s="126" customFormat="1">
      <c r="B240" s="136"/>
    </row>
    <row r="241" spans="2:2" s="126" customFormat="1">
      <c r="B241" s="136"/>
    </row>
    <row r="242" spans="2:2" s="126" customFormat="1">
      <c r="B242" s="136"/>
    </row>
    <row r="243" spans="2:2" s="126" customFormat="1">
      <c r="B243" s="136"/>
    </row>
    <row r="244" spans="2:2" s="126" customFormat="1">
      <c r="B244" s="136"/>
    </row>
    <row r="245" spans="2:2" s="126" customFormat="1">
      <c r="B245" s="136"/>
    </row>
    <row r="246" spans="2:2" s="126" customFormat="1">
      <c r="B246" s="136"/>
    </row>
    <row r="247" spans="2:2" s="126" customFormat="1">
      <c r="B247" s="136"/>
    </row>
    <row r="248" spans="2:2" s="126" customFormat="1">
      <c r="B248" s="136"/>
    </row>
    <row r="249" spans="2:2" s="126" customFormat="1">
      <c r="B249" s="136"/>
    </row>
    <row r="250" spans="2:2" s="126" customFormat="1">
      <c r="B250" s="136"/>
    </row>
    <row r="251" spans="2:2" s="126" customFormat="1">
      <c r="B251" s="136"/>
    </row>
    <row r="252" spans="2:2" s="126" customFormat="1">
      <c r="B252" s="136"/>
    </row>
    <row r="253" spans="2:2" s="126" customFormat="1">
      <c r="B253" s="136"/>
    </row>
    <row r="254" spans="2:2" s="126" customFormat="1">
      <c r="B254" s="136"/>
    </row>
    <row r="255" spans="2:2" s="126" customFormat="1">
      <c r="B255" s="136"/>
    </row>
    <row r="256" spans="2:2" s="126" customFormat="1">
      <c r="B256" s="136"/>
    </row>
    <row r="257" spans="2:2" s="126" customFormat="1">
      <c r="B257" s="136"/>
    </row>
    <row r="258" spans="2:2" s="126" customFormat="1">
      <c r="B258" s="136"/>
    </row>
    <row r="259" spans="2:2" s="126" customFormat="1">
      <c r="B259" s="136"/>
    </row>
    <row r="260" spans="2:2" s="126" customFormat="1">
      <c r="B260" s="136"/>
    </row>
    <row r="261" spans="2:2" s="126" customFormat="1">
      <c r="B261" s="136"/>
    </row>
    <row r="262" spans="2:2" s="126" customFormat="1">
      <c r="B262" s="136"/>
    </row>
    <row r="263" spans="2:2" s="126" customFormat="1">
      <c r="B263" s="136"/>
    </row>
    <row r="264" spans="2:2" s="126" customFormat="1">
      <c r="B264" s="136"/>
    </row>
    <row r="265" spans="2:2" s="126" customFormat="1">
      <c r="B265" s="136"/>
    </row>
    <row r="266" spans="2:2" s="126" customFormat="1">
      <c r="B266" s="136"/>
    </row>
    <row r="267" spans="2:2" s="126" customFormat="1">
      <c r="B267" s="136"/>
    </row>
    <row r="268" spans="2:2" s="126" customFormat="1">
      <c r="B268" s="136"/>
    </row>
    <row r="269" spans="2:2" s="126" customFormat="1">
      <c r="B269" s="136"/>
    </row>
    <row r="270" spans="2:2" s="126" customFormat="1">
      <c r="B270" s="136"/>
    </row>
    <row r="271" spans="2:2" s="126" customFormat="1">
      <c r="B271" s="136"/>
    </row>
    <row r="272" spans="2:2" s="126" customFormat="1">
      <c r="B272" s="136"/>
    </row>
    <row r="273" spans="2:2" s="126" customFormat="1">
      <c r="B273" s="136"/>
    </row>
    <row r="274" spans="2:2" s="126" customFormat="1">
      <c r="B274" s="136"/>
    </row>
    <row r="275" spans="2:2" s="126" customFormat="1">
      <c r="B275" s="136"/>
    </row>
    <row r="276" spans="2:2" s="126" customFormat="1">
      <c r="B276" s="136"/>
    </row>
    <row r="277" spans="2:2" s="126" customFormat="1">
      <c r="B277" s="136"/>
    </row>
    <row r="278" spans="2:2" s="126" customFormat="1">
      <c r="B278" s="136"/>
    </row>
    <row r="279" spans="2:2" s="126" customFormat="1">
      <c r="B279" s="136"/>
    </row>
    <row r="280" spans="2:2" s="126" customFormat="1">
      <c r="B280" s="136"/>
    </row>
    <row r="281" spans="2:2" s="126" customFormat="1">
      <c r="B281" s="136"/>
    </row>
    <row r="282" spans="2:2" s="126" customFormat="1">
      <c r="B282" s="136"/>
    </row>
    <row r="283" spans="2:2" s="126" customFormat="1">
      <c r="B283" s="136"/>
    </row>
    <row r="284" spans="2:2" s="126" customFormat="1">
      <c r="B284" s="136"/>
    </row>
    <row r="285" spans="2:2" s="126" customFormat="1">
      <c r="B285" s="136"/>
    </row>
    <row r="286" spans="2:2" s="126" customFormat="1">
      <c r="B286" s="136"/>
    </row>
    <row r="287" spans="2:2" s="126" customFormat="1">
      <c r="B287" s="136"/>
    </row>
    <row r="288" spans="2:2" s="126" customFormat="1">
      <c r="B288" s="136"/>
    </row>
    <row r="289" spans="2:2" s="126" customFormat="1">
      <c r="B289" s="136"/>
    </row>
    <row r="290" spans="2:2" s="126" customFormat="1">
      <c r="B290" s="136"/>
    </row>
    <row r="291" spans="2:2" s="126" customFormat="1">
      <c r="B291" s="136"/>
    </row>
    <row r="292" spans="2:2" s="126" customFormat="1">
      <c r="B292" s="136"/>
    </row>
    <row r="293" spans="2:2" s="126" customFormat="1">
      <c r="B293" s="136"/>
    </row>
    <row r="294" spans="2:2" s="126" customFormat="1">
      <c r="B294" s="136"/>
    </row>
    <row r="295" spans="2:2" s="126" customFormat="1">
      <c r="B295" s="136"/>
    </row>
    <row r="296" spans="2:2" s="126" customFormat="1">
      <c r="B296" s="136"/>
    </row>
    <row r="297" spans="2:2" s="126" customFormat="1">
      <c r="B297" s="136"/>
    </row>
    <row r="298" spans="2:2" s="126" customFormat="1">
      <c r="B298" s="136"/>
    </row>
    <row r="299" spans="2:2" s="126" customFormat="1">
      <c r="B299" s="136"/>
    </row>
    <row r="300" spans="2:2" s="126" customFormat="1">
      <c r="B300" s="136"/>
    </row>
    <row r="301" spans="2:2" s="126" customFormat="1">
      <c r="B301" s="136"/>
    </row>
    <row r="302" spans="2:2" s="126" customFormat="1">
      <c r="B302" s="136"/>
    </row>
    <row r="303" spans="2:2" s="126" customFormat="1">
      <c r="B303" s="136"/>
    </row>
    <row r="304" spans="2:2" s="126" customFormat="1">
      <c r="B304" s="136"/>
    </row>
    <row r="305" spans="2:2" s="126" customFormat="1">
      <c r="B305" s="136"/>
    </row>
    <row r="306" spans="2:2" s="126" customFormat="1">
      <c r="B306" s="136"/>
    </row>
    <row r="307" spans="2:2" s="126" customFormat="1">
      <c r="B307" s="136"/>
    </row>
    <row r="308" spans="2:2" s="126" customFormat="1">
      <c r="B308" s="136"/>
    </row>
    <row r="309" spans="2:2" s="126" customFormat="1">
      <c r="B309" s="136"/>
    </row>
    <row r="310" spans="2:2" s="126" customFormat="1">
      <c r="B310" s="136"/>
    </row>
    <row r="311" spans="2:2" s="126" customFormat="1">
      <c r="B311" s="136"/>
    </row>
    <row r="312" spans="2:2" s="126" customFormat="1">
      <c r="B312" s="136"/>
    </row>
    <row r="313" spans="2:2" s="126" customFormat="1">
      <c r="B313" s="136"/>
    </row>
    <row r="314" spans="2:2" s="126" customFormat="1">
      <c r="B314" s="136"/>
    </row>
    <row r="315" spans="2:2" s="126" customFormat="1">
      <c r="B315" s="136"/>
    </row>
    <row r="316" spans="2:2" s="126" customFormat="1">
      <c r="B316" s="136"/>
    </row>
    <row r="317" spans="2:2" s="126" customFormat="1">
      <c r="B317" s="136"/>
    </row>
    <row r="318" spans="2:2" s="126" customFormat="1">
      <c r="B318" s="136"/>
    </row>
    <row r="319" spans="2:2" s="126" customFormat="1">
      <c r="B319" s="136"/>
    </row>
    <row r="320" spans="2:2" s="126" customFormat="1">
      <c r="B320" s="136"/>
    </row>
    <row r="321" spans="2:2" s="126" customFormat="1">
      <c r="B321" s="136"/>
    </row>
    <row r="322" spans="2:2" s="126" customFormat="1">
      <c r="B322" s="136"/>
    </row>
    <row r="323" spans="2:2" s="126" customFormat="1">
      <c r="B323" s="136"/>
    </row>
    <row r="324" spans="2:2" s="126" customFormat="1">
      <c r="B324" s="136"/>
    </row>
    <row r="325" spans="2:2" s="126" customFormat="1">
      <c r="B325" s="136"/>
    </row>
    <row r="326" spans="2:2" s="126" customFormat="1">
      <c r="B326" s="136"/>
    </row>
    <row r="327" spans="2:2" s="126" customFormat="1">
      <c r="B327" s="136"/>
    </row>
    <row r="328" spans="2:2" s="126" customFormat="1">
      <c r="B328" s="136"/>
    </row>
    <row r="329" spans="2:2" s="126" customFormat="1">
      <c r="B329" s="136"/>
    </row>
    <row r="330" spans="2:2" s="126" customFormat="1">
      <c r="B330" s="136"/>
    </row>
    <row r="331" spans="2:2" s="126" customFormat="1">
      <c r="B331" s="136"/>
    </row>
    <row r="332" spans="2:2" s="126" customFormat="1">
      <c r="B332" s="136"/>
    </row>
    <row r="333" spans="2:2" s="126" customFormat="1">
      <c r="B333" s="136"/>
    </row>
    <row r="334" spans="2:2" s="126" customFormat="1">
      <c r="B334" s="136"/>
    </row>
    <row r="335" spans="2:2" s="126" customFormat="1">
      <c r="B335" s="136"/>
    </row>
    <row r="336" spans="2:2" s="126" customFormat="1">
      <c r="B336" s="136"/>
    </row>
    <row r="337" spans="2:2" s="126" customFormat="1">
      <c r="B337" s="136"/>
    </row>
    <row r="338" spans="2:2" s="126" customFormat="1">
      <c r="B338" s="136"/>
    </row>
    <row r="339" spans="2:2" s="126" customFormat="1">
      <c r="B339" s="136"/>
    </row>
    <row r="340" spans="2:2" s="126" customFormat="1">
      <c r="B340" s="136"/>
    </row>
    <row r="341" spans="2:2" s="126" customFormat="1">
      <c r="B341" s="136"/>
    </row>
    <row r="342" spans="2:2" s="126" customFormat="1">
      <c r="B342" s="136"/>
    </row>
    <row r="343" spans="2:2" s="126" customFormat="1">
      <c r="B343" s="136"/>
    </row>
    <row r="344" spans="2:2" s="126" customFormat="1">
      <c r="B344" s="136"/>
    </row>
    <row r="345" spans="2:2" s="126" customFormat="1">
      <c r="B345" s="136"/>
    </row>
    <row r="346" spans="2:2" s="126" customFormat="1">
      <c r="B346" s="136"/>
    </row>
    <row r="347" spans="2:2" s="126" customFormat="1">
      <c r="B347" s="136"/>
    </row>
    <row r="348" spans="2:2" s="126" customFormat="1">
      <c r="B348" s="136"/>
    </row>
    <row r="349" spans="2:2" s="126" customFormat="1">
      <c r="B349" s="136"/>
    </row>
    <row r="350" spans="2:2" s="126" customFormat="1">
      <c r="B350" s="136"/>
    </row>
    <row r="351" spans="2:2" s="126" customFormat="1">
      <c r="B351" s="136"/>
    </row>
    <row r="352" spans="2:2" s="126" customFormat="1">
      <c r="B352" s="136"/>
    </row>
    <row r="353" spans="2:2" s="126" customFormat="1">
      <c r="B353" s="136"/>
    </row>
    <row r="354" spans="2:2" s="126" customFormat="1">
      <c r="B354" s="136"/>
    </row>
    <row r="355" spans="2:2" s="126" customFormat="1">
      <c r="B355" s="136"/>
    </row>
    <row r="356" spans="2:2" s="126" customFormat="1">
      <c r="B356" s="136"/>
    </row>
    <row r="357" spans="2:2" s="126" customFormat="1">
      <c r="B357" s="136"/>
    </row>
    <row r="358" spans="2:2" s="126" customFormat="1">
      <c r="B358" s="136"/>
    </row>
    <row r="359" spans="2:2" s="126" customFormat="1">
      <c r="B359" s="136"/>
    </row>
    <row r="360" spans="2:2" s="126" customFormat="1">
      <c r="B360" s="136"/>
    </row>
    <row r="361" spans="2:2" s="126" customFormat="1">
      <c r="B361" s="136"/>
    </row>
    <row r="362" spans="2:2" s="126" customFormat="1">
      <c r="B362" s="136"/>
    </row>
    <row r="363" spans="2:2" s="126" customFormat="1">
      <c r="B363" s="136"/>
    </row>
    <row r="364" spans="2:2" s="126" customFormat="1">
      <c r="B364" s="136"/>
    </row>
    <row r="365" spans="2:2" s="126" customFormat="1">
      <c r="B365" s="136"/>
    </row>
    <row r="366" spans="2:2" s="126" customFormat="1">
      <c r="B366" s="136"/>
    </row>
    <row r="367" spans="2:2" s="126" customFormat="1">
      <c r="B367" s="136"/>
    </row>
    <row r="368" spans="2:2" s="126" customFormat="1">
      <c r="B368" s="136"/>
    </row>
    <row r="369" spans="2:2" s="126" customFormat="1">
      <c r="B369" s="136"/>
    </row>
    <row r="370" spans="2:2" s="126" customFormat="1">
      <c r="B370" s="136"/>
    </row>
    <row r="371" spans="2:2" s="126" customFormat="1">
      <c r="B371" s="136"/>
    </row>
    <row r="372" spans="2:2" s="126" customFormat="1">
      <c r="B372" s="136"/>
    </row>
    <row r="373" spans="2:2" s="126" customFormat="1">
      <c r="B373" s="136"/>
    </row>
    <row r="374" spans="2:2" s="126" customFormat="1">
      <c r="B374" s="136"/>
    </row>
    <row r="375" spans="2:2" s="126" customFormat="1">
      <c r="B375" s="136"/>
    </row>
    <row r="376" spans="2:2" s="126" customFormat="1">
      <c r="B376" s="136"/>
    </row>
    <row r="377" spans="2:2" s="126" customFormat="1">
      <c r="B377" s="136"/>
    </row>
    <row r="378" spans="2:2" s="126" customFormat="1">
      <c r="B378" s="136"/>
    </row>
    <row r="379" spans="2:2" s="126" customFormat="1">
      <c r="B379" s="136"/>
    </row>
    <row r="380" spans="2:2" s="126" customFormat="1">
      <c r="B380" s="136"/>
    </row>
    <row r="381" spans="2:2" s="126" customFormat="1">
      <c r="B381" s="136"/>
    </row>
    <row r="382" spans="2:2" s="126" customFormat="1">
      <c r="B382" s="136"/>
    </row>
    <row r="383" spans="2:2" s="126" customFormat="1">
      <c r="B383" s="136"/>
    </row>
    <row r="384" spans="2:2" s="126" customFormat="1">
      <c r="B384" s="136"/>
    </row>
    <row r="385" spans="2:2" s="126" customFormat="1">
      <c r="B385" s="136"/>
    </row>
    <row r="386" spans="2:2" s="126" customFormat="1">
      <c r="B386" s="136"/>
    </row>
    <row r="387" spans="2:2" s="126" customFormat="1">
      <c r="B387" s="136"/>
    </row>
    <row r="388" spans="2:2" s="126" customFormat="1">
      <c r="B388" s="136"/>
    </row>
    <row r="389" spans="2:2" s="126" customFormat="1">
      <c r="B389" s="136"/>
    </row>
    <row r="390" spans="2:2" s="126" customFormat="1">
      <c r="B390" s="136"/>
    </row>
    <row r="391" spans="2:2" s="126" customFormat="1">
      <c r="B391" s="136"/>
    </row>
    <row r="392" spans="2:2" s="126" customFormat="1">
      <c r="B392" s="136"/>
    </row>
    <row r="393" spans="2:2" s="126" customFormat="1">
      <c r="B393" s="136"/>
    </row>
    <row r="394" spans="2:2" s="126" customFormat="1">
      <c r="B394" s="136"/>
    </row>
    <row r="395" spans="2:2" s="126" customFormat="1">
      <c r="B395" s="136"/>
    </row>
    <row r="396" spans="2:2" s="126" customFormat="1">
      <c r="B396" s="136"/>
    </row>
    <row r="397" spans="2:2" s="126" customFormat="1">
      <c r="B397" s="136"/>
    </row>
    <row r="398" spans="2:2" s="126" customFormat="1">
      <c r="B398" s="136"/>
    </row>
    <row r="399" spans="2:2" s="126" customFormat="1">
      <c r="B399" s="136"/>
    </row>
    <row r="400" spans="2:2" s="126" customFormat="1">
      <c r="B400" s="136"/>
    </row>
    <row r="401" spans="2:2" s="126" customFormat="1">
      <c r="B401" s="136"/>
    </row>
    <row r="402" spans="2:2" s="126" customFormat="1">
      <c r="B402" s="136"/>
    </row>
    <row r="403" spans="2:2" s="126" customFormat="1">
      <c r="B403" s="143"/>
    </row>
    <row r="404" spans="2:2" s="126" customFormat="1">
      <c r="B404" s="143"/>
    </row>
    <row r="405" spans="2:2" s="126" customFormat="1">
      <c r="B405" s="140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D1:XFD20 D21:AF24 AH21:XFD24 C5:C1048576 A1:B1048576 D25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M637"/>
  <sheetViews>
    <sheetView rightToLeft="1" zoomScaleNormal="100" workbookViewId="0"/>
  </sheetViews>
  <sheetFormatPr defaultColWidth="9.140625" defaultRowHeight="18"/>
  <cols>
    <col min="1" max="1" width="6.28515625" style="126" customWidth="1"/>
    <col min="2" max="2" width="48" style="136" bestFit="1" customWidth="1"/>
    <col min="3" max="3" width="27.5703125" style="136" bestFit="1" customWidth="1"/>
    <col min="4" max="4" width="12.28515625" style="126" bestFit="1" customWidth="1"/>
    <col min="5" max="5" width="11.28515625" style="126" bestFit="1" customWidth="1"/>
    <col min="6" max="6" width="14.28515625" style="126" bestFit="1" customWidth="1"/>
    <col min="7" max="7" width="11.85546875" style="126" bestFit="1" customWidth="1"/>
    <col min="8" max="8" width="11.28515625" style="126" bestFit="1" customWidth="1"/>
    <col min="9" max="9" width="15" style="126" bestFit="1" customWidth="1"/>
    <col min="10" max="10" width="9.140625" style="126" bestFit="1" customWidth="1"/>
    <col min="11" max="11" width="9" style="126" bestFit="1" customWidth="1"/>
    <col min="12" max="12" width="6.42578125" style="126" customWidth="1"/>
    <col min="13" max="13" width="6.7109375" style="126" customWidth="1"/>
    <col min="14" max="14" width="7.28515625" style="126" customWidth="1"/>
    <col min="15" max="26" width="5.7109375" style="126" customWidth="1"/>
    <col min="27" max="16384" width="9.140625" style="126"/>
  </cols>
  <sheetData>
    <row r="1" spans="2:39" s="1" customFormat="1">
      <c r="B1" s="58" t="s">
        <v>195</v>
      </c>
      <c r="C1" s="80" t="s" vm="1">
        <v>274</v>
      </c>
    </row>
    <row r="2" spans="2:39" s="1" customFormat="1">
      <c r="B2" s="58" t="s">
        <v>194</v>
      </c>
      <c r="C2" s="80" t="s">
        <v>275</v>
      </c>
    </row>
    <row r="3" spans="2:39" s="1" customFormat="1">
      <c r="B3" s="58" t="s">
        <v>196</v>
      </c>
      <c r="C3" s="80" t="s">
        <v>276</v>
      </c>
    </row>
    <row r="4" spans="2:39" s="1" customFormat="1">
      <c r="B4" s="58" t="s">
        <v>197</v>
      </c>
      <c r="C4" s="80">
        <v>17013</v>
      </c>
    </row>
    <row r="5" spans="2:39" s="1" customFormat="1">
      <c r="B5" s="2"/>
      <c r="C5" s="2"/>
    </row>
    <row r="6" spans="2:39" s="1" customFormat="1" ht="26.25" customHeight="1">
      <c r="B6" s="164" t="s">
        <v>226</v>
      </c>
      <c r="C6" s="165"/>
      <c r="D6" s="165"/>
      <c r="E6" s="165"/>
      <c r="F6" s="165"/>
      <c r="G6" s="165"/>
      <c r="H6" s="165"/>
      <c r="I6" s="165"/>
      <c r="J6" s="165"/>
      <c r="K6" s="166"/>
    </row>
    <row r="7" spans="2:39" s="1" customFormat="1" ht="26.25" customHeight="1">
      <c r="B7" s="164" t="s">
        <v>112</v>
      </c>
      <c r="C7" s="165"/>
      <c r="D7" s="165"/>
      <c r="E7" s="165"/>
      <c r="F7" s="165"/>
      <c r="G7" s="165"/>
      <c r="H7" s="165"/>
      <c r="I7" s="165"/>
      <c r="J7" s="165"/>
      <c r="K7" s="166"/>
    </row>
    <row r="8" spans="2:39" s="3" customFormat="1" ht="78.75">
      <c r="B8" s="23" t="s">
        <v>132</v>
      </c>
      <c r="C8" s="31" t="s">
        <v>52</v>
      </c>
      <c r="D8" s="31" t="s">
        <v>117</v>
      </c>
      <c r="E8" s="31" t="s">
        <v>118</v>
      </c>
      <c r="F8" s="31" t="s">
        <v>258</v>
      </c>
      <c r="G8" s="31" t="s">
        <v>257</v>
      </c>
      <c r="H8" s="31" t="s">
        <v>126</v>
      </c>
      <c r="I8" s="31" t="s">
        <v>67</v>
      </c>
      <c r="J8" s="31" t="s">
        <v>198</v>
      </c>
      <c r="K8" s="32" t="s">
        <v>200</v>
      </c>
      <c r="AM8" s="1"/>
    </row>
    <row r="9" spans="2:39" s="3" customFormat="1" ht="21" customHeight="1">
      <c r="B9" s="16"/>
      <c r="C9" s="17"/>
      <c r="D9" s="17"/>
      <c r="E9" s="33" t="s">
        <v>22</v>
      </c>
      <c r="F9" s="33" t="s">
        <v>265</v>
      </c>
      <c r="G9" s="33"/>
      <c r="H9" s="33" t="s">
        <v>261</v>
      </c>
      <c r="I9" s="33" t="s">
        <v>20</v>
      </c>
      <c r="J9" s="33" t="s">
        <v>20</v>
      </c>
      <c r="K9" s="34" t="s">
        <v>20</v>
      </c>
      <c r="AM9" s="1"/>
    </row>
    <row r="10" spans="2:39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AM10" s="1"/>
    </row>
    <row r="11" spans="2:39" s="129" customFormat="1" ht="18" customHeight="1">
      <c r="B11" s="81" t="s">
        <v>1992</v>
      </c>
      <c r="C11" s="82"/>
      <c r="D11" s="82"/>
      <c r="E11" s="82"/>
      <c r="F11" s="90"/>
      <c r="G11" s="92"/>
      <c r="H11" s="90">
        <v>958386.44297999993</v>
      </c>
      <c r="I11" s="82"/>
      <c r="J11" s="91">
        <v>1</v>
      </c>
      <c r="K11" s="91">
        <v>3.545856783264438E-2</v>
      </c>
      <c r="AM11" s="126"/>
    </row>
    <row r="12" spans="2:39" ht="21" customHeight="1">
      <c r="B12" s="83" t="s">
        <v>1993</v>
      </c>
      <c r="C12" s="84"/>
      <c r="D12" s="84"/>
      <c r="E12" s="84"/>
      <c r="F12" s="93"/>
      <c r="G12" s="95"/>
      <c r="H12" s="93">
        <v>159901.34903999997</v>
      </c>
      <c r="I12" s="84"/>
      <c r="J12" s="94">
        <v>0.16684433530049098</v>
      </c>
      <c r="K12" s="94">
        <v>5.9160611807449227E-3</v>
      </c>
    </row>
    <row r="13" spans="2:39">
      <c r="B13" s="103" t="s">
        <v>247</v>
      </c>
      <c r="C13" s="84"/>
      <c r="D13" s="84"/>
      <c r="E13" s="84"/>
      <c r="F13" s="93"/>
      <c r="G13" s="95"/>
      <c r="H13" s="93">
        <v>30130.559499999999</v>
      </c>
      <c r="I13" s="84"/>
      <c r="J13" s="94">
        <v>3.1438841524419163E-2</v>
      </c>
      <c r="K13" s="94">
        <v>1.1147762947733737E-3</v>
      </c>
    </row>
    <row r="14" spans="2:39">
      <c r="B14" s="89" t="s">
        <v>1994</v>
      </c>
      <c r="C14" s="86">
        <v>5224</v>
      </c>
      <c r="D14" s="99" t="s">
        <v>179</v>
      </c>
      <c r="E14" s="113">
        <v>40802</v>
      </c>
      <c r="F14" s="96">
        <v>2915461.5199999996</v>
      </c>
      <c r="G14" s="98">
        <v>135.10890000000001</v>
      </c>
      <c r="H14" s="96">
        <v>14286.927059999996</v>
      </c>
      <c r="I14" s="97">
        <v>4.6303942355210508E-2</v>
      </c>
      <c r="J14" s="97">
        <v>1.4907271659202866E-2</v>
      </c>
      <c r="K14" s="97">
        <v>5.2859050332750197E-4</v>
      </c>
    </row>
    <row r="15" spans="2:39">
      <c r="B15" s="89" t="s">
        <v>1995</v>
      </c>
      <c r="C15" s="86">
        <v>5277</v>
      </c>
      <c r="D15" s="99" t="s">
        <v>179</v>
      </c>
      <c r="E15" s="113">
        <v>42545</v>
      </c>
      <c r="F15" s="96">
        <v>1028028.8699999999</v>
      </c>
      <c r="G15" s="98">
        <v>96.187899999999999</v>
      </c>
      <c r="H15" s="96">
        <v>3586.5204299999991</v>
      </c>
      <c r="I15" s="97">
        <v>1.4E-2</v>
      </c>
      <c r="J15" s="97">
        <v>3.742248710079932E-3</v>
      </c>
      <c r="K15" s="97">
        <v>1.3269477973299523E-4</v>
      </c>
    </row>
    <row r="16" spans="2:39">
      <c r="B16" s="89" t="s">
        <v>1996</v>
      </c>
      <c r="C16" s="86">
        <v>5123</v>
      </c>
      <c r="D16" s="99" t="s">
        <v>179</v>
      </c>
      <c r="E16" s="113">
        <v>40668</v>
      </c>
      <c r="F16" s="96">
        <v>2622991.9699999997</v>
      </c>
      <c r="G16" s="98">
        <v>97.448599999999999</v>
      </c>
      <c r="H16" s="96">
        <v>9270.862119999998</v>
      </c>
      <c r="I16" s="97">
        <v>1.4414414414414415E-2</v>
      </c>
      <c r="J16" s="97">
        <v>9.6734069935017503E-3</v>
      </c>
      <c r="K16" s="97">
        <v>3.430051580518584E-4</v>
      </c>
    </row>
    <row r="17" spans="2:11">
      <c r="B17" s="89" t="s">
        <v>1997</v>
      </c>
      <c r="C17" s="86">
        <v>5226</v>
      </c>
      <c r="D17" s="99" t="s">
        <v>180</v>
      </c>
      <c r="E17" s="113">
        <v>40941</v>
      </c>
      <c r="F17" s="96">
        <v>3353931.2799999993</v>
      </c>
      <c r="G17" s="98">
        <v>76.606999999999999</v>
      </c>
      <c r="H17" s="96">
        <v>2569.3461299999994</v>
      </c>
      <c r="I17" s="97">
        <v>5.5333331999999999E-2</v>
      </c>
      <c r="J17" s="97">
        <v>2.6809082586883148E-3</v>
      </c>
      <c r="K17" s="97">
        <v>9.5061167343796145E-5</v>
      </c>
    </row>
    <row r="18" spans="2:11">
      <c r="B18" s="89" t="s">
        <v>1998</v>
      </c>
      <c r="C18" s="86">
        <v>5260</v>
      </c>
      <c r="D18" s="99" t="s">
        <v>180</v>
      </c>
      <c r="E18" s="113">
        <v>42295</v>
      </c>
      <c r="F18" s="96">
        <v>502076.5199999999</v>
      </c>
      <c r="G18" s="98">
        <v>83.035899999999998</v>
      </c>
      <c r="H18" s="96">
        <v>416.90375999999998</v>
      </c>
      <c r="I18" s="97">
        <v>5.5333331999999999E-2</v>
      </c>
      <c r="J18" s="97">
        <v>4.3500590294629214E-4</v>
      </c>
      <c r="K18" s="97">
        <v>1.5424686317221818E-5</v>
      </c>
    </row>
    <row r="19" spans="2:11">
      <c r="B19" s="85"/>
      <c r="C19" s="86"/>
      <c r="D19" s="86"/>
      <c r="E19" s="86"/>
      <c r="F19" s="96"/>
      <c r="G19" s="98"/>
      <c r="H19" s="86"/>
      <c r="I19" s="86"/>
      <c r="J19" s="97"/>
      <c r="K19" s="86"/>
    </row>
    <row r="20" spans="2:11">
      <c r="B20" s="103" t="s">
        <v>249</v>
      </c>
      <c r="C20" s="86"/>
      <c r="D20" s="86"/>
      <c r="E20" s="86"/>
      <c r="F20" s="96"/>
      <c r="G20" s="98"/>
      <c r="H20" s="123">
        <v>9449.2755099999977</v>
      </c>
      <c r="I20" s="122"/>
      <c r="J20" s="124">
        <v>9.8595671706482903E-3</v>
      </c>
      <c r="K20" s="124">
        <v>3.4960613132094606E-4</v>
      </c>
    </row>
    <row r="21" spans="2:11">
      <c r="B21" s="89" t="s">
        <v>1999</v>
      </c>
      <c r="C21" s="86">
        <v>5265</v>
      </c>
      <c r="D21" s="99" t="s">
        <v>180</v>
      </c>
      <c r="E21" s="113">
        <v>42185</v>
      </c>
      <c r="F21" s="96">
        <v>9377770.0099999979</v>
      </c>
      <c r="G21" s="98">
        <v>100.7625</v>
      </c>
      <c r="H21" s="96">
        <v>9449.2755099999977</v>
      </c>
      <c r="I21" s="97">
        <v>1.9767441860465116E-2</v>
      </c>
      <c r="J21" s="97">
        <v>9.8595671706482903E-3</v>
      </c>
      <c r="K21" s="97">
        <v>3.4960613132094606E-4</v>
      </c>
    </row>
    <row r="22" spans="2:11" ht="16.5" customHeight="1">
      <c r="B22" s="85"/>
      <c r="C22" s="86"/>
      <c r="D22" s="86"/>
      <c r="E22" s="86"/>
      <c r="F22" s="96"/>
      <c r="G22" s="98"/>
      <c r="H22" s="86"/>
      <c r="I22" s="86"/>
      <c r="J22" s="97"/>
      <c r="K22" s="86"/>
    </row>
    <row r="23" spans="2:11" ht="16.5" customHeight="1">
      <c r="B23" s="103" t="s">
        <v>250</v>
      </c>
      <c r="C23" s="84"/>
      <c r="D23" s="84"/>
      <c r="E23" s="84"/>
      <c r="F23" s="93"/>
      <c r="G23" s="95"/>
      <c r="H23" s="93">
        <v>120321.51402999999</v>
      </c>
      <c r="I23" s="84"/>
      <c r="J23" s="94">
        <v>0.12554592660542352</v>
      </c>
      <c r="K23" s="94">
        <v>4.451678754650603E-3</v>
      </c>
    </row>
    <row r="24" spans="2:11" ht="16.5" customHeight="1">
      <c r="B24" s="89" t="s">
        <v>2000</v>
      </c>
      <c r="C24" s="86">
        <v>5271</v>
      </c>
      <c r="D24" s="99" t="s">
        <v>179</v>
      </c>
      <c r="E24" s="113">
        <v>42368</v>
      </c>
      <c r="F24" s="96">
        <v>3533157.9599999995</v>
      </c>
      <c r="G24" s="98">
        <v>82.178899999999999</v>
      </c>
      <c r="H24" s="96">
        <v>10531.032039999996</v>
      </c>
      <c r="I24" s="97">
        <v>6.1115355233002294E-2</v>
      </c>
      <c r="J24" s="97">
        <v>1.098829404061151E-2</v>
      </c>
      <c r="K24" s="97">
        <v>3.8962916960406528E-4</v>
      </c>
    </row>
    <row r="25" spans="2:11">
      <c r="B25" s="89" t="s">
        <v>2001</v>
      </c>
      <c r="C25" s="86">
        <v>5272</v>
      </c>
      <c r="D25" s="99" t="s">
        <v>179</v>
      </c>
      <c r="E25" s="113">
        <v>42572</v>
      </c>
      <c r="F25" s="96">
        <v>2481545.6599999997</v>
      </c>
      <c r="G25" s="98">
        <v>109.55710000000001</v>
      </c>
      <c r="H25" s="96">
        <v>9860.7592100000002</v>
      </c>
      <c r="I25" s="97">
        <v>7.3636363636363639E-3</v>
      </c>
      <c r="J25" s="97">
        <v>1.0288917672227319E-2</v>
      </c>
      <c r="K25" s="97">
        <v>3.6483028520516592E-4</v>
      </c>
    </row>
    <row r="26" spans="2:11">
      <c r="B26" s="89" t="s">
        <v>2002</v>
      </c>
      <c r="C26" s="86">
        <v>5084</v>
      </c>
      <c r="D26" s="99" t="s">
        <v>179</v>
      </c>
      <c r="E26" s="113">
        <v>39484</v>
      </c>
      <c r="F26" s="96">
        <v>397054.42999999993</v>
      </c>
      <c r="G26" s="98">
        <v>58.125500000000002</v>
      </c>
      <c r="H26" s="96">
        <v>837.07485999999983</v>
      </c>
      <c r="I26" s="97">
        <v>9.6307870711597235E-4</v>
      </c>
      <c r="J26" s="97">
        <v>8.7342101521929423E-4</v>
      </c>
      <c r="K26" s="97">
        <v>3.0970258314610468E-5</v>
      </c>
    </row>
    <row r="27" spans="2:11">
      <c r="B27" s="89" t="s">
        <v>2003</v>
      </c>
      <c r="C27" s="86">
        <v>5099</v>
      </c>
      <c r="D27" s="99" t="s">
        <v>179</v>
      </c>
      <c r="E27" s="113">
        <v>39758</v>
      </c>
      <c r="F27" s="96">
        <v>502272.41999999993</v>
      </c>
      <c r="G27" s="98">
        <v>169.9348</v>
      </c>
      <c r="H27" s="96">
        <v>3095.7737299999994</v>
      </c>
      <c r="I27" s="97">
        <v>6.1437920394658996E-3</v>
      </c>
      <c r="J27" s="97">
        <v>3.2301935744980101E-3</v>
      </c>
      <c r="K27" s="97">
        <v>1.1453803797390972E-4</v>
      </c>
    </row>
    <row r="28" spans="2:11">
      <c r="B28" s="89" t="s">
        <v>2004</v>
      </c>
      <c r="C28" s="86">
        <v>5228</v>
      </c>
      <c r="D28" s="99" t="s">
        <v>179</v>
      </c>
      <c r="E28" s="113">
        <v>41086</v>
      </c>
      <c r="F28" s="96">
        <v>5579999.9000000004</v>
      </c>
      <c r="G28" s="98">
        <v>97.154600000000002</v>
      </c>
      <c r="H28" s="96">
        <v>19662.788809999995</v>
      </c>
      <c r="I28" s="97">
        <v>2.2641509433962263E-2</v>
      </c>
      <c r="J28" s="97">
        <v>2.0516555669194005E-2</v>
      </c>
      <c r="K28" s="97">
        <v>7.2748768088834025E-4</v>
      </c>
    </row>
    <row r="29" spans="2:11">
      <c r="B29" s="89" t="s">
        <v>2005</v>
      </c>
      <c r="C29" s="86">
        <v>5323</v>
      </c>
      <c r="D29" s="99" t="s">
        <v>180</v>
      </c>
      <c r="E29" s="113">
        <v>43191</v>
      </c>
      <c r="F29" s="96">
        <v>343.67</v>
      </c>
      <c r="G29" s="98">
        <v>1344828.25</v>
      </c>
      <c r="H29" s="96">
        <v>4621.7703899999988</v>
      </c>
      <c r="I29" s="97">
        <v>3.9168975000000002E-2</v>
      </c>
      <c r="J29" s="97">
        <v>4.8224496745061405E-3</v>
      </c>
      <c r="K29" s="97">
        <v>1.7099715890298982E-4</v>
      </c>
    </row>
    <row r="30" spans="2:11">
      <c r="B30" s="89" t="s">
        <v>2006</v>
      </c>
      <c r="C30" s="86">
        <v>5322</v>
      </c>
      <c r="D30" s="99" t="s">
        <v>181</v>
      </c>
      <c r="E30" s="113">
        <v>43191</v>
      </c>
      <c r="F30" s="96">
        <v>1930310.4699999997</v>
      </c>
      <c r="G30" s="98">
        <v>108.7432</v>
      </c>
      <c r="H30" s="96">
        <v>8848.8874700000015</v>
      </c>
      <c r="I30" s="97">
        <v>2.526730072E-2</v>
      </c>
      <c r="J30" s="97">
        <v>9.233110020301763E-3</v>
      </c>
      <c r="K30" s="97">
        <v>3.2739285796113863E-4</v>
      </c>
    </row>
    <row r="31" spans="2:11">
      <c r="B31" s="89" t="s">
        <v>2007</v>
      </c>
      <c r="C31" s="86">
        <v>5259</v>
      </c>
      <c r="D31" s="99" t="s">
        <v>180</v>
      </c>
      <c r="E31" s="113">
        <v>42094</v>
      </c>
      <c r="F31" s="96">
        <v>8761590.8599999975</v>
      </c>
      <c r="G31" s="98">
        <v>98.614999999999995</v>
      </c>
      <c r="H31" s="96">
        <v>8640.2428299999974</v>
      </c>
      <c r="I31" s="97">
        <v>1.4947368800000013E-2</v>
      </c>
      <c r="J31" s="97">
        <v>9.0154059391054069E-3</v>
      </c>
      <c r="K31" s="97">
        <v>3.1967338303059414E-4</v>
      </c>
    </row>
    <row r="32" spans="2:11">
      <c r="B32" s="89" t="s">
        <v>2008</v>
      </c>
      <c r="C32" s="86">
        <v>5279</v>
      </c>
      <c r="D32" s="99" t="s">
        <v>180</v>
      </c>
      <c r="E32" s="113">
        <v>42589</v>
      </c>
      <c r="F32" s="96">
        <v>8480135.839999998</v>
      </c>
      <c r="G32" s="98">
        <v>100.0941</v>
      </c>
      <c r="H32" s="96">
        <v>8488.1156499999979</v>
      </c>
      <c r="I32" s="97">
        <v>1.9122695132852471E-2</v>
      </c>
      <c r="J32" s="97">
        <v>8.856673330652624E-3</v>
      </c>
      <c r="K32" s="97">
        <v>3.1404495206651854E-4</v>
      </c>
    </row>
    <row r="33" spans="2:11">
      <c r="B33" s="89" t="s">
        <v>2009</v>
      </c>
      <c r="C33" s="86">
        <v>5289</v>
      </c>
      <c r="D33" s="99" t="s">
        <v>179</v>
      </c>
      <c r="E33" s="113">
        <v>42747</v>
      </c>
      <c r="F33" s="96">
        <v>812742.10999999987</v>
      </c>
      <c r="G33" s="98">
        <v>101.6253</v>
      </c>
      <c r="H33" s="96">
        <v>2995.72649</v>
      </c>
      <c r="I33" s="97">
        <v>3.0952380952380953E-2</v>
      </c>
      <c r="J33" s="97">
        <v>3.1258022397365197E-3</v>
      </c>
      <c r="K33" s="97">
        <v>1.1083647074912912E-4</v>
      </c>
    </row>
    <row r="34" spans="2:11">
      <c r="B34" s="89" t="s">
        <v>2010</v>
      </c>
      <c r="C34" s="86">
        <v>5230</v>
      </c>
      <c r="D34" s="99" t="s">
        <v>179</v>
      </c>
      <c r="E34" s="113">
        <v>40372</v>
      </c>
      <c r="F34" s="96">
        <v>1875638.3399999996</v>
      </c>
      <c r="G34" s="98">
        <v>110.961</v>
      </c>
      <c r="H34" s="96">
        <v>7548.6105499999985</v>
      </c>
      <c r="I34" s="97">
        <v>2.027439024390244E-2</v>
      </c>
      <c r="J34" s="97">
        <v>7.8763745097733262E-3</v>
      </c>
      <c r="K34" s="97">
        <v>2.792849598301086E-4</v>
      </c>
    </row>
    <row r="35" spans="2:11">
      <c r="B35" s="89" t="s">
        <v>2011</v>
      </c>
      <c r="C35" s="86">
        <v>5256</v>
      </c>
      <c r="D35" s="99" t="s">
        <v>179</v>
      </c>
      <c r="E35" s="113">
        <v>41638</v>
      </c>
      <c r="F35" s="96">
        <v>4769469.34</v>
      </c>
      <c r="G35" s="98">
        <v>117.01739999999999</v>
      </c>
      <c r="H35" s="96">
        <v>20242.682409999998</v>
      </c>
      <c r="I35" s="97">
        <v>2.043513960330055E-2</v>
      </c>
      <c r="J35" s="97">
        <v>2.1121628502024242E-2</v>
      </c>
      <c r="K35" s="97">
        <v>7.4894269697494157E-4</v>
      </c>
    </row>
    <row r="36" spans="2:11">
      <c r="B36" s="89" t="s">
        <v>2012</v>
      </c>
      <c r="C36" s="86">
        <v>5310</v>
      </c>
      <c r="D36" s="99" t="s">
        <v>179</v>
      </c>
      <c r="E36" s="113">
        <v>43116</v>
      </c>
      <c r="F36" s="96">
        <v>1069812.2499999998</v>
      </c>
      <c r="G36" s="98">
        <v>98.91</v>
      </c>
      <c r="H36" s="96">
        <v>3837.9147299999995</v>
      </c>
      <c r="I36" s="97">
        <v>1.5971981536928071E-2</v>
      </c>
      <c r="J36" s="97">
        <v>4.0045586601438294E-3</v>
      </c>
      <c r="K36" s="97">
        <v>1.4199591489051348E-4</v>
      </c>
    </row>
    <row r="37" spans="2:11">
      <c r="B37" s="89" t="s">
        <v>2013</v>
      </c>
      <c r="C37" s="86">
        <v>5300</v>
      </c>
      <c r="D37" s="99" t="s">
        <v>179</v>
      </c>
      <c r="E37" s="113">
        <v>42936</v>
      </c>
      <c r="F37" s="96">
        <v>469341.85999999993</v>
      </c>
      <c r="G37" s="98">
        <v>96.854699999999994</v>
      </c>
      <c r="H37" s="96">
        <v>1648.7603899999997</v>
      </c>
      <c r="I37" s="97">
        <v>7.3636363636363634E-4</v>
      </c>
      <c r="J37" s="97">
        <v>1.7203502846652923E-3</v>
      </c>
      <c r="K37" s="97">
        <v>6.1001157264713338E-5</v>
      </c>
    </row>
    <row r="38" spans="2:11">
      <c r="B38" s="89" t="s">
        <v>2014</v>
      </c>
      <c r="C38" s="86">
        <v>5094</v>
      </c>
      <c r="D38" s="99" t="s">
        <v>179</v>
      </c>
      <c r="E38" s="113">
        <v>39757</v>
      </c>
      <c r="F38" s="96">
        <v>404246.99999999994</v>
      </c>
      <c r="G38" s="98">
        <v>18.8185</v>
      </c>
      <c r="H38" s="96">
        <v>275.91756999999996</v>
      </c>
      <c r="I38" s="97">
        <v>2.7450071370185561E-3</v>
      </c>
      <c r="J38" s="97">
        <v>2.8789803113456387E-4</v>
      </c>
      <c r="K38" s="97">
        <v>1.0208451865869698E-5</v>
      </c>
    </row>
    <row r="39" spans="2:11">
      <c r="B39" s="89" t="s">
        <v>2015</v>
      </c>
      <c r="C39" s="86">
        <v>5221</v>
      </c>
      <c r="D39" s="99" t="s">
        <v>179</v>
      </c>
      <c r="E39" s="113">
        <v>41753</v>
      </c>
      <c r="F39" s="96">
        <v>1387499.9999999998</v>
      </c>
      <c r="G39" s="98">
        <v>182.5241</v>
      </c>
      <c r="H39" s="96">
        <v>9185.4568999999992</v>
      </c>
      <c r="I39" s="97">
        <v>1.9548861587015329E-2</v>
      </c>
      <c r="J39" s="97">
        <v>9.5842934416296675E-3</v>
      </c>
      <c r="K39" s="97">
        <v>3.3984531912799429E-4</v>
      </c>
    </row>
    <row r="40" spans="2:11">
      <c r="B40" s="85"/>
      <c r="C40" s="86"/>
      <c r="D40" s="86"/>
      <c r="E40" s="86"/>
      <c r="F40" s="96"/>
      <c r="G40" s="98"/>
      <c r="H40" s="86"/>
      <c r="I40" s="86"/>
      <c r="J40" s="97"/>
      <c r="K40" s="86"/>
    </row>
    <row r="41" spans="2:11">
      <c r="B41" s="83" t="s">
        <v>2016</v>
      </c>
      <c r="C41" s="84"/>
      <c r="D41" s="84"/>
      <c r="E41" s="84"/>
      <c r="F41" s="93"/>
      <c r="G41" s="95"/>
      <c r="H41" s="93">
        <v>798485.09394000005</v>
      </c>
      <c r="I41" s="84"/>
      <c r="J41" s="94">
        <v>0.83315566469950908</v>
      </c>
      <c r="K41" s="94">
        <v>2.9542506651899465E-2</v>
      </c>
    </row>
    <row r="42" spans="2:11">
      <c r="B42" s="103" t="s">
        <v>247</v>
      </c>
      <c r="C42" s="84"/>
      <c r="D42" s="84"/>
      <c r="E42" s="84"/>
      <c r="F42" s="93"/>
      <c r="G42" s="95"/>
      <c r="H42" s="93">
        <v>39268.184529999991</v>
      </c>
      <c r="I42" s="84"/>
      <c r="J42" s="94">
        <v>4.0973226215408241E-2</v>
      </c>
      <c r="K42" s="94">
        <v>1.4528519210813362E-3</v>
      </c>
    </row>
    <row r="43" spans="2:11">
      <c r="B43" s="89" t="s">
        <v>2017</v>
      </c>
      <c r="C43" s="86">
        <v>5295</v>
      </c>
      <c r="D43" s="99" t="s">
        <v>179</v>
      </c>
      <c r="E43" s="113">
        <v>43003</v>
      </c>
      <c r="F43" s="96">
        <v>839956.1599999998</v>
      </c>
      <c r="G43" s="98">
        <v>95.385800000000003</v>
      </c>
      <c r="H43" s="96">
        <v>2905.94841</v>
      </c>
      <c r="I43" s="97">
        <v>4.4723242506780926E-3</v>
      </c>
      <c r="J43" s="97">
        <v>3.0321259563775389E-3</v>
      </c>
      <c r="K43" s="97">
        <v>1.0751484390133469E-4</v>
      </c>
    </row>
    <row r="44" spans="2:11">
      <c r="B44" s="89" t="s">
        <v>2018</v>
      </c>
      <c r="C44" s="86">
        <v>52291</v>
      </c>
      <c r="D44" s="99" t="s">
        <v>179</v>
      </c>
      <c r="E44" s="113">
        <v>41696</v>
      </c>
      <c r="F44" s="96">
        <v>1014213.9999999999</v>
      </c>
      <c r="G44" s="98">
        <v>131.66380000000001</v>
      </c>
      <c r="H44" s="96">
        <v>4843.3241999999991</v>
      </c>
      <c r="I44" s="97">
        <v>4.1528239202657809E-2</v>
      </c>
      <c r="J44" s="97">
        <v>5.0536234474897216E-3</v>
      </c>
      <c r="K44" s="97">
        <v>1.7919424981345647E-4</v>
      </c>
    </row>
    <row r="45" spans="2:11">
      <c r="B45" s="89" t="s">
        <v>2019</v>
      </c>
      <c r="C45" s="86">
        <v>5086</v>
      </c>
      <c r="D45" s="99" t="s">
        <v>179</v>
      </c>
      <c r="E45" s="113">
        <v>39531</v>
      </c>
      <c r="F45" s="96">
        <v>137194.60999999996</v>
      </c>
      <c r="G45" s="98">
        <v>45.29</v>
      </c>
      <c r="H45" s="96">
        <v>225.36523999999997</v>
      </c>
      <c r="I45" s="97">
        <v>1.8666666666666666E-3</v>
      </c>
      <c r="J45" s="97">
        <v>2.3515069693520591E-4</v>
      </c>
      <c r="K45" s="97">
        <v>8.3381069381706011E-6</v>
      </c>
    </row>
    <row r="46" spans="2:11">
      <c r="B46" s="89" t="s">
        <v>2020</v>
      </c>
      <c r="C46" s="86">
        <v>5122</v>
      </c>
      <c r="D46" s="99" t="s">
        <v>179</v>
      </c>
      <c r="E46" s="113">
        <v>40653</v>
      </c>
      <c r="F46" s="96">
        <v>2187499.9999999995</v>
      </c>
      <c r="G46" s="98">
        <v>135.23769999999999</v>
      </c>
      <c r="H46" s="96">
        <v>10729.843649999999</v>
      </c>
      <c r="I46" s="97">
        <v>3.3779219024456152E-2</v>
      </c>
      <c r="J46" s="97">
        <v>1.1195738137360019E-2</v>
      </c>
      <c r="K46" s="97">
        <v>3.9698484018010395E-4</v>
      </c>
    </row>
    <row r="47" spans="2:11">
      <c r="B47" s="89" t="s">
        <v>2021</v>
      </c>
      <c r="C47" s="86">
        <v>5327</v>
      </c>
      <c r="D47" s="99" t="s">
        <v>179</v>
      </c>
      <c r="E47" s="113">
        <v>43348</v>
      </c>
      <c r="F47" s="96">
        <v>208900.79999999996</v>
      </c>
      <c r="G47" s="98">
        <v>100</v>
      </c>
      <c r="H47" s="96">
        <v>757.68319999999983</v>
      </c>
      <c r="I47" s="97">
        <v>9.7845807015294901E-3</v>
      </c>
      <c r="J47" s="97">
        <v>7.9058213474312634E-4</v>
      </c>
      <c r="K47" s="97">
        <v>2.8032910252065944E-5</v>
      </c>
    </row>
    <row r="48" spans="2:11">
      <c r="B48" s="89" t="s">
        <v>2022</v>
      </c>
      <c r="C48" s="86">
        <v>5288</v>
      </c>
      <c r="D48" s="99" t="s">
        <v>179</v>
      </c>
      <c r="E48" s="113">
        <v>42768</v>
      </c>
      <c r="F48" s="96">
        <v>1980492.6699999997</v>
      </c>
      <c r="G48" s="98">
        <v>101.17010000000001</v>
      </c>
      <c r="H48" s="96">
        <v>7267.2980999999991</v>
      </c>
      <c r="I48" s="97">
        <v>1.1543866916656946E-2</v>
      </c>
      <c r="J48" s="97">
        <v>7.5828473505980681E-3</v>
      </c>
      <c r="K48" s="97">
        <v>2.6887690714576934E-4</v>
      </c>
    </row>
    <row r="49" spans="2:12">
      <c r="B49" s="89" t="s">
        <v>2023</v>
      </c>
      <c r="C49" s="86">
        <v>5333</v>
      </c>
      <c r="D49" s="99" t="s">
        <v>179</v>
      </c>
      <c r="E49" s="113">
        <v>43340</v>
      </c>
      <c r="F49" s="96">
        <v>317497.66999999993</v>
      </c>
      <c r="G49" s="98">
        <v>100</v>
      </c>
      <c r="H49" s="96">
        <v>1151.5640499999997</v>
      </c>
      <c r="I49" s="97">
        <v>4.1776027424587053E-2</v>
      </c>
      <c r="J49" s="97">
        <v>1.2015654629038103E-3</v>
      </c>
      <c r="K49" s="97">
        <v>4.2605790471737501E-5</v>
      </c>
    </row>
    <row r="50" spans="2:12">
      <c r="B50" s="89" t="s">
        <v>2024</v>
      </c>
      <c r="C50" s="86">
        <v>5275</v>
      </c>
      <c r="D50" s="99" t="s">
        <v>179</v>
      </c>
      <c r="E50" s="113">
        <v>42507</v>
      </c>
      <c r="F50" s="96">
        <v>3227249.9999999995</v>
      </c>
      <c r="G50" s="98">
        <v>97.282600000000002</v>
      </c>
      <c r="H50" s="96">
        <v>11387.157679999998</v>
      </c>
      <c r="I50" s="97">
        <v>3.9E-2</v>
      </c>
      <c r="J50" s="97">
        <v>1.1881593029000756E-2</v>
      </c>
      <c r="K50" s="97">
        <v>4.21304272378698E-4</v>
      </c>
    </row>
    <row r="51" spans="2:12">
      <c r="B51" s="85"/>
      <c r="C51" s="86"/>
      <c r="D51" s="86"/>
      <c r="E51" s="86"/>
      <c r="F51" s="96"/>
      <c r="G51" s="98"/>
      <c r="H51" s="86"/>
      <c r="I51" s="86"/>
      <c r="J51" s="97"/>
      <c r="K51" s="86"/>
    </row>
    <row r="52" spans="2:12">
      <c r="B52" s="103" t="s">
        <v>2025</v>
      </c>
      <c r="C52" s="86"/>
      <c r="D52" s="86"/>
      <c r="E52" s="86"/>
      <c r="F52" s="96"/>
      <c r="G52" s="98"/>
      <c r="H52" s="123">
        <v>174215.97674000001</v>
      </c>
      <c r="I52" s="122"/>
      <c r="J52" s="124">
        <v>0.18178051037355464</v>
      </c>
      <c r="K52" s="124">
        <v>6.4456765577334029E-3</v>
      </c>
      <c r="L52" s="141"/>
    </row>
    <row r="53" spans="2:12">
      <c r="B53" s="89" t="s">
        <v>2026</v>
      </c>
      <c r="C53" s="86" t="s">
        <v>2027</v>
      </c>
      <c r="D53" s="99" t="s">
        <v>179</v>
      </c>
      <c r="E53" s="113">
        <v>39449</v>
      </c>
      <c r="F53" s="96">
        <v>7.8599999999999985</v>
      </c>
      <c r="G53" s="98">
        <v>75333</v>
      </c>
      <c r="H53" s="96">
        <v>21.470830000000003</v>
      </c>
      <c r="I53" s="97"/>
      <c r="J53" s="97">
        <v>2.2403102795610046E-5</v>
      </c>
      <c r="K53" s="97">
        <v>7.9438194013984376E-7</v>
      </c>
    </row>
    <row r="54" spans="2:12">
      <c r="B54" s="89" t="s">
        <v>2028</v>
      </c>
      <c r="C54" s="86" t="s">
        <v>2029</v>
      </c>
      <c r="D54" s="99" t="s">
        <v>182</v>
      </c>
      <c r="E54" s="113">
        <v>42179</v>
      </c>
      <c r="F54" s="96">
        <v>68297.889999999985</v>
      </c>
      <c r="G54" s="98">
        <v>13200.82</v>
      </c>
      <c r="H54" s="96">
        <v>42721.75529999999</v>
      </c>
      <c r="I54" s="97"/>
      <c r="J54" s="97">
        <v>4.4576752533311378E-2</v>
      </c>
      <c r="K54" s="97">
        <v>1.5806278034614237E-3</v>
      </c>
    </row>
    <row r="55" spans="2:12">
      <c r="B55" s="89" t="s">
        <v>2030</v>
      </c>
      <c r="C55" s="86">
        <v>330475</v>
      </c>
      <c r="D55" s="99" t="s">
        <v>182</v>
      </c>
      <c r="E55" s="113">
        <v>41624</v>
      </c>
      <c r="F55" s="96">
        <v>21826.06</v>
      </c>
      <c r="G55" s="98">
        <v>16573.32</v>
      </c>
      <c r="H55" s="96">
        <v>17140.59088</v>
      </c>
      <c r="I55" s="97"/>
      <c r="J55" s="97">
        <v>1.7884842805896931E-2</v>
      </c>
      <c r="K55" s="97">
        <v>6.341709118090782E-4</v>
      </c>
    </row>
    <row r="56" spans="2:12">
      <c r="B56" s="89" t="s">
        <v>2031</v>
      </c>
      <c r="C56" s="86" t="s">
        <v>2032</v>
      </c>
      <c r="D56" s="99" t="s">
        <v>179</v>
      </c>
      <c r="E56" s="113">
        <v>43238</v>
      </c>
      <c r="F56" s="96">
        <v>2316.7499999999995</v>
      </c>
      <c r="G56" s="98">
        <v>104747.95</v>
      </c>
      <c r="H56" s="96">
        <v>8801.8040799999981</v>
      </c>
      <c r="I56" s="97"/>
      <c r="J56" s="97">
        <v>9.1839822489889686E-3</v>
      </c>
      <c r="K56" s="97">
        <v>3.2565085754957728E-4</v>
      </c>
    </row>
    <row r="57" spans="2:12">
      <c r="B57" s="89" t="s">
        <v>2033</v>
      </c>
      <c r="C57" s="86">
        <v>6213</v>
      </c>
      <c r="D57" s="99" t="s">
        <v>179</v>
      </c>
      <c r="E57" s="113">
        <v>43272</v>
      </c>
      <c r="F57" s="96">
        <v>28592259.719999999</v>
      </c>
      <c r="G57" s="98">
        <v>101.761</v>
      </c>
      <c r="H57" s="96">
        <v>105530.35565000001</v>
      </c>
      <c r="I57" s="97"/>
      <c r="J57" s="97">
        <v>0.11011252968256174</v>
      </c>
      <c r="K57" s="97">
        <v>3.9044326029731838E-3</v>
      </c>
    </row>
    <row r="58" spans="2:12">
      <c r="B58" s="85"/>
      <c r="C58" s="86"/>
      <c r="D58" s="86"/>
      <c r="E58" s="86"/>
      <c r="F58" s="96"/>
      <c r="G58" s="98"/>
      <c r="H58" s="86"/>
      <c r="I58" s="86"/>
      <c r="J58" s="97"/>
      <c r="K58" s="86"/>
    </row>
    <row r="59" spans="2:12">
      <c r="B59" s="103" t="s">
        <v>249</v>
      </c>
      <c r="C59" s="84"/>
      <c r="D59" s="84"/>
      <c r="E59" s="84"/>
      <c r="F59" s="93"/>
      <c r="G59" s="95"/>
      <c r="H59" s="93">
        <v>59039.66485999999</v>
      </c>
      <c r="I59" s="84"/>
      <c r="J59" s="94">
        <v>6.1603192837768529E-2</v>
      </c>
      <c r="K59" s="94">
        <v>2.1843609919454882E-3</v>
      </c>
    </row>
    <row r="60" spans="2:12">
      <c r="B60" s="89" t="s">
        <v>2034</v>
      </c>
      <c r="C60" s="86">
        <v>5264</v>
      </c>
      <c r="D60" s="99" t="s">
        <v>179</v>
      </c>
      <c r="E60" s="113">
        <v>42234</v>
      </c>
      <c r="F60" s="96">
        <v>7319411.0599999987</v>
      </c>
      <c r="G60" s="98">
        <v>89.803600000000003</v>
      </c>
      <c r="H60" s="96">
        <v>23840.614219999996</v>
      </c>
      <c r="I60" s="97">
        <v>6.3727848101265822E-4</v>
      </c>
      <c r="J60" s="97">
        <v>2.4875784079196866E-2</v>
      </c>
      <c r="K60" s="97">
        <v>8.8205967716241721E-4</v>
      </c>
    </row>
    <row r="61" spans="2:12">
      <c r="B61" s="89" t="s">
        <v>2035</v>
      </c>
      <c r="C61" s="86">
        <v>5274</v>
      </c>
      <c r="D61" s="99" t="s">
        <v>179</v>
      </c>
      <c r="E61" s="113">
        <v>42472</v>
      </c>
      <c r="F61" s="96">
        <v>7791092.6599999992</v>
      </c>
      <c r="G61" s="98">
        <v>113.13760000000001</v>
      </c>
      <c r="H61" s="96">
        <v>31970.754599999993</v>
      </c>
      <c r="I61" s="97">
        <v>1.1955857777777778E-3</v>
      </c>
      <c r="J61" s="97">
        <v>3.3358938697620091E-2</v>
      </c>
      <c r="K61" s="97">
        <v>1.1828601906345877E-3</v>
      </c>
    </row>
    <row r="62" spans="2:12">
      <c r="B62" s="89" t="s">
        <v>2036</v>
      </c>
      <c r="C62" s="86">
        <v>5334</v>
      </c>
      <c r="D62" s="99" t="s">
        <v>179</v>
      </c>
      <c r="E62" s="113">
        <v>43327</v>
      </c>
      <c r="F62" s="96">
        <v>962934.7699999999</v>
      </c>
      <c r="G62" s="98">
        <v>92.433400000000006</v>
      </c>
      <c r="H62" s="96">
        <v>3228.2960399999997</v>
      </c>
      <c r="I62" s="97">
        <v>1.0538890666666667E-2</v>
      </c>
      <c r="J62" s="97">
        <v>3.3684700609515712E-3</v>
      </c>
      <c r="K62" s="97">
        <v>1.1944112414848304E-4</v>
      </c>
    </row>
    <row r="63" spans="2:12">
      <c r="B63" s="85"/>
      <c r="C63" s="86"/>
      <c r="D63" s="86"/>
      <c r="E63" s="86"/>
      <c r="F63" s="96"/>
      <c r="G63" s="98"/>
      <c r="H63" s="86"/>
      <c r="I63" s="86"/>
      <c r="J63" s="97"/>
      <c r="K63" s="86"/>
    </row>
    <row r="64" spans="2:12">
      <c r="B64" s="103" t="s">
        <v>250</v>
      </c>
      <c r="C64" s="84"/>
      <c r="D64" s="84"/>
      <c r="E64" s="84"/>
      <c r="F64" s="93"/>
      <c r="G64" s="95"/>
      <c r="H64" s="93">
        <v>525961.26780999976</v>
      </c>
      <c r="I64" s="84"/>
      <c r="J64" s="94">
        <v>0.54879873527277745</v>
      </c>
      <c r="K64" s="94">
        <v>1.9459617181139224E-2</v>
      </c>
    </row>
    <row r="65" spans="2:11">
      <c r="B65" s="89" t="s">
        <v>2037</v>
      </c>
      <c r="C65" s="86">
        <v>5335</v>
      </c>
      <c r="D65" s="99" t="s">
        <v>179</v>
      </c>
      <c r="E65" s="113">
        <v>43355</v>
      </c>
      <c r="F65" s="96">
        <v>2624915.4999999995</v>
      </c>
      <c r="G65" s="98">
        <v>100</v>
      </c>
      <c r="H65" s="96">
        <v>9520.5685199999971</v>
      </c>
      <c r="I65" s="97">
        <v>8.8919901665924402E-3</v>
      </c>
      <c r="J65" s="97">
        <v>9.9339557542120586E-3</v>
      </c>
      <c r="K65" s="97">
        <v>3.5224384395721625E-4</v>
      </c>
    </row>
    <row r="66" spans="2:11">
      <c r="B66" s="89" t="s">
        <v>2038</v>
      </c>
      <c r="C66" s="86">
        <v>5304</v>
      </c>
      <c r="D66" s="99" t="s">
        <v>181</v>
      </c>
      <c r="E66" s="113">
        <v>43080</v>
      </c>
      <c r="F66" s="96">
        <v>1763135.2399999998</v>
      </c>
      <c r="G66" s="98">
        <v>101.3357</v>
      </c>
      <c r="H66" s="96">
        <v>7531.9510999999984</v>
      </c>
      <c r="I66" s="97">
        <v>2.3508470000000001E-3</v>
      </c>
      <c r="J66" s="97">
        <v>7.8589916991941202E-3</v>
      </c>
      <c r="K66" s="97">
        <v>2.7866859026206387E-4</v>
      </c>
    </row>
    <row r="67" spans="2:11">
      <c r="B67" s="89" t="s">
        <v>2039</v>
      </c>
      <c r="C67" s="86">
        <v>5238</v>
      </c>
      <c r="D67" s="99" t="s">
        <v>181</v>
      </c>
      <c r="E67" s="113">
        <v>43325</v>
      </c>
      <c r="F67" s="96">
        <v>1076044.3099999998</v>
      </c>
      <c r="G67" s="98">
        <v>100</v>
      </c>
      <c r="H67" s="96">
        <v>4536.1723899999988</v>
      </c>
      <c r="I67" s="97">
        <v>2.5009880102359531E-3</v>
      </c>
      <c r="J67" s="97">
        <v>4.733134972042443E-3</v>
      </c>
      <c r="K67" s="97">
        <v>1.6783018746722834E-4</v>
      </c>
    </row>
    <row r="68" spans="2:11">
      <c r="B68" s="89" t="s">
        <v>2040</v>
      </c>
      <c r="C68" s="86">
        <v>5273</v>
      </c>
      <c r="D68" s="99" t="s">
        <v>181</v>
      </c>
      <c r="E68" s="113">
        <v>42639</v>
      </c>
      <c r="F68" s="96">
        <v>3624475.2999999993</v>
      </c>
      <c r="G68" s="98">
        <v>105.24</v>
      </c>
      <c r="H68" s="96">
        <v>16079.975409999999</v>
      </c>
      <c r="I68" s="97">
        <v>4.3461538461538464E-4</v>
      </c>
      <c r="J68" s="97">
        <v>1.6778174949972205E-2</v>
      </c>
      <c r="K68" s="97">
        <v>5.949300545715642E-4</v>
      </c>
    </row>
    <row r="69" spans="2:11">
      <c r="B69" s="89" t="s">
        <v>2041</v>
      </c>
      <c r="C69" s="86">
        <v>5281</v>
      </c>
      <c r="D69" s="99" t="s">
        <v>179</v>
      </c>
      <c r="E69" s="113">
        <v>42642</v>
      </c>
      <c r="F69" s="96">
        <v>6917746.2699999986</v>
      </c>
      <c r="G69" s="98">
        <v>65.765000000000001</v>
      </c>
      <c r="H69" s="96">
        <v>16500.876329999999</v>
      </c>
      <c r="I69" s="97">
        <v>3.1529359024528945E-3</v>
      </c>
      <c r="J69" s="97">
        <v>1.7217351571347662E-2</v>
      </c>
      <c r="K69" s="97">
        <v>6.1050262859111749E-4</v>
      </c>
    </row>
    <row r="70" spans="2:11">
      <c r="B70" s="89" t="s">
        <v>2042</v>
      </c>
      <c r="C70" s="86">
        <v>5291</v>
      </c>
      <c r="D70" s="99" t="s">
        <v>179</v>
      </c>
      <c r="E70" s="113">
        <v>42908</v>
      </c>
      <c r="F70" s="96">
        <v>3162918.2599999993</v>
      </c>
      <c r="G70" s="98">
        <v>103.0008</v>
      </c>
      <c r="H70" s="96">
        <v>11816.153429999998</v>
      </c>
      <c r="I70" s="97">
        <v>5.567069892340599E-3</v>
      </c>
      <c r="J70" s="97">
        <v>1.232921596142255E-2</v>
      </c>
      <c r="K70" s="97">
        <v>4.3717634049142336E-4</v>
      </c>
    </row>
    <row r="71" spans="2:11">
      <c r="B71" s="89" t="s">
        <v>2043</v>
      </c>
      <c r="C71" s="86">
        <v>5263</v>
      </c>
      <c r="D71" s="99" t="s">
        <v>179</v>
      </c>
      <c r="E71" s="113">
        <v>42082</v>
      </c>
      <c r="F71" s="96">
        <v>4700891.7300000004</v>
      </c>
      <c r="G71" s="98">
        <v>79.270799999999994</v>
      </c>
      <c r="H71" s="96">
        <v>13515.777859999998</v>
      </c>
      <c r="I71" s="97">
        <v>3.6303630363036304E-3</v>
      </c>
      <c r="J71" s="97">
        <v>1.4102638824871245E-2</v>
      </c>
      <c r="K71" s="97">
        <v>5.0005937539098128E-4</v>
      </c>
    </row>
    <row r="72" spans="2:11">
      <c r="B72" s="89" t="s">
        <v>2044</v>
      </c>
      <c r="C72" s="86">
        <v>5266</v>
      </c>
      <c r="D72" s="99" t="s">
        <v>179</v>
      </c>
      <c r="E72" s="113">
        <v>42228</v>
      </c>
      <c r="F72" s="96">
        <v>6761215.0399999991</v>
      </c>
      <c r="G72" s="98">
        <v>168.10489999999999</v>
      </c>
      <c r="H72" s="96">
        <v>41224.241809999992</v>
      </c>
      <c r="I72" s="97">
        <v>2.0999999999999999E-3</v>
      </c>
      <c r="J72" s="97">
        <v>4.3014216354957641E-2</v>
      </c>
      <c r="K72" s="97">
        <v>1.525222508390307E-3</v>
      </c>
    </row>
    <row r="73" spans="2:11">
      <c r="B73" s="89" t="s">
        <v>2045</v>
      </c>
      <c r="C73" s="86">
        <v>5237</v>
      </c>
      <c r="D73" s="99" t="s">
        <v>179</v>
      </c>
      <c r="E73" s="113">
        <v>43273</v>
      </c>
      <c r="F73" s="96">
        <v>3542349.4099999992</v>
      </c>
      <c r="G73" s="98">
        <v>99.680700000000002</v>
      </c>
      <c r="H73" s="96">
        <v>12807.077329999998</v>
      </c>
      <c r="I73" s="97">
        <v>1.2588667499999999E-2</v>
      </c>
      <c r="J73" s="97">
        <v>1.3363166209006216E-2</v>
      </c>
      <c r="K73" s="97">
        <v>4.738387354809482E-4</v>
      </c>
    </row>
    <row r="74" spans="2:11">
      <c r="B74" s="89" t="s">
        <v>2046</v>
      </c>
      <c r="C74" s="86">
        <v>5222</v>
      </c>
      <c r="D74" s="99" t="s">
        <v>179</v>
      </c>
      <c r="E74" s="113">
        <v>40675</v>
      </c>
      <c r="F74" s="96">
        <v>2884937.14</v>
      </c>
      <c r="G74" s="98">
        <v>48.278599999999997</v>
      </c>
      <c r="H74" s="96">
        <v>5051.7119299999986</v>
      </c>
      <c r="I74" s="97">
        <v>5.5327762060889928E-3</v>
      </c>
      <c r="J74" s="97">
        <v>5.2710594635419113E-3</v>
      </c>
      <c r="K74" s="97">
        <v>1.8690421953790296E-4</v>
      </c>
    </row>
    <row r="75" spans="2:11">
      <c r="B75" s="89" t="s">
        <v>2047</v>
      </c>
      <c r="C75" s="86">
        <v>5307</v>
      </c>
      <c r="D75" s="99" t="s">
        <v>179</v>
      </c>
      <c r="E75" s="113">
        <v>43068</v>
      </c>
      <c r="F75" s="96">
        <v>280045.99999999994</v>
      </c>
      <c r="G75" s="98">
        <v>100</v>
      </c>
      <c r="H75" s="96">
        <v>1015.7268399999998</v>
      </c>
      <c r="I75" s="97">
        <v>1.9050742244447491E-3</v>
      </c>
      <c r="J75" s="97">
        <v>1.0598301420476129E-3</v>
      </c>
      <c r="K75" s="97">
        <v>3.7580058982876413E-5</v>
      </c>
    </row>
    <row r="76" spans="2:11">
      <c r="B76" s="89" t="s">
        <v>2048</v>
      </c>
      <c r="C76" s="86">
        <v>5315</v>
      </c>
      <c r="D76" s="99" t="s">
        <v>187</v>
      </c>
      <c r="E76" s="113">
        <v>43129</v>
      </c>
      <c r="F76" s="96">
        <v>9204696.9999999981</v>
      </c>
      <c r="G76" s="98">
        <v>100</v>
      </c>
      <c r="H76" s="96">
        <v>5203.4152099999992</v>
      </c>
      <c r="I76" s="97">
        <v>7.579223863566029E-3</v>
      </c>
      <c r="J76" s="97">
        <v>5.4293497660719585E-3</v>
      </c>
      <c r="K76" s="97">
        <v>1.9251696696741445E-4</v>
      </c>
    </row>
    <row r="77" spans="2:11">
      <c r="B77" s="89" t="s">
        <v>2049</v>
      </c>
      <c r="C77" s="86">
        <v>5255</v>
      </c>
      <c r="D77" s="99" t="s">
        <v>179</v>
      </c>
      <c r="E77" s="113">
        <v>41407</v>
      </c>
      <c r="F77" s="96">
        <v>821000.56</v>
      </c>
      <c r="G77" s="98">
        <v>98.067499999999995</v>
      </c>
      <c r="H77" s="96">
        <v>2920.2236299999995</v>
      </c>
      <c r="I77" s="97">
        <v>2.1910112359550562E-2</v>
      </c>
      <c r="J77" s="97">
        <v>3.0470210126510942E-3</v>
      </c>
      <c r="K77" s="97">
        <v>1.080430012645816E-4</v>
      </c>
    </row>
    <row r="78" spans="2:11">
      <c r="B78" s="89" t="s">
        <v>2050</v>
      </c>
      <c r="C78" s="86">
        <v>5294</v>
      </c>
      <c r="D78" s="99" t="s">
        <v>182</v>
      </c>
      <c r="E78" s="113">
        <v>43002</v>
      </c>
      <c r="F78" s="96">
        <v>9455842.2599999979</v>
      </c>
      <c r="G78" s="98">
        <v>101.9879</v>
      </c>
      <c r="H78" s="96">
        <v>45697.217139999993</v>
      </c>
      <c r="I78" s="97">
        <v>2.909489900089356E-2</v>
      </c>
      <c r="J78" s="97">
        <v>4.7681410223113542E-2</v>
      </c>
      <c r="K78" s="97">
        <v>1.690714518752415E-3</v>
      </c>
    </row>
    <row r="79" spans="2:11">
      <c r="B79" s="89" t="s">
        <v>2051</v>
      </c>
      <c r="C79" s="86">
        <v>5290</v>
      </c>
      <c r="D79" s="99" t="s">
        <v>179</v>
      </c>
      <c r="E79" s="113">
        <v>42779</v>
      </c>
      <c r="F79" s="96">
        <v>3286446.1799999992</v>
      </c>
      <c r="G79" s="98">
        <v>86.234300000000005</v>
      </c>
      <c r="H79" s="96">
        <v>10279.077079999999</v>
      </c>
      <c r="I79" s="97">
        <v>2.3819450686863668E-3</v>
      </c>
      <c r="J79" s="97">
        <v>1.072539908644608E-2</v>
      </c>
      <c r="K79" s="97">
        <v>3.803072910389304E-4</v>
      </c>
    </row>
    <row r="80" spans="2:11">
      <c r="B80" s="89" t="s">
        <v>2052</v>
      </c>
      <c r="C80" s="86">
        <v>5285</v>
      </c>
      <c r="D80" s="99" t="s">
        <v>179</v>
      </c>
      <c r="E80" s="113">
        <v>42718</v>
      </c>
      <c r="F80" s="96">
        <v>3136514.2899999996</v>
      </c>
      <c r="G80" s="98">
        <v>102.5583</v>
      </c>
      <c r="H80" s="96">
        <v>11667.173069999999</v>
      </c>
      <c r="I80" s="97">
        <v>1.6507969684210523E-3</v>
      </c>
      <c r="J80" s="97">
        <v>1.2173766809265555E-2</v>
      </c>
      <c r="K80" s="97">
        <v>4.3166433618513746E-4</v>
      </c>
    </row>
    <row r="81" spans="2:11">
      <c r="B81" s="89" t="s">
        <v>2053</v>
      </c>
      <c r="C81" s="86">
        <v>5087</v>
      </c>
      <c r="D81" s="99" t="s">
        <v>179</v>
      </c>
      <c r="E81" s="113">
        <v>39743</v>
      </c>
      <c r="F81" s="96">
        <v>335999.99999999994</v>
      </c>
      <c r="G81" s="98">
        <v>4.0048000000000004</v>
      </c>
      <c r="H81" s="96">
        <v>48.805379999999992</v>
      </c>
      <c r="I81" s="97">
        <v>3.2042479172388543E-4</v>
      </c>
      <c r="J81" s="97">
        <v>5.0924530869035345E-5</v>
      </c>
      <c r="K81" s="97">
        <v>1.8057109321652828E-6</v>
      </c>
    </row>
    <row r="82" spans="2:11">
      <c r="B82" s="89" t="s">
        <v>2054</v>
      </c>
      <c r="C82" s="86">
        <v>5223</v>
      </c>
      <c r="D82" s="99" t="s">
        <v>179</v>
      </c>
      <c r="E82" s="113">
        <v>40749</v>
      </c>
      <c r="F82" s="96">
        <v>4445147.05</v>
      </c>
      <c r="G82" s="98">
        <v>14.6012</v>
      </c>
      <c r="H82" s="96">
        <v>2354.0855199999996</v>
      </c>
      <c r="I82" s="97">
        <v>9.7954186010917807E-3</v>
      </c>
      <c r="J82" s="97">
        <v>2.4563009391913174E-3</v>
      </c>
      <c r="K82" s="97">
        <v>8.7096913469703424E-5</v>
      </c>
    </row>
    <row r="83" spans="2:11">
      <c r="B83" s="89" t="s">
        <v>2055</v>
      </c>
      <c r="C83" s="86">
        <v>5270</v>
      </c>
      <c r="D83" s="99" t="s">
        <v>179</v>
      </c>
      <c r="E83" s="113">
        <v>42338</v>
      </c>
      <c r="F83" s="96">
        <v>2881364.8799999994</v>
      </c>
      <c r="G83" s="98">
        <v>476.93939999999998</v>
      </c>
      <c r="H83" s="96">
        <v>49843.555560000001</v>
      </c>
      <c r="I83" s="97">
        <v>2.1587893036425873E-2</v>
      </c>
      <c r="J83" s="97">
        <v>5.2007784464288546E-2</v>
      </c>
      <c r="K83" s="97">
        <v>1.8441215532525241E-3</v>
      </c>
    </row>
    <row r="84" spans="2:11">
      <c r="B84" s="89" t="s">
        <v>2056</v>
      </c>
      <c r="C84" s="86">
        <v>5239</v>
      </c>
      <c r="D84" s="99" t="s">
        <v>179</v>
      </c>
      <c r="E84" s="113">
        <v>43223</v>
      </c>
      <c r="F84" s="96">
        <v>34953.489999999991</v>
      </c>
      <c r="G84" s="98">
        <v>61.851900000000001</v>
      </c>
      <c r="H84" s="96">
        <v>78.413560000000004</v>
      </c>
      <c r="I84" s="97">
        <v>1.2544317592592591E-4</v>
      </c>
      <c r="J84" s="97">
        <v>8.1818310947910996E-5</v>
      </c>
      <c r="K84" s="97">
        <v>2.9011601286988925E-6</v>
      </c>
    </row>
    <row r="85" spans="2:11">
      <c r="B85" s="89" t="s">
        <v>2057</v>
      </c>
      <c r="C85" s="86">
        <v>7000</v>
      </c>
      <c r="D85" s="99" t="s">
        <v>179</v>
      </c>
      <c r="E85" s="113">
        <v>43137</v>
      </c>
      <c r="F85" s="96">
        <v>1685.3099999999997</v>
      </c>
      <c r="G85" s="98">
        <v>100</v>
      </c>
      <c r="H85" s="96">
        <v>6.1126199999999988</v>
      </c>
      <c r="I85" s="97">
        <v>3.4861823131736067E-2</v>
      </c>
      <c r="J85" s="97">
        <v>6.378032624286151E-6</v>
      </c>
      <c r="K85" s="97">
        <v>2.2615590244706936E-7</v>
      </c>
    </row>
    <row r="86" spans="2:11">
      <c r="B86" s="89" t="s">
        <v>2058</v>
      </c>
      <c r="C86" s="86">
        <v>5292</v>
      </c>
      <c r="D86" s="99" t="s">
        <v>181</v>
      </c>
      <c r="E86" s="113">
        <v>42814</v>
      </c>
      <c r="F86" s="96">
        <v>223056.57999999996</v>
      </c>
      <c r="G86" s="98">
        <v>1E-4</v>
      </c>
      <c r="H86" s="96">
        <v>9.2999999999999984E-4</v>
      </c>
      <c r="I86" s="97">
        <v>1.1008941668817127E-3</v>
      </c>
      <c r="J86" s="97">
        <v>9.7038100529496696E-10</v>
      </c>
      <c r="K86" s="97">
        <v>3.4408320699761233E-11</v>
      </c>
    </row>
    <row r="87" spans="2:11">
      <c r="B87" s="89" t="s">
        <v>2059</v>
      </c>
      <c r="C87" s="86">
        <v>5329</v>
      </c>
      <c r="D87" s="99" t="s">
        <v>179</v>
      </c>
      <c r="E87" s="113">
        <v>43261</v>
      </c>
      <c r="F87" s="96">
        <v>365459.92999999993</v>
      </c>
      <c r="G87" s="98">
        <v>100</v>
      </c>
      <c r="H87" s="96">
        <v>1325.5231699999997</v>
      </c>
      <c r="I87" s="97">
        <v>3.9940975956284154E-4</v>
      </c>
      <c r="J87" s="97">
        <v>1.3830779637057757E-3</v>
      </c>
      <c r="K87" s="97">
        <v>4.9041963793896911E-5</v>
      </c>
    </row>
    <row r="88" spans="2:11">
      <c r="B88" s="89" t="s">
        <v>2060</v>
      </c>
      <c r="C88" s="86">
        <v>5296</v>
      </c>
      <c r="D88" s="99" t="s">
        <v>179</v>
      </c>
      <c r="E88" s="113">
        <v>42912</v>
      </c>
      <c r="F88" s="96">
        <v>254587.21999999997</v>
      </c>
      <c r="G88" s="98">
        <v>123.30500000000001</v>
      </c>
      <c r="H88" s="96">
        <v>1138.5833799999996</v>
      </c>
      <c r="I88" s="97">
        <v>2.066622496022108E-2</v>
      </c>
      <c r="J88" s="97">
        <v>1.1880211665554205E-3</v>
      </c>
      <c r="K88" s="97">
        <v>4.2125529120922689E-5</v>
      </c>
    </row>
    <row r="89" spans="2:11">
      <c r="B89" s="89" t="s">
        <v>2061</v>
      </c>
      <c r="C89" s="86">
        <v>5297</v>
      </c>
      <c r="D89" s="99" t="s">
        <v>179</v>
      </c>
      <c r="E89" s="113">
        <v>42916</v>
      </c>
      <c r="F89" s="96">
        <v>4315789.4999999991</v>
      </c>
      <c r="G89" s="98">
        <v>107.24979999999999</v>
      </c>
      <c r="H89" s="96">
        <v>16788.206440000002</v>
      </c>
      <c r="I89" s="97">
        <v>3.4837362043500159E-3</v>
      </c>
      <c r="J89" s="97">
        <v>1.7517157679942625E-2</v>
      </c>
      <c r="K89" s="97">
        <v>6.211333238293731E-4</v>
      </c>
    </row>
    <row r="90" spans="2:11">
      <c r="B90" s="89" t="s">
        <v>2062</v>
      </c>
      <c r="C90" s="86">
        <v>5293</v>
      </c>
      <c r="D90" s="99" t="s">
        <v>179</v>
      </c>
      <c r="E90" s="113">
        <v>42859</v>
      </c>
      <c r="F90" s="96">
        <v>211120.03999999995</v>
      </c>
      <c r="G90" s="98">
        <v>102.6853</v>
      </c>
      <c r="H90" s="96">
        <v>786.29460999999992</v>
      </c>
      <c r="I90" s="97">
        <v>2.4423286486153958E-4</v>
      </c>
      <c r="J90" s="97">
        <v>8.2043586463420863E-4</v>
      </c>
      <c r="K90" s="97">
        <v>2.9091480758466331E-5</v>
      </c>
    </row>
    <row r="91" spans="2:11">
      <c r="B91" s="89" t="s">
        <v>2063</v>
      </c>
      <c r="C91" s="86">
        <v>5313</v>
      </c>
      <c r="D91" s="99" t="s">
        <v>179</v>
      </c>
      <c r="E91" s="113">
        <v>43098</v>
      </c>
      <c r="F91" s="96">
        <v>181339.98999999996</v>
      </c>
      <c r="G91" s="98">
        <v>87.629499999999993</v>
      </c>
      <c r="H91" s="96">
        <v>576.35687999999993</v>
      </c>
      <c r="I91" s="97">
        <v>9.0319086779444872E-4</v>
      </c>
      <c r="J91" s="97">
        <v>6.0138254690652758E-4</v>
      </c>
      <c r="K91" s="97">
        <v>2.1324163832853552E-5</v>
      </c>
    </row>
    <row r="92" spans="2:11">
      <c r="B92" s="89" t="s">
        <v>2064</v>
      </c>
      <c r="C92" s="86">
        <v>5326</v>
      </c>
      <c r="D92" s="99" t="s">
        <v>182</v>
      </c>
      <c r="E92" s="113">
        <v>43234</v>
      </c>
      <c r="F92" s="96">
        <v>2107448.1800000002</v>
      </c>
      <c r="G92" s="98">
        <v>99.184100000000001</v>
      </c>
      <c r="H92" s="96">
        <v>9904.6662599999981</v>
      </c>
      <c r="I92" s="97">
        <v>1.0807426540764446E-2</v>
      </c>
      <c r="J92" s="97">
        <v>1.0334731185473053E-2</v>
      </c>
      <c r="K92" s="97">
        <v>3.6645476677224156E-4</v>
      </c>
    </row>
    <row r="93" spans="2:11">
      <c r="B93" s="89" t="s">
        <v>2065</v>
      </c>
      <c r="C93" s="86">
        <v>5336</v>
      </c>
      <c r="D93" s="99" t="s">
        <v>181</v>
      </c>
      <c r="E93" s="113">
        <v>43363</v>
      </c>
      <c r="F93" s="96">
        <v>14478.399999999998</v>
      </c>
      <c r="G93" s="98">
        <v>100</v>
      </c>
      <c r="H93" s="96">
        <v>61.035139999999991</v>
      </c>
      <c r="I93" s="97">
        <v>2.0937606482556918E-3</v>
      </c>
      <c r="J93" s="97">
        <v>6.3685312377977473E-5</v>
      </c>
      <c r="K93" s="97">
        <v>2.2581899688976612E-6</v>
      </c>
    </row>
    <row r="94" spans="2:11">
      <c r="B94" s="89" t="s">
        <v>2066</v>
      </c>
      <c r="C94" s="86">
        <v>5308</v>
      </c>
      <c r="D94" s="99" t="s">
        <v>179</v>
      </c>
      <c r="E94" s="113">
        <v>43072</v>
      </c>
      <c r="F94" s="96">
        <v>52887.139999999992</v>
      </c>
      <c r="G94" s="98">
        <v>72.535200000000003</v>
      </c>
      <c r="H94" s="96">
        <v>139.13824999999997</v>
      </c>
      <c r="I94" s="97">
        <v>9.3193314806448648E-4</v>
      </c>
      <c r="J94" s="97">
        <v>1.45179693451594E-4</v>
      </c>
      <c r="K94" s="97">
        <v>5.1478640081758637E-6</v>
      </c>
    </row>
    <row r="95" spans="2:11">
      <c r="B95" s="89" t="s">
        <v>2067</v>
      </c>
      <c r="C95" s="86">
        <v>5309</v>
      </c>
      <c r="D95" s="99" t="s">
        <v>179</v>
      </c>
      <c r="E95" s="113">
        <v>43125</v>
      </c>
      <c r="F95" s="96">
        <v>2269452.5299999993</v>
      </c>
      <c r="G95" s="98">
        <v>96.777799999999999</v>
      </c>
      <c r="H95" s="96">
        <v>7966.0752399999983</v>
      </c>
      <c r="I95" s="97">
        <v>1.3994266417262343E-2</v>
      </c>
      <c r="J95" s="97">
        <v>8.311965698544671E-3</v>
      </c>
      <c r="K95" s="97">
        <v>2.9473039954445958E-4</v>
      </c>
    </row>
    <row r="96" spans="2:11">
      <c r="B96" s="89" t="s">
        <v>2068</v>
      </c>
      <c r="C96" s="86">
        <v>5321</v>
      </c>
      <c r="D96" s="99" t="s">
        <v>179</v>
      </c>
      <c r="E96" s="113">
        <v>43201</v>
      </c>
      <c r="F96" s="96">
        <v>426757.67999999993</v>
      </c>
      <c r="G96" s="98">
        <v>95.793400000000005</v>
      </c>
      <c r="H96" s="96">
        <v>1482.7382699999998</v>
      </c>
      <c r="I96" s="97">
        <v>3.9080374038461538E-4</v>
      </c>
      <c r="J96" s="97">
        <v>1.5471194118622798E-3</v>
      </c>
      <c r="K96" s="97">
        <v>5.4858638610719531E-5</v>
      </c>
    </row>
    <row r="97" spans="2:11">
      <c r="B97" s="89" t="s">
        <v>2069</v>
      </c>
      <c r="C97" s="86">
        <v>5303</v>
      </c>
      <c r="D97" s="99" t="s">
        <v>181</v>
      </c>
      <c r="E97" s="113">
        <v>43034</v>
      </c>
      <c r="F97" s="96">
        <v>4603364.5999999987</v>
      </c>
      <c r="G97" s="98">
        <v>104.0836</v>
      </c>
      <c r="H97" s="96">
        <v>20198.404939999997</v>
      </c>
      <c r="I97" s="97">
        <v>1.358871098265896E-2</v>
      </c>
      <c r="J97" s="97">
        <v>2.1075428484980674E-2</v>
      </c>
      <c r="K97" s="97">
        <v>7.4730451053673286E-4</v>
      </c>
    </row>
    <row r="98" spans="2:11">
      <c r="B98" s="89" t="s">
        <v>2070</v>
      </c>
      <c r="C98" s="86">
        <v>5258</v>
      </c>
      <c r="D98" s="99" t="s">
        <v>180</v>
      </c>
      <c r="E98" s="113">
        <v>42036</v>
      </c>
      <c r="F98" s="96">
        <v>17422294.089999996</v>
      </c>
      <c r="G98" s="98">
        <v>43.410200000000003</v>
      </c>
      <c r="H98" s="96">
        <v>7563.052709999999</v>
      </c>
      <c r="I98" s="97">
        <v>2.8590140322414477E-2</v>
      </c>
      <c r="J98" s="97">
        <v>7.8914437546544342E-3</v>
      </c>
      <c r="K98" s="97">
        <v>2.7981929367191215E-4</v>
      </c>
    </row>
    <row r="99" spans="2:11">
      <c r="B99" s="89" t="s">
        <v>2071</v>
      </c>
      <c r="C99" s="86">
        <v>5121</v>
      </c>
      <c r="D99" s="99" t="s">
        <v>180</v>
      </c>
      <c r="E99" s="113">
        <v>39988</v>
      </c>
      <c r="F99" s="96">
        <v>12226653.519999998</v>
      </c>
      <c r="G99" s="98">
        <v>2.8637000000000001</v>
      </c>
      <c r="H99" s="96">
        <v>350.13467999999995</v>
      </c>
      <c r="I99" s="97">
        <v>3.2687755102040819E-2</v>
      </c>
      <c r="J99" s="97">
        <v>3.6533768039465758E-4</v>
      </c>
      <c r="K99" s="97">
        <v>1.2954350922094921E-5</v>
      </c>
    </row>
    <row r="100" spans="2:11">
      <c r="B100" s="89" t="s">
        <v>2072</v>
      </c>
      <c r="C100" s="86">
        <v>5278</v>
      </c>
      <c r="D100" s="99" t="s">
        <v>181</v>
      </c>
      <c r="E100" s="113">
        <v>42562</v>
      </c>
      <c r="F100" s="96">
        <v>2314536.6899999995</v>
      </c>
      <c r="G100" s="98">
        <v>80.084900000000005</v>
      </c>
      <c r="H100" s="96">
        <v>7814.0125099999987</v>
      </c>
      <c r="I100" s="97">
        <v>1.1950790861159929E-2</v>
      </c>
      <c r="J100" s="97">
        <v>8.1533003385389768E-3</v>
      </c>
      <c r="K100" s="97">
        <v>2.8910435311400672E-4</v>
      </c>
    </row>
    <row r="101" spans="2:11">
      <c r="B101" s="89" t="s">
        <v>2073</v>
      </c>
      <c r="C101" s="86">
        <v>5280</v>
      </c>
      <c r="D101" s="99" t="s">
        <v>182</v>
      </c>
      <c r="E101" s="113">
        <v>42604</v>
      </c>
      <c r="F101" s="96">
        <v>184041.14</v>
      </c>
      <c r="G101" s="98">
        <v>124.3441</v>
      </c>
      <c r="H101" s="96">
        <v>1084.3786699999996</v>
      </c>
      <c r="I101" s="97">
        <v>4.8559667546174143E-3</v>
      </c>
      <c r="J101" s="97">
        <v>1.1314628644247516E-3</v>
      </c>
      <c r="K101" s="97">
        <v>4.0120052728323168E-5</v>
      </c>
    </row>
    <row r="102" spans="2:11">
      <c r="B102" s="89" t="s">
        <v>2074</v>
      </c>
      <c r="C102" s="86">
        <v>5318</v>
      </c>
      <c r="D102" s="99" t="s">
        <v>181</v>
      </c>
      <c r="E102" s="113">
        <v>43165</v>
      </c>
      <c r="F102" s="96">
        <v>187821.76</v>
      </c>
      <c r="G102" s="98">
        <v>96.811599999999999</v>
      </c>
      <c r="H102" s="96">
        <v>766.53624999999988</v>
      </c>
      <c r="I102" s="97">
        <v>1.5270061788617887E-3</v>
      </c>
      <c r="J102" s="97">
        <v>7.9981958803229474E-4</v>
      </c>
      <c r="K102" s="97">
        <v>2.8360457116120807E-5</v>
      </c>
    </row>
    <row r="103" spans="2:11">
      <c r="B103" s="89" t="s">
        <v>2075</v>
      </c>
      <c r="C103" s="86">
        <v>5319</v>
      </c>
      <c r="D103" s="99" t="s">
        <v>179</v>
      </c>
      <c r="E103" s="113">
        <v>43165</v>
      </c>
      <c r="F103" s="96">
        <v>155167.27999999997</v>
      </c>
      <c r="G103" s="98">
        <v>122.7223</v>
      </c>
      <c r="H103" s="96">
        <v>690.67095999999981</v>
      </c>
      <c r="I103" s="97">
        <v>2.1021783185840707E-3</v>
      </c>
      <c r="J103" s="97">
        <v>7.2066019407832234E-4</v>
      </c>
      <c r="K103" s="97">
        <v>2.5553578376012859E-5</v>
      </c>
    </row>
    <row r="104" spans="2:11">
      <c r="B104" s="89" t="s">
        <v>2076</v>
      </c>
      <c r="C104" s="86">
        <v>5324</v>
      </c>
      <c r="D104" s="99" t="s">
        <v>181</v>
      </c>
      <c r="E104" s="113">
        <v>43192</v>
      </c>
      <c r="F104" s="96">
        <v>226041.11999999997</v>
      </c>
      <c r="G104" s="98">
        <v>102.6772</v>
      </c>
      <c r="H104" s="96">
        <v>978.40994999999987</v>
      </c>
      <c r="I104" s="97">
        <v>2.7471171428571427E-3</v>
      </c>
      <c r="J104" s="97">
        <v>1.0208929364210735E-3</v>
      </c>
      <c r="K104" s="97">
        <v>3.6199401435954143E-5</v>
      </c>
    </row>
    <row r="105" spans="2:11">
      <c r="B105" s="89" t="s">
        <v>2077</v>
      </c>
      <c r="C105" s="86">
        <v>5325</v>
      </c>
      <c r="D105" s="99" t="s">
        <v>179</v>
      </c>
      <c r="E105" s="113">
        <v>43201</v>
      </c>
      <c r="F105" s="96">
        <v>482478.78999999992</v>
      </c>
      <c r="G105" s="98">
        <v>100</v>
      </c>
      <c r="H105" s="96">
        <v>1749.9505699999995</v>
      </c>
      <c r="I105" s="97">
        <v>2.8828256470588232E-4</v>
      </c>
      <c r="J105" s="97">
        <v>1.8259341863796777E-3</v>
      </c>
      <c r="K105" s="97">
        <v>6.4745011205688129E-5</v>
      </c>
    </row>
    <row r="106" spans="2:11">
      <c r="B106" s="89" t="s">
        <v>2078</v>
      </c>
      <c r="C106" s="86">
        <v>5330</v>
      </c>
      <c r="D106" s="99" t="s">
        <v>179</v>
      </c>
      <c r="E106" s="113">
        <v>43272</v>
      </c>
      <c r="F106" s="96">
        <v>481446.25999999995</v>
      </c>
      <c r="G106" s="98">
        <v>100</v>
      </c>
      <c r="H106" s="96">
        <v>1746.2055899999996</v>
      </c>
      <c r="I106" s="97">
        <v>2.5618419236800836E-4</v>
      </c>
      <c r="J106" s="97">
        <v>1.8220265977160115E-3</v>
      </c>
      <c r="K106" s="97">
        <v>6.4606453707995461E-5</v>
      </c>
    </row>
    <row r="107" spans="2:11">
      <c r="B107" s="89" t="s">
        <v>2079</v>
      </c>
      <c r="C107" s="86">
        <v>5298</v>
      </c>
      <c r="D107" s="99" t="s">
        <v>179</v>
      </c>
      <c r="E107" s="113">
        <v>43188</v>
      </c>
      <c r="F107" s="96">
        <v>1750.2899999999997</v>
      </c>
      <c r="G107" s="98">
        <v>100</v>
      </c>
      <c r="H107" s="96">
        <v>6.3482999999999992</v>
      </c>
      <c r="I107" s="97">
        <v>4.9363975324602606E-2</v>
      </c>
      <c r="J107" s="97">
        <v>6.6239459525957403E-6</v>
      </c>
      <c r="K107" s="97">
        <v>2.3487563687988628E-7</v>
      </c>
    </row>
    <row r="108" spans="2:11">
      <c r="B108" s="89" t="s">
        <v>2080</v>
      </c>
      <c r="C108" s="86">
        <v>5316</v>
      </c>
      <c r="D108" s="99" t="s">
        <v>179</v>
      </c>
      <c r="E108" s="113">
        <v>43175</v>
      </c>
      <c r="F108" s="96">
        <v>6895685.9899999984</v>
      </c>
      <c r="G108" s="98">
        <v>100.4842</v>
      </c>
      <c r="H108" s="96">
        <v>25131.754659999995</v>
      </c>
      <c r="I108" s="97">
        <v>2.5831179629629631E-3</v>
      </c>
      <c r="J108" s="97">
        <v>2.622298639978201E-2</v>
      </c>
      <c r="K108" s="97">
        <v>9.2982954203118151E-4</v>
      </c>
    </row>
    <row r="109" spans="2:11">
      <c r="B109" s="89" t="s">
        <v>2081</v>
      </c>
      <c r="C109" s="86">
        <v>5311</v>
      </c>
      <c r="D109" s="99" t="s">
        <v>179</v>
      </c>
      <c r="E109" s="113">
        <v>43089</v>
      </c>
      <c r="F109" s="96">
        <v>187451.23</v>
      </c>
      <c r="G109" s="98">
        <v>93.8703</v>
      </c>
      <c r="H109" s="96">
        <v>638.21064999999987</v>
      </c>
      <c r="I109" s="97">
        <v>9.2322830769230762E-4</v>
      </c>
      <c r="J109" s="97">
        <v>6.6592203455586479E-4</v>
      </c>
      <c r="K109" s="97">
        <v>2.361264163355169E-5</v>
      </c>
    </row>
    <row r="110" spans="2:11">
      <c r="B110" s="89" t="s">
        <v>2082</v>
      </c>
      <c r="C110" s="86">
        <v>5287</v>
      </c>
      <c r="D110" s="99" t="s">
        <v>181</v>
      </c>
      <c r="E110" s="113">
        <v>42809</v>
      </c>
      <c r="F110" s="96">
        <v>6487522.8499999987</v>
      </c>
      <c r="G110" s="98">
        <v>101.0355</v>
      </c>
      <c r="H110" s="96">
        <v>27631.998170000003</v>
      </c>
      <c r="I110" s="97">
        <v>5.0450345296481399E-3</v>
      </c>
      <c r="J110" s="97">
        <v>2.8831791572594939E-2</v>
      </c>
      <c r="K110" s="97">
        <v>1.0223340372135224E-3</v>
      </c>
    </row>
    <row r="111" spans="2:11">
      <c r="B111" s="89" t="s">
        <v>2083</v>
      </c>
      <c r="C111" s="86">
        <v>5306</v>
      </c>
      <c r="D111" s="99" t="s">
        <v>181</v>
      </c>
      <c r="E111" s="113">
        <v>43068</v>
      </c>
      <c r="F111" s="96">
        <v>142342.82999999996</v>
      </c>
      <c r="G111" s="98">
        <v>35.244700000000002</v>
      </c>
      <c r="H111" s="96">
        <v>211.48948999999996</v>
      </c>
      <c r="I111" s="97">
        <v>4.6133002045770777E-4</v>
      </c>
      <c r="J111" s="97">
        <v>2.2067245582313964E-4</v>
      </c>
      <c r="K111" s="97">
        <v>7.8247292436010166E-6</v>
      </c>
    </row>
    <row r="112" spans="2:11">
      <c r="B112" s="89" t="s">
        <v>2084</v>
      </c>
      <c r="C112" s="86">
        <v>5268</v>
      </c>
      <c r="D112" s="99" t="s">
        <v>181</v>
      </c>
      <c r="E112" s="113">
        <v>42206</v>
      </c>
      <c r="F112" s="96">
        <v>2968969.2999999993</v>
      </c>
      <c r="G112" s="98">
        <v>112.0775</v>
      </c>
      <c r="H112" s="96">
        <v>14027.605319999999</v>
      </c>
      <c r="I112" s="97">
        <v>2.4110218140068885E-3</v>
      </c>
      <c r="J112" s="97">
        <v>1.4636690056239384E-2</v>
      </c>
      <c r="K112" s="97">
        <v>5.189960672045557E-4</v>
      </c>
    </row>
    <row r="113" spans="2:11">
      <c r="B113" s="89" t="s">
        <v>2085</v>
      </c>
      <c r="C113" s="86">
        <v>52251</v>
      </c>
      <c r="D113" s="99" t="s">
        <v>179</v>
      </c>
      <c r="E113" s="113">
        <v>41819</v>
      </c>
      <c r="F113" s="96">
        <v>6226367.7499999991</v>
      </c>
      <c r="G113" s="98">
        <v>30.630299999999998</v>
      </c>
      <c r="H113" s="96">
        <v>6917.2516199999991</v>
      </c>
      <c r="I113" s="97">
        <v>7.2210044577667521E-3</v>
      </c>
      <c r="J113" s="97">
        <v>7.2176016998858486E-3</v>
      </c>
      <c r="K113" s="97">
        <v>2.5592581946441175E-4</v>
      </c>
    </row>
    <row r="114" spans="2:11">
      <c r="B114" s="89" t="s">
        <v>2086</v>
      </c>
      <c r="C114" s="86">
        <v>5284</v>
      </c>
      <c r="D114" s="99" t="s">
        <v>181</v>
      </c>
      <c r="E114" s="113">
        <v>42662</v>
      </c>
      <c r="F114" s="96">
        <v>3542949.2799999993</v>
      </c>
      <c r="G114" s="98">
        <v>100.209</v>
      </c>
      <c r="H114" s="96">
        <v>14966.872529999997</v>
      </c>
      <c r="I114" s="97">
        <v>8.3500481983333329E-3</v>
      </c>
      <c r="J114" s="97">
        <v>1.561674065783121E-2</v>
      </c>
      <c r="K114" s="97">
        <v>5.5374725794052337E-4</v>
      </c>
    </row>
    <row r="115" spans="2:11">
      <c r="B115" s="89" t="s">
        <v>2087</v>
      </c>
      <c r="C115" s="86">
        <v>5267</v>
      </c>
      <c r="D115" s="99" t="s">
        <v>181</v>
      </c>
      <c r="E115" s="113">
        <v>42446</v>
      </c>
      <c r="F115" s="96">
        <v>3271728.9099999992</v>
      </c>
      <c r="G115" s="98">
        <v>84.873900000000006</v>
      </c>
      <c r="H115" s="96">
        <v>11706.063229999996</v>
      </c>
      <c r="I115" s="97">
        <v>6.4359900563953631E-3</v>
      </c>
      <c r="J115" s="97">
        <v>1.2214345596961124E-2</v>
      </c>
      <c r="K115" s="97">
        <v>4.3310320188120728E-4</v>
      </c>
    </row>
    <row r="116" spans="2:11">
      <c r="B116" s="89" t="s">
        <v>2088</v>
      </c>
      <c r="C116" s="86">
        <v>5276</v>
      </c>
      <c r="D116" s="99" t="s">
        <v>179</v>
      </c>
      <c r="E116" s="113">
        <v>42521</v>
      </c>
      <c r="F116" s="96">
        <v>6384107.7399999984</v>
      </c>
      <c r="G116" s="98">
        <v>104.9012</v>
      </c>
      <c r="H116" s="96">
        <v>24290.039420000001</v>
      </c>
      <c r="I116" s="97">
        <v>9.3333333333333332E-4</v>
      </c>
      <c r="J116" s="97">
        <v>2.534472351724084E-2</v>
      </c>
      <c r="K116" s="97">
        <v>8.9868759803570159E-4</v>
      </c>
    </row>
    <row r="117" spans="2:11">
      <c r="B117" s="89" t="s">
        <v>2089</v>
      </c>
      <c r="C117" s="86">
        <v>5269</v>
      </c>
      <c r="D117" s="99" t="s">
        <v>181</v>
      </c>
      <c r="E117" s="113">
        <v>42271</v>
      </c>
      <c r="F117" s="96">
        <v>3904917.8099999996</v>
      </c>
      <c r="G117" s="98">
        <v>95.4465</v>
      </c>
      <c r="H117" s="96">
        <v>15711.993869999997</v>
      </c>
      <c r="I117" s="97">
        <v>9.9039318609487961E-3</v>
      </c>
      <c r="J117" s="97">
        <v>1.6394215491138665E-2</v>
      </c>
      <c r="K117" s="97">
        <v>5.813154020555296E-4</v>
      </c>
    </row>
    <row r="118" spans="2:11">
      <c r="B118" s="89" t="s">
        <v>2090</v>
      </c>
      <c r="C118" s="86">
        <v>5312</v>
      </c>
      <c r="D118" s="99" t="s">
        <v>179</v>
      </c>
      <c r="E118" s="113">
        <v>43095</v>
      </c>
      <c r="F118" s="96">
        <v>175028.7</v>
      </c>
      <c r="G118" s="98">
        <v>94.930499999999995</v>
      </c>
      <c r="H118" s="96">
        <v>602.64643999999987</v>
      </c>
      <c r="I118" s="97">
        <v>6.68021701420363E-3</v>
      </c>
      <c r="J118" s="97">
        <v>6.2881361105874515E-4</v>
      </c>
      <c r="K118" s="97">
        <v>2.2296830081816574E-5</v>
      </c>
    </row>
    <row r="119" spans="2:11">
      <c r="B119" s="89" t="s">
        <v>2091</v>
      </c>
      <c r="C119" s="86">
        <v>5227</v>
      </c>
      <c r="D119" s="99" t="s">
        <v>179</v>
      </c>
      <c r="E119" s="113">
        <v>40997</v>
      </c>
      <c r="F119" s="96">
        <v>1448563.71</v>
      </c>
      <c r="G119" s="98">
        <v>78.727000000000004</v>
      </c>
      <c r="H119" s="96">
        <v>4136.2697899999994</v>
      </c>
      <c r="I119" s="97">
        <v>2.1818181818181819E-3</v>
      </c>
      <c r="J119" s="97">
        <v>4.3158684268724753E-3</v>
      </c>
      <c r="K119" s="97">
        <v>1.5303451337102586E-4</v>
      </c>
    </row>
    <row r="120" spans="2:11">
      <c r="B120" s="89" t="s">
        <v>2092</v>
      </c>
      <c r="C120" s="86">
        <v>5257</v>
      </c>
      <c r="D120" s="99" t="s">
        <v>179</v>
      </c>
      <c r="E120" s="113">
        <v>42033</v>
      </c>
      <c r="F120" s="96">
        <v>3336976.49</v>
      </c>
      <c r="G120" s="98">
        <v>127.8394</v>
      </c>
      <c r="H120" s="96">
        <v>15472.675799999997</v>
      </c>
      <c r="I120" s="97">
        <v>1.4752668590172567E-2</v>
      </c>
      <c r="J120" s="97">
        <v>1.6144506126244202E-2</v>
      </c>
      <c r="K120" s="97">
        <v>5.7246106560197277E-4</v>
      </c>
    </row>
    <row r="121" spans="2:11">
      <c r="B121" s="89" t="s">
        <v>2093</v>
      </c>
      <c r="C121" s="86">
        <v>5286</v>
      </c>
      <c r="D121" s="99" t="s">
        <v>179</v>
      </c>
      <c r="E121" s="113">
        <v>42727</v>
      </c>
      <c r="F121" s="96">
        <v>3497465.24</v>
      </c>
      <c r="G121" s="98">
        <v>108.0097</v>
      </c>
      <c r="H121" s="96">
        <v>13701.361399999998</v>
      </c>
      <c r="I121" s="97">
        <v>2.8518143932388541E-3</v>
      </c>
      <c r="J121" s="97">
        <v>1.4296280483055543E-2</v>
      </c>
      <c r="K121" s="97">
        <v>5.0692563126293502E-4</v>
      </c>
    </row>
    <row r="122" spans="2:11">
      <c r="C122" s="126"/>
    </row>
    <row r="123" spans="2:11">
      <c r="C123" s="126"/>
    </row>
    <row r="124" spans="2:11">
      <c r="C124" s="126"/>
    </row>
    <row r="125" spans="2:11">
      <c r="B125" s="137" t="s">
        <v>128</v>
      </c>
      <c r="C125" s="126"/>
    </row>
    <row r="126" spans="2:11">
      <c r="B126" s="137" t="s">
        <v>256</v>
      </c>
      <c r="C126" s="126"/>
    </row>
    <row r="127" spans="2:11">
      <c r="B127" s="137" t="s">
        <v>264</v>
      </c>
      <c r="C127" s="126"/>
    </row>
    <row r="128" spans="2:11">
      <c r="C128" s="126"/>
    </row>
    <row r="129" spans="3:3">
      <c r="C129" s="126"/>
    </row>
    <row r="130" spans="3:3">
      <c r="C130" s="126"/>
    </row>
    <row r="131" spans="3:3">
      <c r="C131" s="126"/>
    </row>
    <row r="132" spans="3:3">
      <c r="C132" s="126"/>
    </row>
    <row r="133" spans="3:3">
      <c r="C133" s="126"/>
    </row>
    <row r="134" spans="3:3">
      <c r="C134" s="126"/>
    </row>
    <row r="135" spans="3:3">
      <c r="C135" s="126"/>
    </row>
    <row r="136" spans="3:3">
      <c r="C136" s="126"/>
    </row>
    <row r="137" spans="3:3">
      <c r="C137" s="126"/>
    </row>
    <row r="138" spans="3:3">
      <c r="C138" s="126"/>
    </row>
    <row r="139" spans="3:3">
      <c r="C139" s="126"/>
    </row>
    <row r="140" spans="3:3">
      <c r="C140" s="126"/>
    </row>
    <row r="141" spans="3:3">
      <c r="C141" s="126"/>
    </row>
    <row r="142" spans="3:3">
      <c r="C142" s="126"/>
    </row>
    <row r="143" spans="3:3">
      <c r="C143" s="126"/>
    </row>
    <row r="144" spans="3:3">
      <c r="C144" s="126"/>
    </row>
    <row r="145" spans="3:3">
      <c r="C145" s="126"/>
    </row>
    <row r="146" spans="3:3">
      <c r="C146" s="126"/>
    </row>
    <row r="147" spans="3:3">
      <c r="C147" s="126"/>
    </row>
    <row r="148" spans="3:3">
      <c r="C148" s="126"/>
    </row>
    <row r="149" spans="3:3">
      <c r="C149" s="126"/>
    </row>
    <row r="150" spans="3:3">
      <c r="C150" s="126"/>
    </row>
    <row r="151" spans="3:3">
      <c r="C151" s="126"/>
    </row>
    <row r="152" spans="3:3">
      <c r="C152" s="126"/>
    </row>
    <row r="153" spans="3:3">
      <c r="C153" s="126"/>
    </row>
    <row r="154" spans="3:3">
      <c r="C154" s="126"/>
    </row>
    <row r="155" spans="3:3">
      <c r="C155" s="126"/>
    </row>
    <row r="156" spans="3:3">
      <c r="C156" s="126"/>
    </row>
    <row r="157" spans="3:3">
      <c r="C157" s="126"/>
    </row>
    <row r="158" spans="3:3">
      <c r="C158" s="126"/>
    </row>
    <row r="159" spans="3:3">
      <c r="C159" s="126"/>
    </row>
    <row r="160" spans="3:3">
      <c r="C160" s="126"/>
    </row>
    <row r="161" spans="3:3">
      <c r="C161" s="126"/>
    </row>
    <row r="162" spans="3:3">
      <c r="C162" s="126"/>
    </row>
    <row r="163" spans="3:3">
      <c r="C163" s="126"/>
    </row>
    <row r="164" spans="3:3">
      <c r="C164" s="126"/>
    </row>
    <row r="165" spans="3:3">
      <c r="C165" s="126"/>
    </row>
    <row r="166" spans="3:3">
      <c r="C166" s="126"/>
    </row>
    <row r="167" spans="3:3">
      <c r="C167" s="126"/>
    </row>
    <row r="168" spans="3:3">
      <c r="C168" s="126"/>
    </row>
    <row r="169" spans="3:3">
      <c r="C169" s="126"/>
    </row>
    <row r="170" spans="3:3">
      <c r="C170" s="126"/>
    </row>
    <row r="171" spans="3:3">
      <c r="C171" s="126"/>
    </row>
    <row r="172" spans="3:3">
      <c r="C172" s="126"/>
    </row>
    <row r="173" spans="3:3">
      <c r="C173" s="126"/>
    </row>
    <row r="174" spans="3:3">
      <c r="C174" s="126"/>
    </row>
    <row r="175" spans="3:3">
      <c r="C175" s="126"/>
    </row>
    <row r="176" spans="3:3">
      <c r="C176" s="126"/>
    </row>
    <row r="177" spans="3:3">
      <c r="C177" s="126"/>
    </row>
    <row r="178" spans="3:3">
      <c r="C178" s="126"/>
    </row>
    <row r="179" spans="3:3">
      <c r="C179" s="126"/>
    </row>
    <row r="180" spans="3:3">
      <c r="C180" s="126"/>
    </row>
    <row r="181" spans="3:3">
      <c r="C181" s="126"/>
    </row>
    <row r="182" spans="3:3">
      <c r="C182" s="126"/>
    </row>
    <row r="183" spans="3:3">
      <c r="C183" s="126"/>
    </row>
    <row r="184" spans="3:3">
      <c r="C184" s="126"/>
    </row>
    <row r="185" spans="3:3">
      <c r="C185" s="126"/>
    </row>
    <row r="186" spans="3:3">
      <c r="C186" s="126"/>
    </row>
    <row r="187" spans="3:3">
      <c r="C187" s="126"/>
    </row>
    <row r="188" spans="3:3">
      <c r="C188" s="126"/>
    </row>
    <row r="189" spans="3:3">
      <c r="C189" s="126"/>
    </row>
    <row r="190" spans="3:3">
      <c r="C190" s="126"/>
    </row>
    <row r="191" spans="3:3">
      <c r="C191" s="126"/>
    </row>
    <row r="192" spans="3:3">
      <c r="C192" s="126"/>
    </row>
    <row r="193" spans="3:3">
      <c r="C193" s="126"/>
    </row>
    <row r="194" spans="3:3">
      <c r="C194" s="126"/>
    </row>
    <row r="195" spans="3:3">
      <c r="C195" s="126"/>
    </row>
    <row r="196" spans="3:3">
      <c r="C196" s="126"/>
    </row>
    <row r="197" spans="3:3">
      <c r="C197" s="126"/>
    </row>
    <row r="198" spans="3:3">
      <c r="C198" s="126"/>
    </row>
    <row r="199" spans="3:3">
      <c r="C199" s="126"/>
    </row>
    <row r="200" spans="3:3">
      <c r="C200" s="126"/>
    </row>
    <row r="201" spans="3:3">
      <c r="C201" s="126"/>
    </row>
    <row r="202" spans="3:3">
      <c r="C202" s="126"/>
    </row>
    <row r="203" spans="3:3">
      <c r="C203" s="126"/>
    </row>
    <row r="204" spans="3:3">
      <c r="C204" s="126"/>
    </row>
    <row r="205" spans="3:3">
      <c r="C205" s="126"/>
    </row>
    <row r="206" spans="3:3">
      <c r="C206" s="126"/>
    </row>
    <row r="207" spans="3:3">
      <c r="C207" s="126"/>
    </row>
    <row r="208" spans="3:3">
      <c r="C208" s="126"/>
    </row>
    <row r="209" spans="3:3">
      <c r="C209" s="126"/>
    </row>
    <row r="210" spans="3:3">
      <c r="C210" s="126"/>
    </row>
    <row r="211" spans="3:3">
      <c r="C211" s="126"/>
    </row>
    <row r="212" spans="3:3">
      <c r="C212" s="126"/>
    </row>
    <row r="213" spans="3:3">
      <c r="C213" s="126"/>
    </row>
    <row r="214" spans="3:3">
      <c r="C214" s="126"/>
    </row>
    <row r="215" spans="3:3">
      <c r="C215" s="126"/>
    </row>
    <row r="216" spans="3:3">
      <c r="C216" s="126"/>
    </row>
    <row r="217" spans="3:3">
      <c r="C217" s="126"/>
    </row>
    <row r="218" spans="3:3">
      <c r="C218" s="126"/>
    </row>
    <row r="219" spans="3:3">
      <c r="C219" s="126"/>
    </row>
    <row r="220" spans="3:3">
      <c r="C220" s="126"/>
    </row>
    <row r="221" spans="3:3">
      <c r="C221" s="126"/>
    </row>
    <row r="222" spans="3:3">
      <c r="C222" s="126"/>
    </row>
    <row r="223" spans="3:3">
      <c r="C223" s="126"/>
    </row>
    <row r="224" spans="3:3">
      <c r="C224" s="126"/>
    </row>
    <row r="225" spans="3:3">
      <c r="C225" s="126"/>
    </row>
    <row r="226" spans="3:3">
      <c r="C226" s="126"/>
    </row>
    <row r="227" spans="3:3">
      <c r="C227" s="126"/>
    </row>
    <row r="228" spans="3:3">
      <c r="C228" s="126"/>
    </row>
    <row r="229" spans="3:3">
      <c r="C229" s="126"/>
    </row>
    <row r="230" spans="3:3">
      <c r="C230" s="126"/>
    </row>
    <row r="231" spans="3:3">
      <c r="C231" s="126"/>
    </row>
    <row r="232" spans="3:3">
      <c r="C232" s="126"/>
    </row>
    <row r="233" spans="3:3">
      <c r="C233" s="126"/>
    </row>
    <row r="234" spans="3:3">
      <c r="C234" s="126"/>
    </row>
    <row r="235" spans="3:3">
      <c r="C235" s="126"/>
    </row>
    <row r="236" spans="3:3">
      <c r="C236" s="126"/>
    </row>
    <row r="237" spans="3:3">
      <c r="C237" s="126"/>
    </row>
    <row r="238" spans="3:3">
      <c r="C238" s="126"/>
    </row>
    <row r="239" spans="3:3">
      <c r="C239" s="126"/>
    </row>
    <row r="240" spans="3:3">
      <c r="C240" s="126"/>
    </row>
    <row r="241" spans="3:3">
      <c r="C241" s="126"/>
    </row>
    <row r="242" spans="3:3">
      <c r="C242" s="126"/>
    </row>
    <row r="243" spans="3:3">
      <c r="C243" s="126"/>
    </row>
    <row r="244" spans="3:3">
      <c r="C244" s="126"/>
    </row>
    <row r="245" spans="3:3">
      <c r="C245" s="126"/>
    </row>
    <row r="246" spans="3:3">
      <c r="C246" s="126"/>
    </row>
    <row r="247" spans="3:3">
      <c r="C247" s="126"/>
    </row>
    <row r="248" spans="3:3">
      <c r="C248" s="126"/>
    </row>
    <row r="249" spans="3:3">
      <c r="C249" s="126"/>
    </row>
    <row r="250" spans="3:3">
      <c r="C250" s="126"/>
    </row>
    <row r="251" spans="3:3">
      <c r="C251" s="126"/>
    </row>
    <row r="252" spans="3:3">
      <c r="C252" s="126"/>
    </row>
    <row r="253" spans="3:3">
      <c r="C253" s="126"/>
    </row>
    <row r="254" spans="3:3">
      <c r="C254" s="126"/>
    </row>
    <row r="255" spans="3:3">
      <c r="C255" s="126"/>
    </row>
    <row r="256" spans="3:3">
      <c r="C256" s="126"/>
    </row>
    <row r="257" spans="3:3">
      <c r="C257" s="126"/>
    </row>
    <row r="258" spans="3:3">
      <c r="C258" s="126"/>
    </row>
    <row r="259" spans="3:3">
      <c r="C259" s="126"/>
    </row>
    <row r="260" spans="3:3">
      <c r="C260" s="126"/>
    </row>
    <row r="261" spans="3:3">
      <c r="C261" s="126"/>
    </row>
    <row r="262" spans="3:3">
      <c r="C262" s="126"/>
    </row>
    <row r="263" spans="3:3">
      <c r="C263" s="126"/>
    </row>
    <row r="264" spans="3:3">
      <c r="C264" s="126"/>
    </row>
    <row r="265" spans="3:3">
      <c r="C265" s="126"/>
    </row>
    <row r="266" spans="3:3">
      <c r="C266" s="126"/>
    </row>
    <row r="267" spans="3:3">
      <c r="C267" s="126"/>
    </row>
    <row r="268" spans="3:3">
      <c r="C268" s="126"/>
    </row>
    <row r="269" spans="3:3">
      <c r="C269" s="126"/>
    </row>
    <row r="270" spans="3:3">
      <c r="C270" s="126"/>
    </row>
    <row r="271" spans="3:3">
      <c r="C271" s="126"/>
    </row>
    <row r="272" spans="3:3">
      <c r="C272" s="126"/>
    </row>
    <row r="273" spans="3:3">
      <c r="C273" s="126"/>
    </row>
    <row r="274" spans="3:3">
      <c r="C274" s="126"/>
    </row>
    <row r="275" spans="3:3">
      <c r="C275" s="126"/>
    </row>
    <row r="276" spans="3:3">
      <c r="C276" s="126"/>
    </row>
    <row r="277" spans="3:3">
      <c r="C277" s="126"/>
    </row>
    <row r="278" spans="3:3">
      <c r="C278" s="126"/>
    </row>
    <row r="279" spans="3:3">
      <c r="C279" s="126"/>
    </row>
    <row r="280" spans="3:3">
      <c r="C280" s="126"/>
    </row>
    <row r="281" spans="3:3">
      <c r="C281" s="126"/>
    </row>
    <row r="282" spans="3:3">
      <c r="C282" s="126"/>
    </row>
    <row r="283" spans="3:3">
      <c r="C283" s="126"/>
    </row>
    <row r="284" spans="3:3">
      <c r="C284" s="126"/>
    </row>
    <row r="285" spans="3:3">
      <c r="C285" s="126"/>
    </row>
    <row r="286" spans="3:3">
      <c r="C286" s="126"/>
    </row>
    <row r="287" spans="3:3">
      <c r="C287" s="126"/>
    </row>
    <row r="288" spans="3:3">
      <c r="C288" s="126"/>
    </row>
    <row r="289" spans="3:3">
      <c r="C289" s="126"/>
    </row>
    <row r="290" spans="3:3">
      <c r="C290" s="126"/>
    </row>
    <row r="291" spans="3:3">
      <c r="C291" s="126"/>
    </row>
    <row r="292" spans="3:3">
      <c r="C292" s="126"/>
    </row>
    <row r="293" spans="3:3">
      <c r="C293" s="126"/>
    </row>
    <row r="294" spans="3:3">
      <c r="C294" s="126"/>
    </row>
    <row r="295" spans="3:3">
      <c r="C295" s="126"/>
    </row>
    <row r="296" spans="3:3">
      <c r="C296" s="126"/>
    </row>
    <row r="297" spans="3:3">
      <c r="C297" s="126"/>
    </row>
    <row r="298" spans="3:3">
      <c r="C298" s="126"/>
    </row>
    <row r="299" spans="3:3">
      <c r="C299" s="126"/>
    </row>
    <row r="300" spans="3:3">
      <c r="C300" s="126"/>
    </row>
    <row r="301" spans="3:3">
      <c r="C301" s="126"/>
    </row>
    <row r="302" spans="3:3">
      <c r="C302" s="126"/>
    </row>
    <row r="303" spans="3:3">
      <c r="C303" s="126"/>
    </row>
    <row r="304" spans="3:3">
      <c r="C304" s="126"/>
    </row>
    <row r="305" spans="3:3">
      <c r="C305" s="126"/>
    </row>
    <row r="306" spans="3:3">
      <c r="C306" s="126"/>
    </row>
    <row r="307" spans="3:3">
      <c r="C307" s="126"/>
    </row>
    <row r="308" spans="3:3">
      <c r="C308" s="126"/>
    </row>
    <row r="309" spans="3:3">
      <c r="C309" s="126"/>
    </row>
    <row r="310" spans="3:3">
      <c r="C310" s="126"/>
    </row>
    <row r="311" spans="3:3">
      <c r="C311" s="126"/>
    </row>
    <row r="312" spans="3:3">
      <c r="C312" s="126"/>
    </row>
    <row r="313" spans="3:3">
      <c r="C313" s="126"/>
    </row>
    <row r="314" spans="3:3">
      <c r="C314" s="126"/>
    </row>
    <row r="315" spans="3:3">
      <c r="C315" s="126"/>
    </row>
    <row r="316" spans="3:3">
      <c r="C316" s="126"/>
    </row>
    <row r="317" spans="3:3">
      <c r="C317" s="126"/>
    </row>
    <row r="318" spans="3:3">
      <c r="C318" s="126"/>
    </row>
    <row r="319" spans="3:3">
      <c r="C319" s="126"/>
    </row>
    <row r="320" spans="3:3">
      <c r="C320" s="126"/>
    </row>
    <row r="321" spans="3:3">
      <c r="C321" s="126"/>
    </row>
    <row r="322" spans="3:3">
      <c r="C322" s="126"/>
    </row>
    <row r="323" spans="3:3">
      <c r="C323" s="126"/>
    </row>
    <row r="324" spans="3:3">
      <c r="C324" s="126"/>
    </row>
    <row r="325" spans="3:3">
      <c r="C325" s="126"/>
    </row>
    <row r="326" spans="3:3">
      <c r="C326" s="126"/>
    </row>
    <row r="327" spans="3:3">
      <c r="C327" s="126"/>
    </row>
    <row r="328" spans="3:3">
      <c r="C328" s="126"/>
    </row>
    <row r="329" spans="3:3">
      <c r="C329" s="126"/>
    </row>
    <row r="330" spans="3:3">
      <c r="C330" s="126"/>
    </row>
    <row r="331" spans="3:3">
      <c r="C331" s="126"/>
    </row>
    <row r="332" spans="3:3">
      <c r="C332" s="126"/>
    </row>
    <row r="333" spans="3:3">
      <c r="C333" s="126"/>
    </row>
    <row r="334" spans="3:3">
      <c r="C334" s="126"/>
    </row>
    <row r="335" spans="3:3">
      <c r="C335" s="126"/>
    </row>
    <row r="336" spans="3:3">
      <c r="C336" s="126"/>
    </row>
    <row r="337" spans="3:3">
      <c r="C337" s="126"/>
    </row>
    <row r="338" spans="3:3">
      <c r="C338" s="126"/>
    </row>
    <row r="339" spans="3:3">
      <c r="C339" s="126"/>
    </row>
    <row r="340" spans="3:3">
      <c r="C340" s="126"/>
    </row>
    <row r="341" spans="3:3">
      <c r="C341" s="126"/>
    </row>
    <row r="342" spans="3:3">
      <c r="C342" s="126"/>
    </row>
    <row r="343" spans="3:3">
      <c r="C343" s="126"/>
    </row>
    <row r="344" spans="3:3">
      <c r="C344" s="126"/>
    </row>
    <row r="345" spans="3:3">
      <c r="C345" s="126"/>
    </row>
    <row r="346" spans="3:3">
      <c r="C346" s="126"/>
    </row>
    <row r="347" spans="3:3">
      <c r="C347" s="126"/>
    </row>
    <row r="348" spans="3:3">
      <c r="C348" s="126"/>
    </row>
    <row r="349" spans="3:3">
      <c r="C349" s="126"/>
    </row>
    <row r="350" spans="3:3">
      <c r="C350" s="126"/>
    </row>
    <row r="351" spans="3:3">
      <c r="C351" s="126"/>
    </row>
    <row r="352" spans="3:3">
      <c r="C352" s="126"/>
    </row>
    <row r="353" spans="3:3">
      <c r="C353" s="126"/>
    </row>
    <row r="354" spans="3:3">
      <c r="C354" s="126"/>
    </row>
    <row r="355" spans="3:3">
      <c r="C355" s="126"/>
    </row>
    <row r="356" spans="3:3">
      <c r="C356" s="126"/>
    </row>
    <row r="357" spans="3:3">
      <c r="C357" s="126"/>
    </row>
    <row r="358" spans="3:3">
      <c r="C358" s="126"/>
    </row>
    <row r="359" spans="3:3">
      <c r="C359" s="126"/>
    </row>
    <row r="360" spans="3:3">
      <c r="C360" s="126"/>
    </row>
    <row r="361" spans="3:3">
      <c r="C361" s="126"/>
    </row>
    <row r="362" spans="3:3">
      <c r="C362" s="126"/>
    </row>
    <row r="363" spans="3:3">
      <c r="C363" s="126"/>
    </row>
    <row r="364" spans="3:3">
      <c r="C364" s="126"/>
    </row>
    <row r="365" spans="3:3">
      <c r="C365" s="126"/>
    </row>
    <row r="366" spans="3:3">
      <c r="C366" s="126"/>
    </row>
    <row r="367" spans="3:3">
      <c r="C367" s="126"/>
    </row>
    <row r="368" spans="3:3">
      <c r="C368" s="126"/>
    </row>
    <row r="369" spans="3:3">
      <c r="C369" s="126"/>
    </row>
    <row r="370" spans="3:3">
      <c r="C370" s="126"/>
    </row>
    <row r="371" spans="3:3">
      <c r="C371" s="126"/>
    </row>
    <row r="372" spans="3:3">
      <c r="C372" s="126"/>
    </row>
    <row r="373" spans="3:3">
      <c r="C373" s="126"/>
    </row>
    <row r="374" spans="3:3">
      <c r="C374" s="126"/>
    </row>
    <row r="375" spans="3:3">
      <c r="C375" s="126"/>
    </row>
    <row r="376" spans="3:3">
      <c r="C376" s="126"/>
    </row>
    <row r="377" spans="3:3">
      <c r="C377" s="126"/>
    </row>
    <row r="378" spans="3:3">
      <c r="C378" s="126"/>
    </row>
    <row r="379" spans="3:3">
      <c r="C379" s="126"/>
    </row>
    <row r="380" spans="3:3">
      <c r="C380" s="126"/>
    </row>
    <row r="381" spans="3:3">
      <c r="C381" s="126"/>
    </row>
    <row r="382" spans="3:3">
      <c r="C382" s="126"/>
    </row>
    <row r="383" spans="3:3">
      <c r="C383" s="126"/>
    </row>
    <row r="384" spans="3:3">
      <c r="C384" s="126"/>
    </row>
    <row r="385" spans="3:3">
      <c r="C385" s="126"/>
    </row>
    <row r="386" spans="3:3">
      <c r="C386" s="126"/>
    </row>
    <row r="387" spans="3:3">
      <c r="C387" s="126"/>
    </row>
    <row r="388" spans="3:3">
      <c r="C388" s="126"/>
    </row>
    <row r="389" spans="3:3">
      <c r="C389" s="126"/>
    </row>
    <row r="390" spans="3:3">
      <c r="C390" s="126"/>
    </row>
    <row r="391" spans="3:3">
      <c r="C391" s="126"/>
    </row>
    <row r="392" spans="3:3">
      <c r="C392" s="126"/>
    </row>
    <row r="393" spans="3:3">
      <c r="C393" s="126"/>
    </row>
    <row r="394" spans="3:3">
      <c r="C394" s="126"/>
    </row>
    <row r="395" spans="3:3">
      <c r="C395" s="126"/>
    </row>
    <row r="396" spans="3:3">
      <c r="C396" s="126"/>
    </row>
    <row r="397" spans="3:3">
      <c r="C397" s="126"/>
    </row>
    <row r="398" spans="3:3">
      <c r="C398" s="126"/>
    </row>
    <row r="399" spans="3:3">
      <c r="C399" s="126"/>
    </row>
    <row r="400" spans="3:3">
      <c r="C400" s="126"/>
    </row>
    <row r="401" spans="3:3">
      <c r="C401" s="126"/>
    </row>
    <row r="402" spans="3:3">
      <c r="C402" s="126"/>
    </row>
    <row r="403" spans="3:3">
      <c r="C403" s="126"/>
    </row>
    <row r="404" spans="3:3">
      <c r="C404" s="126"/>
    </row>
    <row r="405" spans="3:3">
      <c r="C405" s="126"/>
    </row>
    <row r="406" spans="3:3">
      <c r="C406" s="126"/>
    </row>
    <row r="407" spans="3:3">
      <c r="C407" s="126"/>
    </row>
    <row r="408" spans="3:3">
      <c r="C408" s="126"/>
    </row>
    <row r="409" spans="3:3">
      <c r="C409" s="126"/>
    </row>
    <row r="410" spans="3:3">
      <c r="C410" s="126"/>
    </row>
    <row r="411" spans="3:3">
      <c r="C411" s="126"/>
    </row>
    <row r="412" spans="3:3">
      <c r="C412" s="126"/>
    </row>
    <row r="413" spans="3:3">
      <c r="C413" s="126"/>
    </row>
    <row r="414" spans="3:3">
      <c r="C414" s="126"/>
    </row>
    <row r="415" spans="3:3">
      <c r="C415" s="126"/>
    </row>
    <row r="416" spans="3:3">
      <c r="C416" s="126"/>
    </row>
    <row r="417" spans="3:3">
      <c r="C417" s="126"/>
    </row>
    <row r="418" spans="3:3">
      <c r="C418" s="126"/>
    </row>
    <row r="419" spans="3:3">
      <c r="C419" s="126"/>
    </row>
    <row r="420" spans="3:3">
      <c r="C420" s="126"/>
    </row>
    <row r="421" spans="3:3">
      <c r="C421" s="126"/>
    </row>
    <row r="422" spans="3:3">
      <c r="C422" s="126"/>
    </row>
    <row r="423" spans="3:3">
      <c r="C423" s="126"/>
    </row>
    <row r="424" spans="3:3">
      <c r="C424" s="126"/>
    </row>
    <row r="425" spans="3:3">
      <c r="C425" s="126"/>
    </row>
    <row r="426" spans="3:3">
      <c r="C426" s="126"/>
    </row>
    <row r="427" spans="3:3">
      <c r="C427" s="126"/>
    </row>
    <row r="428" spans="3:3">
      <c r="C428" s="126"/>
    </row>
    <row r="429" spans="3:3">
      <c r="C429" s="126"/>
    </row>
    <row r="430" spans="3:3">
      <c r="C430" s="126"/>
    </row>
    <row r="431" spans="3:3">
      <c r="C431" s="126"/>
    </row>
    <row r="432" spans="3:3">
      <c r="C432" s="126"/>
    </row>
    <row r="433" spans="3:3">
      <c r="C433" s="126"/>
    </row>
    <row r="434" spans="3:3">
      <c r="C434" s="126"/>
    </row>
    <row r="435" spans="3:3">
      <c r="C435" s="126"/>
    </row>
    <row r="436" spans="3:3">
      <c r="C436" s="126"/>
    </row>
    <row r="437" spans="3:3">
      <c r="C437" s="126"/>
    </row>
    <row r="438" spans="3:3">
      <c r="C438" s="126"/>
    </row>
    <row r="439" spans="3:3">
      <c r="C439" s="126"/>
    </row>
    <row r="440" spans="3:3">
      <c r="C440" s="126"/>
    </row>
    <row r="441" spans="3:3">
      <c r="C441" s="126"/>
    </row>
    <row r="442" spans="3:3">
      <c r="C442" s="126"/>
    </row>
    <row r="443" spans="3:3">
      <c r="C443" s="126"/>
    </row>
    <row r="444" spans="3:3">
      <c r="C444" s="126"/>
    </row>
    <row r="445" spans="3:3">
      <c r="C445" s="126"/>
    </row>
    <row r="446" spans="3:3">
      <c r="C446" s="126"/>
    </row>
    <row r="447" spans="3:3">
      <c r="C447" s="126"/>
    </row>
    <row r="448" spans="3:3">
      <c r="C448" s="126"/>
    </row>
    <row r="449" spans="3:3">
      <c r="C449" s="126"/>
    </row>
    <row r="450" spans="3:3">
      <c r="C450" s="126"/>
    </row>
    <row r="451" spans="3:3">
      <c r="C451" s="126"/>
    </row>
    <row r="452" spans="3:3">
      <c r="C452" s="126"/>
    </row>
    <row r="453" spans="3:3">
      <c r="C453" s="126"/>
    </row>
    <row r="454" spans="3:3">
      <c r="C454" s="126"/>
    </row>
    <row r="455" spans="3:3">
      <c r="C455" s="126"/>
    </row>
    <row r="456" spans="3:3">
      <c r="C456" s="126"/>
    </row>
    <row r="457" spans="3:3">
      <c r="C457" s="126"/>
    </row>
    <row r="458" spans="3:3">
      <c r="C458" s="126"/>
    </row>
    <row r="459" spans="3:3">
      <c r="C459" s="126"/>
    </row>
    <row r="460" spans="3:3">
      <c r="C460" s="126"/>
    </row>
    <row r="461" spans="3:3">
      <c r="C461" s="126"/>
    </row>
    <row r="462" spans="3:3">
      <c r="C462" s="126"/>
    </row>
    <row r="463" spans="3:3">
      <c r="C463" s="126"/>
    </row>
    <row r="464" spans="3:3">
      <c r="C464" s="126"/>
    </row>
    <row r="465" spans="3:3">
      <c r="C465" s="126"/>
    </row>
    <row r="466" spans="3:3">
      <c r="C466" s="126"/>
    </row>
    <row r="467" spans="3:3">
      <c r="C467" s="126"/>
    </row>
    <row r="468" spans="3:3">
      <c r="C468" s="126"/>
    </row>
    <row r="469" spans="3:3">
      <c r="C469" s="126"/>
    </row>
    <row r="470" spans="3:3">
      <c r="C470" s="126"/>
    </row>
    <row r="471" spans="3:3">
      <c r="C471" s="126"/>
    </row>
    <row r="472" spans="3:3">
      <c r="C472" s="126"/>
    </row>
    <row r="473" spans="3:3">
      <c r="C473" s="126"/>
    </row>
    <row r="474" spans="3:3">
      <c r="C474" s="126"/>
    </row>
    <row r="475" spans="3:3">
      <c r="C475" s="126"/>
    </row>
    <row r="476" spans="3:3">
      <c r="C476" s="126"/>
    </row>
    <row r="477" spans="3:3">
      <c r="C477" s="126"/>
    </row>
    <row r="478" spans="3:3">
      <c r="C478" s="126"/>
    </row>
    <row r="479" spans="3:3">
      <c r="C479" s="126"/>
    </row>
    <row r="480" spans="3:3">
      <c r="C480" s="126"/>
    </row>
    <row r="481" spans="3:3">
      <c r="C481" s="126"/>
    </row>
    <row r="482" spans="3:3">
      <c r="C482" s="126"/>
    </row>
    <row r="483" spans="3:3">
      <c r="C483" s="126"/>
    </row>
    <row r="484" spans="3:3">
      <c r="C484" s="126"/>
    </row>
    <row r="485" spans="3:3">
      <c r="C485" s="126"/>
    </row>
    <row r="486" spans="3:3">
      <c r="C486" s="126"/>
    </row>
    <row r="487" spans="3:3">
      <c r="C487" s="126"/>
    </row>
    <row r="488" spans="3:3">
      <c r="C488" s="126"/>
    </row>
    <row r="489" spans="3:3">
      <c r="C489" s="126"/>
    </row>
    <row r="490" spans="3:3">
      <c r="C490" s="126"/>
    </row>
    <row r="491" spans="3:3">
      <c r="C491" s="126"/>
    </row>
    <row r="492" spans="3:3">
      <c r="C492" s="126"/>
    </row>
    <row r="493" spans="3:3">
      <c r="C493" s="126"/>
    </row>
    <row r="494" spans="3:3">
      <c r="C494" s="126"/>
    </row>
    <row r="495" spans="3:3">
      <c r="C495" s="126"/>
    </row>
    <row r="496" spans="3:3">
      <c r="C496" s="126"/>
    </row>
    <row r="497" spans="3:3">
      <c r="C497" s="126"/>
    </row>
    <row r="498" spans="3:3">
      <c r="C498" s="126"/>
    </row>
    <row r="499" spans="3:3">
      <c r="C499" s="126"/>
    </row>
    <row r="500" spans="3:3">
      <c r="C500" s="126"/>
    </row>
    <row r="501" spans="3:3">
      <c r="C501" s="126"/>
    </row>
    <row r="502" spans="3:3">
      <c r="C502" s="126"/>
    </row>
    <row r="503" spans="3:3">
      <c r="C503" s="126"/>
    </row>
    <row r="504" spans="3:3">
      <c r="C504" s="126"/>
    </row>
    <row r="505" spans="3:3">
      <c r="C505" s="126"/>
    </row>
    <row r="506" spans="3:3">
      <c r="C506" s="126"/>
    </row>
    <row r="507" spans="3:3">
      <c r="C507" s="126"/>
    </row>
    <row r="508" spans="3:3">
      <c r="C508" s="126"/>
    </row>
    <row r="509" spans="3:3">
      <c r="C509" s="126"/>
    </row>
    <row r="510" spans="3:3">
      <c r="C510" s="126"/>
    </row>
    <row r="511" spans="3:3">
      <c r="C511" s="126"/>
    </row>
    <row r="512" spans="3:3">
      <c r="C512" s="126"/>
    </row>
    <row r="513" spans="3:3">
      <c r="C513" s="126"/>
    </row>
    <row r="514" spans="3:3">
      <c r="C514" s="126"/>
    </row>
    <row r="515" spans="3:3">
      <c r="C515" s="126"/>
    </row>
    <row r="516" spans="3:3">
      <c r="C516" s="126"/>
    </row>
    <row r="517" spans="3:3">
      <c r="C517" s="126"/>
    </row>
    <row r="518" spans="3:3">
      <c r="C518" s="126"/>
    </row>
    <row r="519" spans="3:3">
      <c r="C519" s="126"/>
    </row>
    <row r="520" spans="3:3">
      <c r="C520" s="126"/>
    </row>
    <row r="521" spans="3:3">
      <c r="C521" s="126"/>
    </row>
    <row r="522" spans="3:3">
      <c r="C522" s="126"/>
    </row>
    <row r="523" spans="3:3">
      <c r="C523" s="126"/>
    </row>
    <row r="524" spans="3:3">
      <c r="C524" s="126"/>
    </row>
    <row r="525" spans="3:3">
      <c r="C525" s="126"/>
    </row>
    <row r="526" spans="3:3">
      <c r="C526" s="126"/>
    </row>
    <row r="527" spans="3:3">
      <c r="C527" s="126"/>
    </row>
    <row r="528" spans="3:3">
      <c r="C528" s="126"/>
    </row>
    <row r="529" spans="3:3">
      <c r="C529" s="126"/>
    </row>
    <row r="530" spans="3:3">
      <c r="C530" s="126"/>
    </row>
    <row r="531" spans="3:3">
      <c r="C531" s="126"/>
    </row>
    <row r="532" spans="3:3">
      <c r="C532" s="126"/>
    </row>
    <row r="533" spans="3:3">
      <c r="C533" s="126"/>
    </row>
    <row r="534" spans="3:3">
      <c r="C534" s="126"/>
    </row>
    <row r="535" spans="3:3">
      <c r="C535" s="126"/>
    </row>
    <row r="536" spans="3:3">
      <c r="C536" s="126"/>
    </row>
    <row r="537" spans="3:3">
      <c r="C537" s="126"/>
    </row>
    <row r="538" spans="3:3">
      <c r="C538" s="126"/>
    </row>
    <row r="539" spans="3:3">
      <c r="C539" s="126"/>
    </row>
    <row r="540" spans="3:3">
      <c r="C540" s="126"/>
    </row>
    <row r="541" spans="3:3">
      <c r="C541" s="126"/>
    </row>
    <row r="542" spans="3:3">
      <c r="C542" s="126"/>
    </row>
    <row r="543" spans="3:3">
      <c r="C543" s="126"/>
    </row>
    <row r="544" spans="3:3">
      <c r="C544" s="126"/>
    </row>
    <row r="545" spans="3:3">
      <c r="C545" s="126"/>
    </row>
    <row r="546" spans="3:3">
      <c r="C546" s="126"/>
    </row>
    <row r="547" spans="3:3">
      <c r="C547" s="126"/>
    </row>
    <row r="548" spans="3:3">
      <c r="C548" s="126"/>
    </row>
    <row r="549" spans="3:3">
      <c r="C549" s="126"/>
    </row>
    <row r="550" spans="3:3">
      <c r="C550" s="126"/>
    </row>
    <row r="551" spans="3:3">
      <c r="C551" s="126"/>
    </row>
    <row r="552" spans="3:3">
      <c r="C552" s="126"/>
    </row>
    <row r="553" spans="3:3">
      <c r="C553" s="126"/>
    </row>
    <row r="554" spans="3:3">
      <c r="C554" s="126"/>
    </row>
    <row r="555" spans="3:3">
      <c r="C555" s="126"/>
    </row>
    <row r="556" spans="3:3">
      <c r="C556" s="126"/>
    </row>
    <row r="557" spans="3:3">
      <c r="C557" s="126"/>
    </row>
    <row r="558" spans="3:3">
      <c r="C558" s="126"/>
    </row>
    <row r="559" spans="3:3">
      <c r="C559" s="126"/>
    </row>
    <row r="560" spans="3:3">
      <c r="C560" s="126"/>
    </row>
    <row r="561" spans="3:3">
      <c r="C561" s="126"/>
    </row>
    <row r="562" spans="3:3">
      <c r="C562" s="126"/>
    </row>
    <row r="563" spans="3:3">
      <c r="C563" s="126"/>
    </row>
    <row r="564" spans="3:3">
      <c r="C564" s="126"/>
    </row>
    <row r="565" spans="3:3">
      <c r="C565" s="126"/>
    </row>
    <row r="566" spans="3:3">
      <c r="C566" s="126"/>
    </row>
    <row r="567" spans="3:3">
      <c r="C567" s="126"/>
    </row>
    <row r="568" spans="3:3">
      <c r="C568" s="126"/>
    </row>
    <row r="569" spans="3:3">
      <c r="C569" s="126"/>
    </row>
    <row r="570" spans="3:3">
      <c r="C570" s="126"/>
    </row>
    <row r="571" spans="3:3">
      <c r="C571" s="126"/>
    </row>
    <row r="572" spans="3:3">
      <c r="C572" s="126"/>
    </row>
    <row r="573" spans="3:3">
      <c r="C573" s="126"/>
    </row>
    <row r="574" spans="3:3">
      <c r="C574" s="126"/>
    </row>
    <row r="575" spans="3:3">
      <c r="C575" s="126"/>
    </row>
    <row r="576" spans="3:3">
      <c r="C576" s="126"/>
    </row>
    <row r="577" spans="3:3">
      <c r="C577" s="126"/>
    </row>
    <row r="578" spans="3:3">
      <c r="C578" s="126"/>
    </row>
    <row r="579" spans="3:3">
      <c r="C579" s="126"/>
    </row>
    <row r="580" spans="3:3">
      <c r="C580" s="126"/>
    </row>
    <row r="581" spans="3:3">
      <c r="C581" s="126"/>
    </row>
    <row r="582" spans="3:3">
      <c r="C582" s="126"/>
    </row>
    <row r="583" spans="3:3">
      <c r="C583" s="126"/>
    </row>
    <row r="584" spans="3:3">
      <c r="C584" s="126"/>
    </row>
    <row r="585" spans="3:3">
      <c r="C585" s="126"/>
    </row>
    <row r="586" spans="3:3">
      <c r="C586" s="126"/>
    </row>
    <row r="587" spans="3:3">
      <c r="C587" s="126"/>
    </row>
    <row r="588" spans="3:3">
      <c r="C588" s="126"/>
    </row>
    <row r="589" spans="3:3">
      <c r="C589" s="126"/>
    </row>
    <row r="590" spans="3:3">
      <c r="C590" s="126"/>
    </row>
    <row r="591" spans="3:3">
      <c r="C591" s="126"/>
    </row>
    <row r="592" spans="3:3">
      <c r="C592" s="126"/>
    </row>
    <row r="593" spans="3:3">
      <c r="C593" s="126"/>
    </row>
    <row r="594" spans="3:3">
      <c r="C594" s="126"/>
    </row>
    <row r="595" spans="3:3">
      <c r="C595" s="126"/>
    </row>
    <row r="596" spans="3:3">
      <c r="C596" s="126"/>
    </row>
    <row r="597" spans="3:3">
      <c r="C597" s="126"/>
    </row>
    <row r="598" spans="3:3">
      <c r="C598" s="126"/>
    </row>
    <row r="599" spans="3:3">
      <c r="C599" s="126"/>
    </row>
    <row r="600" spans="3:3">
      <c r="C600" s="126"/>
    </row>
    <row r="601" spans="3:3">
      <c r="C601" s="126"/>
    </row>
    <row r="602" spans="3:3">
      <c r="C602" s="126"/>
    </row>
    <row r="603" spans="3:3">
      <c r="C603" s="126"/>
    </row>
    <row r="604" spans="3:3">
      <c r="C604" s="126"/>
    </row>
    <row r="605" spans="3:3">
      <c r="C605" s="126"/>
    </row>
    <row r="606" spans="3:3">
      <c r="C606" s="126"/>
    </row>
    <row r="607" spans="3:3">
      <c r="C607" s="126"/>
    </row>
    <row r="608" spans="3:3">
      <c r="C608" s="126"/>
    </row>
    <row r="609" spans="3:3">
      <c r="C609" s="126"/>
    </row>
    <row r="610" spans="3:3">
      <c r="C610" s="126"/>
    </row>
    <row r="611" spans="3:3">
      <c r="C611" s="126"/>
    </row>
    <row r="612" spans="3:3">
      <c r="C612" s="126"/>
    </row>
    <row r="613" spans="3:3">
      <c r="C613" s="126"/>
    </row>
    <row r="614" spans="3:3">
      <c r="C614" s="126"/>
    </row>
    <row r="615" spans="3:3">
      <c r="C615" s="126"/>
    </row>
    <row r="616" spans="3:3">
      <c r="C616" s="126"/>
    </row>
    <row r="617" spans="3:3">
      <c r="C617" s="126"/>
    </row>
    <row r="618" spans="3:3">
      <c r="C618" s="126"/>
    </row>
    <row r="619" spans="3:3">
      <c r="C619" s="126"/>
    </row>
    <row r="620" spans="3:3">
      <c r="C620" s="126"/>
    </row>
    <row r="621" spans="3:3">
      <c r="C621" s="126"/>
    </row>
    <row r="622" spans="3:3">
      <c r="C622" s="126"/>
    </row>
    <row r="623" spans="3:3">
      <c r="C623" s="126"/>
    </row>
    <row r="624" spans="3:3">
      <c r="C624" s="126"/>
    </row>
    <row r="625" spans="3:3">
      <c r="C625" s="126"/>
    </row>
    <row r="626" spans="3:3">
      <c r="C626" s="126"/>
    </row>
    <row r="627" spans="3:3">
      <c r="C627" s="126"/>
    </row>
    <row r="628" spans="3:3">
      <c r="C628" s="126"/>
    </row>
    <row r="629" spans="3:3">
      <c r="C629" s="126"/>
    </row>
    <row r="630" spans="3:3">
      <c r="C630" s="126"/>
    </row>
    <row r="631" spans="3:3">
      <c r="C631" s="126"/>
    </row>
    <row r="632" spans="3:3">
      <c r="C632" s="126"/>
    </row>
    <row r="633" spans="3:3">
      <c r="C633" s="126"/>
    </row>
    <row r="634" spans="3:3">
      <c r="C634" s="126"/>
    </row>
    <row r="635" spans="3:3">
      <c r="C635" s="126"/>
    </row>
    <row r="636" spans="3:3">
      <c r="C636" s="126"/>
    </row>
    <row r="637" spans="3:3">
      <c r="C637" s="126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R39:XFD41 D1:K1048576 L42:XFD1048576 L39:P41 L1:XFD38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27.5703125" style="2" bestFit="1" customWidth="1"/>
    <col min="4" max="4" width="15.7109375" style="2" bestFit="1" customWidth="1"/>
    <col min="5" max="5" width="12" style="1" bestFit="1" customWidth="1"/>
    <col min="6" max="6" width="11.28515625" style="1" bestFit="1" customWidth="1"/>
    <col min="7" max="7" width="10.140625" style="1" bestFit="1" customWidth="1"/>
    <col min="8" max="8" width="7.285156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8" t="s">
        <v>195</v>
      </c>
      <c r="C1" s="80" t="s" vm="1">
        <v>274</v>
      </c>
    </row>
    <row r="2" spans="2:59">
      <c r="B2" s="58" t="s">
        <v>194</v>
      </c>
      <c r="C2" s="80" t="s">
        <v>275</v>
      </c>
    </row>
    <row r="3" spans="2:59">
      <c r="B3" s="58" t="s">
        <v>196</v>
      </c>
      <c r="C3" s="80" t="s">
        <v>276</v>
      </c>
    </row>
    <row r="4" spans="2:59">
      <c r="B4" s="58" t="s">
        <v>197</v>
      </c>
      <c r="C4" s="80">
        <v>17013</v>
      </c>
    </row>
    <row r="6" spans="2:59" ht="26.25" customHeight="1">
      <c r="B6" s="164" t="s">
        <v>226</v>
      </c>
      <c r="C6" s="165"/>
      <c r="D6" s="165"/>
      <c r="E6" s="165"/>
      <c r="F6" s="165"/>
      <c r="G6" s="165"/>
      <c r="H6" s="165"/>
      <c r="I6" s="165"/>
      <c r="J6" s="165"/>
      <c r="K6" s="165"/>
      <c r="L6" s="166"/>
    </row>
    <row r="7" spans="2:59" ht="26.25" customHeight="1">
      <c r="B7" s="164" t="s">
        <v>113</v>
      </c>
      <c r="C7" s="165"/>
      <c r="D7" s="165"/>
      <c r="E7" s="165"/>
      <c r="F7" s="165"/>
      <c r="G7" s="165"/>
      <c r="H7" s="165"/>
      <c r="I7" s="165"/>
      <c r="J7" s="165"/>
      <c r="K7" s="165"/>
      <c r="L7" s="166"/>
    </row>
    <row r="8" spans="2:59" s="3" customFormat="1" ht="78.75">
      <c r="B8" s="23" t="s">
        <v>132</v>
      </c>
      <c r="C8" s="31" t="s">
        <v>52</v>
      </c>
      <c r="D8" s="31" t="s">
        <v>73</v>
      </c>
      <c r="E8" s="31" t="s">
        <v>117</v>
      </c>
      <c r="F8" s="31" t="s">
        <v>118</v>
      </c>
      <c r="G8" s="31" t="s">
        <v>258</v>
      </c>
      <c r="H8" s="31" t="s">
        <v>257</v>
      </c>
      <c r="I8" s="31" t="s">
        <v>126</v>
      </c>
      <c r="J8" s="31" t="s">
        <v>67</v>
      </c>
      <c r="K8" s="31" t="s">
        <v>198</v>
      </c>
      <c r="L8" s="32" t="s">
        <v>200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265</v>
      </c>
      <c r="H9" s="17"/>
      <c r="I9" s="17" t="s">
        <v>261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129" customFormat="1" ht="18" customHeight="1">
      <c r="B11" s="127" t="s">
        <v>55</v>
      </c>
      <c r="C11" s="122"/>
      <c r="D11" s="122"/>
      <c r="E11" s="122"/>
      <c r="F11" s="122"/>
      <c r="G11" s="123"/>
      <c r="H11" s="125"/>
      <c r="I11" s="123">
        <v>177.85402999999997</v>
      </c>
      <c r="J11" s="122"/>
      <c r="K11" s="124">
        <v>1</v>
      </c>
      <c r="L11" s="124">
        <v>6.5802779591236081E-6</v>
      </c>
      <c r="M11" s="126"/>
      <c r="N11" s="126"/>
      <c r="O11" s="126"/>
      <c r="P11" s="126"/>
      <c r="BG11" s="126"/>
    </row>
    <row r="12" spans="2:59" s="126" customFormat="1" ht="21" customHeight="1">
      <c r="B12" s="128" t="s">
        <v>2094</v>
      </c>
      <c r="C12" s="122"/>
      <c r="D12" s="122"/>
      <c r="E12" s="122"/>
      <c r="F12" s="122"/>
      <c r="G12" s="123"/>
      <c r="H12" s="125"/>
      <c r="I12" s="123">
        <v>9.9999999999999991E-6</v>
      </c>
      <c r="J12" s="122"/>
      <c r="K12" s="124">
        <v>5.6225883664261087E-8</v>
      </c>
      <c r="L12" s="124">
        <v>3.6998194300818531E-13</v>
      </c>
    </row>
    <row r="13" spans="2:59" s="126" customFormat="1">
      <c r="B13" s="85" t="s">
        <v>2095</v>
      </c>
      <c r="C13" s="86" t="s">
        <v>2096</v>
      </c>
      <c r="D13" s="99" t="s">
        <v>1175</v>
      </c>
      <c r="E13" s="99" t="s">
        <v>180</v>
      </c>
      <c r="F13" s="113">
        <v>41546</v>
      </c>
      <c r="G13" s="96">
        <v>8390.6299999999974</v>
      </c>
      <c r="H13" s="98">
        <v>1E-4</v>
      </c>
      <c r="I13" s="96">
        <v>9.9999999999999991E-6</v>
      </c>
      <c r="J13" s="97">
        <v>5.6225883664261087E-8</v>
      </c>
      <c r="K13" s="97">
        <v>5.6225883664261087E-8</v>
      </c>
      <c r="L13" s="97">
        <v>3.6998194300818531E-13</v>
      </c>
    </row>
    <row r="14" spans="2:59" s="126" customFormat="1">
      <c r="B14" s="128" t="s">
        <v>253</v>
      </c>
      <c r="C14" s="122"/>
      <c r="D14" s="122"/>
      <c r="E14" s="122"/>
      <c r="F14" s="122"/>
      <c r="G14" s="123"/>
      <c r="H14" s="125"/>
      <c r="I14" s="123">
        <v>177.85401999999996</v>
      </c>
      <c r="J14" s="122"/>
      <c r="K14" s="124">
        <v>0.99999994377411627</v>
      </c>
      <c r="L14" s="124">
        <v>6.5802775891416648E-6</v>
      </c>
    </row>
    <row r="15" spans="2:59" s="126" customFormat="1">
      <c r="B15" s="85" t="s">
        <v>2097</v>
      </c>
      <c r="C15" s="86" t="s">
        <v>2098</v>
      </c>
      <c r="D15" s="99" t="s">
        <v>1250</v>
      </c>
      <c r="E15" s="99" t="s">
        <v>179</v>
      </c>
      <c r="F15" s="113">
        <v>42731</v>
      </c>
      <c r="G15" s="96">
        <v>34770.999999999993</v>
      </c>
      <c r="H15" s="98">
        <v>141.02590000000001</v>
      </c>
      <c r="I15" s="96">
        <v>177.85401999999996</v>
      </c>
      <c r="J15" s="97">
        <v>1.7166981492580933E-3</v>
      </c>
      <c r="K15" s="97">
        <v>0.99999994377411627</v>
      </c>
      <c r="L15" s="97">
        <v>6.5802775891416648E-6</v>
      </c>
    </row>
    <row r="16" spans="2:59">
      <c r="B16" s="102"/>
      <c r="C16" s="86"/>
      <c r="D16" s="86"/>
      <c r="E16" s="86"/>
      <c r="F16" s="86"/>
      <c r="G16" s="96"/>
      <c r="H16" s="98"/>
      <c r="I16" s="86"/>
      <c r="J16" s="86"/>
      <c r="K16" s="97"/>
      <c r="L16" s="86"/>
    </row>
    <row r="17" spans="2:12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12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</row>
    <row r="19" spans="2:12">
      <c r="B19" s="114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12">
      <c r="B20" s="114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12">
      <c r="B21" s="114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12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12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12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12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12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1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1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1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1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1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1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2:12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AH39:XFD41 D42:XFD1048576 D39:AF41 D1:XFD3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5" customFormat="1">
      <c r="C5" s="55">
        <v>1</v>
      </c>
      <c r="D5" s="55">
        <f>C5+1</f>
        <v>2</v>
      </c>
      <c r="E5" s="55">
        <f t="shared" ref="E5:Y5" si="0">D5+1</f>
        <v>3</v>
      </c>
      <c r="F5" s="55">
        <f t="shared" si="0"/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8</v>
      </c>
      <c r="K5" s="55">
        <f t="shared" si="0"/>
        <v>9</v>
      </c>
      <c r="L5" s="55">
        <f t="shared" si="0"/>
        <v>10</v>
      </c>
      <c r="M5" s="55">
        <f t="shared" si="0"/>
        <v>11</v>
      </c>
      <c r="N5" s="55">
        <f t="shared" si="0"/>
        <v>12</v>
      </c>
      <c r="O5" s="55">
        <f t="shared" si="0"/>
        <v>13</v>
      </c>
      <c r="P5" s="55">
        <f t="shared" si="0"/>
        <v>14</v>
      </c>
      <c r="Q5" s="55">
        <f t="shared" si="0"/>
        <v>15</v>
      </c>
      <c r="R5" s="55">
        <f t="shared" si="0"/>
        <v>16</v>
      </c>
      <c r="S5" s="55">
        <f t="shared" si="0"/>
        <v>17</v>
      </c>
      <c r="T5" s="55">
        <f t="shared" si="0"/>
        <v>18</v>
      </c>
      <c r="U5" s="55">
        <f t="shared" si="0"/>
        <v>19</v>
      </c>
      <c r="V5" s="55">
        <f t="shared" si="0"/>
        <v>20</v>
      </c>
      <c r="W5" s="55">
        <f t="shared" si="0"/>
        <v>21</v>
      </c>
      <c r="X5" s="55">
        <f t="shared" si="0"/>
        <v>22</v>
      </c>
      <c r="Y5" s="55">
        <f t="shared" si="0"/>
        <v>23</v>
      </c>
    </row>
    <row r="6" spans="2:25" ht="31.5">
      <c r="B6" s="54" t="s">
        <v>97</v>
      </c>
      <c r="C6" s="14" t="s">
        <v>52</v>
      </c>
      <c r="E6" s="14" t="s">
        <v>133</v>
      </c>
      <c r="I6" s="14" t="s">
        <v>15</v>
      </c>
      <c r="J6" s="14" t="s">
        <v>74</v>
      </c>
      <c r="M6" s="14" t="s">
        <v>117</v>
      </c>
      <c r="Q6" s="14" t="s">
        <v>17</v>
      </c>
      <c r="R6" s="14" t="s">
        <v>19</v>
      </c>
      <c r="U6" s="14" t="s">
        <v>70</v>
      </c>
      <c r="W6" s="15" t="s">
        <v>66</v>
      </c>
    </row>
    <row r="7" spans="2:25" ht="18">
      <c r="B7" s="54" t="str">
        <f>'תעודות התחייבות ממשלתיות'!B6:R6</f>
        <v>1.ב. ניירות ערך סחירים</v>
      </c>
      <c r="C7" s="14"/>
      <c r="E7" s="48"/>
      <c r="I7" s="14"/>
      <c r="J7" s="14"/>
      <c r="K7" s="14"/>
      <c r="L7" s="14"/>
      <c r="M7" s="14"/>
      <c r="Q7" s="14"/>
      <c r="R7" s="53"/>
    </row>
    <row r="8" spans="2:25" ht="37.5">
      <c r="B8" s="49" t="s">
        <v>102</v>
      </c>
      <c r="C8" s="31" t="s">
        <v>52</v>
      </c>
      <c r="D8" s="31" t="s">
        <v>135</v>
      </c>
      <c r="I8" s="31" t="s">
        <v>15</v>
      </c>
      <c r="J8" s="31" t="s">
        <v>74</v>
      </c>
      <c r="K8" s="31" t="s">
        <v>118</v>
      </c>
      <c r="L8" s="31" t="s">
        <v>18</v>
      </c>
      <c r="M8" s="31" t="s">
        <v>117</v>
      </c>
      <c r="Q8" s="31" t="s">
        <v>17</v>
      </c>
      <c r="R8" s="31" t="s">
        <v>19</v>
      </c>
      <c r="S8" s="31" t="s">
        <v>0</v>
      </c>
      <c r="T8" s="31" t="s">
        <v>121</v>
      </c>
      <c r="U8" s="31" t="s">
        <v>70</v>
      </c>
      <c r="V8" s="31" t="s">
        <v>67</v>
      </c>
      <c r="W8" s="32" t="s">
        <v>127</v>
      </c>
    </row>
    <row r="9" spans="2:25" ht="31.5">
      <c r="B9" s="50" t="str">
        <f>'תעודות חוב מסחריות '!B7:T7</f>
        <v>2. תעודות חוב מסחריות</v>
      </c>
      <c r="C9" s="14" t="s">
        <v>52</v>
      </c>
      <c r="D9" s="14" t="s">
        <v>135</v>
      </c>
      <c r="E9" s="43" t="s">
        <v>133</v>
      </c>
      <c r="G9" s="14" t="s">
        <v>73</v>
      </c>
      <c r="I9" s="14" t="s">
        <v>15</v>
      </c>
      <c r="J9" s="14" t="s">
        <v>74</v>
      </c>
      <c r="K9" s="14" t="s">
        <v>118</v>
      </c>
      <c r="L9" s="14" t="s">
        <v>18</v>
      </c>
      <c r="M9" s="14" t="s">
        <v>117</v>
      </c>
      <c r="Q9" s="14" t="s">
        <v>17</v>
      </c>
      <c r="R9" s="14" t="s">
        <v>19</v>
      </c>
      <c r="S9" s="14" t="s">
        <v>0</v>
      </c>
      <c r="T9" s="14" t="s">
        <v>121</v>
      </c>
      <c r="U9" s="14" t="s">
        <v>70</v>
      </c>
      <c r="V9" s="14" t="s">
        <v>67</v>
      </c>
      <c r="W9" s="40" t="s">
        <v>127</v>
      </c>
    </row>
    <row r="10" spans="2:25" ht="31.5">
      <c r="B10" s="50" t="str">
        <f>'אג"ח קונצרני'!B7:T7</f>
        <v>3. אג"ח קונצרני</v>
      </c>
      <c r="C10" s="31" t="s">
        <v>52</v>
      </c>
      <c r="D10" s="14" t="s">
        <v>135</v>
      </c>
      <c r="E10" s="43" t="s">
        <v>133</v>
      </c>
      <c r="G10" s="31" t="s">
        <v>73</v>
      </c>
      <c r="I10" s="31" t="s">
        <v>15</v>
      </c>
      <c r="J10" s="31" t="s">
        <v>74</v>
      </c>
      <c r="K10" s="31" t="s">
        <v>118</v>
      </c>
      <c r="L10" s="31" t="s">
        <v>18</v>
      </c>
      <c r="M10" s="31" t="s">
        <v>117</v>
      </c>
      <c r="Q10" s="31" t="s">
        <v>17</v>
      </c>
      <c r="R10" s="31" t="s">
        <v>19</v>
      </c>
      <c r="S10" s="31" t="s">
        <v>0</v>
      </c>
      <c r="T10" s="31" t="s">
        <v>121</v>
      </c>
      <c r="U10" s="31" t="s">
        <v>70</v>
      </c>
      <c r="V10" s="14" t="s">
        <v>67</v>
      </c>
      <c r="W10" s="32" t="s">
        <v>127</v>
      </c>
    </row>
    <row r="11" spans="2:25" ht="31.5">
      <c r="B11" s="50" t="str">
        <f>מניות!B7</f>
        <v>4. מניות</v>
      </c>
      <c r="C11" s="31" t="s">
        <v>52</v>
      </c>
      <c r="D11" s="14" t="s">
        <v>135</v>
      </c>
      <c r="E11" s="43" t="s">
        <v>133</v>
      </c>
      <c r="H11" s="31" t="s">
        <v>117</v>
      </c>
      <c r="S11" s="31" t="s">
        <v>0</v>
      </c>
      <c r="T11" s="14" t="s">
        <v>121</v>
      </c>
      <c r="U11" s="14" t="s">
        <v>70</v>
      </c>
      <c r="V11" s="14" t="s">
        <v>67</v>
      </c>
      <c r="W11" s="15" t="s">
        <v>127</v>
      </c>
    </row>
    <row r="12" spans="2:25" ht="31.5">
      <c r="B12" s="50" t="str">
        <f>'תעודות סל'!B7:N7</f>
        <v>5. תעודות סל</v>
      </c>
      <c r="C12" s="31" t="s">
        <v>52</v>
      </c>
      <c r="D12" s="14" t="s">
        <v>135</v>
      </c>
      <c r="E12" s="43" t="s">
        <v>133</v>
      </c>
      <c r="H12" s="31" t="s">
        <v>117</v>
      </c>
      <c r="S12" s="31" t="s">
        <v>0</v>
      </c>
      <c r="T12" s="31" t="s">
        <v>121</v>
      </c>
      <c r="U12" s="31" t="s">
        <v>70</v>
      </c>
      <c r="V12" s="31" t="s">
        <v>67</v>
      </c>
      <c r="W12" s="32" t="s">
        <v>127</v>
      </c>
    </row>
    <row r="13" spans="2:25" ht="31.5">
      <c r="B13" s="50" t="str">
        <f>'קרנות נאמנות'!B7:O7</f>
        <v>6. קרנות נאמנות</v>
      </c>
      <c r="C13" s="31" t="s">
        <v>52</v>
      </c>
      <c r="D13" s="31" t="s">
        <v>135</v>
      </c>
      <c r="G13" s="31" t="s">
        <v>73</v>
      </c>
      <c r="H13" s="31" t="s">
        <v>117</v>
      </c>
      <c r="S13" s="31" t="s">
        <v>0</v>
      </c>
      <c r="T13" s="31" t="s">
        <v>121</v>
      </c>
      <c r="U13" s="31" t="s">
        <v>70</v>
      </c>
      <c r="V13" s="31" t="s">
        <v>67</v>
      </c>
      <c r="W13" s="32" t="s">
        <v>127</v>
      </c>
    </row>
    <row r="14" spans="2:25" ht="31.5">
      <c r="B14" s="50" t="str">
        <f>'כתבי אופציה'!B7:L7</f>
        <v>7. כתבי אופציה</v>
      </c>
      <c r="C14" s="31" t="s">
        <v>52</v>
      </c>
      <c r="D14" s="31" t="s">
        <v>135</v>
      </c>
      <c r="G14" s="31" t="s">
        <v>73</v>
      </c>
      <c r="H14" s="31" t="s">
        <v>117</v>
      </c>
      <c r="S14" s="31" t="s">
        <v>0</v>
      </c>
      <c r="T14" s="31" t="s">
        <v>121</v>
      </c>
      <c r="U14" s="31" t="s">
        <v>70</v>
      </c>
      <c r="V14" s="31" t="s">
        <v>67</v>
      </c>
      <c r="W14" s="32" t="s">
        <v>127</v>
      </c>
    </row>
    <row r="15" spans="2:25" ht="31.5">
      <c r="B15" s="50" t="str">
        <f>אופציות!B7</f>
        <v>8. אופציות</v>
      </c>
      <c r="C15" s="31" t="s">
        <v>52</v>
      </c>
      <c r="D15" s="31" t="s">
        <v>135</v>
      </c>
      <c r="G15" s="31" t="s">
        <v>73</v>
      </c>
      <c r="H15" s="31" t="s">
        <v>117</v>
      </c>
      <c r="S15" s="31" t="s">
        <v>0</v>
      </c>
      <c r="T15" s="31" t="s">
        <v>121</v>
      </c>
      <c r="U15" s="31" t="s">
        <v>70</v>
      </c>
      <c r="V15" s="31" t="s">
        <v>67</v>
      </c>
      <c r="W15" s="32" t="s">
        <v>127</v>
      </c>
    </row>
    <row r="16" spans="2:25" ht="31.5">
      <c r="B16" s="50" t="str">
        <f>'חוזים עתידיים'!B7:I7</f>
        <v>9. חוזים עתידיים</v>
      </c>
      <c r="C16" s="31" t="s">
        <v>52</v>
      </c>
      <c r="D16" s="31" t="s">
        <v>135</v>
      </c>
      <c r="G16" s="31" t="s">
        <v>73</v>
      </c>
      <c r="H16" s="31" t="s">
        <v>117</v>
      </c>
      <c r="S16" s="31" t="s">
        <v>0</v>
      </c>
      <c r="T16" s="32" t="s">
        <v>121</v>
      </c>
    </row>
    <row r="17" spans="2:25" ht="31.5">
      <c r="B17" s="50" t="str">
        <f>'מוצרים מובנים'!B7:Q7</f>
        <v>10. מוצרים מובנים</v>
      </c>
      <c r="C17" s="31" t="s">
        <v>52</v>
      </c>
      <c r="F17" s="14" t="s">
        <v>58</v>
      </c>
      <c r="I17" s="31" t="s">
        <v>15</v>
      </c>
      <c r="J17" s="31" t="s">
        <v>74</v>
      </c>
      <c r="K17" s="31" t="s">
        <v>118</v>
      </c>
      <c r="L17" s="31" t="s">
        <v>18</v>
      </c>
      <c r="M17" s="31" t="s">
        <v>117</v>
      </c>
      <c r="Q17" s="31" t="s">
        <v>17</v>
      </c>
      <c r="R17" s="31" t="s">
        <v>19</v>
      </c>
      <c r="S17" s="31" t="s">
        <v>0</v>
      </c>
      <c r="T17" s="31" t="s">
        <v>121</v>
      </c>
      <c r="U17" s="31" t="s">
        <v>70</v>
      </c>
      <c r="V17" s="31" t="s">
        <v>67</v>
      </c>
      <c r="W17" s="32" t="s">
        <v>127</v>
      </c>
    </row>
    <row r="18" spans="2:25" ht="18">
      <c r="B18" s="54" t="str">
        <f>'לא סחיר- תעודות התחייבות ממשלתי'!B6:P6</f>
        <v>1.ג. ניירות ערך לא סחירים</v>
      </c>
    </row>
    <row r="19" spans="2:25" ht="31.5">
      <c r="B19" s="50" t="str">
        <f>'לא סחיר- תעודות התחייבות ממשלתי'!B7:P7</f>
        <v>1. תעודות התחייבות ממשלתיות</v>
      </c>
      <c r="C19" s="31" t="s">
        <v>52</v>
      </c>
      <c r="I19" s="31" t="s">
        <v>15</v>
      </c>
      <c r="J19" s="31" t="s">
        <v>74</v>
      </c>
      <c r="K19" s="31" t="s">
        <v>118</v>
      </c>
      <c r="L19" s="31" t="s">
        <v>18</v>
      </c>
      <c r="M19" s="31" t="s">
        <v>117</v>
      </c>
      <c r="Q19" s="31" t="s">
        <v>17</v>
      </c>
      <c r="R19" s="31" t="s">
        <v>19</v>
      </c>
      <c r="S19" s="31" t="s">
        <v>0</v>
      </c>
      <c r="T19" s="31" t="s">
        <v>121</v>
      </c>
      <c r="U19" s="31" t="s">
        <v>126</v>
      </c>
      <c r="V19" s="31" t="s">
        <v>67</v>
      </c>
      <c r="W19" s="32" t="s">
        <v>127</v>
      </c>
    </row>
    <row r="20" spans="2:25" ht="31.5">
      <c r="B20" s="50" t="str">
        <f>'לא סחיר - תעודות חוב מסחריות'!B7:S7</f>
        <v>2. תעודות חוב מסחריות</v>
      </c>
      <c r="C20" s="31" t="s">
        <v>52</v>
      </c>
      <c r="D20" s="43" t="s">
        <v>134</v>
      </c>
      <c r="E20" s="43" t="s">
        <v>133</v>
      </c>
      <c r="G20" s="31" t="s">
        <v>73</v>
      </c>
      <c r="I20" s="31" t="s">
        <v>15</v>
      </c>
      <c r="J20" s="31" t="s">
        <v>74</v>
      </c>
      <c r="K20" s="31" t="s">
        <v>118</v>
      </c>
      <c r="L20" s="31" t="s">
        <v>18</v>
      </c>
      <c r="M20" s="31" t="s">
        <v>117</v>
      </c>
      <c r="Q20" s="31" t="s">
        <v>17</v>
      </c>
      <c r="R20" s="31" t="s">
        <v>19</v>
      </c>
      <c r="S20" s="31" t="s">
        <v>0</v>
      </c>
      <c r="T20" s="31" t="s">
        <v>121</v>
      </c>
      <c r="U20" s="31" t="s">
        <v>126</v>
      </c>
      <c r="V20" s="31" t="s">
        <v>67</v>
      </c>
      <c r="W20" s="32" t="s">
        <v>127</v>
      </c>
    </row>
    <row r="21" spans="2:25" ht="31.5">
      <c r="B21" s="50" t="str">
        <f>'לא סחיר - אג"ח קונצרני'!B7:S7</f>
        <v>3. אג"ח קונצרני</v>
      </c>
      <c r="C21" s="31" t="s">
        <v>52</v>
      </c>
      <c r="D21" s="43" t="s">
        <v>134</v>
      </c>
      <c r="E21" s="43" t="s">
        <v>133</v>
      </c>
      <c r="G21" s="31" t="s">
        <v>73</v>
      </c>
      <c r="I21" s="31" t="s">
        <v>15</v>
      </c>
      <c r="J21" s="31" t="s">
        <v>74</v>
      </c>
      <c r="K21" s="31" t="s">
        <v>118</v>
      </c>
      <c r="L21" s="31" t="s">
        <v>18</v>
      </c>
      <c r="M21" s="31" t="s">
        <v>117</v>
      </c>
      <c r="Q21" s="31" t="s">
        <v>17</v>
      </c>
      <c r="R21" s="31" t="s">
        <v>19</v>
      </c>
      <c r="S21" s="31" t="s">
        <v>0</v>
      </c>
      <c r="T21" s="31" t="s">
        <v>121</v>
      </c>
      <c r="U21" s="31" t="s">
        <v>126</v>
      </c>
      <c r="V21" s="31" t="s">
        <v>67</v>
      </c>
      <c r="W21" s="32" t="s">
        <v>127</v>
      </c>
    </row>
    <row r="22" spans="2:25" ht="31.5">
      <c r="B22" s="50" t="str">
        <f>'לא סחיר - מניות'!B7:M7</f>
        <v>4. מניות</v>
      </c>
      <c r="C22" s="31" t="s">
        <v>52</v>
      </c>
      <c r="D22" s="43" t="s">
        <v>134</v>
      </c>
      <c r="E22" s="43" t="s">
        <v>133</v>
      </c>
      <c r="G22" s="31" t="s">
        <v>73</v>
      </c>
      <c r="H22" s="31" t="s">
        <v>117</v>
      </c>
      <c r="S22" s="31" t="s">
        <v>0</v>
      </c>
      <c r="T22" s="31" t="s">
        <v>121</v>
      </c>
      <c r="U22" s="31" t="s">
        <v>126</v>
      </c>
      <c r="V22" s="31" t="s">
        <v>67</v>
      </c>
      <c r="W22" s="32" t="s">
        <v>127</v>
      </c>
    </row>
    <row r="23" spans="2:25" ht="31.5">
      <c r="B23" s="50" t="str">
        <f>'לא סחיר - קרנות השקעה'!B7:K7</f>
        <v>5. קרנות השקעה</v>
      </c>
      <c r="C23" s="31" t="s">
        <v>52</v>
      </c>
      <c r="G23" s="31" t="s">
        <v>73</v>
      </c>
      <c r="H23" s="31" t="s">
        <v>117</v>
      </c>
      <c r="K23" s="31" t="s">
        <v>118</v>
      </c>
      <c r="S23" s="31" t="s">
        <v>0</v>
      </c>
      <c r="T23" s="31" t="s">
        <v>121</v>
      </c>
      <c r="U23" s="31" t="s">
        <v>126</v>
      </c>
      <c r="V23" s="31" t="s">
        <v>67</v>
      </c>
      <c r="W23" s="32" t="s">
        <v>127</v>
      </c>
    </row>
    <row r="24" spans="2:25" ht="31.5">
      <c r="B24" s="50" t="str">
        <f>'לא סחיר - כתבי אופציה'!B7:L7</f>
        <v>6. כתבי אופציה</v>
      </c>
      <c r="C24" s="31" t="s">
        <v>52</v>
      </c>
      <c r="G24" s="31" t="s">
        <v>73</v>
      </c>
      <c r="H24" s="31" t="s">
        <v>117</v>
      </c>
      <c r="K24" s="31" t="s">
        <v>118</v>
      </c>
      <c r="S24" s="31" t="s">
        <v>0</v>
      </c>
      <c r="T24" s="31" t="s">
        <v>121</v>
      </c>
      <c r="U24" s="31" t="s">
        <v>126</v>
      </c>
      <c r="V24" s="31" t="s">
        <v>67</v>
      </c>
      <c r="W24" s="32" t="s">
        <v>127</v>
      </c>
    </row>
    <row r="25" spans="2:25" ht="31.5">
      <c r="B25" s="50" t="str">
        <f>'לא סחיר - אופציות'!B7:L7</f>
        <v>7. אופציות</v>
      </c>
      <c r="C25" s="31" t="s">
        <v>52</v>
      </c>
      <c r="G25" s="31" t="s">
        <v>73</v>
      </c>
      <c r="H25" s="31" t="s">
        <v>117</v>
      </c>
      <c r="K25" s="31" t="s">
        <v>118</v>
      </c>
      <c r="S25" s="31" t="s">
        <v>0</v>
      </c>
      <c r="T25" s="31" t="s">
        <v>121</v>
      </c>
      <c r="U25" s="31" t="s">
        <v>126</v>
      </c>
      <c r="V25" s="31" t="s">
        <v>67</v>
      </c>
      <c r="W25" s="32" t="s">
        <v>127</v>
      </c>
    </row>
    <row r="26" spans="2:25" ht="31.5">
      <c r="B26" s="50" t="str">
        <f>'לא סחיר - חוזים עתידיים'!B7:K7</f>
        <v>8. חוזים עתידיים</v>
      </c>
      <c r="C26" s="31" t="s">
        <v>52</v>
      </c>
      <c r="G26" s="31" t="s">
        <v>73</v>
      </c>
      <c r="H26" s="31" t="s">
        <v>117</v>
      </c>
      <c r="K26" s="31" t="s">
        <v>118</v>
      </c>
      <c r="S26" s="31" t="s">
        <v>0</v>
      </c>
      <c r="T26" s="31" t="s">
        <v>121</v>
      </c>
      <c r="U26" s="31" t="s">
        <v>126</v>
      </c>
      <c r="V26" s="32" t="s">
        <v>127</v>
      </c>
    </row>
    <row r="27" spans="2:25" ht="31.5">
      <c r="B27" s="50" t="str">
        <f>'לא סחיר - מוצרים מובנים'!B7:Q7</f>
        <v>9. מוצרים מובנים</v>
      </c>
      <c r="C27" s="31" t="s">
        <v>52</v>
      </c>
      <c r="F27" s="31" t="s">
        <v>58</v>
      </c>
      <c r="I27" s="31" t="s">
        <v>15</v>
      </c>
      <c r="J27" s="31" t="s">
        <v>74</v>
      </c>
      <c r="K27" s="31" t="s">
        <v>118</v>
      </c>
      <c r="L27" s="31" t="s">
        <v>18</v>
      </c>
      <c r="M27" s="31" t="s">
        <v>117</v>
      </c>
      <c r="Q27" s="31" t="s">
        <v>17</v>
      </c>
      <c r="R27" s="31" t="s">
        <v>19</v>
      </c>
      <c r="S27" s="31" t="s">
        <v>0</v>
      </c>
      <c r="T27" s="31" t="s">
        <v>121</v>
      </c>
      <c r="U27" s="31" t="s">
        <v>126</v>
      </c>
      <c r="V27" s="31" t="s">
        <v>67</v>
      </c>
      <c r="W27" s="32" t="s">
        <v>127</v>
      </c>
    </row>
    <row r="28" spans="2:25" ht="31.5">
      <c r="B28" s="54" t="str">
        <f>הלוואות!B6</f>
        <v>1.ד. הלוואות:</v>
      </c>
      <c r="C28" s="31" t="s">
        <v>52</v>
      </c>
      <c r="I28" s="31" t="s">
        <v>15</v>
      </c>
      <c r="J28" s="31" t="s">
        <v>74</v>
      </c>
      <c r="L28" s="31" t="s">
        <v>18</v>
      </c>
      <c r="M28" s="31" t="s">
        <v>117</v>
      </c>
      <c r="Q28" s="14" t="s">
        <v>39</v>
      </c>
      <c r="R28" s="31" t="s">
        <v>19</v>
      </c>
      <c r="S28" s="31" t="s">
        <v>0</v>
      </c>
      <c r="T28" s="31" t="s">
        <v>121</v>
      </c>
      <c r="U28" s="31" t="s">
        <v>126</v>
      </c>
      <c r="V28" s="32" t="s">
        <v>127</v>
      </c>
    </row>
    <row r="29" spans="2:25" ht="47.25">
      <c r="B29" s="54" t="str">
        <f>'פקדונות מעל 3 חודשים'!B6:O6</f>
        <v>1.ה. פקדונות מעל 3 חודשים:</v>
      </c>
      <c r="C29" s="31" t="s">
        <v>52</v>
      </c>
      <c r="E29" s="31" t="s">
        <v>133</v>
      </c>
      <c r="I29" s="31" t="s">
        <v>15</v>
      </c>
      <c r="J29" s="31" t="s">
        <v>74</v>
      </c>
      <c r="L29" s="31" t="s">
        <v>18</v>
      </c>
      <c r="M29" s="31" t="s">
        <v>117</v>
      </c>
      <c r="O29" s="51" t="s">
        <v>60</v>
      </c>
      <c r="P29" s="52"/>
      <c r="R29" s="31" t="s">
        <v>19</v>
      </c>
      <c r="S29" s="31" t="s">
        <v>0</v>
      </c>
      <c r="T29" s="31" t="s">
        <v>121</v>
      </c>
      <c r="U29" s="31" t="s">
        <v>126</v>
      </c>
      <c r="V29" s="32" t="s">
        <v>127</v>
      </c>
    </row>
    <row r="30" spans="2:25" ht="63">
      <c r="B30" s="54" t="str">
        <f>'זכויות מקרקעין'!B6</f>
        <v>1. ו. זכויות במקרקעין:</v>
      </c>
      <c r="C30" s="14" t="s">
        <v>62</v>
      </c>
      <c r="N30" s="51" t="s">
        <v>99</v>
      </c>
      <c r="P30" s="52" t="s">
        <v>63</v>
      </c>
      <c r="U30" s="31" t="s">
        <v>126</v>
      </c>
      <c r="V30" s="15" t="s">
        <v>66</v>
      </c>
    </row>
    <row r="31" spans="2:25" ht="31.5">
      <c r="B31" s="54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65</v>
      </c>
      <c r="R31" s="14" t="s">
        <v>61</v>
      </c>
      <c r="U31" s="31" t="s">
        <v>126</v>
      </c>
      <c r="V31" s="15" t="s">
        <v>66</v>
      </c>
    </row>
    <row r="32" spans="2:25" ht="47.25">
      <c r="B32" s="54" t="str">
        <f>'יתרת התחייבות להשקעה'!B6:D6</f>
        <v>1. ט. יתרות התחייבות להשקעה:</v>
      </c>
      <c r="X32" s="14" t="s">
        <v>123</v>
      </c>
      <c r="Y32" s="15" t="s">
        <v>122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8" t="s">
        <v>195</v>
      </c>
      <c r="C1" s="80" t="s" vm="1">
        <v>274</v>
      </c>
    </row>
    <row r="2" spans="2:54">
      <c r="B2" s="58" t="s">
        <v>194</v>
      </c>
      <c r="C2" s="80" t="s">
        <v>275</v>
      </c>
    </row>
    <row r="3" spans="2:54">
      <c r="B3" s="58" t="s">
        <v>196</v>
      </c>
      <c r="C3" s="80" t="s">
        <v>276</v>
      </c>
    </row>
    <row r="4" spans="2:54">
      <c r="B4" s="58" t="s">
        <v>197</v>
      </c>
      <c r="C4" s="80">
        <v>17013</v>
      </c>
    </row>
    <row r="6" spans="2:54" ht="26.25" customHeight="1">
      <c r="B6" s="164" t="s">
        <v>226</v>
      </c>
      <c r="C6" s="165"/>
      <c r="D6" s="165"/>
      <c r="E6" s="165"/>
      <c r="F6" s="165"/>
      <c r="G6" s="165"/>
      <c r="H6" s="165"/>
      <c r="I6" s="165"/>
      <c r="J6" s="165"/>
      <c r="K6" s="165"/>
      <c r="L6" s="166"/>
    </row>
    <row r="7" spans="2:54" ht="26.25" customHeight="1">
      <c r="B7" s="164" t="s">
        <v>114</v>
      </c>
      <c r="C7" s="165"/>
      <c r="D7" s="165"/>
      <c r="E7" s="165"/>
      <c r="F7" s="165"/>
      <c r="G7" s="165"/>
      <c r="H7" s="165"/>
      <c r="I7" s="165"/>
      <c r="J7" s="165"/>
      <c r="K7" s="165"/>
      <c r="L7" s="166"/>
    </row>
    <row r="8" spans="2:54" s="3" customFormat="1" ht="78.75">
      <c r="B8" s="23" t="s">
        <v>132</v>
      </c>
      <c r="C8" s="31" t="s">
        <v>52</v>
      </c>
      <c r="D8" s="31" t="s">
        <v>73</v>
      </c>
      <c r="E8" s="31" t="s">
        <v>117</v>
      </c>
      <c r="F8" s="31" t="s">
        <v>118</v>
      </c>
      <c r="G8" s="31" t="s">
        <v>258</v>
      </c>
      <c r="H8" s="31" t="s">
        <v>257</v>
      </c>
      <c r="I8" s="31" t="s">
        <v>126</v>
      </c>
      <c r="J8" s="31" t="s">
        <v>67</v>
      </c>
      <c r="K8" s="31" t="s">
        <v>198</v>
      </c>
      <c r="L8" s="32" t="s">
        <v>200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265</v>
      </c>
      <c r="H9" s="17"/>
      <c r="I9" s="17" t="s">
        <v>261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AZ11" s="1"/>
    </row>
    <row r="12" spans="2:54" ht="19.5" customHeight="1">
      <c r="B12" s="101" t="s">
        <v>273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</row>
    <row r="13" spans="2:54">
      <c r="B13" s="101" t="s">
        <v>128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</row>
    <row r="14" spans="2:54">
      <c r="B14" s="101" t="s">
        <v>256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54">
      <c r="B15" s="101" t="s">
        <v>264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54" s="7" customFormat="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AZ16" s="1"/>
      <c r="BB16" s="1"/>
    </row>
    <row r="17" spans="2:54" s="7" customFormat="1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AZ17" s="1"/>
      <c r="BB17" s="1"/>
    </row>
    <row r="18" spans="2:54" s="7" customFormat="1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AZ18" s="1"/>
      <c r="BB18" s="1"/>
    </row>
    <row r="19" spans="2:54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4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4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54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4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4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4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4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4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4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4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4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4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4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/>
  </sheetViews>
  <sheetFormatPr defaultColWidth="9.140625" defaultRowHeight="18"/>
  <cols>
    <col min="1" max="1" width="6.28515625" style="126" customWidth="1"/>
    <col min="2" max="2" width="49.28515625" style="136" bestFit="1" customWidth="1"/>
    <col min="3" max="3" width="27.5703125" style="136" bestFit="1" customWidth="1"/>
    <col min="4" max="4" width="12.7109375" style="136" bestFit="1" customWidth="1"/>
    <col min="5" max="5" width="12.28515625" style="126" bestFit="1" customWidth="1"/>
    <col min="6" max="6" width="11.28515625" style="126" bestFit="1" customWidth="1"/>
    <col min="7" max="7" width="15.42578125" style="126" bestFit="1" customWidth="1"/>
    <col min="8" max="8" width="7.28515625" style="126" bestFit="1" customWidth="1"/>
    <col min="9" max="9" width="10.85546875" style="126" bestFit="1" customWidth="1"/>
    <col min="10" max="10" width="10" style="126" bestFit="1" customWidth="1"/>
    <col min="11" max="11" width="10.42578125" style="126" bestFit="1" customWidth="1"/>
    <col min="12" max="12" width="7.5703125" style="126" customWidth="1"/>
    <col min="13" max="13" width="6.7109375" style="126" customWidth="1"/>
    <col min="14" max="14" width="7.7109375" style="126" customWidth="1"/>
    <col min="15" max="15" width="7.140625" style="126" customWidth="1"/>
    <col min="16" max="16" width="6" style="126" customWidth="1"/>
    <col min="17" max="17" width="7.85546875" style="126" customWidth="1"/>
    <col min="18" max="18" width="8.140625" style="126" customWidth="1"/>
    <col min="19" max="19" width="6.28515625" style="126" customWidth="1"/>
    <col min="20" max="20" width="8" style="126" customWidth="1"/>
    <col min="21" max="21" width="8.7109375" style="126" customWidth="1"/>
    <col min="22" max="22" width="10" style="126" customWidth="1"/>
    <col min="23" max="23" width="9.5703125" style="126" customWidth="1"/>
    <col min="24" max="24" width="6.140625" style="126" customWidth="1"/>
    <col min="25" max="26" width="5.7109375" style="126" customWidth="1"/>
    <col min="27" max="27" width="6.85546875" style="126" customWidth="1"/>
    <col min="28" max="28" width="6.42578125" style="126" customWidth="1"/>
    <col min="29" max="29" width="6.7109375" style="126" customWidth="1"/>
    <col min="30" max="30" width="7.28515625" style="126" customWidth="1"/>
    <col min="31" max="42" width="5.7109375" style="126" customWidth="1"/>
    <col min="43" max="16384" width="9.140625" style="126"/>
  </cols>
  <sheetData>
    <row r="1" spans="2:51" s="1" customFormat="1">
      <c r="B1" s="58" t="s">
        <v>195</v>
      </c>
      <c r="C1" s="80" t="s" vm="1">
        <v>274</v>
      </c>
      <c r="D1" s="2"/>
    </row>
    <row r="2" spans="2:51" s="1" customFormat="1">
      <c r="B2" s="58" t="s">
        <v>194</v>
      </c>
      <c r="C2" s="80" t="s">
        <v>275</v>
      </c>
      <c r="D2" s="2"/>
    </row>
    <row r="3" spans="2:51" s="1" customFormat="1">
      <c r="B3" s="58" t="s">
        <v>196</v>
      </c>
      <c r="C3" s="80" t="s">
        <v>276</v>
      </c>
      <c r="D3" s="2"/>
    </row>
    <row r="4" spans="2:51" s="1" customFormat="1">
      <c r="B4" s="58" t="s">
        <v>197</v>
      </c>
      <c r="C4" s="80">
        <v>17013</v>
      </c>
      <c r="D4" s="2"/>
    </row>
    <row r="5" spans="2:51" s="1" customFormat="1">
      <c r="B5" s="2"/>
      <c r="C5" s="2"/>
      <c r="D5" s="2"/>
    </row>
    <row r="6" spans="2:51" s="1" customFormat="1" ht="26.25" customHeight="1">
      <c r="B6" s="164" t="s">
        <v>226</v>
      </c>
      <c r="C6" s="165"/>
      <c r="D6" s="165"/>
      <c r="E6" s="165"/>
      <c r="F6" s="165"/>
      <c r="G6" s="165"/>
      <c r="H6" s="165"/>
      <c r="I6" s="165"/>
      <c r="J6" s="165"/>
      <c r="K6" s="166"/>
    </row>
    <row r="7" spans="2:51" s="1" customFormat="1" ht="26.25" customHeight="1">
      <c r="B7" s="164" t="s">
        <v>115</v>
      </c>
      <c r="C7" s="165"/>
      <c r="D7" s="165"/>
      <c r="E7" s="165"/>
      <c r="F7" s="165"/>
      <c r="G7" s="165"/>
      <c r="H7" s="165"/>
      <c r="I7" s="165"/>
      <c r="J7" s="165"/>
      <c r="K7" s="166"/>
    </row>
    <row r="8" spans="2:51" s="3" customFormat="1" ht="63">
      <c r="B8" s="23" t="s">
        <v>132</v>
      </c>
      <c r="C8" s="31" t="s">
        <v>52</v>
      </c>
      <c r="D8" s="31" t="s">
        <v>73</v>
      </c>
      <c r="E8" s="31" t="s">
        <v>117</v>
      </c>
      <c r="F8" s="31" t="s">
        <v>118</v>
      </c>
      <c r="G8" s="31" t="s">
        <v>258</v>
      </c>
      <c r="H8" s="31" t="s">
        <v>257</v>
      </c>
      <c r="I8" s="31" t="s">
        <v>126</v>
      </c>
      <c r="J8" s="31" t="s">
        <v>198</v>
      </c>
      <c r="K8" s="32" t="s">
        <v>200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265</v>
      </c>
      <c r="H9" s="17"/>
      <c r="I9" s="17" t="s">
        <v>261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129" customFormat="1" ht="18" customHeight="1">
      <c r="B11" s="81" t="s">
        <v>56</v>
      </c>
      <c r="C11" s="82"/>
      <c r="D11" s="82"/>
      <c r="E11" s="82"/>
      <c r="F11" s="82"/>
      <c r="G11" s="90"/>
      <c r="H11" s="92"/>
      <c r="I11" s="90">
        <v>-19002.266279999989</v>
      </c>
      <c r="J11" s="91">
        <v>1</v>
      </c>
      <c r="K11" s="91">
        <v>-7.0304953998333189E-4</v>
      </c>
      <c r="AW11" s="126"/>
    </row>
    <row r="12" spans="2:51" ht="19.5" customHeight="1">
      <c r="B12" s="83" t="s">
        <v>38</v>
      </c>
      <c r="C12" s="84"/>
      <c r="D12" s="84"/>
      <c r="E12" s="84"/>
      <c r="F12" s="84"/>
      <c r="G12" s="93"/>
      <c r="H12" s="95"/>
      <c r="I12" s="93">
        <v>-19002.266279999989</v>
      </c>
      <c r="J12" s="94">
        <v>1</v>
      </c>
      <c r="K12" s="94">
        <v>-7.0304953998333189E-4</v>
      </c>
    </row>
    <row r="13" spans="2:51">
      <c r="B13" s="103" t="s">
        <v>2099</v>
      </c>
      <c r="C13" s="84"/>
      <c r="D13" s="84"/>
      <c r="E13" s="84"/>
      <c r="F13" s="84"/>
      <c r="G13" s="93"/>
      <c r="H13" s="95"/>
      <c r="I13" s="93">
        <v>-63560.357530000001</v>
      </c>
      <c r="J13" s="94">
        <v>3.3448830046602231</v>
      </c>
      <c r="K13" s="94">
        <v>-2.3516184577244345E-3</v>
      </c>
    </row>
    <row r="14" spans="2:51">
      <c r="B14" s="89" t="s">
        <v>2100</v>
      </c>
      <c r="C14" s="86" t="s">
        <v>2101</v>
      </c>
      <c r="D14" s="99" t="s">
        <v>1862</v>
      </c>
      <c r="E14" s="99" t="s">
        <v>181</v>
      </c>
      <c r="F14" s="113">
        <v>43256</v>
      </c>
      <c r="G14" s="96">
        <v>40535329.999999993</v>
      </c>
      <c r="H14" s="98">
        <v>-0.94320000000000004</v>
      </c>
      <c r="I14" s="96">
        <v>-382.30923999999993</v>
      </c>
      <c r="J14" s="97">
        <v>2.0119139178803265E-2</v>
      </c>
      <c r="K14" s="97">
        <v>-1.4144751544518264E-5</v>
      </c>
    </row>
    <row r="15" spans="2:51">
      <c r="B15" s="89" t="s">
        <v>2102</v>
      </c>
      <c r="C15" s="86" t="s">
        <v>2103</v>
      </c>
      <c r="D15" s="99" t="s">
        <v>1862</v>
      </c>
      <c r="E15" s="99" t="s">
        <v>181</v>
      </c>
      <c r="F15" s="113">
        <v>43325</v>
      </c>
      <c r="G15" s="96">
        <v>27766979.999999996</v>
      </c>
      <c r="H15" s="98">
        <v>0.54149999999999998</v>
      </c>
      <c r="I15" s="96">
        <v>150.34647999999999</v>
      </c>
      <c r="J15" s="97">
        <v>-7.9120289014284924E-3</v>
      </c>
      <c r="K15" s="97">
        <v>5.5625482794841276E-6</v>
      </c>
    </row>
    <row r="16" spans="2:51" s="145" customFormat="1">
      <c r="B16" s="89" t="s">
        <v>2104</v>
      </c>
      <c r="C16" s="86" t="s">
        <v>2105</v>
      </c>
      <c r="D16" s="99" t="s">
        <v>1862</v>
      </c>
      <c r="E16" s="99" t="s">
        <v>179</v>
      </c>
      <c r="F16" s="113">
        <v>43129</v>
      </c>
      <c r="G16" s="96">
        <v>99067499.999999985</v>
      </c>
      <c r="H16" s="98">
        <v>-8.0157000000000007</v>
      </c>
      <c r="I16" s="96">
        <v>-7941.0019399999983</v>
      </c>
      <c r="J16" s="97">
        <v>0.41789762457744084</v>
      </c>
      <c r="K16" s="97">
        <v>-2.9380273271929687E-4</v>
      </c>
      <c r="AW16" s="126"/>
      <c r="AY16" s="126"/>
    </row>
    <row r="17" spans="2:51" s="145" customFormat="1">
      <c r="B17" s="89" t="s">
        <v>2106</v>
      </c>
      <c r="C17" s="86" t="s">
        <v>2107</v>
      </c>
      <c r="D17" s="99" t="s">
        <v>1862</v>
      </c>
      <c r="E17" s="99" t="s">
        <v>179</v>
      </c>
      <c r="F17" s="113">
        <v>43124</v>
      </c>
      <c r="G17" s="96">
        <v>16697499.999999998</v>
      </c>
      <c r="H17" s="98">
        <v>-7.6932999999999998</v>
      </c>
      <c r="I17" s="96">
        <v>-1284.5846399999996</v>
      </c>
      <c r="J17" s="97">
        <v>6.760165451170598E-2</v>
      </c>
      <c r="K17" s="97">
        <v>-4.7527312106567019E-5</v>
      </c>
      <c r="AW17" s="126"/>
      <c r="AY17" s="126"/>
    </row>
    <row r="18" spans="2:51" s="145" customFormat="1">
      <c r="B18" s="89" t="s">
        <v>2108</v>
      </c>
      <c r="C18" s="86" t="s">
        <v>2109</v>
      </c>
      <c r="D18" s="99" t="s">
        <v>1862</v>
      </c>
      <c r="E18" s="99" t="s">
        <v>179</v>
      </c>
      <c r="F18" s="113">
        <v>43116</v>
      </c>
      <c r="G18" s="96">
        <v>50099999.999999993</v>
      </c>
      <c r="H18" s="98">
        <v>-7.7987000000000002</v>
      </c>
      <c r="I18" s="96">
        <v>-3907.1715699999995</v>
      </c>
      <c r="J18" s="97">
        <v>0.20561608349380534</v>
      </c>
      <c r="K18" s="97">
        <v>-1.4455829291349419E-4</v>
      </c>
      <c r="AW18" s="126"/>
      <c r="AY18" s="126"/>
    </row>
    <row r="19" spans="2:51">
      <c r="B19" s="89" t="s">
        <v>2110</v>
      </c>
      <c r="C19" s="86" t="s">
        <v>2111</v>
      </c>
      <c r="D19" s="99" t="s">
        <v>1862</v>
      </c>
      <c r="E19" s="99" t="s">
        <v>179</v>
      </c>
      <c r="F19" s="113">
        <v>43116</v>
      </c>
      <c r="G19" s="96">
        <v>50189999.999999993</v>
      </c>
      <c r="H19" s="98">
        <v>-7.5904999999999996</v>
      </c>
      <c r="I19" s="96">
        <v>-3809.6616399999994</v>
      </c>
      <c r="J19" s="97">
        <v>0.20048459398812307</v>
      </c>
      <c r="K19" s="97">
        <v>-1.4095060157709498E-4</v>
      </c>
    </row>
    <row r="20" spans="2:51">
      <c r="B20" s="89" t="s">
        <v>2112</v>
      </c>
      <c r="C20" s="86" t="s">
        <v>2113</v>
      </c>
      <c r="D20" s="99" t="s">
        <v>1862</v>
      </c>
      <c r="E20" s="99" t="s">
        <v>179</v>
      </c>
      <c r="F20" s="113">
        <v>43122</v>
      </c>
      <c r="G20" s="96">
        <v>175932749.99999997</v>
      </c>
      <c r="H20" s="98">
        <v>-7.3739999999999997</v>
      </c>
      <c r="I20" s="96">
        <v>-12973.215970000001</v>
      </c>
      <c r="J20" s="97">
        <v>0.68271940719273028</v>
      </c>
      <c r="K20" s="97">
        <v>-4.7998556516454206E-4</v>
      </c>
    </row>
    <row r="21" spans="2:51">
      <c r="B21" s="89" t="s">
        <v>2114</v>
      </c>
      <c r="C21" s="86" t="s">
        <v>2115</v>
      </c>
      <c r="D21" s="99" t="s">
        <v>1862</v>
      </c>
      <c r="E21" s="99" t="s">
        <v>179</v>
      </c>
      <c r="F21" s="113">
        <v>43123</v>
      </c>
      <c r="G21" s="96">
        <v>11733749.999999998</v>
      </c>
      <c r="H21" s="98">
        <v>-7.2988</v>
      </c>
      <c r="I21" s="96">
        <v>-856.41754999999978</v>
      </c>
      <c r="J21" s="97">
        <v>4.5069232131610792E-2</v>
      </c>
      <c r="K21" s="97">
        <v>-3.1685902917530964E-5</v>
      </c>
    </row>
    <row r="22" spans="2:51">
      <c r="B22" s="89" t="s">
        <v>2116</v>
      </c>
      <c r="C22" s="86" t="s">
        <v>2117</v>
      </c>
      <c r="D22" s="99" t="s">
        <v>1862</v>
      </c>
      <c r="E22" s="99" t="s">
        <v>179</v>
      </c>
      <c r="F22" s="113">
        <v>43118</v>
      </c>
      <c r="G22" s="96">
        <v>33582499.999999993</v>
      </c>
      <c r="H22" s="98">
        <v>-7.2504</v>
      </c>
      <c r="I22" s="96">
        <v>-2434.8735099999994</v>
      </c>
      <c r="J22" s="97">
        <v>0.12813595358163779</v>
      </c>
      <c r="K22" s="97">
        <v>-9.0085923220896002E-5</v>
      </c>
    </row>
    <row r="23" spans="2:51">
      <c r="B23" s="89" t="s">
        <v>2118</v>
      </c>
      <c r="C23" s="86" t="s">
        <v>2119</v>
      </c>
      <c r="D23" s="99" t="s">
        <v>1862</v>
      </c>
      <c r="E23" s="99" t="s">
        <v>179</v>
      </c>
      <c r="F23" s="113">
        <v>43118</v>
      </c>
      <c r="G23" s="96">
        <v>33639999.999999993</v>
      </c>
      <c r="H23" s="98">
        <v>-7.0671999999999997</v>
      </c>
      <c r="I23" s="96">
        <v>-2377.3953899999997</v>
      </c>
      <c r="J23" s="97">
        <v>0.12511115016329521</v>
      </c>
      <c r="K23" s="97">
        <v>-8.7959336569090255E-5</v>
      </c>
    </row>
    <row r="24" spans="2:51">
      <c r="B24" s="89" t="s">
        <v>2120</v>
      </c>
      <c r="C24" s="86" t="s">
        <v>2121</v>
      </c>
      <c r="D24" s="99" t="s">
        <v>1862</v>
      </c>
      <c r="E24" s="99" t="s">
        <v>179</v>
      </c>
      <c r="F24" s="113">
        <v>43108</v>
      </c>
      <c r="G24" s="96">
        <v>8945339.9999999981</v>
      </c>
      <c r="H24" s="98">
        <v>-6.7728000000000002</v>
      </c>
      <c r="I24" s="96">
        <v>-605.85033999999985</v>
      </c>
      <c r="J24" s="97">
        <v>3.1883057056076587E-2</v>
      </c>
      <c r="K24" s="97">
        <v>-2.2415368596536968E-5</v>
      </c>
    </row>
    <row r="25" spans="2:51">
      <c r="B25" s="89" t="s">
        <v>2122</v>
      </c>
      <c r="C25" s="86" t="s">
        <v>2123</v>
      </c>
      <c r="D25" s="99" t="s">
        <v>1862</v>
      </c>
      <c r="E25" s="99" t="s">
        <v>179</v>
      </c>
      <c r="F25" s="113">
        <v>43104</v>
      </c>
      <c r="G25" s="96">
        <v>33896999.999999993</v>
      </c>
      <c r="H25" s="98">
        <v>-6.4676999999999998</v>
      </c>
      <c r="I25" s="96">
        <v>-2192.3436599999995</v>
      </c>
      <c r="J25" s="97">
        <v>0.11537274700268019</v>
      </c>
      <c r="K25" s="97">
        <v>-8.1112756706847632E-5</v>
      </c>
    </row>
    <row r="26" spans="2:51">
      <c r="B26" s="89" t="s">
        <v>2124</v>
      </c>
      <c r="C26" s="86" t="s">
        <v>2125</v>
      </c>
      <c r="D26" s="99" t="s">
        <v>1862</v>
      </c>
      <c r="E26" s="99" t="s">
        <v>179</v>
      </c>
      <c r="F26" s="113">
        <v>43103</v>
      </c>
      <c r="G26" s="96">
        <v>27119999.999999996</v>
      </c>
      <c r="H26" s="98">
        <v>-6.3483999999999998</v>
      </c>
      <c r="I26" s="96">
        <v>-1721.6785599999996</v>
      </c>
      <c r="J26" s="97">
        <v>9.0603854015669574E-2</v>
      </c>
      <c r="K26" s="97">
        <v>-6.369899788643345E-5</v>
      </c>
    </row>
    <row r="27" spans="2:51">
      <c r="B27" s="89" t="s">
        <v>2126</v>
      </c>
      <c r="C27" s="86" t="s">
        <v>2127</v>
      </c>
      <c r="D27" s="99" t="s">
        <v>1862</v>
      </c>
      <c r="E27" s="99" t="s">
        <v>179</v>
      </c>
      <c r="F27" s="113">
        <v>43138</v>
      </c>
      <c r="G27" s="96">
        <v>52859649.999999993</v>
      </c>
      <c r="H27" s="98">
        <v>-5.4208999999999996</v>
      </c>
      <c r="I27" s="96">
        <v>-2865.4538799999996</v>
      </c>
      <c r="J27" s="97">
        <v>0.15079537555033154</v>
      </c>
      <c r="K27" s="97">
        <v>-1.0601661941227434E-4</v>
      </c>
    </row>
    <row r="28" spans="2:51">
      <c r="B28" s="89" t="s">
        <v>2128</v>
      </c>
      <c r="C28" s="86" t="s">
        <v>2129</v>
      </c>
      <c r="D28" s="99" t="s">
        <v>1862</v>
      </c>
      <c r="E28" s="99" t="s">
        <v>179</v>
      </c>
      <c r="F28" s="113">
        <v>43249</v>
      </c>
      <c r="G28" s="96">
        <v>17469999.999999996</v>
      </c>
      <c r="H28" s="98">
        <v>-2.0994000000000002</v>
      </c>
      <c r="I28" s="96">
        <v>-366.76208000000003</v>
      </c>
      <c r="J28" s="97">
        <v>1.9300965189926821E-2</v>
      </c>
      <c r="K28" s="97">
        <v>-1.3569534698012353E-5</v>
      </c>
    </row>
    <row r="29" spans="2:51">
      <c r="B29" s="89" t="s">
        <v>2130</v>
      </c>
      <c r="C29" s="86" t="s">
        <v>2131</v>
      </c>
      <c r="D29" s="99" t="s">
        <v>1862</v>
      </c>
      <c r="E29" s="99" t="s">
        <v>179</v>
      </c>
      <c r="F29" s="113">
        <v>43290</v>
      </c>
      <c r="G29" s="96">
        <v>28159999.999999996</v>
      </c>
      <c r="H29" s="98">
        <v>-1.0190999999999999</v>
      </c>
      <c r="I29" s="96">
        <v>-286.96900999999997</v>
      </c>
      <c r="J29" s="97">
        <v>1.510183079067978E-2</v>
      </c>
      <c r="K29" s="97">
        <v>-1.0617335190293536E-5</v>
      </c>
    </row>
    <row r="30" spans="2:51">
      <c r="B30" s="89" t="s">
        <v>2132</v>
      </c>
      <c r="C30" s="86" t="s">
        <v>2133</v>
      </c>
      <c r="D30" s="99" t="s">
        <v>1862</v>
      </c>
      <c r="E30" s="99" t="s">
        <v>179</v>
      </c>
      <c r="F30" s="113">
        <v>43242</v>
      </c>
      <c r="G30" s="96">
        <v>52799999.999999993</v>
      </c>
      <c r="H30" s="98">
        <v>-2.7282999999999999</v>
      </c>
      <c r="I30" s="96">
        <v>-1440.55206</v>
      </c>
      <c r="J30" s="97">
        <v>7.580948707766455E-2</v>
      </c>
      <c r="K30" s="97">
        <v>-5.3297825016324403E-5</v>
      </c>
    </row>
    <row r="31" spans="2:51">
      <c r="B31" s="89" t="s">
        <v>2134</v>
      </c>
      <c r="C31" s="86" t="s">
        <v>2135</v>
      </c>
      <c r="D31" s="99" t="s">
        <v>1862</v>
      </c>
      <c r="E31" s="99" t="s">
        <v>179</v>
      </c>
      <c r="F31" s="113">
        <v>43242</v>
      </c>
      <c r="G31" s="96">
        <v>54584799.999999993</v>
      </c>
      <c r="H31" s="98">
        <v>-2.6688999999999998</v>
      </c>
      <c r="I31" s="96">
        <v>-1456.7869799999999</v>
      </c>
      <c r="J31" s="97">
        <v>7.6663854644184085E-2</v>
      </c>
      <c r="K31" s="97">
        <v>-5.3898487740942643E-5</v>
      </c>
    </row>
    <row r="32" spans="2:51">
      <c r="B32" s="89" t="s">
        <v>2136</v>
      </c>
      <c r="C32" s="86" t="s">
        <v>2137</v>
      </c>
      <c r="D32" s="99" t="s">
        <v>1862</v>
      </c>
      <c r="E32" s="99" t="s">
        <v>179</v>
      </c>
      <c r="F32" s="113">
        <v>43290</v>
      </c>
      <c r="G32" s="96">
        <v>35222999.999999993</v>
      </c>
      <c r="H32" s="98">
        <v>-0.95320000000000005</v>
      </c>
      <c r="I32" s="96">
        <v>-335.75458000000003</v>
      </c>
      <c r="J32" s="97">
        <v>1.7669186140885942E-2</v>
      </c>
      <c r="K32" s="97">
        <v>-1.2422313188229722E-5</v>
      </c>
    </row>
    <row r="33" spans="2:11">
      <c r="B33" s="89" t="s">
        <v>2138</v>
      </c>
      <c r="C33" s="86" t="s">
        <v>2139</v>
      </c>
      <c r="D33" s="99" t="s">
        <v>1862</v>
      </c>
      <c r="E33" s="99" t="s">
        <v>179</v>
      </c>
      <c r="F33" s="113">
        <v>43269</v>
      </c>
      <c r="G33" s="96">
        <v>52979999.999999993</v>
      </c>
      <c r="H33" s="98">
        <v>-0.85129999999999995</v>
      </c>
      <c r="I33" s="96">
        <v>-451.00928000000005</v>
      </c>
      <c r="J33" s="97">
        <v>2.3734499525179809E-2</v>
      </c>
      <c r="K33" s="97">
        <v>-1.6686528972912272E-5</v>
      </c>
    </row>
    <row r="34" spans="2:11">
      <c r="B34" s="89" t="s">
        <v>2140</v>
      </c>
      <c r="C34" s="86" t="s">
        <v>2141</v>
      </c>
      <c r="D34" s="99" t="s">
        <v>1862</v>
      </c>
      <c r="E34" s="99" t="s">
        <v>179</v>
      </c>
      <c r="F34" s="113">
        <v>43269</v>
      </c>
      <c r="G34" s="96">
        <v>17664999.999999996</v>
      </c>
      <c r="H34" s="98">
        <v>-0.82279999999999998</v>
      </c>
      <c r="I34" s="96">
        <v>-145.34442000000001</v>
      </c>
      <c r="J34" s="97">
        <v>7.6487939837458219E-3</v>
      </c>
      <c r="K34" s="97">
        <v>-5.3774810916997762E-6</v>
      </c>
    </row>
    <row r="35" spans="2:11">
      <c r="B35" s="89" t="s">
        <v>2142</v>
      </c>
      <c r="C35" s="86" t="s">
        <v>2143</v>
      </c>
      <c r="D35" s="99" t="s">
        <v>1862</v>
      </c>
      <c r="E35" s="99" t="s">
        <v>179</v>
      </c>
      <c r="F35" s="113">
        <v>43265</v>
      </c>
      <c r="G35" s="96">
        <v>17669499.999999996</v>
      </c>
      <c r="H35" s="98">
        <v>-1.6403000000000001</v>
      </c>
      <c r="I35" s="96">
        <v>-289.83662999999996</v>
      </c>
      <c r="J35" s="97">
        <v>1.5252740158949089E-2</v>
      </c>
      <c r="K35" s="97">
        <v>-1.0723431952234449E-5</v>
      </c>
    </row>
    <row r="36" spans="2:11">
      <c r="B36" s="89" t="s">
        <v>2144</v>
      </c>
      <c r="C36" s="86" t="s">
        <v>2145</v>
      </c>
      <c r="D36" s="99" t="s">
        <v>1862</v>
      </c>
      <c r="E36" s="99" t="s">
        <v>179</v>
      </c>
      <c r="F36" s="113">
        <v>43271</v>
      </c>
      <c r="G36" s="96">
        <v>53110499.999999993</v>
      </c>
      <c r="H36" s="98">
        <v>-0.55079999999999996</v>
      </c>
      <c r="I36" s="96">
        <v>-292.5126699999999</v>
      </c>
      <c r="J36" s="97">
        <v>1.5393567571878068E-2</v>
      </c>
      <c r="K36" s="97">
        <v>-1.0822440600111209E-5</v>
      </c>
    </row>
    <row r="37" spans="2:11">
      <c r="B37" s="89" t="s">
        <v>2146</v>
      </c>
      <c r="C37" s="86" t="s">
        <v>2147</v>
      </c>
      <c r="D37" s="99" t="s">
        <v>1862</v>
      </c>
      <c r="E37" s="99" t="s">
        <v>179</v>
      </c>
      <c r="F37" s="113">
        <v>43230</v>
      </c>
      <c r="G37" s="96">
        <v>70835999.999999985</v>
      </c>
      <c r="H37" s="98">
        <v>-2.2534000000000001</v>
      </c>
      <c r="I37" s="96">
        <v>-1596.2156100000002</v>
      </c>
      <c r="J37" s="97">
        <v>8.4001328393131069E-2</v>
      </c>
      <c r="K37" s="97">
        <v>-5.9057095284779592E-5</v>
      </c>
    </row>
    <row r="38" spans="2:11">
      <c r="B38" s="89" t="s">
        <v>2148</v>
      </c>
      <c r="C38" s="86" t="s">
        <v>2149</v>
      </c>
      <c r="D38" s="99" t="s">
        <v>1862</v>
      </c>
      <c r="E38" s="99" t="s">
        <v>179</v>
      </c>
      <c r="F38" s="113">
        <v>43307</v>
      </c>
      <c r="G38" s="96">
        <v>53128499.999999993</v>
      </c>
      <c r="H38" s="98">
        <v>-0.34250000000000003</v>
      </c>
      <c r="I38" s="96">
        <v>-181.98320999999996</v>
      </c>
      <c r="J38" s="97">
        <v>9.5769213691915527E-3</v>
      </c>
      <c r="K38" s="97">
        <v>-6.7330501630666612E-6</v>
      </c>
    </row>
    <row r="39" spans="2:11">
      <c r="B39" s="89" t="s">
        <v>2150</v>
      </c>
      <c r="C39" s="86" t="s">
        <v>2151</v>
      </c>
      <c r="D39" s="99" t="s">
        <v>1862</v>
      </c>
      <c r="E39" s="99" t="s">
        <v>179</v>
      </c>
      <c r="F39" s="113">
        <v>43236</v>
      </c>
      <c r="G39" s="96">
        <v>177204999.99999997</v>
      </c>
      <c r="H39" s="98">
        <v>-2.1431</v>
      </c>
      <c r="I39" s="96">
        <v>-3797.6934299999994</v>
      </c>
      <c r="J39" s="97">
        <v>0.19985476332352509</v>
      </c>
      <c r="K39" s="97">
        <v>-1.4050779941808197E-4</v>
      </c>
    </row>
    <row r="40" spans="2:11">
      <c r="B40" s="89" t="s">
        <v>2152</v>
      </c>
      <c r="C40" s="86" t="s">
        <v>2153</v>
      </c>
      <c r="D40" s="99" t="s">
        <v>1862</v>
      </c>
      <c r="E40" s="99" t="s">
        <v>179</v>
      </c>
      <c r="F40" s="113">
        <v>43270</v>
      </c>
      <c r="G40" s="96">
        <v>17729999.999999996</v>
      </c>
      <c r="H40" s="98">
        <v>-0.43859999999999999</v>
      </c>
      <c r="I40" s="96">
        <v>-77.766109999999983</v>
      </c>
      <c r="J40" s="97">
        <v>4.0924650172831922E-3</v>
      </c>
      <c r="K40" s="97">
        <v>-2.8772056477988266E-6</v>
      </c>
    </row>
    <row r="41" spans="2:11">
      <c r="B41" s="89" t="s">
        <v>2154</v>
      </c>
      <c r="C41" s="86" t="s">
        <v>2155</v>
      </c>
      <c r="D41" s="99" t="s">
        <v>1862</v>
      </c>
      <c r="E41" s="99" t="s">
        <v>179</v>
      </c>
      <c r="F41" s="113">
        <v>43299</v>
      </c>
      <c r="G41" s="96">
        <v>70925999.999999985</v>
      </c>
      <c r="H41" s="98">
        <v>-0.2334</v>
      </c>
      <c r="I41" s="96">
        <v>-165.57084999999998</v>
      </c>
      <c r="J41" s="97">
        <v>8.7132159691007162E-3</v>
      </c>
      <c r="K41" s="97">
        <v>-6.1258224788516801E-6</v>
      </c>
    </row>
    <row r="42" spans="2:11">
      <c r="B42" s="89" t="s">
        <v>2156</v>
      </c>
      <c r="C42" s="86" t="s">
        <v>2157</v>
      </c>
      <c r="D42" s="99" t="s">
        <v>1862</v>
      </c>
      <c r="E42" s="99" t="s">
        <v>179</v>
      </c>
      <c r="F42" s="113">
        <v>43237</v>
      </c>
      <c r="G42" s="96">
        <v>106433999.99999999</v>
      </c>
      <c r="H42" s="98">
        <v>-1.9991000000000001</v>
      </c>
      <c r="I42" s="96">
        <v>-2127.7464399999994</v>
      </c>
      <c r="J42" s="97">
        <v>0.11197329879749483</v>
      </c>
      <c r="K42" s="97">
        <v>-7.8722776209994903E-5</v>
      </c>
    </row>
    <row r="43" spans="2:11">
      <c r="B43" s="89" t="s">
        <v>2158</v>
      </c>
      <c r="C43" s="86" t="s">
        <v>2159</v>
      </c>
      <c r="D43" s="99" t="s">
        <v>1862</v>
      </c>
      <c r="E43" s="99" t="s">
        <v>179</v>
      </c>
      <c r="F43" s="113">
        <v>43270</v>
      </c>
      <c r="G43" s="96">
        <v>85180799.999999985</v>
      </c>
      <c r="H43" s="98">
        <v>-0.34820000000000001</v>
      </c>
      <c r="I43" s="96">
        <v>-296.60187999999994</v>
      </c>
      <c r="J43" s="97">
        <v>1.5608763482710238E-2</v>
      </c>
      <c r="K43" s="97">
        <v>-1.0973733986228062E-5</v>
      </c>
    </row>
    <row r="44" spans="2:11">
      <c r="B44" s="89" t="s">
        <v>2160</v>
      </c>
      <c r="C44" s="86" t="s">
        <v>2161</v>
      </c>
      <c r="D44" s="99" t="s">
        <v>1862</v>
      </c>
      <c r="E44" s="99" t="s">
        <v>179</v>
      </c>
      <c r="F44" s="113">
        <v>43305</v>
      </c>
      <c r="G44" s="96">
        <v>21311999.999999996</v>
      </c>
      <c r="H44" s="98">
        <v>-5.7799999999999997E-2</v>
      </c>
      <c r="I44" s="96">
        <v>-12.313129999999997</v>
      </c>
      <c r="J44" s="97">
        <v>6.4798218373350808E-4</v>
      </c>
      <c r="K44" s="97">
        <v>-4.5556357619123763E-7</v>
      </c>
    </row>
    <row r="45" spans="2:11">
      <c r="B45" s="89" t="s">
        <v>2162</v>
      </c>
      <c r="C45" s="86" t="s">
        <v>2163</v>
      </c>
      <c r="D45" s="99" t="s">
        <v>1862</v>
      </c>
      <c r="E45" s="99" t="s">
        <v>179</v>
      </c>
      <c r="F45" s="113">
        <v>43284</v>
      </c>
      <c r="G45" s="96">
        <v>35592999.999999993</v>
      </c>
      <c r="H45" s="98">
        <v>7.9200000000000007E-2</v>
      </c>
      <c r="I45" s="96">
        <v>28.191399999999994</v>
      </c>
      <c r="J45" s="97">
        <v>-1.4835809363260861E-3</v>
      </c>
      <c r="K45" s="97">
        <v>1.0430308948120954E-6</v>
      </c>
    </row>
    <row r="46" spans="2:11">
      <c r="B46" s="89" t="s">
        <v>2164</v>
      </c>
      <c r="C46" s="86" t="s">
        <v>2165</v>
      </c>
      <c r="D46" s="99" t="s">
        <v>1862</v>
      </c>
      <c r="E46" s="99" t="s">
        <v>179</v>
      </c>
      <c r="F46" s="113">
        <v>43228</v>
      </c>
      <c r="G46" s="96">
        <v>53428499.999999993</v>
      </c>
      <c r="H46" s="98">
        <v>-1.6888000000000001</v>
      </c>
      <c r="I46" s="96">
        <v>-902.3075799999998</v>
      </c>
      <c r="J46" s="97">
        <v>4.7484208815118251E-2</v>
      </c>
      <c r="K46" s="97">
        <v>-3.338375116394136E-5</v>
      </c>
    </row>
    <row r="47" spans="2:11">
      <c r="B47" s="89" t="s">
        <v>2166</v>
      </c>
      <c r="C47" s="86" t="s">
        <v>2167</v>
      </c>
      <c r="D47" s="99" t="s">
        <v>1862</v>
      </c>
      <c r="E47" s="99" t="s">
        <v>179</v>
      </c>
      <c r="F47" s="113">
        <v>43228</v>
      </c>
      <c r="G47" s="96">
        <v>17817499.999999996</v>
      </c>
      <c r="H47" s="98">
        <v>-1.68</v>
      </c>
      <c r="I47" s="96">
        <v>-299.33910999999995</v>
      </c>
      <c r="J47" s="97">
        <v>1.5752811037863221E-2</v>
      </c>
      <c r="K47" s="97">
        <v>-1.1075006553614091E-5</v>
      </c>
    </row>
    <row r="48" spans="2:11">
      <c r="B48" s="89" t="s">
        <v>2168</v>
      </c>
      <c r="C48" s="86" t="s">
        <v>2169</v>
      </c>
      <c r="D48" s="99" t="s">
        <v>1862</v>
      </c>
      <c r="E48" s="99" t="s">
        <v>179</v>
      </c>
      <c r="F48" s="113">
        <v>43312</v>
      </c>
      <c r="G48" s="96">
        <v>28535999.999999996</v>
      </c>
      <c r="H48" s="98">
        <v>0.44519999999999998</v>
      </c>
      <c r="I48" s="96">
        <v>127.03862999999997</v>
      </c>
      <c r="J48" s="97">
        <v>-6.6854462582554676E-3</v>
      </c>
      <c r="K48" s="97">
        <v>4.7001999164497936E-6</v>
      </c>
    </row>
    <row r="49" spans="2:11">
      <c r="B49" s="89" t="s">
        <v>2170</v>
      </c>
      <c r="C49" s="86" t="s">
        <v>2171</v>
      </c>
      <c r="D49" s="99" t="s">
        <v>1862</v>
      </c>
      <c r="E49" s="99" t="s">
        <v>179</v>
      </c>
      <c r="F49" s="113">
        <v>43304</v>
      </c>
      <c r="G49" s="96">
        <v>53537999.999999993</v>
      </c>
      <c r="H49" s="98">
        <v>-0.31759999999999999</v>
      </c>
      <c r="I49" s="96">
        <v>-170.02307000000002</v>
      </c>
      <c r="J49" s="97">
        <v>8.9475153907800156E-3</v>
      </c>
      <c r="K49" s="97">
        <v>-6.2905465794816719E-6</v>
      </c>
    </row>
    <row r="50" spans="2:11">
      <c r="B50" s="89" t="s">
        <v>2172</v>
      </c>
      <c r="C50" s="86" t="s">
        <v>2173</v>
      </c>
      <c r="D50" s="99" t="s">
        <v>1862</v>
      </c>
      <c r="E50" s="99" t="s">
        <v>179</v>
      </c>
      <c r="F50" s="113">
        <v>43312</v>
      </c>
      <c r="G50" s="96">
        <v>71411999.999999985</v>
      </c>
      <c r="H50" s="98">
        <v>0.54530000000000001</v>
      </c>
      <c r="I50" s="96">
        <v>389.44317999999993</v>
      </c>
      <c r="J50" s="97">
        <v>-2.0494564925126402E-2</v>
      </c>
      <c r="K50" s="97">
        <v>1.4408694442768645E-5</v>
      </c>
    </row>
    <row r="51" spans="2:11">
      <c r="B51" s="89" t="s">
        <v>2174</v>
      </c>
      <c r="C51" s="86" t="s">
        <v>2175</v>
      </c>
      <c r="D51" s="99" t="s">
        <v>1862</v>
      </c>
      <c r="E51" s="99" t="s">
        <v>179</v>
      </c>
      <c r="F51" s="113">
        <v>43299</v>
      </c>
      <c r="G51" s="96">
        <v>71425999.999999985</v>
      </c>
      <c r="H51" s="98">
        <v>-0.30909999999999999</v>
      </c>
      <c r="I51" s="96">
        <v>-220.78215999999998</v>
      </c>
      <c r="J51" s="97">
        <v>1.1618727826815828E-2</v>
      </c>
      <c r="K51" s="97">
        <v>-8.1685412538344056E-6</v>
      </c>
    </row>
    <row r="52" spans="2:11">
      <c r="B52" s="89" t="s">
        <v>2176</v>
      </c>
      <c r="C52" s="86" t="s">
        <v>2177</v>
      </c>
      <c r="D52" s="99" t="s">
        <v>1862</v>
      </c>
      <c r="E52" s="99" t="s">
        <v>179</v>
      </c>
      <c r="F52" s="113">
        <v>43312</v>
      </c>
      <c r="G52" s="96">
        <v>185754399.99999997</v>
      </c>
      <c r="H52" s="98">
        <v>0.58979999999999999</v>
      </c>
      <c r="I52" s="96">
        <v>1095.5749999999998</v>
      </c>
      <c r="J52" s="97">
        <v>-5.7654965142399872E-2</v>
      </c>
      <c r="K52" s="97">
        <v>4.0534296721119262E-5</v>
      </c>
    </row>
    <row r="53" spans="2:11">
      <c r="B53" s="89" t="s">
        <v>2178</v>
      </c>
      <c r="C53" s="86" t="s">
        <v>2179</v>
      </c>
      <c r="D53" s="99" t="s">
        <v>1862</v>
      </c>
      <c r="E53" s="99" t="s">
        <v>179</v>
      </c>
      <c r="F53" s="113">
        <v>43222</v>
      </c>
      <c r="G53" s="96">
        <v>107186999.99999999</v>
      </c>
      <c r="H53" s="98">
        <v>-1.4488000000000001</v>
      </c>
      <c r="I53" s="96">
        <v>-1552.9604699999998</v>
      </c>
      <c r="J53" s="97">
        <v>8.1725013591378889E-2</v>
      </c>
      <c r="K53" s="97">
        <v>-5.7456733210550468E-5</v>
      </c>
    </row>
    <row r="54" spans="2:11">
      <c r="B54" s="89" t="s">
        <v>2180</v>
      </c>
      <c r="C54" s="86" t="s">
        <v>2181</v>
      </c>
      <c r="D54" s="99" t="s">
        <v>1862</v>
      </c>
      <c r="E54" s="99" t="s">
        <v>179</v>
      </c>
      <c r="F54" s="113">
        <v>43223</v>
      </c>
      <c r="G54" s="96">
        <v>89327499.999999985</v>
      </c>
      <c r="H54" s="98">
        <v>-1.0042</v>
      </c>
      <c r="I54" s="96">
        <v>-897.02110999999991</v>
      </c>
      <c r="J54" s="97">
        <v>4.7206006735318752E-2</v>
      </c>
      <c r="K54" s="97">
        <v>-3.3188161319715915E-5</v>
      </c>
    </row>
    <row r="55" spans="2:11">
      <c r="B55" s="89" t="s">
        <v>2182</v>
      </c>
      <c r="C55" s="86" t="s">
        <v>2183</v>
      </c>
      <c r="D55" s="99" t="s">
        <v>1862</v>
      </c>
      <c r="E55" s="99" t="s">
        <v>179</v>
      </c>
      <c r="F55" s="113">
        <v>43222</v>
      </c>
      <c r="G55" s="96">
        <v>128645999.99999999</v>
      </c>
      <c r="H55" s="98">
        <v>-1.4318</v>
      </c>
      <c r="I55" s="96">
        <v>-1841.9532199999996</v>
      </c>
      <c r="J55" s="97">
        <v>9.6933344310550354E-2</v>
      </c>
      <c r="K55" s="97">
        <v>-6.8148943126578339E-5</v>
      </c>
    </row>
    <row r="56" spans="2:11">
      <c r="B56" s="89" t="s">
        <v>2184</v>
      </c>
      <c r="C56" s="86" t="s">
        <v>2185</v>
      </c>
      <c r="D56" s="99" t="s">
        <v>1862</v>
      </c>
      <c r="E56" s="99" t="s">
        <v>179</v>
      </c>
      <c r="F56" s="113">
        <v>43291</v>
      </c>
      <c r="G56" s="96">
        <v>67915499.999999985</v>
      </c>
      <c r="H56" s="98">
        <v>-0.37619999999999998</v>
      </c>
      <c r="I56" s="96">
        <v>-255.51579999999996</v>
      </c>
      <c r="J56" s="97">
        <v>1.3446596118323636E-2</v>
      </c>
      <c r="K56" s="97">
        <v>-9.4536232153290872E-6</v>
      </c>
    </row>
    <row r="57" spans="2:11">
      <c r="B57" s="89" t="s">
        <v>2186</v>
      </c>
      <c r="C57" s="86" t="s">
        <v>2187</v>
      </c>
      <c r="D57" s="99" t="s">
        <v>1862</v>
      </c>
      <c r="E57" s="99" t="s">
        <v>179</v>
      </c>
      <c r="F57" s="113">
        <v>43328</v>
      </c>
      <c r="G57" s="96">
        <v>35749999.999999993</v>
      </c>
      <c r="H57" s="98">
        <v>0.99470000000000003</v>
      </c>
      <c r="I57" s="96">
        <v>355.59006999999997</v>
      </c>
      <c r="J57" s="97">
        <v>-1.8713034790711298E-2</v>
      </c>
      <c r="K57" s="97">
        <v>1.3156190501301663E-5</v>
      </c>
    </row>
    <row r="58" spans="2:11">
      <c r="B58" s="89" t="s">
        <v>2188</v>
      </c>
      <c r="C58" s="86" t="s">
        <v>2189</v>
      </c>
      <c r="D58" s="99" t="s">
        <v>1862</v>
      </c>
      <c r="E58" s="99" t="s">
        <v>179</v>
      </c>
      <c r="F58" s="113">
        <v>43297</v>
      </c>
      <c r="G58" s="96">
        <v>89374999.999999985</v>
      </c>
      <c r="H58" s="98">
        <v>-0.31009999999999999</v>
      </c>
      <c r="I58" s="96">
        <v>-277.12346999999994</v>
      </c>
      <c r="J58" s="97">
        <v>1.4583706275691664E-2</v>
      </c>
      <c r="K58" s="97">
        <v>-1.0253067988377054E-5</v>
      </c>
    </row>
    <row r="59" spans="2:11">
      <c r="B59" s="89" t="s">
        <v>2190</v>
      </c>
      <c r="C59" s="86" t="s">
        <v>2191</v>
      </c>
      <c r="D59" s="99" t="s">
        <v>1862</v>
      </c>
      <c r="E59" s="99" t="s">
        <v>179</v>
      </c>
      <c r="F59" s="113">
        <v>43291</v>
      </c>
      <c r="G59" s="96">
        <v>28607999.999999996</v>
      </c>
      <c r="H59" s="98">
        <v>-0.34160000000000001</v>
      </c>
      <c r="I59" s="96">
        <v>-97.71396</v>
      </c>
      <c r="J59" s="97">
        <v>5.1422266460314043E-3</v>
      </c>
      <c r="K59" s="97">
        <v>-3.6152400779824106E-6</v>
      </c>
    </row>
    <row r="60" spans="2:11">
      <c r="B60" s="89" t="s">
        <v>2192</v>
      </c>
      <c r="C60" s="86" t="s">
        <v>2193</v>
      </c>
      <c r="D60" s="99" t="s">
        <v>1862</v>
      </c>
      <c r="E60" s="99" t="s">
        <v>179</v>
      </c>
      <c r="F60" s="113">
        <v>43328</v>
      </c>
      <c r="G60" s="96">
        <v>57222399.999999993</v>
      </c>
      <c r="H60" s="98">
        <v>1.0333000000000001</v>
      </c>
      <c r="I60" s="96">
        <v>591.28177999999991</v>
      </c>
      <c r="J60" s="97">
        <v>-3.1116382187651368E-2</v>
      </c>
      <c r="K60" s="97">
        <v>2.1876358182973836E-5</v>
      </c>
    </row>
    <row r="61" spans="2:11">
      <c r="B61" s="89" t="s">
        <v>2194</v>
      </c>
      <c r="C61" s="86" t="s">
        <v>2195</v>
      </c>
      <c r="D61" s="99" t="s">
        <v>1862</v>
      </c>
      <c r="E61" s="99" t="s">
        <v>179</v>
      </c>
      <c r="F61" s="113">
        <v>43293</v>
      </c>
      <c r="G61" s="96">
        <v>25058599.999999996</v>
      </c>
      <c r="H61" s="98">
        <v>-0.2351</v>
      </c>
      <c r="I61" s="96">
        <v>-58.91787999999999</v>
      </c>
      <c r="J61" s="97">
        <v>3.1005712230236164E-3</v>
      </c>
      <c r="K61" s="97">
        <v>-2.1798551720323102E-6</v>
      </c>
    </row>
    <row r="62" spans="2:11">
      <c r="B62" s="89" t="s">
        <v>2196</v>
      </c>
      <c r="C62" s="86" t="s">
        <v>2197</v>
      </c>
      <c r="D62" s="99" t="s">
        <v>1862</v>
      </c>
      <c r="E62" s="99" t="s">
        <v>179</v>
      </c>
      <c r="F62" s="113">
        <v>43313</v>
      </c>
      <c r="G62" s="96">
        <v>143199999.99999997</v>
      </c>
      <c r="H62" s="98">
        <v>0.77580000000000005</v>
      </c>
      <c r="I62" s="96">
        <v>1110.9743500000002</v>
      </c>
      <c r="J62" s="97">
        <v>-5.8465360585400701E-2</v>
      </c>
      <c r="K62" s="97">
        <v>4.1104044864525586E-5</v>
      </c>
    </row>
    <row r="63" spans="2:11">
      <c r="B63" s="89" t="s">
        <v>2198</v>
      </c>
      <c r="C63" s="86" t="s">
        <v>2199</v>
      </c>
      <c r="D63" s="99" t="s">
        <v>1862</v>
      </c>
      <c r="E63" s="99" t="s">
        <v>179</v>
      </c>
      <c r="F63" s="113">
        <v>43313</v>
      </c>
      <c r="G63" s="96">
        <v>35809999.999999993</v>
      </c>
      <c r="H63" s="98">
        <v>0.85619999999999996</v>
      </c>
      <c r="I63" s="96">
        <v>306.59418999999997</v>
      </c>
      <c r="J63" s="97">
        <v>-1.6134611813260001E-2</v>
      </c>
      <c r="K63" s="97">
        <v>1.1343431413122074E-5</v>
      </c>
    </row>
    <row r="64" spans="2:11">
      <c r="B64" s="89" t="s">
        <v>2200</v>
      </c>
      <c r="C64" s="86" t="s">
        <v>2201</v>
      </c>
      <c r="D64" s="99" t="s">
        <v>1862</v>
      </c>
      <c r="E64" s="99" t="s">
        <v>179</v>
      </c>
      <c r="F64" s="113">
        <v>43221</v>
      </c>
      <c r="G64" s="96">
        <v>53723999.999999993</v>
      </c>
      <c r="H64" s="98">
        <v>-1.2083999999999999</v>
      </c>
      <c r="I64" s="96">
        <v>-649.20223999999985</v>
      </c>
      <c r="J64" s="97">
        <v>3.4164463882041772E-2</v>
      </c>
      <c r="K64" s="97">
        <v>-2.4019310616046622E-5</v>
      </c>
    </row>
    <row r="65" spans="2:11">
      <c r="B65" s="89" t="s">
        <v>2202</v>
      </c>
      <c r="C65" s="86" t="s">
        <v>2203</v>
      </c>
      <c r="D65" s="99" t="s">
        <v>1862</v>
      </c>
      <c r="E65" s="99" t="s">
        <v>179</v>
      </c>
      <c r="F65" s="113">
        <v>43221</v>
      </c>
      <c r="G65" s="96">
        <v>94016999.999999985</v>
      </c>
      <c r="H65" s="98">
        <v>-1.2083999999999999</v>
      </c>
      <c r="I65" s="96">
        <v>-1136.1039199999998</v>
      </c>
      <c r="J65" s="97">
        <v>5.9787811793573099E-2</v>
      </c>
      <c r="K65" s="97">
        <v>-4.2033793578081594E-5</v>
      </c>
    </row>
    <row r="66" spans="2:11">
      <c r="B66" s="89" t="s">
        <v>2204</v>
      </c>
      <c r="C66" s="86" t="s">
        <v>2205</v>
      </c>
      <c r="D66" s="99" t="s">
        <v>1862</v>
      </c>
      <c r="E66" s="99" t="s">
        <v>179</v>
      </c>
      <c r="F66" s="113">
        <v>43221</v>
      </c>
      <c r="G66" s="96">
        <v>53744999.999999993</v>
      </c>
      <c r="H66" s="98">
        <v>-1.2045999999999999</v>
      </c>
      <c r="I66" s="96">
        <v>-647.38575999999989</v>
      </c>
      <c r="J66" s="97">
        <v>3.4068871073624399E-2</v>
      </c>
      <c r="K66" s="97">
        <v>-2.3952104136063071E-5</v>
      </c>
    </row>
    <row r="67" spans="2:11">
      <c r="B67" s="89" t="s">
        <v>2206</v>
      </c>
      <c r="C67" s="86" t="s">
        <v>2207</v>
      </c>
      <c r="D67" s="99" t="s">
        <v>1862</v>
      </c>
      <c r="E67" s="99" t="s">
        <v>179</v>
      </c>
      <c r="F67" s="113">
        <v>43221</v>
      </c>
      <c r="G67" s="96">
        <v>94053749.999999985</v>
      </c>
      <c r="H67" s="98">
        <v>-1.2045999999999999</v>
      </c>
      <c r="I67" s="96">
        <v>-1132.92509</v>
      </c>
      <c r="J67" s="97">
        <v>5.9620524905095722E-2</v>
      </c>
      <c r="K67" s="97">
        <v>-4.1916182608092326E-5</v>
      </c>
    </row>
    <row r="68" spans="2:11">
      <c r="B68" s="89" t="s">
        <v>2208</v>
      </c>
      <c r="C68" s="86" t="s">
        <v>2209</v>
      </c>
      <c r="D68" s="99" t="s">
        <v>1862</v>
      </c>
      <c r="E68" s="99" t="s">
        <v>179</v>
      </c>
      <c r="F68" s="113">
        <v>43318</v>
      </c>
      <c r="G68" s="96">
        <v>71659999.999999985</v>
      </c>
      <c r="H68" s="98">
        <v>0.96419999999999995</v>
      </c>
      <c r="I68" s="96">
        <v>690.94520999999986</v>
      </c>
      <c r="J68" s="97">
        <v>-3.6361200281001441E-2</v>
      </c>
      <c r="K68" s="97">
        <v>2.556372513079986E-5</v>
      </c>
    </row>
    <row r="69" spans="2:11">
      <c r="B69" s="89" t="s">
        <v>2210</v>
      </c>
      <c r="C69" s="86" t="s">
        <v>2211</v>
      </c>
      <c r="D69" s="99" t="s">
        <v>1862</v>
      </c>
      <c r="E69" s="99" t="s">
        <v>179</v>
      </c>
      <c r="F69" s="113">
        <v>43270</v>
      </c>
      <c r="G69" s="96">
        <v>25080999.999999996</v>
      </c>
      <c r="H69" s="98">
        <v>-0.24829999999999999</v>
      </c>
      <c r="I69" s="96">
        <v>-62.276019999999988</v>
      </c>
      <c r="J69" s="97">
        <v>3.2772943543868719E-3</v>
      </c>
      <c r="K69" s="97">
        <v>-2.3041002882416609E-6</v>
      </c>
    </row>
    <row r="70" spans="2:11">
      <c r="B70" s="89" t="s">
        <v>2212</v>
      </c>
      <c r="C70" s="86" t="s">
        <v>2213</v>
      </c>
      <c r="D70" s="99" t="s">
        <v>1862</v>
      </c>
      <c r="E70" s="99" t="s">
        <v>179</v>
      </c>
      <c r="F70" s="113">
        <v>43222</v>
      </c>
      <c r="G70" s="96">
        <v>35837999.999999993</v>
      </c>
      <c r="H70" s="98">
        <v>-1.1819999999999999</v>
      </c>
      <c r="I70" s="96">
        <v>-423.59059999999994</v>
      </c>
      <c r="J70" s="97">
        <v>2.2291583212147272E-2</v>
      </c>
      <c r="K70" s="97">
        <v>-1.5672087322800302E-5</v>
      </c>
    </row>
    <row r="71" spans="2:11">
      <c r="B71" s="89" t="s">
        <v>2214</v>
      </c>
      <c r="C71" s="86" t="s">
        <v>2215</v>
      </c>
      <c r="D71" s="99" t="s">
        <v>1862</v>
      </c>
      <c r="E71" s="99" t="s">
        <v>179</v>
      </c>
      <c r="F71" s="113">
        <v>43327</v>
      </c>
      <c r="G71" s="96">
        <v>179249999.99999997</v>
      </c>
      <c r="H71" s="98">
        <v>1.2319</v>
      </c>
      <c r="I71" s="96">
        <v>2208.1042799999991</v>
      </c>
      <c r="J71" s="97">
        <v>-0.11620215438850277</v>
      </c>
      <c r="K71" s="97">
        <v>8.1695871187908986E-5</v>
      </c>
    </row>
    <row r="72" spans="2:11">
      <c r="B72" s="89" t="s">
        <v>2216</v>
      </c>
      <c r="C72" s="86" t="s">
        <v>2217</v>
      </c>
      <c r="D72" s="99" t="s">
        <v>1862</v>
      </c>
      <c r="E72" s="99" t="s">
        <v>179</v>
      </c>
      <c r="F72" s="113">
        <v>43227</v>
      </c>
      <c r="G72" s="96">
        <v>78883199.999999985</v>
      </c>
      <c r="H72" s="98">
        <v>-1.0593999999999999</v>
      </c>
      <c r="I72" s="96">
        <v>-835.69558999999981</v>
      </c>
      <c r="J72" s="97">
        <v>4.3978732730399372E-2</v>
      </c>
      <c r="K72" s="97">
        <v>-3.0919227815157174E-5</v>
      </c>
    </row>
    <row r="73" spans="2:11">
      <c r="B73" s="89" t="s">
        <v>2218</v>
      </c>
      <c r="C73" s="86" t="s">
        <v>2219</v>
      </c>
      <c r="D73" s="99" t="s">
        <v>1862</v>
      </c>
      <c r="E73" s="99" t="s">
        <v>179</v>
      </c>
      <c r="F73" s="113">
        <v>43326</v>
      </c>
      <c r="G73" s="96">
        <v>25129999.999999996</v>
      </c>
      <c r="H73" s="98">
        <v>1.3537999999999999</v>
      </c>
      <c r="I73" s="96">
        <v>340.21264000000002</v>
      </c>
      <c r="J73" s="97">
        <v>-1.7903792894328405E-2</v>
      </c>
      <c r="K73" s="97">
        <v>1.2587253358314429E-5</v>
      </c>
    </row>
    <row r="74" spans="2:11">
      <c r="B74" s="89" t="s">
        <v>2220</v>
      </c>
      <c r="C74" s="86" t="s">
        <v>2221</v>
      </c>
      <c r="D74" s="99" t="s">
        <v>1862</v>
      </c>
      <c r="E74" s="99" t="s">
        <v>179</v>
      </c>
      <c r="F74" s="113">
        <v>43326</v>
      </c>
      <c r="G74" s="96">
        <v>53849999.999999993</v>
      </c>
      <c r="H74" s="98">
        <v>1.3537999999999999</v>
      </c>
      <c r="I74" s="96">
        <v>729.02708999999982</v>
      </c>
      <c r="J74" s="97">
        <v>-3.8365270713383574E-2</v>
      </c>
      <c r="K74" s="97">
        <v>2.6972685926380316E-5</v>
      </c>
    </row>
    <row r="75" spans="2:11">
      <c r="B75" s="89" t="s">
        <v>2222</v>
      </c>
      <c r="C75" s="86" t="s">
        <v>2223</v>
      </c>
      <c r="D75" s="99" t="s">
        <v>1862</v>
      </c>
      <c r="E75" s="99" t="s">
        <v>179</v>
      </c>
      <c r="F75" s="113">
        <v>43314</v>
      </c>
      <c r="G75" s="96">
        <v>19206499.999999996</v>
      </c>
      <c r="H75" s="98">
        <v>1.1417999999999999</v>
      </c>
      <c r="I75" s="96">
        <v>219.29855999999998</v>
      </c>
      <c r="J75" s="97">
        <v>-1.1540652928898968E-2</v>
      </c>
      <c r="K75" s="97">
        <v>8.1136507327697119E-6</v>
      </c>
    </row>
    <row r="76" spans="2:11">
      <c r="B76" s="89" t="s">
        <v>2224</v>
      </c>
      <c r="C76" s="86" t="s">
        <v>2225</v>
      </c>
      <c r="D76" s="99" t="s">
        <v>1862</v>
      </c>
      <c r="E76" s="99" t="s">
        <v>179</v>
      </c>
      <c r="F76" s="113">
        <v>43283</v>
      </c>
      <c r="G76" s="96">
        <v>53947499.999999993</v>
      </c>
      <c r="H76" s="98">
        <v>0.186</v>
      </c>
      <c r="I76" s="96">
        <v>100.33286999999999</v>
      </c>
      <c r="J76" s="97">
        <v>-5.2800475754621436E-3</v>
      </c>
      <c r="K76" s="97">
        <v>3.7121350190187665E-6</v>
      </c>
    </row>
    <row r="77" spans="2:11">
      <c r="B77" s="89" t="s">
        <v>2226</v>
      </c>
      <c r="C77" s="86" t="s">
        <v>2227</v>
      </c>
      <c r="D77" s="99" t="s">
        <v>1862</v>
      </c>
      <c r="E77" s="99" t="s">
        <v>179</v>
      </c>
      <c r="F77" s="113">
        <v>43270</v>
      </c>
      <c r="G77" s="96">
        <v>18003999.999999996</v>
      </c>
      <c r="H77" s="98">
        <v>-0.41099999999999998</v>
      </c>
      <c r="I77" s="96">
        <v>-73.992119999999986</v>
      </c>
      <c r="J77" s="97">
        <v>3.8938576541197711E-3</v>
      </c>
      <c r="K77" s="97">
        <v>-2.7375748324894809E-6</v>
      </c>
    </row>
    <row r="78" spans="2:11">
      <c r="B78" s="89" t="s">
        <v>2228</v>
      </c>
      <c r="C78" s="86" t="s">
        <v>2229</v>
      </c>
      <c r="D78" s="99" t="s">
        <v>1862</v>
      </c>
      <c r="E78" s="99" t="s">
        <v>179</v>
      </c>
      <c r="F78" s="113">
        <v>43270</v>
      </c>
      <c r="G78" s="96">
        <v>86487599.999999985</v>
      </c>
      <c r="H78" s="98">
        <v>-0.33160000000000001</v>
      </c>
      <c r="I78" s="96">
        <v>-286.77268999999995</v>
      </c>
      <c r="J78" s="97">
        <v>1.5091499391408388E-2</v>
      </c>
      <c r="K78" s="97">
        <v>-1.06100717047884E-5</v>
      </c>
    </row>
    <row r="79" spans="2:11">
      <c r="B79" s="89" t="s">
        <v>2230</v>
      </c>
      <c r="C79" s="86" t="s">
        <v>2231</v>
      </c>
      <c r="D79" s="99" t="s">
        <v>1862</v>
      </c>
      <c r="E79" s="99" t="s">
        <v>179</v>
      </c>
      <c r="F79" s="113">
        <v>43326</v>
      </c>
      <c r="G79" s="96">
        <v>26007119.999999996</v>
      </c>
      <c r="H79" s="98">
        <v>1.2930999999999999</v>
      </c>
      <c r="I79" s="96">
        <v>336.28625999999997</v>
      </c>
      <c r="J79" s="97">
        <v>-1.7697165961406587E-2</v>
      </c>
      <c r="K79" s="97">
        <v>1.2441984388175579E-5</v>
      </c>
    </row>
    <row r="80" spans="2:11">
      <c r="B80" s="89" t="s">
        <v>2232</v>
      </c>
      <c r="C80" s="86" t="s">
        <v>2233</v>
      </c>
      <c r="D80" s="99" t="s">
        <v>1862</v>
      </c>
      <c r="E80" s="99" t="s">
        <v>179</v>
      </c>
      <c r="F80" s="113">
        <v>43346</v>
      </c>
      <c r="G80" s="96">
        <v>28502399.999999996</v>
      </c>
      <c r="H80" s="98">
        <v>-0.74270000000000003</v>
      </c>
      <c r="I80" s="96">
        <v>-211.70052999999996</v>
      </c>
      <c r="J80" s="97">
        <v>1.1140804306211421E-2</v>
      </c>
      <c r="K80" s="97">
        <v>-7.8325373425262625E-6</v>
      </c>
    </row>
    <row r="81" spans="2:11">
      <c r="B81" s="89" t="s">
        <v>2234</v>
      </c>
      <c r="C81" s="86" t="s">
        <v>2235</v>
      </c>
      <c r="D81" s="99" t="s">
        <v>1862</v>
      </c>
      <c r="E81" s="99" t="s">
        <v>179</v>
      </c>
      <c r="F81" s="113">
        <v>43346</v>
      </c>
      <c r="G81" s="96">
        <v>64178999.999999993</v>
      </c>
      <c r="H81" s="98">
        <v>-0.66649999999999998</v>
      </c>
      <c r="I81" s="96">
        <v>-427.75815999999992</v>
      </c>
      <c r="J81" s="97">
        <v>2.2510902315384256E-2</v>
      </c>
      <c r="K81" s="97">
        <v>-1.582627951744062E-5</v>
      </c>
    </row>
    <row r="82" spans="2:11">
      <c r="B82" s="89" t="s">
        <v>2236</v>
      </c>
      <c r="C82" s="86" t="s">
        <v>2237</v>
      </c>
      <c r="D82" s="99" t="s">
        <v>1862</v>
      </c>
      <c r="E82" s="99" t="s">
        <v>179</v>
      </c>
      <c r="F82" s="113">
        <v>43363</v>
      </c>
      <c r="G82" s="96">
        <v>141491999.99999997</v>
      </c>
      <c r="H82" s="98">
        <v>-1.31</v>
      </c>
      <c r="I82" s="96">
        <v>-1853.4843199999996</v>
      </c>
      <c r="J82" s="97">
        <v>9.7540171929429501E-2</v>
      </c>
      <c r="K82" s="97">
        <v>-6.857557300488051E-5</v>
      </c>
    </row>
    <row r="83" spans="2:11">
      <c r="B83" s="89" t="s">
        <v>2238</v>
      </c>
      <c r="C83" s="86" t="s">
        <v>2239</v>
      </c>
      <c r="D83" s="99" t="s">
        <v>1862</v>
      </c>
      <c r="E83" s="99" t="s">
        <v>179</v>
      </c>
      <c r="F83" s="113">
        <v>43355</v>
      </c>
      <c r="G83" s="96">
        <v>140794499.99999997</v>
      </c>
      <c r="H83" s="98">
        <v>-1.2816000000000001</v>
      </c>
      <c r="I83" s="96">
        <v>-1804.4281899999996</v>
      </c>
      <c r="J83" s="97">
        <v>9.4958578277537994E-2</v>
      </c>
      <c r="K83" s="97">
        <v>-6.6760584775494295E-5</v>
      </c>
    </row>
    <row r="84" spans="2:11">
      <c r="B84" s="89" t="s">
        <v>2240</v>
      </c>
      <c r="C84" s="86" t="s">
        <v>2241</v>
      </c>
      <c r="D84" s="99" t="s">
        <v>1862</v>
      </c>
      <c r="E84" s="99" t="s">
        <v>179</v>
      </c>
      <c r="F84" s="113">
        <v>43360</v>
      </c>
      <c r="G84" s="96">
        <v>39896999.999999993</v>
      </c>
      <c r="H84" s="98">
        <v>1.1348</v>
      </c>
      <c r="I84" s="96">
        <v>452.74979999999994</v>
      </c>
      <c r="J84" s="97">
        <v>-2.3826094915663933E-2</v>
      </c>
      <c r="K84" s="97">
        <v>1.6750925070056731E-5</v>
      </c>
    </row>
    <row r="85" spans="2:11">
      <c r="B85" s="85"/>
      <c r="C85" s="86"/>
      <c r="D85" s="86"/>
      <c r="E85" s="86"/>
      <c r="F85" s="86"/>
      <c r="G85" s="96"/>
      <c r="H85" s="98"/>
      <c r="I85" s="86"/>
      <c r="J85" s="97"/>
      <c r="K85" s="86"/>
    </row>
    <row r="86" spans="2:11">
      <c r="B86" s="103" t="s">
        <v>248</v>
      </c>
      <c r="C86" s="84"/>
      <c r="D86" s="84"/>
      <c r="E86" s="84"/>
      <c r="F86" s="84"/>
      <c r="G86" s="93"/>
      <c r="H86" s="95"/>
      <c r="I86" s="93">
        <v>44778.413579999993</v>
      </c>
      <c r="J86" s="94">
        <v>-2.3564775337944597</v>
      </c>
      <c r="K86" s="94">
        <v>1.6567204461152511E-3</v>
      </c>
    </row>
    <row r="87" spans="2:11">
      <c r="B87" s="89" t="s">
        <v>2242</v>
      </c>
      <c r="C87" s="86" t="s">
        <v>2243</v>
      </c>
      <c r="D87" s="99" t="s">
        <v>1862</v>
      </c>
      <c r="E87" s="99" t="s">
        <v>179</v>
      </c>
      <c r="F87" s="113">
        <v>43286</v>
      </c>
      <c r="G87" s="96">
        <v>17557469.999999996</v>
      </c>
      <c r="H87" s="98">
        <v>0.65449999999999997</v>
      </c>
      <c r="I87" s="96">
        <v>114.90924999999999</v>
      </c>
      <c r="J87" s="97">
        <v>-6.0471339737483169E-3</v>
      </c>
      <c r="K87" s="97">
        <v>4.251434758461332E-6</v>
      </c>
    </row>
    <row r="88" spans="2:11">
      <c r="B88" s="89" t="s">
        <v>2244</v>
      </c>
      <c r="C88" s="86" t="s">
        <v>2245</v>
      </c>
      <c r="D88" s="99" t="s">
        <v>1862</v>
      </c>
      <c r="E88" s="99" t="s">
        <v>181</v>
      </c>
      <c r="F88" s="113">
        <v>43234</v>
      </c>
      <c r="G88" s="96">
        <v>63233999.999999993</v>
      </c>
      <c r="H88" s="98">
        <v>-4.2441000000000004</v>
      </c>
      <c r="I88" s="96">
        <v>-2683.6828399999995</v>
      </c>
      <c r="J88" s="97">
        <v>0.14122961969144668</v>
      </c>
      <c r="K88" s="97">
        <v>-9.929141915609248E-5</v>
      </c>
    </row>
    <row r="89" spans="2:11">
      <c r="B89" s="89" t="s">
        <v>2246</v>
      </c>
      <c r="C89" s="86" t="s">
        <v>2247</v>
      </c>
      <c r="D89" s="99" t="s">
        <v>1862</v>
      </c>
      <c r="E89" s="99" t="s">
        <v>179</v>
      </c>
      <c r="F89" s="113">
        <v>43251</v>
      </c>
      <c r="G89" s="96">
        <v>39352949.999999993</v>
      </c>
      <c r="H89" s="98">
        <v>1.5379</v>
      </c>
      <c r="I89" s="96">
        <v>605.21427999999992</v>
      </c>
      <c r="J89" s="97">
        <v>-3.1849584206542353E-2</v>
      </c>
      <c r="K89" s="97">
        <v>2.2391835525069992E-5</v>
      </c>
    </row>
    <row r="90" spans="2:11">
      <c r="B90" s="89" t="s">
        <v>2248</v>
      </c>
      <c r="C90" s="86" t="s">
        <v>2249</v>
      </c>
      <c r="D90" s="99" t="s">
        <v>1862</v>
      </c>
      <c r="E90" s="99" t="s">
        <v>179</v>
      </c>
      <c r="F90" s="113">
        <v>43220</v>
      </c>
      <c r="G90" s="96">
        <v>21761999.999999996</v>
      </c>
      <c r="H90" s="98">
        <v>1.5092000000000001</v>
      </c>
      <c r="I90" s="96">
        <v>328.43680999999992</v>
      </c>
      <c r="J90" s="97">
        <v>-1.7284086285312285E-2</v>
      </c>
      <c r="K90" s="97">
        <v>1.2151568911921017E-5</v>
      </c>
    </row>
    <row r="91" spans="2:11">
      <c r="B91" s="89" t="s">
        <v>2250</v>
      </c>
      <c r="C91" s="86" t="s">
        <v>2251</v>
      </c>
      <c r="D91" s="99" t="s">
        <v>1862</v>
      </c>
      <c r="E91" s="99" t="s">
        <v>179</v>
      </c>
      <c r="F91" s="113">
        <v>43263</v>
      </c>
      <c r="G91" s="96">
        <v>44542596.740000002</v>
      </c>
      <c r="H91" s="98">
        <v>0.4345</v>
      </c>
      <c r="I91" s="96">
        <v>193.53662999999997</v>
      </c>
      <c r="J91" s="97">
        <v>-1.0184923584809385E-2</v>
      </c>
      <c r="K91" s="97">
        <v>7.1605058410656245E-6</v>
      </c>
    </row>
    <row r="92" spans="2:11">
      <c r="B92" s="89" t="s">
        <v>2252</v>
      </c>
      <c r="C92" s="86" t="s">
        <v>2253</v>
      </c>
      <c r="D92" s="99" t="s">
        <v>1862</v>
      </c>
      <c r="E92" s="99" t="s">
        <v>181</v>
      </c>
      <c r="F92" s="113">
        <v>43272</v>
      </c>
      <c r="G92" s="96">
        <v>98908284.48999998</v>
      </c>
      <c r="H92" s="98">
        <v>-6.9599999999999995E-2</v>
      </c>
      <c r="I92" s="96">
        <v>-68.802729999999997</v>
      </c>
      <c r="J92" s="97">
        <v>3.6207644386298979E-3</v>
      </c>
      <c r="K92" s="97">
        <v>-2.5455767729667562E-6</v>
      </c>
    </row>
    <row r="93" spans="2:11">
      <c r="B93" s="89" t="s">
        <v>2254</v>
      </c>
      <c r="C93" s="86" t="s">
        <v>2255</v>
      </c>
      <c r="D93" s="99" t="s">
        <v>1862</v>
      </c>
      <c r="E93" s="99" t="s">
        <v>181</v>
      </c>
      <c r="F93" s="113">
        <v>43279</v>
      </c>
      <c r="G93" s="96">
        <v>68556545.689999998</v>
      </c>
      <c r="H93" s="98">
        <v>0.28760000000000002</v>
      </c>
      <c r="I93" s="96">
        <v>197.19925999999995</v>
      </c>
      <c r="J93" s="97">
        <v>-1.0377670594351868E-2</v>
      </c>
      <c r="K93" s="97">
        <v>7.296016537457631E-6</v>
      </c>
    </row>
    <row r="94" spans="2:11">
      <c r="B94" s="89" t="s">
        <v>2256</v>
      </c>
      <c r="C94" s="86" t="s">
        <v>2257</v>
      </c>
      <c r="D94" s="99" t="s">
        <v>1862</v>
      </c>
      <c r="E94" s="99" t="s">
        <v>181</v>
      </c>
      <c r="F94" s="113">
        <v>43319</v>
      </c>
      <c r="G94" s="96">
        <v>12785174.999999998</v>
      </c>
      <c r="H94" s="98">
        <v>0.26769999999999999</v>
      </c>
      <c r="I94" s="96">
        <v>34.230429999999991</v>
      </c>
      <c r="J94" s="97">
        <v>-1.8013867133325958E-3</v>
      </c>
      <c r="K94" s="97">
        <v>1.2664641001405675E-6</v>
      </c>
    </row>
    <row r="95" spans="2:11">
      <c r="B95" s="89" t="s">
        <v>2258</v>
      </c>
      <c r="C95" s="86" t="s">
        <v>2259</v>
      </c>
      <c r="D95" s="99" t="s">
        <v>1862</v>
      </c>
      <c r="E95" s="99" t="s">
        <v>181</v>
      </c>
      <c r="F95" s="113">
        <v>43319</v>
      </c>
      <c r="G95" s="96">
        <v>12790397.880000001</v>
      </c>
      <c r="H95" s="98">
        <v>0.30809999999999998</v>
      </c>
      <c r="I95" s="96">
        <v>39.405319999999989</v>
      </c>
      <c r="J95" s="97">
        <v>-2.0737168619447432E-3</v>
      </c>
      <c r="K95" s="97">
        <v>1.4579256858459303E-6</v>
      </c>
    </row>
    <row r="96" spans="2:11">
      <c r="B96" s="89" t="s">
        <v>2260</v>
      </c>
      <c r="C96" s="86" t="s">
        <v>2261</v>
      </c>
      <c r="D96" s="99" t="s">
        <v>1862</v>
      </c>
      <c r="E96" s="99" t="s">
        <v>181</v>
      </c>
      <c r="F96" s="113">
        <v>43321</v>
      </c>
      <c r="G96" s="96">
        <v>29847308.399999995</v>
      </c>
      <c r="H96" s="98">
        <v>0.30559999999999998</v>
      </c>
      <c r="I96" s="96">
        <v>91.203899999999976</v>
      </c>
      <c r="J96" s="97">
        <v>-4.799632773065215E-3</v>
      </c>
      <c r="K96" s="97">
        <v>3.3743796131924229E-6</v>
      </c>
    </row>
    <row r="97" spans="2:11">
      <c r="B97" s="89" t="s">
        <v>2262</v>
      </c>
      <c r="C97" s="86" t="s">
        <v>2263</v>
      </c>
      <c r="D97" s="99" t="s">
        <v>1862</v>
      </c>
      <c r="E97" s="99" t="s">
        <v>181</v>
      </c>
      <c r="F97" s="113">
        <v>43321</v>
      </c>
      <c r="G97" s="96">
        <v>42666214.499999993</v>
      </c>
      <c r="H97" s="98">
        <v>0.36849999999999999</v>
      </c>
      <c r="I97" s="96">
        <v>157.23968999999997</v>
      </c>
      <c r="J97" s="97">
        <v>-8.2747861588223174E-3</v>
      </c>
      <c r="K97" s="97">
        <v>5.8175846024204721E-6</v>
      </c>
    </row>
    <row r="98" spans="2:11">
      <c r="B98" s="89" t="s">
        <v>2264</v>
      </c>
      <c r="C98" s="86" t="s">
        <v>2265</v>
      </c>
      <c r="D98" s="99" t="s">
        <v>1862</v>
      </c>
      <c r="E98" s="99" t="s">
        <v>181</v>
      </c>
      <c r="F98" s="113">
        <v>43293</v>
      </c>
      <c r="G98" s="96">
        <v>37755329.039999992</v>
      </c>
      <c r="H98" s="98">
        <v>1.0176000000000001</v>
      </c>
      <c r="I98" s="96">
        <v>384.19040999999993</v>
      </c>
      <c r="J98" s="97">
        <v>-2.0218136318001338E-2</v>
      </c>
      <c r="K98" s="97">
        <v>1.4214351437691135E-5</v>
      </c>
    </row>
    <row r="99" spans="2:11">
      <c r="B99" s="89" t="s">
        <v>2266</v>
      </c>
      <c r="C99" s="86" t="s">
        <v>2267</v>
      </c>
      <c r="D99" s="99" t="s">
        <v>1862</v>
      </c>
      <c r="E99" s="99" t="s">
        <v>181</v>
      </c>
      <c r="F99" s="113">
        <v>43306</v>
      </c>
      <c r="G99" s="96">
        <v>27944747.420000002</v>
      </c>
      <c r="H99" s="98">
        <v>1.1992</v>
      </c>
      <c r="I99" s="96">
        <v>335.10889999999995</v>
      </c>
      <c r="J99" s="97">
        <v>-1.7635207035947301E-2</v>
      </c>
      <c r="K99" s="97">
        <v>1.2398424194133567E-5</v>
      </c>
    </row>
    <row r="100" spans="2:11">
      <c r="B100" s="89" t="s">
        <v>2268</v>
      </c>
      <c r="C100" s="86" t="s">
        <v>2269</v>
      </c>
      <c r="D100" s="99" t="s">
        <v>1862</v>
      </c>
      <c r="E100" s="99" t="s">
        <v>181</v>
      </c>
      <c r="F100" s="113">
        <v>43306</v>
      </c>
      <c r="G100" s="96">
        <v>24516144.319999997</v>
      </c>
      <c r="H100" s="98">
        <v>1.2421</v>
      </c>
      <c r="I100" s="96">
        <v>304.52692999999994</v>
      </c>
      <c r="J100" s="97">
        <v>-1.6025821631629095E-2</v>
      </c>
      <c r="K100" s="97">
        <v>1.1266946525971763E-5</v>
      </c>
    </row>
    <row r="101" spans="2:11">
      <c r="B101" s="89" t="s">
        <v>2270</v>
      </c>
      <c r="C101" s="86" t="s">
        <v>2271</v>
      </c>
      <c r="D101" s="99" t="s">
        <v>1862</v>
      </c>
      <c r="E101" s="99" t="s">
        <v>181</v>
      </c>
      <c r="F101" s="113">
        <v>43265</v>
      </c>
      <c r="G101" s="96">
        <v>43050313.79999999</v>
      </c>
      <c r="H101" s="98">
        <v>1.6397999999999999</v>
      </c>
      <c r="I101" s="96">
        <v>705.92545999999982</v>
      </c>
      <c r="J101" s="97">
        <v>-3.7149540459970876E-2</v>
      </c>
      <c r="K101" s="97">
        <v>2.6117967330974698E-5</v>
      </c>
    </row>
    <row r="102" spans="2:11">
      <c r="B102" s="89" t="s">
        <v>2272</v>
      </c>
      <c r="C102" s="86" t="s">
        <v>2273</v>
      </c>
      <c r="D102" s="99" t="s">
        <v>1862</v>
      </c>
      <c r="E102" s="99" t="s">
        <v>181</v>
      </c>
      <c r="F102" s="113">
        <v>43241</v>
      </c>
      <c r="G102" s="96">
        <v>37129323.349999994</v>
      </c>
      <c r="H102" s="98">
        <v>2.0223</v>
      </c>
      <c r="I102" s="96">
        <v>750.88380000000006</v>
      </c>
      <c r="J102" s="97">
        <v>-3.951548667593982E-2</v>
      </c>
      <c r="K102" s="97">
        <v>2.7781344729736968E-5</v>
      </c>
    </row>
    <row r="103" spans="2:11">
      <c r="B103" s="89" t="s">
        <v>2274</v>
      </c>
      <c r="C103" s="86" t="s">
        <v>2275</v>
      </c>
      <c r="D103" s="99" t="s">
        <v>1862</v>
      </c>
      <c r="E103" s="99" t="s">
        <v>181</v>
      </c>
      <c r="F103" s="113">
        <v>43241</v>
      </c>
      <c r="G103" s="96">
        <v>8202990.0399999991</v>
      </c>
      <c r="H103" s="98">
        <v>2.0223</v>
      </c>
      <c r="I103" s="96">
        <v>165.89292999999995</v>
      </c>
      <c r="J103" s="97">
        <v>-8.7301655263405803E-3</v>
      </c>
      <c r="K103" s="97">
        <v>6.1377388572720868E-6</v>
      </c>
    </row>
    <row r="104" spans="2:11">
      <c r="B104" s="89" t="s">
        <v>2276</v>
      </c>
      <c r="C104" s="86" t="s">
        <v>2277</v>
      </c>
      <c r="D104" s="99" t="s">
        <v>1862</v>
      </c>
      <c r="E104" s="99" t="s">
        <v>181</v>
      </c>
      <c r="F104" s="113">
        <v>43244</v>
      </c>
      <c r="G104" s="96">
        <v>42105253.609999992</v>
      </c>
      <c r="H104" s="98">
        <v>1.9523999999999999</v>
      </c>
      <c r="I104" s="96">
        <v>822.06813999999986</v>
      </c>
      <c r="J104" s="97">
        <v>-4.3261584059856695E-2</v>
      </c>
      <c r="K104" s="97">
        <v>3.0415036772232489E-5</v>
      </c>
    </row>
    <row r="105" spans="2:11">
      <c r="B105" s="89" t="s">
        <v>2278</v>
      </c>
      <c r="C105" s="86" t="s">
        <v>2279</v>
      </c>
      <c r="D105" s="99" t="s">
        <v>1862</v>
      </c>
      <c r="E105" s="99" t="s">
        <v>181</v>
      </c>
      <c r="F105" s="113">
        <v>43258</v>
      </c>
      <c r="G105" s="96">
        <v>63001987.429999992</v>
      </c>
      <c r="H105" s="98">
        <v>2.5099</v>
      </c>
      <c r="I105" s="96">
        <v>1581.2784399999998</v>
      </c>
      <c r="J105" s="97">
        <v>-8.3215255312167988E-2</v>
      </c>
      <c r="K105" s="97">
        <v>5.8504446966815218E-5</v>
      </c>
    </row>
    <row r="106" spans="2:11">
      <c r="B106" s="89" t="s">
        <v>2280</v>
      </c>
      <c r="C106" s="86" t="s">
        <v>2281</v>
      </c>
      <c r="D106" s="99" t="s">
        <v>1862</v>
      </c>
      <c r="E106" s="99" t="s">
        <v>181</v>
      </c>
      <c r="F106" s="113">
        <v>43230</v>
      </c>
      <c r="G106" s="96">
        <v>24854162.579999994</v>
      </c>
      <c r="H106" s="98">
        <v>3.0956000000000001</v>
      </c>
      <c r="I106" s="96">
        <v>769.3738199999998</v>
      </c>
      <c r="J106" s="97">
        <v>-4.0488529560801428E-2</v>
      </c>
      <c r="K106" s="97">
        <v>2.8465442082322978E-5</v>
      </c>
    </row>
    <row r="107" spans="2:11">
      <c r="B107" s="89" t="s">
        <v>2282</v>
      </c>
      <c r="C107" s="86" t="s">
        <v>2283</v>
      </c>
      <c r="D107" s="99" t="s">
        <v>1862</v>
      </c>
      <c r="E107" s="99" t="s">
        <v>181</v>
      </c>
      <c r="F107" s="113">
        <v>43227</v>
      </c>
      <c r="G107" s="96">
        <v>43747060.499999993</v>
      </c>
      <c r="H107" s="98">
        <v>3.4270999999999998</v>
      </c>
      <c r="I107" s="96">
        <v>1499.2581</v>
      </c>
      <c r="J107" s="97">
        <v>-7.8898910156731103E-2</v>
      </c>
      <c r="K107" s="97">
        <v>5.5469842490876027E-5</v>
      </c>
    </row>
    <row r="108" spans="2:11">
      <c r="B108" s="89" t="s">
        <v>2284</v>
      </c>
      <c r="C108" s="86" t="s">
        <v>2285</v>
      </c>
      <c r="D108" s="99" t="s">
        <v>1862</v>
      </c>
      <c r="E108" s="99" t="s">
        <v>181</v>
      </c>
      <c r="F108" s="113">
        <v>43223</v>
      </c>
      <c r="G108" s="96">
        <v>88005527.999999985</v>
      </c>
      <c r="H108" s="98">
        <v>3.9872000000000001</v>
      </c>
      <c r="I108" s="96">
        <v>3508.9975499999991</v>
      </c>
      <c r="J108" s="97">
        <v>-0.18466205547773226</v>
      </c>
      <c r="K108" s="97">
        <v>1.2982657315599617E-4</v>
      </c>
    </row>
    <row r="109" spans="2:11">
      <c r="B109" s="89" t="s">
        <v>2286</v>
      </c>
      <c r="C109" s="86" t="s">
        <v>2287</v>
      </c>
      <c r="D109" s="99" t="s">
        <v>1862</v>
      </c>
      <c r="E109" s="99" t="s">
        <v>181</v>
      </c>
      <c r="F109" s="113">
        <v>43223</v>
      </c>
      <c r="G109" s="96">
        <v>44107221.599999994</v>
      </c>
      <c r="H109" s="98">
        <v>4.2510000000000003</v>
      </c>
      <c r="I109" s="96">
        <v>1875.0196599999997</v>
      </c>
      <c r="J109" s="97">
        <v>-9.8673475698710225E-2</v>
      </c>
      <c r="K109" s="97">
        <v>6.9372341698534701E-5</v>
      </c>
    </row>
    <row r="110" spans="2:11">
      <c r="B110" s="89" t="s">
        <v>2288</v>
      </c>
      <c r="C110" s="86" t="s">
        <v>2289</v>
      </c>
      <c r="D110" s="99" t="s">
        <v>1862</v>
      </c>
      <c r="E110" s="99" t="s">
        <v>181</v>
      </c>
      <c r="F110" s="113">
        <v>43222</v>
      </c>
      <c r="G110" s="96">
        <v>132465293.99999999</v>
      </c>
      <c r="H110" s="98">
        <v>4.3693999999999997</v>
      </c>
      <c r="I110" s="96">
        <v>5787.8864099999992</v>
      </c>
      <c r="J110" s="97">
        <v>-0.3045892697594596</v>
      </c>
      <c r="K110" s="97">
        <v>2.1414134598824703E-4</v>
      </c>
    </row>
    <row r="111" spans="2:11">
      <c r="B111" s="89" t="s">
        <v>2290</v>
      </c>
      <c r="C111" s="86" t="s">
        <v>2291</v>
      </c>
      <c r="D111" s="99" t="s">
        <v>1862</v>
      </c>
      <c r="E111" s="99" t="s">
        <v>181</v>
      </c>
      <c r="F111" s="113">
        <v>43221</v>
      </c>
      <c r="G111" s="96">
        <v>66276170.999999993</v>
      </c>
      <c r="H111" s="98">
        <v>4.4321000000000002</v>
      </c>
      <c r="I111" s="96">
        <v>2937.4078799999993</v>
      </c>
      <c r="J111" s="97">
        <v>-0.15458197652411809</v>
      </c>
      <c r="K111" s="97">
        <v>1.0867878748499543E-4</v>
      </c>
    </row>
    <row r="112" spans="2:11">
      <c r="B112" s="89" t="s">
        <v>2292</v>
      </c>
      <c r="C112" s="86" t="s">
        <v>2293</v>
      </c>
      <c r="D112" s="99" t="s">
        <v>1862</v>
      </c>
      <c r="E112" s="99" t="s">
        <v>182</v>
      </c>
      <c r="F112" s="113">
        <v>43300</v>
      </c>
      <c r="G112" s="96">
        <v>48797829.380000003</v>
      </c>
      <c r="H112" s="98">
        <v>-9.5299999999999996E-2</v>
      </c>
      <c r="I112" s="96">
        <v>-46.522919999999992</v>
      </c>
      <c r="J112" s="97">
        <v>2.4482827108346372E-3</v>
      </c>
      <c r="K112" s="97">
        <v>-1.7212640336014364E-6</v>
      </c>
    </row>
    <row r="113" spans="2:11">
      <c r="B113" s="89" t="s">
        <v>2294</v>
      </c>
      <c r="C113" s="86" t="s">
        <v>2295</v>
      </c>
      <c r="D113" s="99" t="s">
        <v>1862</v>
      </c>
      <c r="E113" s="99" t="s">
        <v>182</v>
      </c>
      <c r="F113" s="113">
        <v>43300</v>
      </c>
      <c r="G113" s="96">
        <v>11896197.300000001</v>
      </c>
      <c r="H113" s="98">
        <v>-9.4600000000000004E-2</v>
      </c>
      <c r="I113" s="96">
        <v>-11.251549999999998</v>
      </c>
      <c r="J113" s="97">
        <v>5.9211621572961164E-4</v>
      </c>
      <c r="K113" s="97">
        <v>-4.1628703308537474E-7</v>
      </c>
    </row>
    <row r="114" spans="2:11">
      <c r="B114" s="89" t="s">
        <v>2296</v>
      </c>
      <c r="C114" s="86" t="s">
        <v>2297</v>
      </c>
      <c r="D114" s="99" t="s">
        <v>1862</v>
      </c>
      <c r="E114" s="99" t="s">
        <v>182</v>
      </c>
      <c r="F114" s="113">
        <v>43307</v>
      </c>
      <c r="G114" s="96">
        <v>101302109.99999999</v>
      </c>
      <c r="H114" s="98">
        <v>1.2186999999999999</v>
      </c>
      <c r="I114" s="96">
        <v>1234.57071</v>
      </c>
      <c r="J114" s="97">
        <v>-6.4969656345643043E-2</v>
      </c>
      <c r="K114" s="97">
        <v>4.5676887006679493E-5</v>
      </c>
    </row>
    <row r="115" spans="2:11">
      <c r="B115" s="89" t="s">
        <v>2298</v>
      </c>
      <c r="C115" s="86" t="s">
        <v>2299</v>
      </c>
      <c r="D115" s="99" t="s">
        <v>1862</v>
      </c>
      <c r="E115" s="99" t="s">
        <v>182</v>
      </c>
      <c r="F115" s="113">
        <v>43277</v>
      </c>
      <c r="G115" s="96">
        <v>34388176.389999993</v>
      </c>
      <c r="H115" s="98">
        <v>1.7756000000000001</v>
      </c>
      <c r="I115" s="96">
        <v>610.61154999999997</v>
      </c>
      <c r="J115" s="97">
        <v>-3.2133617169793724E-2</v>
      </c>
      <c r="K115" s="97">
        <v>2.259152476922397E-5</v>
      </c>
    </row>
    <row r="116" spans="2:11">
      <c r="B116" s="89" t="s">
        <v>2300</v>
      </c>
      <c r="C116" s="86" t="s">
        <v>2301</v>
      </c>
      <c r="D116" s="99" t="s">
        <v>1862</v>
      </c>
      <c r="E116" s="99" t="s">
        <v>182</v>
      </c>
      <c r="F116" s="113">
        <v>43277</v>
      </c>
      <c r="G116" s="96">
        <v>16476148.029999997</v>
      </c>
      <c r="H116" s="98">
        <v>1.8264</v>
      </c>
      <c r="I116" s="96">
        <v>300.92646999999994</v>
      </c>
      <c r="J116" s="97">
        <v>-1.5836346337106486E-2</v>
      </c>
      <c r="K116" s="97">
        <v>1.1133736007319439E-5</v>
      </c>
    </row>
    <row r="117" spans="2:11">
      <c r="B117" s="89" t="s">
        <v>2302</v>
      </c>
      <c r="C117" s="86" t="s">
        <v>2303</v>
      </c>
      <c r="D117" s="99" t="s">
        <v>1862</v>
      </c>
      <c r="E117" s="99" t="s">
        <v>182</v>
      </c>
      <c r="F117" s="113">
        <v>43276</v>
      </c>
      <c r="G117" s="96">
        <v>44615886.590000004</v>
      </c>
      <c r="H117" s="98">
        <v>2.0385</v>
      </c>
      <c r="I117" s="96">
        <v>909.50996999999984</v>
      </c>
      <c r="J117" s="97">
        <v>-4.7863236763357277E-2</v>
      </c>
      <c r="K117" s="97">
        <v>3.3650226588591631E-5</v>
      </c>
    </row>
    <row r="118" spans="2:11">
      <c r="B118" s="89" t="s">
        <v>2304</v>
      </c>
      <c r="C118" s="86" t="s">
        <v>2305</v>
      </c>
      <c r="D118" s="99" t="s">
        <v>1862</v>
      </c>
      <c r="E118" s="99" t="s">
        <v>182</v>
      </c>
      <c r="F118" s="113">
        <v>43277</v>
      </c>
      <c r="G118" s="96">
        <v>19422402.199999999</v>
      </c>
      <c r="H118" s="98">
        <v>1.9235</v>
      </c>
      <c r="I118" s="96">
        <v>373.58819999999997</v>
      </c>
      <c r="J118" s="97">
        <v>-1.966019181581536E-2</v>
      </c>
      <c r="K118" s="97">
        <v>1.3822088812093055E-5</v>
      </c>
    </row>
    <row r="119" spans="2:11">
      <c r="B119" s="89" t="s">
        <v>2306</v>
      </c>
      <c r="C119" s="86" t="s">
        <v>2307</v>
      </c>
      <c r="D119" s="99" t="s">
        <v>1862</v>
      </c>
      <c r="E119" s="99" t="s">
        <v>182</v>
      </c>
      <c r="F119" s="113">
        <v>43257</v>
      </c>
      <c r="G119" s="96">
        <v>47560299.700000003</v>
      </c>
      <c r="H119" s="98">
        <v>3.1048</v>
      </c>
      <c r="I119" s="96">
        <v>1476.6589399999998</v>
      </c>
      <c r="J119" s="97">
        <v>-7.7709622538770187E-2</v>
      </c>
      <c r="K119" s="97">
        <v>5.4633714378160736E-5</v>
      </c>
    </row>
    <row r="120" spans="2:11">
      <c r="B120" s="89" t="s">
        <v>2308</v>
      </c>
      <c r="C120" s="86" t="s">
        <v>2309</v>
      </c>
      <c r="D120" s="99" t="s">
        <v>1862</v>
      </c>
      <c r="E120" s="99" t="s">
        <v>182</v>
      </c>
      <c r="F120" s="113">
        <v>43237</v>
      </c>
      <c r="G120" s="96">
        <v>94745581.010000005</v>
      </c>
      <c r="H120" s="98">
        <v>3.9847000000000001</v>
      </c>
      <c r="I120" s="96">
        <v>3775.2954799999993</v>
      </c>
      <c r="J120" s="97">
        <v>-0.19867606444256192</v>
      </c>
      <c r="K120" s="97">
        <v>1.3967911571204195E-4</v>
      </c>
    </row>
    <row r="121" spans="2:11">
      <c r="B121" s="89" t="s">
        <v>2310</v>
      </c>
      <c r="C121" s="86" t="s">
        <v>2311</v>
      </c>
      <c r="D121" s="99" t="s">
        <v>1862</v>
      </c>
      <c r="E121" s="99" t="s">
        <v>182</v>
      </c>
      <c r="F121" s="113">
        <v>43237</v>
      </c>
      <c r="G121" s="96">
        <v>5934279.7800000003</v>
      </c>
      <c r="H121" s="98">
        <v>4.0198</v>
      </c>
      <c r="I121" s="96">
        <v>238.54568999999998</v>
      </c>
      <c r="J121" s="97">
        <v>-1.2553538956091301E-2</v>
      </c>
      <c r="K121" s="97">
        <v>8.8257597882428254E-6</v>
      </c>
    </row>
    <row r="122" spans="2:11">
      <c r="B122" s="89" t="s">
        <v>2312</v>
      </c>
      <c r="C122" s="86" t="s">
        <v>2313</v>
      </c>
      <c r="D122" s="99" t="s">
        <v>1862</v>
      </c>
      <c r="E122" s="99" t="s">
        <v>182</v>
      </c>
      <c r="F122" s="113">
        <v>43216</v>
      </c>
      <c r="G122" s="96">
        <v>59321544.669999987</v>
      </c>
      <c r="H122" s="98">
        <v>6.7975000000000003</v>
      </c>
      <c r="I122" s="96">
        <v>4032.4024699999991</v>
      </c>
      <c r="J122" s="97">
        <v>-0.21220639741503514</v>
      </c>
      <c r="K122" s="97">
        <v>1.4919161008416056E-4</v>
      </c>
    </row>
    <row r="123" spans="2:11">
      <c r="B123" s="89" t="s">
        <v>2314</v>
      </c>
      <c r="C123" s="86" t="s">
        <v>2315</v>
      </c>
      <c r="D123" s="99" t="s">
        <v>1862</v>
      </c>
      <c r="E123" s="99" t="s">
        <v>182</v>
      </c>
      <c r="F123" s="113">
        <v>43216</v>
      </c>
      <c r="G123" s="96">
        <v>25441591.499999996</v>
      </c>
      <c r="H123" s="98">
        <v>6.8105000000000002</v>
      </c>
      <c r="I123" s="96">
        <v>1732.6936399999997</v>
      </c>
      <c r="J123" s="97">
        <v>-9.1183525926256032E-2</v>
      </c>
      <c r="K123" s="97">
        <v>6.4106535956512514E-5</v>
      </c>
    </row>
    <row r="124" spans="2:11">
      <c r="B124" s="89" t="s">
        <v>2316</v>
      </c>
      <c r="C124" s="86" t="s">
        <v>2317</v>
      </c>
      <c r="D124" s="99" t="s">
        <v>1862</v>
      </c>
      <c r="E124" s="99" t="s">
        <v>182</v>
      </c>
      <c r="F124" s="113">
        <v>43215</v>
      </c>
      <c r="G124" s="96">
        <v>80273423.389999986</v>
      </c>
      <c r="H124" s="98">
        <v>7.0551000000000004</v>
      </c>
      <c r="I124" s="96">
        <v>5663.3424299999988</v>
      </c>
      <c r="J124" s="97">
        <v>-0.29803510521061921</v>
      </c>
      <c r="K124" s="97">
        <v>2.0953344361720975E-4</v>
      </c>
    </row>
    <row r="125" spans="2:11">
      <c r="B125" s="89" t="s">
        <v>2318</v>
      </c>
      <c r="C125" s="86" t="s">
        <v>2319</v>
      </c>
      <c r="D125" s="99" t="s">
        <v>1862</v>
      </c>
      <c r="E125" s="99" t="s">
        <v>179</v>
      </c>
      <c r="F125" s="113">
        <v>43236</v>
      </c>
      <c r="G125" s="96">
        <v>41666555.199999996</v>
      </c>
      <c r="H125" s="98">
        <v>3.8368000000000002</v>
      </c>
      <c r="I125" s="96">
        <v>1598.6760099999997</v>
      </c>
      <c r="J125" s="97">
        <v>-8.4130807685955683E-2</v>
      </c>
      <c r="K125" s="97">
        <v>5.9148125642037305E-5</v>
      </c>
    </row>
    <row r="126" spans="2:11">
      <c r="B126" s="89" t="s">
        <v>2320</v>
      </c>
      <c r="C126" s="86" t="s">
        <v>2321</v>
      </c>
      <c r="D126" s="99" t="s">
        <v>1862</v>
      </c>
      <c r="E126" s="99" t="s">
        <v>179</v>
      </c>
      <c r="F126" s="113">
        <v>43299</v>
      </c>
      <c r="G126" s="96">
        <v>12331799.999999998</v>
      </c>
      <c r="H126" s="98">
        <v>1.2113</v>
      </c>
      <c r="I126" s="96">
        <v>149.38026999999997</v>
      </c>
      <c r="J126" s="97">
        <v>-7.8611818084679558E-3</v>
      </c>
      <c r="K126" s="97">
        <v>5.5268002541687328E-6</v>
      </c>
    </row>
    <row r="127" spans="2:11">
      <c r="B127" s="89" t="s">
        <v>2322</v>
      </c>
      <c r="C127" s="86" t="s">
        <v>2323</v>
      </c>
      <c r="D127" s="99" t="s">
        <v>1862</v>
      </c>
      <c r="E127" s="99" t="s">
        <v>179</v>
      </c>
      <c r="F127" s="113">
        <v>43234</v>
      </c>
      <c r="G127" s="96">
        <v>13612656.989999998</v>
      </c>
      <c r="H127" s="98">
        <v>4.1630000000000003</v>
      </c>
      <c r="I127" s="96">
        <v>566.69690999999989</v>
      </c>
      <c r="J127" s="97">
        <v>-2.9822595981430496E-2</v>
      </c>
      <c r="K127" s="97">
        <v>2.0966762385853472E-5</v>
      </c>
    </row>
    <row r="128" spans="2:11">
      <c r="B128" s="89" t="s">
        <v>2324</v>
      </c>
      <c r="C128" s="86" t="s">
        <v>2325</v>
      </c>
      <c r="D128" s="99" t="s">
        <v>1862</v>
      </c>
      <c r="E128" s="99" t="s">
        <v>179</v>
      </c>
      <c r="F128" s="113">
        <v>43234</v>
      </c>
      <c r="G128" s="96">
        <v>15643607.139999997</v>
      </c>
      <c r="H128" s="98">
        <v>4.1403999999999996</v>
      </c>
      <c r="I128" s="96">
        <v>647.71203999999989</v>
      </c>
      <c r="J128" s="97">
        <v>-3.4086041657132291E-2</v>
      </c>
      <c r="K128" s="97">
        <v>2.3964175906899544E-5</v>
      </c>
    </row>
    <row r="129" spans="2:11">
      <c r="B129" s="89" t="s">
        <v>2326</v>
      </c>
      <c r="C129" s="86" t="s">
        <v>2327</v>
      </c>
      <c r="D129" s="99" t="s">
        <v>1862</v>
      </c>
      <c r="E129" s="99" t="s">
        <v>181</v>
      </c>
      <c r="F129" s="113">
        <v>43335</v>
      </c>
      <c r="G129" s="96">
        <v>18750472.879999995</v>
      </c>
      <c r="H129" s="98">
        <v>0.1671</v>
      </c>
      <c r="I129" s="96">
        <v>31.326979999999995</v>
      </c>
      <c r="J129" s="97">
        <v>-1.6485917804957744E-3</v>
      </c>
      <c r="K129" s="97">
        <v>1.1590416928978561E-6</v>
      </c>
    </row>
    <row r="130" spans="2:11">
      <c r="B130" s="89" t="s">
        <v>2328</v>
      </c>
      <c r="C130" s="86" t="s">
        <v>2329</v>
      </c>
      <c r="D130" s="99" t="s">
        <v>1862</v>
      </c>
      <c r="E130" s="99" t="s">
        <v>181</v>
      </c>
      <c r="F130" s="113">
        <v>43341</v>
      </c>
      <c r="G130" s="96">
        <v>22276018.440000001</v>
      </c>
      <c r="H130" s="98">
        <v>0.77810000000000001</v>
      </c>
      <c r="I130" s="96">
        <v>173.32405999999997</v>
      </c>
      <c r="J130" s="97">
        <v>-9.1212309861389892E-3</v>
      </c>
      <c r="K130" s="97">
        <v>6.4126772488867292E-6</v>
      </c>
    </row>
    <row r="131" spans="2:11">
      <c r="B131" s="89" t="s">
        <v>2330</v>
      </c>
      <c r="C131" s="86" t="s">
        <v>2331</v>
      </c>
      <c r="D131" s="99" t="s">
        <v>1862</v>
      </c>
      <c r="E131" s="99" t="s">
        <v>181</v>
      </c>
      <c r="F131" s="113">
        <v>43342</v>
      </c>
      <c r="G131" s="96">
        <v>31839517.939999994</v>
      </c>
      <c r="H131" s="98">
        <v>1.01</v>
      </c>
      <c r="I131" s="96">
        <v>321.56879999999995</v>
      </c>
      <c r="J131" s="97">
        <v>-1.6922655185526648E-2</v>
      </c>
      <c r="K131" s="97">
        <v>1.1897464943481054E-5</v>
      </c>
    </row>
    <row r="132" spans="2:11">
      <c r="B132" s="89" t="s">
        <v>2332</v>
      </c>
      <c r="C132" s="86" t="s">
        <v>2333</v>
      </c>
      <c r="D132" s="99" t="s">
        <v>1862</v>
      </c>
      <c r="E132" s="99" t="s">
        <v>179</v>
      </c>
      <c r="F132" s="113">
        <v>43342</v>
      </c>
      <c r="G132" s="96">
        <v>25685756.239999995</v>
      </c>
      <c r="H132" s="98">
        <v>1.8904000000000001</v>
      </c>
      <c r="I132" s="96">
        <v>485.55539999999991</v>
      </c>
      <c r="J132" s="97">
        <v>-2.5552499520073043E-2</v>
      </c>
      <c r="K132" s="97">
        <v>1.7964673033011663E-5</v>
      </c>
    </row>
    <row r="133" spans="2:11">
      <c r="B133" s="89" t="s">
        <v>2334</v>
      </c>
      <c r="C133" s="86" t="s">
        <v>2335</v>
      </c>
      <c r="D133" s="99" t="s">
        <v>1862</v>
      </c>
      <c r="E133" s="99" t="s">
        <v>179</v>
      </c>
      <c r="F133" s="113">
        <v>43360</v>
      </c>
      <c r="G133" s="96">
        <v>10380607.999999998</v>
      </c>
      <c r="H133" s="98">
        <v>-1.6099000000000001</v>
      </c>
      <c r="I133" s="96">
        <v>-167.12049999999996</v>
      </c>
      <c r="J133" s="97">
        <v>8.794766768208874E-3</v>
      </c>
      <c r="K133" s="97">
        <v>-6.1831567306499427E-6</v>
      </c>
    </row>
    <row r="134" spans="2:11">
      <c r="B134" s="89" t="s">
        <v>2336</v>
      </c>
      <c r="C134" s="86" t="s">
        <v>2337</v>
      </c>
      <c r="D134" s="99" t="s">
        <v>1862</v>
      </c>
      <c r="E134" s="99" t="s">
        <v>181</v>
      </c>
      <c r="F134" s="113">
        <v>43348</v>
      </c>
      <c r="G134" s="96">
        <v>38453453.999999993</v>
      </c>
      <c r="H134" s="98">
        <v>0.12959999999999999</v>
      </c>
      <c r="I134" s="96">
        <v>49.847689999999986</v>
      </c>
      <c r="J134" s="97">
        <v>-2.6232497358730841E-3</v>
      </c>
      <c r="K134" s="97">
        <v>1.8442745200669687E-6</v>
      </c>
    </row>
    <row r="135" spans="2:11">
      <c r="B135" s="89" t="s">
        <v>2338</v>
      </c>
      <c r="C135" s="86" t="s">
        <v>2339</v>
      </c>
      <c r="D135" s="99" t="s">
        <v>1862</v>
      </c>
      <c r="E135" s="99" t="s">
        <v>181</v>
      </c>
      <c r="F135" s="113">
        <v>43356</v>
      </c>
      <c r="G135" s="96">
        <v>4276704.51</v>
      </c>
      <c r="H135" s="98">
        <v>0.19059999999999999</v>
      </c>
      <c r="I135" s="96">
        <v>8.1500599999999981</v>
      </c>
      <c r="J135" s="97">
        <v>-4.2889936810210842E-4</v>
      </c>
      <c r="K135" s="97">
        <v>3.0153750344332903E-7</v>
      </c>
    </row>
    <row r="136" spans="2:11">
      <c r="B136" s="89" t="s">
        <v>2340</v>
      </c>
      <c r="C136" s="86" t="s">
        <v>2341</v>
      </c>
      <c r="D136" s="99" t="s">
        <v>1862</v>
      </c>
      <c r="E136" s="99" t="s">
        <v>181</v>
      </c>
      <c r="F136" s="113">
        <v>43356</v>
      </c>
      <c r="G136" s="96">
        <v>34224371.999999993</v>
      </c>
      <c r="H136" s="98">
        <v>0.2215</v>
      </c>
      <c r="I136" s="96">
        <v>75.806619999999981</v>
      </c>
      <c r="J136" s="97">
        <v>-3.9893462644393606E-3</v>
      </c>
      <c r="K136" s="97">
        <v>2.8047080560483156E-6</v>
      </c>
    </row>
    <row r="137" spans="2:11">
      <c r="B137" s="89" t="s">
        <v>2342</v>
      </c>
      <c r="C137" s="86" t="s">
        <v>2343</v>
      </c>
      <c r="D137" s="99" t="s">
        <v>1862</v>
      </c>
      <c r="E137" s="99" t="s">
        <v>181</v>
      </c>
      <c r="F137" s="113">
        <v>43356</v>
      </c>
      <c r="G137" s="96">
        <v>42780464.999999993</v>
      </c>
      <c r="H137" s="98">
        <v>0.2215</v>
      </c>
      <c r="I137" s="96">
        <v>94.758279999999985</v>
      </c>
      <c r="J137" s="97">
        <v>-4.9866830936757109E-3</v>
      </c>
      <c r="K137" s="97">
        <v>3.5058852550513664E-6</v>
      </c>
    </row>
    <row r="138" spans="2:11">
      <c r="B138" s="89" t="s">
        <v>2344</v>
      </c>
      <c r="C138" s="86" t="s">
        <v>2345</v>
      </c>
      <c r="D138" s="99" t="s">
        <v>1862</v>
      </c>
      <c r="E138" s="99" t="s">
        <v>182</v>
      </c>
      <c r="F138" s="113">
        <v>43360</v>
      </c>
      <c r="G138" s="96">
        <v>5018643.629999999</v>
      </c>
      <c r="H138" s="98">
        <v>0.31190000000000001</v>
      </c>
      <c r="I138" s="96">
        <v>15.651449999999997</v>
      </c>
      <c r="J138" s="97">
        <v>-8.2366228161286483E-4</v>
      </c>
      <c r="K138" s="97">
        <v>5.7907538818954614E-7</v>
      </c>
    </row>
    <row r="139" spans="2:11">
      <c r="B139" s="85"/>
      <c r="C139" s="86"/>
      <c r="D139" s="86"/>
      <c r="E139" s="86"/>
      <c r="F139" s="86"/>
      <c r="G139" s="96"/>
      <c r="H139" s="98"/>
      <c r="I139" s="86"/>
      <c r="J139" s="97"/>
      <c r="K139" s="86"/>
    </row>
    <row r="140" spans="2:11">
      <c r="B140" s="103" t="s">
        <v>246</v>
      </c>
      <c r="C140" s="84"/>
      <c r="D140" s="84"/>
      <c r="E140" s="84"/>
      <c r="F140" s="84"/>
      <c r="G140" s="93"/>
      <c r="H140" s="95"/>
      <c r="I140" s="93">
        <v>-220.32232999999997</v>
      </c>
      <c r="J140" s="94">
        <v>1.1594529134237566E-2</v>
      </c>
      <c r="K140" s="94">
        <v>-8.1515283741490588E-6</v>
      </c>
    </row>
    <row r="141" spans="2:11">
      <c r="B141" s="89" t="s">
        <v>2741</v>
      </c>
      <c r="C141" s="86" t="s">
        <v>2346</v>
      </c>
      <c r="D141" s="99" t="s">
        <v>1862</v>
      </c>
      <c r="E141" s="99" t="s">
        <v>180</v>
      </c>
      <c r="F141" s="113">
        <v>43108</v>
      </c>
      <c r="G141" s="96">
        <v>13437.79</v>
      </c>
      <c r="H141" s="98">
        <v>996.60429999999997</v>
      </c>
      <c r="I141" s="96">
        <v>-220.32232999999997</v>
      </c>
      <c r="J141" s="97">
        <v>1.1594529134237566E-2</v>
      </c>
      <c r="K141" s="97">
        <v>-8.1515283741490588E-6</v>
      </c>
    </row>
    <row r="142" spans="2:11">
      <c r="C142" s="126"/>
      <c r="D142" s="126"/>
    </row>
    <row r="143" spans="2:11">
      <c r="C143" s="126"/>
      <c r="D143" s="126"/>
    </row>
    <row r="144" spans="2:11">
      <c r="C144" s="126"/>
      <c r="D144" s="126"/>
    </row>
    <row r="145" spans="2:2" s="126" customFormat="1">
      <c r="B145" s="137" t="s">
        <v>273</v>
      </c>
    </row>
    <row r="146" spans="2:2" s="126" customFormat="1">
      <c r="B146" s="137" t="s">
        <v>128</v>
      </c>
    </row>
    <row r="147" spans="2:2" s="126" customFormat="1">
      <c r="B147" s="137" t="s">
        <v>256</v>
      </c>
    </row>
    <row r="148" spans="2:2" s="126" customFormat="1">
      <c r="B148" s="137" t="s">
        <v>264</v>
      </c>
    </row>
    <row r="149" spans="2:2" s="126" customFormat="1">
      <c r="B149" s="136"/>
    </row>
    <row r="150" spans="2:2" s="126" customFormat="1">
      <c r="B150" s="136"/>
    </row>
    <row r="151" spans="2:2" s="126" customFormat="1">
      <c r="B151" s="136"/>
    </row>
    <row r="152" spans="2:2" s="126" customFormat="1">
      <c r="B152" s="136"/>
    </row>
    <row r="153" spans="2:2" s="126" customFormat="1">
      <c r="B153" s="136"/>
    </row>
    <row r="154" spans="2:2" s="126" customFormat="1">
      <c r="B154" s="136"/>
    </row>
    <row r="155" spans="2:2" s="126" customFormat="1">
      <c r="B155" s="136"/>
    </row>
    <row r="156" spans="2:2" s="126" customFormat="1">
      <c r="B156" s="136"/>
    </row>
    <row r="157" spans="2:2" s="126" customFormat="1">
      <c r="B157" s="136"/>
    </row>
    <row r="158" spans="2:2" s="126" customFormat="1">
      <c r="B158" s="136"/>
    </row>
    <row r="159" spans="2:2" s="126" customFormat="1">
      <c r="B159" s="136"/>
    </row>
    <row r="160" spans="2:2" s="126" customFormat="1">
      <c r="B160" s="136"/>
    </row>
    <row r="161" spans="2:2" s="126" customFormat="1">
      <c r="B161" s="136"/>
    </row>
    <row r="162" spans="2:2" s="126" customFormat="1">
      <c r="B162" s="136"/>
    </row>
    <row r="163" spans="2:2" s="126" customFormat="1">
      <c r="B163" s="136"/>
    </row>
    <row r="164" spans="2:2" s="126" customFormat="1">
      <c r="B164" s="136"/>
    </row>
    <row r="165" spans="2:2" s="126" customFormat="1">
      <c r="B165" s="136"/>
    </row>
    <row r="166" spans="2:2" s="126" customFormat="1">
      <c r="B166" s="136"/>
    </row>
    <row r="167" spans="2:2" s="126" customFormat="1">
      <c r="B167" s="136"/>
    </row>
    <row r="168" spans="2:2" s="126" customFormat="1">
      <c r="B168" s="136"/>
    </row>
    <row r="169" spans="2:2" s="126" customFormat="1">
      <c r="B169" s="136"/>
    </row>
    <row r="170" spans="2:2" s="126" customFormat="1">
      <c r="B170" s="136"/>
    </row>
    <row r="171" spans="2:2" s="126" customFormat="1">
      <c r="B171" s="136"/>
    </row>
    <row r="172" spans="2:2" s="126" customFormat="1">
      <c r="B172" s="136"/>
    </row>
    <row r="173" spans="2:2" s="126" customFormat="1">
      <c r="B173" s="136"/>
    </row>
    <row r="174" spans="2:2" s="126" customFormat="1">
      <c r="B174" s="136"/>
    </row>
    <row r="175" spans="2:2" s="126" customFormat="1">
      <c r="B175" s="136"/>
    </row>
    <row r="176" spans="2:2" s="126" customFormat="1">
      <c r="B176" s="136"/>
    </row>
    <row r="177" spans="2:2" s="126" customFormat="1">
      <c r="B177" s="136"/>
    </row>
    <row r="178" spans="2:2" s="126" customFormat="1">
      <c r="B178" s="136"/>
    </row>
    <row r="179" spans="2:2" s="126" customFormat="1">
      <c r="B179" s="136"/>
    </row>
    <row r="180" spans="2:2" s="126" customFormat="1">
      <c r="B180" s="136"/>
    </row>
    <row r="181" spans="2:2" s="126" customFormat="1">
      <c r="B181" s="136"/>
    </row>
    <row r="182" spans="2:2" s="126" customFormat="1">
      <c r="B182" s="136"/>
    </row>
    <row r="183" spans="2:2" s="126" customFormat="1">
      <c r="B183" s="136"/>
    </row>
    <row r="184" spans="2:2" s="126" customFormat="1">
      <c r="B184" s="136"/>
    </row>
    <row r="185" spans="2:2" s="126" customFormat="1">
      <c r="B185" s="136"/>
    </row>
    <row r="186" spans="2:2" s="126" customFormat="1">
      <c r="B186" s="136"/>
    </row>
    <row r="187" spans="2:2" s="126" customFormat="1">
      <c r="B187" s="136"/>
    </row>
    <row r="188" spans="2:2" s="126" customFormat="1">
      <c r="B188" s="136"/>
    </row>
    <row r="189" spans="2:2" s="126" customFormat="1">
      <c r="B189" s="136"/>
    </row>
    <row r="190" spans="2:2" s="126" customFormat="1">
      <c r="B190" s="136"/>
    </row>
    <row r="191" spans="2:2" s="126" customFormat="1">
      <c r="B191" s="136"/>
    </row>
    <row r="192" spans="2:2" s="126" customFormat="1">
      <c r="B192" s="136"/>
    </row>
    <row r="193" spans="2:2" s="126" customFormat="1">
      <c r="B193" s="136"/>
    </row>
    <row r="194" spans="2:2" s="126" customFormat="1">
      <c r="B194" s="136"/>
    </row>
    <row r="195" spans="2:2" s="126" customFormat="1">
      <c r="B195" s="136"/>
    </row>
    <row r="196" spans="2:2" s="126" customFormat="1">
      <c r="B196" s="136"/>
    </row>
    <row r="197" spans="2:2" s="126" customFormat="1">
      <c r="B197" s="136"/>
    </row>
    <row r="198" spans="2:2" s="126" customFormat="1">
      <c r="B198" s="136"/>
    </row>
    <row r="199" spans="2:2" s="126" customFormat="1">
      <c r="B199" s="136"/>
    </row>
    <row r="200" spans="2:2" s="126" customFormat="1">
      <c r="B200" s="136"/>
    </row>
    <row r="201" spans="2:2" s="126" customFormat="1">
      <c r="B201" s="136"/>
    </row>
    <row r="202" spans="2:2" s="126" customFormat="1">
      <c r="B202" s="136"/>
    </row>
    <row r="203" spans="2:2" s="126" customFormat="1">
      <c r="B203" s="136"/>
    </row>
    <row r="204" spans="2:2" s="126" customFormat="1">
      <c r="B204" s="136"/>
    </row>
    <row r="205" spans="2:2" s="126" customFormat="1">
      <c r="B205" s="136"/>
    </row>
    <row r="206" spans="2:2" s="126" customFormat="1">
      <c r="B206" s="136"/>
    </row>
    <row r="207" spans="2:2" s="126" customFormat="1">
      <c r="B207" s="136"/>
    </row>
    <row r="208" spans="2:2" s="126" customFormat="1">
      <c r="B208" s="136"/>
    </row>
    <row r="209" spans="2:2" s="126" customFormat="1">
      <c r="B209" s="136"/>
    </row>
    <row r="210" spans="2:2" s="126" customFormat="1">
      <c r="B210" s="136"/>
    </row>
    <row r="211" spans="2:2" s="126" customFormat="1">
      <c r="B211" s="136"/>
    </row>
    <row r="212" spans="2:2" s="126" customFormat="1">
      <c r="B212" s="136"/>
    </row>
    <row r="213" spans="2:2" s="126" customFormat="1">
      <c r="B213" s="136"/>
    </row>
    <row r="214" spans="2:2" s="126" customFormat="1">
      <c r="B214" s="136"/>
    </row>
    <row r="215" spans="2:2" s="126" customFormat="1">
      <c r="B215" s="136"/>
    </row>
    <row r="216" spans="2:2" s="126" customFormat="1">
      <c r="B216" s="136"/>
    </row>
    <row r="217" spans="2:2" s="126" customFormat="1">
      <c r="B217" s="136"/>
    </row>
    <row r="218" spans="2:2" s="126" customFormat="1">
      <c r="B218" s="136"/>
    </row>
    <row r="219" spans="2:2" s="126" customFormat="1">
      <c r="B219" s="136"/>
    </row>
    <row r="220" spans="2:2" s="126" customFormat="1">
      <c r="B220" s="136"/>
    </row>
    <row r="221" spans="2:2" s="126" customFormat="1">
      <c r="B221" s="136"/>
    </row>
    <row r="222" spans="2:2" s="126" customFormat="1">
      <c r="B222" s="136"/>
    </row>
    <row r="223" spans="2:2" s="126" customFormat="1">
      <c r="B223" s="136"/>
    </row>
    <row r="224" spans="2:2" s="126" customFormat="1">
      <c r="B224" s="136"/>
    </row>
    <row r="225" spans="2:2" s="126" customFormat="1">
      <c r="B225" s="136"/>
    </row>
    <row r="226" spans="2:2" s="126" customFormat="1">
      <c r="B226" s="136"/>
    </row>
    <row r="227" spans="2:2" s="126" customFormat="1">
      <c r="B227" s="136"/>
    </row>
    <row r="228" spans="2:2" s="126" customFormat="1">
      <c r="B228" s="136"/>
    </row>
    <row r="229" spans="2:2" s="126" customFormat="1">
      <c r="B229" s="136"/>
    </row>
    <row r="230" spans="2:2" s="126" customFormat="1">
      <c r="B230" s="136"/>
    </row>
    <row r="231" spans="2:2" s="126" customFormat="1">
      <c r="B231" s="136"/>
    </row>
    <row r="232" spans="2:2" s="126" customFormat="1">
      <c r="B232" s="136"/>
    </row>
    <row r="233" spans="2:2" s="126" customFormat="1">
      <c r="B233" s="136"/>
    </row>
    <row r="234" spans="2:2" s="126" customFormat="1">
      <c r="B234" s="136"/>
    </row>
    <row r="235" spans="2:2" s="126" customFormat="1">
      <c r="B235" s="136"/>
    </row>
    <row r="236" spans="2:2" s="126" customFormat="1">
      <c r="B236" s="136"/>
    </row>
    <row r="237" spans="2:2" s="126" customFormat="1">
      <c r="B237" s="136"/>
    </row>
    <row r="238" spans="2:2" s="126" customFormat="1">
      <c r="B238" s="136"/>
    </row>
    <row r="239" spans="2:2" s="126" customFormat="1">
      <c r="B239" s="136"/>
    </row>
    <row r="240" spans="2:2" s="126" customFormat="1">
      <c r="B240" s="136"/>
    </row>
    <row r="241" spans="2:2" s="126" customFormat="1">
      <c r="B241" s="136"/>
    </row>
    <row r="242" spans="2:2" s="126" customFormat="1">
      <c r="B242" s="136"/>
    </row>
    <row r="243" spans="2:2" s="126" customFormat="1">
      <c r="B243" s="136"/>
    </row>
    <row r="244" spans="2:2" s="126" customFormat="1">
      <c r="B244" s="136"/>
    </row>
    <row r="245" spans="2:2" s="126" customFormat="1">
      <c r="B245" s="136"/>
    </row>
    <row r="246" spans="2:2" s="126" customFormat="1">
      <c r="B246" s="136"/>
    </row>
    <row r="247" spans="2:2" s="126" customFormat="1">
      <c r="B247" s="136"/>
    </row>
    <row r="248" spans="2:2" s="126" customFormat="1">
      <c r="B248" s="136"/>
    </row>
    <row r="249" spans="2:2" s="126" customFormat="1">
      <c r="B249" s="136"/>
    </row>
    <row r="250" spans="2:2" s="126" customFormat="1">
      <c r="B250" s="136"/>
    </row>
    <row r="251" spans="2:2" s="126" customFormat="1">
      <c r="B251" s="136"/>
    </row>
    <row r="252" spans="2:2" s="126" customFormat="1">
      <c r="B252" s="136"/>
    </row>
    <row r="253" spans="2:2" s="126" customFormat="1">
      <c r="B253" s="136"/>
    </row>
    <row r="254" spans="2:2" s="126" customFormat="1">
      <c r="B254" s="136"/>
    </row>
    <row r="255" spans="2:2" s="126" customFormat="1">
      <c r="B255" s="136"/>
    </row>
    <row r="256" spans="2:2" s="126" customFormat="1">
      <c r="B256" s="136"/>
    </row>
    <row r="257" spans="2:2" s="126" customFormat="1">
      <c r="B257" s="136"/>
    </row>
    <row r="258" spans="2:2" s="126" customFormat="1">
      <c r="B258" s="136"/>
    </row>
    <row r="259" spans="2:2" s="126" customFormat="1">
      <c r="B259" s="136"/>
    </row>
    <row r="260" spans="2:2" s="126" customFormat="1">
      <c r="B260" s="136"/>
    </row>
    <row r="261" spans="2:2" s="126" customFormat="1">
      <c r="B261" s="136"/>
    </row>
    <row r="262" spans="2:2" s="126" customFormat="1">
      <c r="B262" s="136"/>
    </row>
    <row r="263" spans="2:2" s="126" customFormat="1">
      <c r="B263" s="136"/>
    </row>
    <row r="264" spans="2:2" s="126" customFormat="1">
      <c r="B264" s="136"/>
    </row>
    <row r="265" spans="2:2" s="126" customFormat="1">
      <c r="B265" s="136"/>
    </row>
    <row r="266" spans="2:2" s="126" customFormat="1">
      <c r="B266" s="136"/>
    </row>
    <row r="267" spans="2:2" s="126" customFormat="1">
      <c r="B267" s="136"/>
    </row>
    <row r="268" spans="2:2" s="126" customFormat="1">
      <c r="B268" s="136"/>
    </row>
    <row r="269" spans="2:2" s="126" customFormat="1">
      <c r="B269" s="136"/>
    </row>
    <row r="270" spans="2:2" s="126" customFormat="1">
      <c r="B270" s="136"/>
    </row>
    <row r="271" spans="2:2" s="126" customFormat="1">
      <c r="B271" s="136"/>
    </row>
    <row r="272" spans="2:2" s="126" customFormat="1">
      <c r="B272" s="136"/>
    </row>
    <row r="273" spans="2:2" s="126" customFormat="1">
      <c r="B273" s="136"/>
    </row>
    <row r="274" spans="2:2" s="126" customFormat="1">
      <c r="B274" s="136"/>
    </row>
    <row r="275" spans="2:2" s="126" customFormat="1">
      <c r="B275" s="136"/>
    </row>
    <row r="276" spans="2:2" s="126" customFormat="1">
      <c r="B276" s="136"/>
    </row>
    <row r="277" spans="2:2" s="126" customFormat="1">
      <c r="B277" s="136"/>
    </row>
    <row r="278" spans="2:2" s="126" customFormat="1">
      <c r="B278" s="136"/>
    </row>
    <row r="279" spans="2:2" s="126" customFormat="1">
      <c r="B279" s="136"/>
    </row>
    <row r="280" spans="2:2" s="126" customFormat="1">
      <c r="B280" s="136"/>
    </row>
    <row r="281" spans="2:2" s="126" customFormat="1">
      <c r="B281" s="136"/>
    </row>
    <row r="282" spans="2:2" s="126" customFormat="1">
      <c r="B282" s="136"/>
    </row>
    <row r="283" spans="2:2" s="126" customFormat="1">
      <c r="B283" s="136"/>
    </row>
    <row r="284" spans="2:2" s="126" customFormat="1">
      <c r="B284" s="136"/>
    </row>
    <row r="285" spans="2:2" s="126" customFormat="1">
      <c r="B285" s="136"/>
    </row>
    <row r="286" spans="2:2" s="126" customFormat="1">
      <c r="B286" s="136"/>
    </row>
    <row r="287" spans="2:2" s="126" customFormat="1">
      <c r="B287" s="136"/>
    </row>
    <row r="288" spans="2:2" s="126" customFormat="1">
      <c r="B288" s="136"/>
    </row>
    <row r="289" spans="2:2" s="126" customFormat="1">
      <c r="B289" s="136"/>
    </row>
    <row r="290" spans="2:2" s="126" customFormat="1">
      <c r="B290" s="136"/>
    </row>
    <row r="291" spans="2:2" s="126" customFormat="1">
      <c r="B291" s="136"/>
    </row>
    <row r="292" spans="2:2" s="126" customFormat="1">
      <c r="B292" s="136"/>
    </row>
    <row r="293" spans="2:2" s="126" customFormat="1">
      <c r="B293" s="136"/>
    </row>
    <row r="294" spans="2:2" s="126" customFormat="1">
      <c r="B294" s="136"/>
    </row>
    <row r="295" spans="2:2" s="126" customFormat="1">
      <c r="B295" s="136"/>
    </row>
    <row r="296" spans="2:2" s="126" customFormat="1">
      <c r="B296" s="136"/>
    </row>
    <row r="297" spans="2:2" s="126" customFormat="1">
      <c r="B297" s="136"/>
    </row>
    <row r="298" spans="2:2" s="126" customFormat="1">
      <c r="B298" s="136"/>
    </row>
    <row r="299" spans="2:2" s="126" customFormat="1">
      <c r="B299" s="136"/>
    </row>
    <row r="300" spans="2:2" s="126" customFormat="1">
      <c r="B300" s="136"/>
    </row>
    <row r="301" spans="2:2" s="126" customFormat="1">
      <c r="B301" s="136"/>
    </row>
    <row r="302" spans="2:2" s="126" customFormat="1">
      <c r="B302" s="136"/>
    </row>
    <row r="303" spans="2:2" s="126" customFormat="1">
      <c r="B303" s="136"/>
    </row>
    <row r="304" spans="2:2" s="126" customFormat="1">
      <c r="B304" s="136"/>
    </row>
    <row r="305" spans="2:2" s="126" customFormat="1">
      <c r="B305" s="136"/>
    </row>
    <row r="306" spans="2:2" s="126" customFormat="1">
      <c r="B306" s="136"/>
    </row>
    <row r="307" spans="2:2" s="126" customFormat="1">
      <c r="B307" s="136"/>
    </row>
    <row r="308" spans="2:2" s="126" customFormat="1">
      <c r="B308" s="136"/>
    </row>
    <row r="309" spans="2:2" s="126" customFormat="1">
      <c r="B309" s="136"/>
    </row>
    <row r="310" spans="2:2" s="126" customFormat="1">
      <c r="B310" s="136"/>
    </row>
    <row r="311" spans="2:2" s="126" customFormat="1">
      <c r="B311" s="136"/>
    </row>
    <row r="312" spans="2:2" s="126" customFormat="1">
      <c r="B312" s="136"/>
    </row>
    <row r="313" spans="2:2" s="126" customFormat="1">
      <c r="B313" s="136"/>
    </row>
    <row r="314" spans="2:2" s="126" customFormat="1">
      <c r="B314" s="136"/>
    </row>
    <row r="315" spans="2:2" s="126" customFormat="1">
      <c r="B315" s="136"/>
    </row>
    <row r="316" spans="2:2" s="126" customFormat="1">
      <c r="B316" s="136"/>
    </row>
    <row r="317" spans="2:2" s="126" customFormat="1">
      <c r="B317" s="136"/>
    </row>
    <row r="318" spans="2:2" s="126" customFormat="1">
      <c r="B318" s="136"/>
    </row>
    <row r="319" spans="2:2" s="126" customFormat="1">
      <c r="B319" s="136"/>
    </row>
    <row r="320" spans="2:2" s="126" customFormat="1">
      <c r="B320" s="136"/>
    </row>
    <row r="321" spans="2:2" s="126" customFormat="1">
      <c r="B321" s="136"/>
    </row>
    <row r="322" spans="2:2" s="126" customFormat="1">
      <c r="B322" s="136"/>
    </row>
    <row r="323" spans="2:2" s="126" customFormat="1">
      <c r="B323" s="136"/>
    </row>
    <row r="324" spans="2:2" s="126" customFormat="1">
      <c r="B324" s="136"/>
    </row>
    <row r="325" spans="2:2" s="126" customFormat="1">
      <c r="B325" s="136"/>
    </row>
    <row r="326" spans="2:2" s="126" customFormat="1">
      <c r="B326" s="136"/>
    </row>
    <row r="327" spans="2:2" s="126" customFormat="1">
      <c r="B327" s="136"/>
    </row>
    <row r="328" spans="2:2" s="126" customFormat="1">
      <c r="B328" s="136"/>
    </row>
    <row r="329" spans="2:2" s="126" customFormat="1">
      <c r="B329" s="136"/>
    </row>
    <row r="330" spans="2:2" s="126" customFormat="1">
      <c r="B330" s="136"/>
    </row>
    <row r="331" spans="2:2" s="126" customFormat="1">
      <c r="B331" s="136"/>
    </row>
    <row r="332" spans="2:2" s="126" customFormat="1">
      <c r="B332" s="136"/>
    </row>
    <row r="333" spans="2:2" s="126" customFormat="1">
      <c r="B333" s="136"/>
    </row>
    <row r="334" spans="2:2" s="126" customFormat="1">
      <c r="B334" s="136"/>
    </row>
    <row r="335" spans="2:2" s="126" customFormat="1">
      <c r="B335" s="136"/>
    </row>
    <row r="336" spans="2:2" s="126" customFormat="1">
      <c r="B336" s="136"/>
    </row>
    <row r="337" spans="2:2" s="126" customFormat="1">
      <c r="B337" s="136"/>
    </row>
    <row r="338" spans="2:2" s="126" customFormat="1">
      <c r="B338" s="136"/>
    </row>
    <row r="339" spans="2:2" s="126" customFormat="1">
      <c r="B339" s="136"/>
    </row>
    <row r="340" spans="2:2" s="126" customFormat="1">
      <c r="B340" s="136"/>
    </row>
    <row r="341" spans="2:2" s="126" customFormat="1">
      <c r="B341" s="136"/>
    </row>
    <row r="342" spans="2:2" s="126" customFormat="1">
      <c r="B342" s="136"/>
    </row>
    <row r="343" spans="2:2" s="126" customFormat="1">
      <c r="B343" s="136"/>
    </row>
    <row r="344" spans="2:2" s="126" customFormat="1">
      <c r="B344" s="136"/>
    </row>
    <row r="345" spans="2:2" s="126" customFormat="1">
      <c r="B345" s="136"/>
    </row>
    <row r="346" spans="2:2" s="126" customFormat="1">
      <c r="B346" s="136"/>
    </row>
    <row r="347" spans="2:2" s="126" customFormat="1">
      <c r="B347" s="136"/>
    </row>
    <row r="348" spans="2:2" s="126" customFormat="1">
      <c r="B348" s="136"/>
    </row>
    <row r="349" spans="2:2" s="126" customFormat="1">
      <c r="B349" s="136"/>
    </row>
    <row r="350" spans="2:2" s="126" customFormat="1">
      <c r="B350" s="136"/>
    </row>
    <row r="351" spans="2:2" s="126" customFormat="1">
      <c r="B351" s="136"/>
    </row>
    <row r="352" spans="2:2" s="126" customFormat="1">
      <c r="B352" s="136"/>
    </row>
    <row r="353" spans="2:2" s="126" customFormat="1">
      <c r="B353" s="136"/>
    </row>
    <row r="354" spans="2:2" s="126" customFormat="1">
      <c r="B354" s="136"/>
    </row>
    <row r="355" spans="2:2" s="126" customFormat="1">
      <c r="B355" s="136"/>
    </row>
    <row r="356" spans="2:2" s="126" customFormat="1">
      <c r="B356" s="136"/>
    </row>
    <row r="357" spans="2:2" s="126" customFormat="1">
      <c r="B357" s="136"/>
    </row>
    <row r="358" spans="2:2" s="126" customFormat="1">
      <c r="B358" s="136"/>
    </row>
    <row r="359" spans="2:2" s="126" customFormat="1">
      <c r="B359" s="136"/>
    </row>
    <row r="360" spans="2:2" s="126" customFormat="1">
      <c r="B360" s="136"/>
    </row>
    <row r="361" spans="2:2" s="126" customFormat="1">
      <c r="B361" s="136"/>
    </row>
    <row r="362" spans="2:2" s="126" customFormat="1">
      <c r="B362" s="136"/>
    </row>
    <row r="363" spans="2:2" s="126" customFormat="1">
      <c r="B363" s="136"/>
    </row>
    <row r="364" spans="2:2" s="126" customFormat="1">
      <c r="B364" s="136"/>
    </row>
    <row r="365" spans="2:2" s="126" customFormat="1">
      <c r="B365" s="136"/>
    </row>
    <row r="366" spans="2:2" s="126" customFormat="1">
      <c r="B366" s="136"/>
    </row>
    <row r="367" spans="2:2" s="126" customFormat="1">
      <c r="B367" s="136"/>
    </row>
    <row r="368" spans="2:2" s="126" customFormat="1">
      <c r="B368" s="136"/>
    </row>
    <row r="369" spans="2:2" s="126" customFormat="1">
      <c r="B369" s="136"/>
    </row>
    <row r="370" spans="2:2" s="126" customFormat="1">
      <c r="B370" s="136"/>
    </row>
    <row r="371" spans="2:2" s="126" customFormat="1">
      <c r="B371" s="136"/>
    </row>
    <row r="372" spans="2:2" s="126" customFormat="1">
      <c r="B372" s="136"/>
    </row>
    <row r="373" spans="2:2" s="126" customFormat="1">
      <c r="B373" s="136"/>
    </row>
    <row r="374" spans="2:2" s="126" customFormat="1">
      <c r="B374" s="136"/>
    </row>
    <row r="375" spans="2:2" s="126" customFormat="1">
      <c r="B375" s="136"/>
    </row>
    <row r="376" spans="2:2" s="126" customFormat="1">
      <c r="B376" s="136"/>
    </row>
    <row r="377" spans="2:2" s="126" customFormat="1">
      <c r="B377" s="136"/>
    </row>
    <row r="378" spans="2:2" s="126" customFormat="1">
      <c r="B378" s="136"/>
    </row>
    <row r="379" spans="2:2" s="126" customFormat="1">
      <c r="B379" s="136"/>
    </row>
    <row r="380" spans="2:2" s="126" customFormat="1">
      <c r="B380" s="136"/>
    </row>
    <row r="381" spans="2:2" s="126" customFormat="1">
      <c r="B381" s="136"/>
    </row>
    <row r="382" spans="2:2" s="126" customFormat="1">
      <c r="B382" s="136"/>
    </row>
    <row r="383" spans="2:2" s="126" customFormat="1">
      <c r="B383" s="136"/>
    </row>
    <row r="384" spans="2:2" s="126" customFormat="1">
      <c r="B384" s="136"/>
    </row>
    <row r="385" spans="2:2" s="126" customFormat="1">
      <c r="B385" s="136"/>
    </row>
    <row r="386" spans="2:2" s="126" customFormat="1">
      <c r="B386" s="136"/>
    </row>
    <row r="387" spans="2:2" s="126" customFormat="1">
      <c r="B387" s="136"/>
    </row>
    <row r="388" spans="2:2" s="126" customFormat="1">
      <c r="B388" s="136"/>
    </row>
    <row r="389" spans="2:2" s="126" customFormat="1">
      <c r="B389" s="136"/>
    </row>
    <row r="390" spans="2:2" s="126" customFormat="1">
      <c r="B390" s="136"/>
    </row>
    <row r="391" spans="2:2" s="126" customFormat="1">
      <c r="B391" s="136"/>
    </row>
    <row r="392" spans="2:2" s="126" customFormat="1">
      <c r="B392" s="136"/>
    </row>
    <row r="393" spans="2:2" s="126" customFormat="1">
      <c r="B393" s="136"/>
    </row>
    <row r="394" spans="2:2" s="126" customFormat="1">
      <c r="B394" s="136"/>
    </row>
    <row r="395" spans="2:2" s="126" customFormat="1">
      <c r="B395" s="136"/>
    </row>
    <row r="396" spans="2:2" s="126" customFormat="1">
      <c r="B396" s="136"/>
    </row>
    <row r="397" spans="2:2" s="126" customFormat="1">
      <c r="B397" s="136"/>
    </row>
    <row r="398" spans="2:2" s="126" customFormat="1">
      <c r="B398" s="136"/>
    </row>
    <row r="399" spans="2:2" s="126" customFormat="1">
      <c r="B399" s="136"/>
    </row>
    <row r="400" spans="2:2" s="126" customFormat="1">
      <c r="B400" s="136"/>
    </row>
    <row r="401" spans="2:2" s="126" customFormat="1">
      <c r="B401" s="136"/>
    </row>
    <row r="402" spans="2:2" s="126" customFormat="1">
      <c r="B402" s="136"/>
    </row>
    <row r="403" spans="2:2" s="126" customFormat="1">
      <c r="B403" s="136"/>
    </row>
    <row r="404" spans="2:2" s="126" customFormat="1">
      <c r="B404" s="136"/>
    </row>
    <row r="405" spans="2:2" s="126" customFormat="1">
      <c r="B405" s="136"/>
    </row>
    <row r="406" spans="2:2" s="126" customFormat="1">
      <c r="B406" s="136"/>
    </row>
    <row r="407" spans="2:2" s="126" customFormat="1">
      <c r="B407" s="136"/>
    </row>
    <row r="408" spans="2:2" s="126" customFormat="1">
      <c r="B408" s="136"/>
    </row>
    <row r="409" spans="2:2" s="126" customFormat="1">
      <c r="B409" s="136"/>
    </row>
    <row r="410" spans="2:2" s="126" customFormat="1">
      <c r="B410" s="136"/>
    </row>
    <row r="411" spans="2:2" s="126" customFormat="1">
      <c r="B411" s="136"/>
    </row>
    <row r="412" spans="2:2" s="126" customFormat="1">
      <c r="B412" s="136"/>
    </row>
    <row r="413" spans="2:2" s="126" customFormat="1">
      <c r="B413" s="136"/>
    </row>
    <row r="414" spans="2:2" s="126" customFormat="1">
      <c r="B414" s="136"/>
    </row>
    <row r="415" spans="2:2" s="126" customFormat="1">
      <c r="B415" s="136"/>
    </row>
    <row r="416" spans="2:2" s="126" customFormat="1">
      <c r="B416" s="136"/>
    </row>
    <row r="417" spans="2:2" s="126" customFormat="1">
      <c r="B417" s="136"/>
    </row>
    <row r="418" spans="2:2" s="126" customFormat="1">
      <c r="B418" s="136"/>
    </row>
    <row r="419" spans="2:2" s="126" customFormat="1">
      <c r="B419" s="136"/>
    </row>
    <row r="420" spans="2:2" s="126" customFormat="1">
      <c r="B420" s="136"/>
    </row>
    <row r="421" spans="2:2" s="126" customFormat="1">
      <c r="B421" s="136"/>
    </row>
    <row r="422" spans="2:2" s="126" customFormat="1">
      <c r="B422" s="136"/>
    </row>
    <row r="423" spans="2:2" s="126" customFormat="1">
      <c r="B423" s="136"/>
    </row>
    <row r="424" spans="2:2" s="126" customFormat="1">
      <c r="B424" s="136"/>
    </row>
    <row r="425" spans="2:2" s="126" customFormat="1">
      <c r="B425" s="136"/>
    </row>
    <row r="426" spans="2:2" s="126" customFormat="1">
      <c r="B426" s="136"/>
    </row>
    <row r="427" spans="2:2" s="126" customFormat="1">
      <c r="B427" s="136"/>
    </row>
    <row r="428" spans="2:2" s="126" customFormat="1">
      <c r="B428" s="136"/>
    </row>
    <row r="429" spans="2:2" s="126" customFormat="1">
      <c r="B429" s="136"/>
    </row>
    <row r="430" spans="2:2" s="126" customFormat="1">
      <c r="B430" s="136"/>
    </row>
    <row r="431" spans="2:2" s="126" customFormat="1">
      <c r="B431" s="136"/>
    </row>
    <row r="432" spans="2:2" s="126" customFormat="1">
      <c r="B432" s="136"/>
    </row>
    <row r="433" spans="2:2" s="126" customFormat="1">
      <c r="B433" s="136"/>
    </row>
    <row r="434" spans="2:2" s="126" customFormat="1">
      <c r="B434" s="136"/>
    </row>
    <row r="435" spans="2:2" s="126" customFormat="1">
      <c r="B435" s="136"/>
    </row>
    <row r="436" spans="2:2" s="126" customFormat="1">
      <c r="B436" s="136"/>
    </row>
    <row r="437" spans="2:2" s="126" customFormat="1">
      <c r="B437" s="136"/>
    </row>
    <row r="438" spans="2:2" s="126" customFormat="1">
      <c r="B438" s="136"/>
    </row>
    <row r="439" spans="2:2" s="126" customFormat="1">
      <c r="B439" s="136"/>
    </row>
    <row r="440" spans="2:2" s="126" customFormat="1">
      <c r="B440" s="136"/>
    </row>
    <row r="441" spans="2:2" s="126" customFormat="1">
      <c r="B441" s="136"/>
    </row>
    <row r="442" spans="2:2" s="126" customFormat="1">
      <c r="B442" s="136"/>
    </row>
    <row r="443" spans="2:2" s="126" customFormat="1">
      <c r="B443" s="136"/>
    </row>
    <row r="444" spans="2:2" s="126" customFormat="1">
      <c r="B444" s="136"/>
    </row>
    <row r="445" spans="2:2" s="126" customFormat="1">
      <c r="B445" s="136"/>
    </row>
    <row r="446" spans="2:2" s="126" customFormat="1">
      <c r="B446" s="136"/>
    </row>
    <row r="447" spans="2:2" s="126" customFormat="1">
      <c r="B447" s="136"/>
    </row>
    <row r="448" spans="2:2" s="126" customFormat="1">
      <c r="B448" s="136"/>
    </row>
    <row r="449" spans="2:2" s="126" customFormat="1">
      <c r="B449" s="136"/>
    </row>
    <row r="450" spans="2:2" s="126" customFormat="1">
      <c r="B450" s="136"/>
    </row>
    <row r="451" spans="2:2" s="126" customFormat="1">
      <c r="B451" s="136"/>
    </row>
    <row r="452" spans="2:2" s="126" customFormat="1">
      <c r="B452" s="136"/>
    </row>
    <row r="453" spans="2:2" s="126" customFormat="1">
      <c r="B453" s="136"/>
    </row>
    <row r="454" spans="2:2" s="126" customFormat="1">
      <c r="B454" s="136"/>
    </row>
    <row r="455" spans="2:2" s="126" customFormat="1">
      <c r="B455" s="136"/>
    </row>
    <row r="456" spans="2:2" s="126" customFormat="1">
      <c r="B456" s="136"/>
    </row>
    <row r="457" spans="2:2" s="126" customFormat="1">
      <c r="B457" s="136"/>
    </row>
    <row r="458" spans="2:2" s="126" customFormat="1">
      <c r="B458" s="136"/>
    </row>
    <row r="459" spans="2:2" s="126" customFormat="1">
      <c r="B459" s="136"/>
    </row>
    <row r="460" spans="2:2" s="126" customFormat="1">
      <c r="B460" s="136"/>
    </row>
    <row r="461" spans="2:2" s="126" customFormat="1">
      <c r="B461" s="136"/>
    </row>
    <row r="462" spans="2:2" s="126" customFormat="1">
      <c r="B462" s="136"/>
    </row>
    <row r="463" spans="2:2" s="126" customFormat="1">
      <c r="B463" s="136"/>
    </row>
    <row r="464" spans="2:2" s="126" customFormat="1">
      <c r="B464" s="136"/>
    </row>
    <row r="465" spans="2:2" s="126" customFormat="1">
      <c r="B465" s="136"/>
    </row>
    <row r="466" spans="2:2" s="126" customFormat="1">
      <c r="B466" s="136"/>
    </row>
    <row r="467" spans="2:2" s="126" customFormat="1">
      <c r="B467" s="136"/>
    </row>
    <row r="468" spans="2:2" s="126" customFormat="1">
      <c r="B468" s="136"/>
    </row>
    <row r="469" spans="2:2" s="126" customFormat="1">
      <c r="B469" s="136"/>
    </row>
    <row r="470" spans="2:2" s="126" customFormat="1">
      <c r="B470" s="136"/>
    </row>
    <row r="471" spans="2:2" s="126" customFormat="1">
      <c r="B471" s="136"/>
    </row>
    <row r="472" spans="2:2" s="126" customFormat="1">
      <c r="B472" s="136"/>
    </row>
    <row r="473" spans="2:2" s="126" customFormat="1">
      <c r="B473" s="136"/>
    </row>
    <row r="474" spans="2:2" s="126" customFormat="1">
      <c r="B474" s="136"/>
    </row>
    <row r="475" spans="2:2" s="126" customFormat="1">
      <c r="B475" s="136"/>
    </row>
    <row r="476" spans="2:2" s="126" customFormat="1">
      <c r="B476" s="136"/>
    </row>
    <row r="477" spans="2:2" s="126" customFormat="1">
      <c r="B477" s="136"/>
    </row>
    <row r="478" spans="2:2" s="126" customFormat="1">
      <c r="B478" s="136"/>
    </row>
    <row r="479" spans="2:2" s="126" customFormat="1">
      <c r="B479" s="136"/>
    </row>
    <row r="480" spans="2:2" s="126" customFormat="1">
      <c r="B480" s="136"/>
    </row>
    <row r="481" spans="2:2" s="126" customFormat="1">
      <c r="B481" s="136"/>
    </row>
    <row r="482" spans="2:2" s="126" customFormat="1">
      <c r="B482" s="136"/>
    </row>
    <row r="483" spans="2:2" s="126" customFormat="1">
      <c r="B483" s="136"/>
    </row>
    <row r="484" spans="2:2" s="126" customFormat="1">
      <c r="B484" s="136"/>
    </row>
    <row r="485" spans="2:2" s="126" customFormat="1">
      <c r="B485" s="136"/>
    </row>
    <row r="486" spans="2:2" s="126" customFormat="1">
      <c r="B486" s="136"/>
    </row>
    <row r="487" spans="2:2" s="126" customFormat="1">
      <c r="B487" s="136"/>
    </row>
    <row r="488" spans="2:2" s="126" customFormat="1">
      <c r="B488" s="136"/>
    </row>
    <row r="489" spans="2:2" s="126" customFormat="1">
      <c r="B489" s="136"/>
    </row>
    <row r="490" spans="2:2" s="126" customFormat="1">
      <c r="B490" s="136"/>
    </row>
    <row r="491" spans="2:2" s="126" customFormat="1">
      <c r="B491" s="136"/>
    </row>
    <row r="492" spans="2:2" s="126" customFormat="1">
      <c r="B492" s="136"/>
    </row>
    <row r="493" spans="2:2" s="126" customFormat="1">
      <c r="B493" s="136"/>
    </row>
    <row r="494" spans="2:2" s="126" customFormat="1">
      <c r="B494" s="136"/>
    </row>
    <row r="495" spans="2:2" s="126" customFormat="1">
      <c r="B495" s="136"/>
    </row>
    <row r="496" spans="2:2" s="126" customFormat="1">
      <c r="B496" s="136"/>
    </row>
    <row r="497" spans="2:2" s="126" customFormat="1">
      <c r="B497" s="136"/>
    </row>
    <row r="498" spans="2:2" s="126" customFormat="1">
      <c r="B498" s="136"/>
    </row>
    <row r="499" spans="2:2" s="126" customFormat="1">
      <c r="B499" s="136"/>
    </row>
    <row r="500" spans="2:2" s="126" customFormat="1">
      <c r="B500" s="136"/>
    </row>
    <row r="501" spans="2:2" s="126" customFormat="1">
      <c r="B501" s="136"/>
    </row>
    <row r="502" spans="2:2" s="126" customFormat="1">
      <c r="B502" s="136"/>
    </row>
    <row r="503" spans="2:2" s="126" customFormat="1">
      <c r="B503" s="136"/>
    </row>
    <row r="504" spans="2:2" s="126" customFormat="1">
      <c r="B504" s="136"/>
    </row>
    <row r="505" spans="2:2" s="126" customFormat="1">
      <c r="B505" s="136"/>
    </row>
    <row r="506" spans="2:2" s="126" customFormat="1">
      <c r="B506" s="136"/>
    </row>
    <row r="507" spans="2:2" s="126" customFormat="1">
      <c r="B507" s="136"/>
    </row>
    <row r="508" spans="2:2" s="126" customFormat="1">
      <c r="B508" s="136"/>
    </row>
    <row r="509" spans="2:2" s="126" customFormat="1">
      <c r="B509" s="136"/>
    </row>
    <row r="510" spans="2:2" s="126" customFormat="1">
      <c r="B510" s="136"/>
    </row>
    <row r="511" spans="2:2" s="126" customFormat="1">
      <c r="B511" s="136"/>
    </row>
    <row r="512" spans="2:2" s="126" customFormat="1">
      <c r="B512" s="136"/>
    </row>
    <row r="513" spans="2:2" s="126" customFormat="1">
      <c r="B513" s="136"/>
    </row>
    <row r="514" spans="2:2" s="126" customFormat="1">
      <c r="B514" s="136"/>
    </row>
    <row r="515" spans="2:2" s="126" customFormat="1">
      <c r="B515" s="136"/>
    </row>
    <row r="516" spans="2:2" s="126" customFormat="1">
      <c r="B516" s="136"/>
    </row>
    <row r="517" spans="2:2" s="126" customFormat="1">
      <c r="B517" s="136"/>
    </row>
    <row r="518" spans="2:2" s="126" customFormat="1">
      <c r="B518" s="136"/>
    </row>
    <row r="519" spans="2:2" s="126" customFormat="1">
      <c r="B519" s="136"/>
    </row>
    <row r="520" spans="2:2" s="126" customFormat="1">
      <c r="B520" s="136"/>
    </row>
    <row r="521" spans="2:2" s="126" customFormat="1">
      <c r="B521" s="136"/>
    </row>
    <row r="522" spans="2:2" s="126" customFormat="1">
      <c r="B522" s="136"/>
    </row>
    <row r="523" spans="2:2" s="126" customFormat="1">
      <c r="B523" s="136"/>
    </row>
    <row r="524" spans="2:2" s="126" customFormat="1">
      <c r="B524" s="136"/>
    </row>
    <row r="525" spans="2:2" s="126" customFormat="1">
      <c r="B525" s="136"/>
    </row>
    <row r="526" spans="2:2" s="126" customFormat="1">
      <c r="B526" s="136"/>
    </row>
    <row r="527" spans="2:2" s="126" customFormat="1">
      <c r="B527" s="136"/>
    </row>
    <row r="528" spans="2:2" s="126" customFormat="1">
      <c r="B528" s="136"/>
    </row>
    <row r="529" spans="2:2" s="126" customFormat="1">
      <c r="B529" s="136"/>
    </row>
    <row r="530" spans="2:2" s="126" customFormat="1">
      <c r="B530" s="136"/>
    </row>
    <row r="531" spans="2:2" s="126" customFormat="1">
      <c r="B531" s="136"/>
    </row>
    <row r="532" spans="2:2" s="126" customFormat="1">
      <c r="B532" s="136"/>
    </row>
    <row r="533" spans="2:2" s="126" customFormat="1">
      <c r="B533" s="136"/>
    </row>
    <row r="534" spans="2:2" s="126" customFormat="1">
      <c r="B534" s="136"/>
    </row>
    <row r="535" spans="2:2" s="126" customFormat="1">
      <c r="B535" s="136"/>
    </row>
    <row r="536" spans="2:2" s="126" customFormat="1">
      <c r="B536" s="136"/>
    </row>
    <row r="537" spans="2:2" s="126" customFormat="1">
      <c r="B537" s="136"/>
    </row>
    <row r="538" spans="2:2" s="126" customFormat="1">
      <c r="B538" s="136"/>
    </row>
    <row r="539" spans="2:2" s="126" customFormat="1">
      <c r="B539" s="136"/>
    </row>
    <row r="540" spans="2:2" s="126" customFormat="1">
      <c r="B540" s="136"/>
    </row>
    <row r="541" spans="2:2" s="126" customFormat="1">
      <c r="B541" s="136"/>
    </row>
    <row r="542" spans="2:2" s="126" customFormat="1">
      <c r="B542" s="136"/>
    </row>
    <row r="543" spans="2:2" s="126" customFormat="1">
      <c r="B543" s="136"/>
    </row>
    <row r="544" spans="2:2" s="126" customFormat="1">
      <c r="B544" s="136"/>
    </row>
    <row r="545" spans="2:2" s="126" customFormat="1">
      <c r="B545" s="136"/>
    </row>
    <row r="546" spans="2:2" s="126" customFormat="1">
      <c r="B546" s="136"/>
    </row>
    <row r="547" spans="2:2" s="126" customFormat="1">
      <c r="B547" s="136"/>
    </row>
    <row r="548" spans="2:2" s="126" customFormat="1">
      <c r="B548" s="136"/>
    </row>
    <row r="549" spans="2:2" s="126" customFormat="1">
      <c r="B549" s="136"/>
    </row>
    <row r="550" spans="2:2" s="126" customFormat="1">
      <c r="B550" s="136"/>
    </row>
    <row r="551" spans="2:2" s="126" customFormat="1">
      <c r="B551" s="136"/>
    </row>
    <row r="552" spans="2:2" s="126" customFormat="1">
      <c r="B552" s="136"/>
    </row>
    <row r="553" spans="2:2" s="126" customFormat="1">
      <c r="B553" s="136"/>
    </row>
    <row r="554" spans="2:2" s="126" customFormat="1">
      <c r="B554" s="136"/>
    </row>
    <row r="555" spans="2:2" s="126" customFormat="1">
      <c r="B555" s="136"/>
    </row>
    <row r="556" spans="2:2" s="126" customFormat="1">
      <c r="B556" s="136"/>
    </row>
    <row r="557" spans="2:2" s="126" customFormat="1">
      <c r="B557" s="136"/>
    </row>
    <row r="558" spans="2:2" s="126" customFormat="1">
      <c r="B558" s="136"/>
    </row>
    <row r="559" spans="2:2" s="126" customFormat="1">
      <c r="B559" s="136"/>
    </row>
    <row r="560" spans="2:2" s="126" customFormat="1">
      <c r="B560" s="136"/>
    </row>
    <row r="561" spans="2:2" s="126" customFormat="1">
      <c r="B561" s="136"/>
    </row>
    <row r="562" spans="2:2" s="126" customFormat="1">
      <c r="B562" s="136"/>
    </row>
    <row r="563" spans="2:2" s="126" customFormat="1">
      <c r="B563" s="136"/>
    </row>
    <row r="564" spans="2:2" s="126" customFormat="1">
      <c r="B564" s="136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H41:XFD44 D1:XFD40 A1:B1048576 D41:AF44 D45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8" t="s">
        <v>195</v>
      </c>
      <c r="C1" s="80" t="s" vm="1">
        <v>274</v>
      </c>
    </row>
    <row r="2" spans="2:78">
      <c r="B2" s="58" t="s">
        <v>194</v>
      </c>
      <c r="C2" s="80" t="s">
        <v>275</v>
      </c>
    </row>
    <row r="3" spans="2:78">
      <c r="B3" s="58" t="s">
        <v>196</v>
      </c>
      <c r="C3" s="80" t="s">
        <v>276</v>
      </c>
    </row>
    <row r="4" spans="2:78">
      <c r="B4" s="58" t="s">
        <v>197</v>
      </c>
      <c r="C4" s="80">
        <v>17013</v>
      </c>
    </row>
    <row r="6" spans="2:78" ht="26.25" customHeight="1">
      <c r="B6" s="164" t="s">
        <v>226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6"/>
    </row>
    <row r="7" spans="2:78" ht="26.25" customHeight="1">
      <c r="B7" s="164" t="s">
        <v>116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6"/>
    </row>
    <row r="8" spans="2:78" s="3" customFormat="1" ht="47.25">
      <c r="B8" s="23" t="s">
        <v>132</v>
      </c>
      <c r="C8" s="31" t="s">
        <v>52</v>
      </c>
      <c r="D8" s="31" t="s">
        <v>58</v>
      </c>
      <c r="E8" s="31" t="s">
        <v>15</v>
      </c>
      <c r="F8" s="31" t="s">
        <v>74</v>
      </c>
      <c r="G8" s="31" t="s">
        <v>118</v>
      </c>
      <c r="H8" s="31" t="s">
        <v>18</v>
      </c>
      <c r="I8" s="31" t="s">
        <v>117</v>
      </c>
      <c r="J8" s="31" t="s">
        <v>17</v>
      </c>
      <c r="K8" s="31" t="s">
        <v>19</v>
      </c>
      <c r="L8" s="31" t="s">
        <v>258</v>
      </c>
      <c r="M8" s="31" t="s">
        <v>257</v>
      </c>
      <c r="N8" s="31" t="s">
        <v>126</v>
      </c>
      <c r="O8" s="31" t="s">
        <v>67</v>
      </c>
      <c r="P8" s="31" t="s">
        <v>198</v>
      </c>
      <c r="Q8" s="32" t="s">
        <v>200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265</v>
      </c>
      <c r="M9" s="17"/>
      <c r="N9" s="17" t="s">
        <v>261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129</v>
      </c>
      <c r="R10" s="1"/>
      <c r="S10" s="1"/>
      <c r="T10" s="1"/>
      <c r="U10" s="1"/>
      <c r="V10" s="1"/>
    </row>
    <row r="11" spans="2:78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"/>
      <c r="S11" s="1"/>
      <c r="T11" s="1"/>
      <c r="U11" s="1"/>
      <c r="V11" s="1"/>
      <c r="BZ11" s="1"/>
    </row>
    <row r="12" spans="2:78" ht="18" customHeight="1">
      <c r="B12" s="101" t="s">
        <v>273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2:78">
      <c r="B13" s="101" t="s">
        <v>128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2:78">
      <c r="B14" s="101" t="s">
        <v>256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2:78">
      <c r="B15" s="101" t="s">
        <v>264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7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6:B110">
    <cfRule type="cellIs" dxfId="38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B268"/>
  <sheetViews>
    <sheetView rightToLeft="1" zoomScale="90" zoomScaleNormal="90" workbookViewId="0"/>
  </sheetViews>
  <sheetFormatPr defaultColWidth="9.140625" defaultRowHeight="18"/>
  <cols>
    <col min="1" max="1" width="6.28515625" style="126" customWidth="1"/>
    <col min="2" max="2" width="46.7109375" style="136" bestFit="1" customWidth="1"/>
    <col min="3" max="3" width="27.5703125" style="136" bestFit="1" customWidth="1"/>
    <col min="4" max="4" width="11.28515625" style="136" bestFit="1" customWidth="1"/>
    <col min="5" max="5" width="12.7109375" style="136" bestFit="1" customWidth="1"/>
    <col min="6" max="6" width="8.7109375" style="126" bestFit="1" customWidth="1"/>
    <col min="7" max="7" width="11.28515625" style="126" bestFit="1" customWidth="1"/>
    <col min="8" max="8" width="11.140625" style="126" bestFit="1" customWidth="1"/>
    <col min="9" max="9" width="6.85546875" style="126" bestFit="1" customWidth="1"/>
    <col min="10" max="10" width="12.28515625" style="126" bestFit="1" customWidth="1"/>
    <col min="11" max="12" width="7.5703125" style="126" customWidth="1"/>
    <col min="13" max="13" width="14.28515625" style="126" bestFit="1" customWidth="1"/>
    <col min="14" max="14" width="7.28515625" style="126" bestFit="1" customWidth="1"/>
    <col min="15" max="15" width="13.140625" style="126" bestFit="1" customWidth="1"/>
    <col min="16" max="16" width="9.140625" style="126" bestFit="1" customWidth="1"/>
    <col min="17" max="17" width="10.42578125" style="126" bestFit="1" customWidth="1"/>
    <col min="18" max="18" width="6.28515625" style="126" customWidth="1"/>
    <col min="19" max="19" width="8" style="126" customWidth="1"/>
    <col min="20" max="20" width="8.7109375" style="126" customWidth="1"/>
    <col min="21" max="21" width="10" style="126" customWidth="1"/>
    <col min="22" max="22" width="9.5703125" style="126" customWidth="1"/>
    <col min="23" max="23" width="6.140625" style="126" customWidth="1"/>
    <col min="24" max="25" width="5.7109375" style="126" customWidth="1"/>
    <col min="26" max="26" width="6.85546875" style="126" customWidth="1"/>
    <col min="27" max="27" width="6.42578125" style="126" customWidth="1"/>
    <col min="28" max="28" width="6.7109375" style="126" customWidth="1"/>
    <col min="29" max="29" width="7.28515625" style="126" customWidth="1"/>
    <col min="30" max="41" width="5.7109375" style="126" customWidth="1"/>
    <col min="42" max="16384" width="9.140625" style="126"/>
  </cols>
  <sheetData>
    <row r="1" spans="2:54" s="1" customFormat="1">
      <c r="B1" s="58" t="s">
        <v>195</v>
      </c>
      <c r="C1" s="80" t="s" vm="1">
        <v>274</v>
      </c>
      <c r="D1" s="2"/>
      <c r="E1" s="2"/>
    </row>
    <row r="2" spans="2:54" s="1" customFormat="1">
      <c r="B2" s="58" t="s">
        <v>194</v>
      </c>
      <c r="C2" s="80" t="s">
        <v>275</v>
      </c>
      <c r="D2" s="2"/>
      <c r="E2" s="2"/>
    </row>
    <row r="3" spans="2:54" s="1" customFormat="1">
      <c r="B3" s="58" t="s">
        <v>196</v>
      </c>
      <c r="C3" s="80" t="s">
        <v>276</v>
      </c>
      <c r="D3" s="2"/>
      <c r="E3" s="2"/>
    </row>
    <row r="4" spans="2:54" s="1" customFormat="1">
      <c r="B4" s="58" t="s">
        <v>197</v>
      </c>
      <c r="C4" s="80">
        <v>17013</v>
      </c>
      <c r="D4" s="2"/>
      <c r="E4" s="2"/>
    </row>
    <row r="5" spans="2:54" s="1" customFormat="1">
      <c r="B5" s="2"/>
      <c r="C5" s="2"/>
      <c r="D5" s="2"/>
      <c r="E5" s="2"/>
    </row>
    <row r="6" spans="2:54" s="1" customFormat="1" ht="26.25" customHeight="1">
      <c r="B6" s="164" t="s">
        <v>227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6"/>
    </row>
    <row r="7" spans="2:54" s="3" customFormat="1" ht="63">
      <c r="B7" s="23" t="s">
        <v>132</v>
      </c>
      <c r="C7" s="31" t="s">
        <v>241</v>
      </c>
      <c r="D7" s="31" t="s">
        <v>52</v>
      </c>
      <c r="E7" s="31" t="s">
        <v>133</v>
      </c>
      <c r="F7" s="31" t="s">
        <v>15</v>
      </c>
      <c r="G7" s="31" t="s">
        <v>118</v>
      </c>
      <c r="H7" s="31" t="s">
        <v>74</v>
      </c>
      <c r="I7" s="31" t="s">
        <v>18</v>
      </c>
      <c r="J7" s="31" t="s">
        <v>117</v>
      </c>
      <c r="K7" s="14" t="s">
        <v>39</v>
      </c>
      <c r="L7" s="73" t="s">
        <v>19</v>
      </c>
      <c r="M7" s="31" t="s">
        <v>258</v>
      </c>
      <c r="N7" s="31" t="s">
        <v>257</v>
      </c>
      <c r="O7" s="31" t="s">
        <v>126</v>
      </c>
      <c r="P7" s="31" t="s">
        <v>198</v>
      </c>
      <c r="Q7" s="32" t="s">
        <v>200</v>
      </c>
      <c r="BA7" s="3" t="s">
        <v>178</v>
      </c>
      <c r="BB7" s="3" t="s">
        <v>180</v>
      </c>
    </row>
    <row r="8" spans="2:54" s="3" customFormat="1" ht="24" customHeight="1">
      <c r="B8" s="16"/>
      <c r="C8" s="72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265</v>
      </c>
      <c r="N8" s="17"/>
      <c r="O8" s="17" t="s">
        <v>261</v>
      </c>
      <c r="P8" s="33" t="s">
        <v>20</v>
      </c>
      <c r="Q8" s="18" t="s">
        <v>20</v>
      </c>
      <c r="BA8" s="3" t="s">
        <v>176</v>
      </c>
      <c r="BB8" s="3" t="s">
        <v>179</v>
      </c>
    </row>
    <row r="9" spans="2:54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129</v>
      </c>
      <c r="BA9" s="4" t="s">
        <v>177</v>
      </c>
      <c r="BB9" s="4" t="s">
        <v>181</v>
      </c>
    </row>
    <row r="10" spans="2:54" s="129" customFormat="1" ht="18" customHeight="1">
      <c r="B10" s="81" t="s">
        <v>46</v>
      </c>
      <c r="C10" s="82"/>
      <c r="D10" s="82"/>
      <c r="E10" s="82"/>
      <c r="F10" s="82"/>
      <c r="G10" s="82"/>
      <c r="H10" s="82"/>
      <c r="I10" s="90">
        <v>5.3699115092655019</v>
      </c>
      <c r="J10" s="82"/>
      <c r="K10" s="82"/>
      <c r="L10" s="104">
        <v>3.1100747608415129E-2</v>
      </c>
      <c r="M10" s="90"/>
      <c r="N10" s="92"/>
      <c r="O10" s="90">
        <v>2057854.4042899986</v>
      </c>
      <c r="P10" s="91">
        <v>1</v>
      </c>
      <c r="Q10" s="91">
        <v>7.6136897092716552E-2</v>
      </c>
      <c r="BA10" s="126" t="s">
        <v>30</v>
      </c>
      <c r="BB10" s="129" t="s">
        <v>182</v>
      </c>
    </row>
    <row r="11" spans="2:54" ht="21.75" customHeight="1">
      <c r="B11" s="83" t="s">
        <v>44</v>
      </c>
      <c r="C11" s="84"/>
      <c r="D11" s="84"/>
      <c r="E11" s="84"/>
      <c r="F11" s="84"/>
      <c r="G11" s="84"/>
      <c r="H11" s="84"/>
      <c r="I11" s="93">
        <v>5.4866459901273545</v>
      </c>
      <c r="J11" s="84"/>
      <c r="K11" s="84"/>
      <c r="L11" s="105">
        <v>2.4995253079056649E-2</v>
      </c>
      <c r="M11" s="93"/>
      <c r="N11" s="95"/>
      <c r="O11" s="93">
        <v>1474428.6370299989</v>
      </c>
      <c r="P11" s="94">
        <v>0.71648831615893971</v>
      </c>
      <c r="Q11" s="94">
        <v>5.4551197195526951E-2</v>
      </c>
      <c r="BB11" s="126" t="s">
        <v>188</v>
      </c>
    </row>
    <row r="12" spans="2:54">
      <c r="B12" s="103" t="s">
        <v>98</v>
      </c>
      <c r="C12" s="84"/>
      <c r="D12" s="84"/>
      <c r="E12" s="84"/>
      <c r="F12" s="84"/>
      <c r="G12" s="84"/>
      <c r="H12" s="84"/>
      <c r="I12" s="93">
        <v>2.5844470568221198</v>
      </c>
      <c r="J12" s="84"/>
      <c r="K12" s="84"/>
      <c r="L12" s="105">
        <v>2.2598625009329933E-2</v>
      </c>
      <c r="M12" s="93"/>
      <c r="N12" s="95"/>
      <c r="O12" s="93">
        <v>2806</v>
      </c>
      <c r="P12" s="94">
        <v>1.3635561360173713E-3</v>
      </c>
      <c r="Q12" s="94">
        <v>1.0381693320809681E-4</v>
      </c>
      <c r="BB12" s="126" t="s">
        <v>183</v>
      </c>
    </row>
    <row r="13" spans="2:54">
      <c r="B13" s="89" t="s">
        <v>2824</v>
      </c>
      <c r="C13" s="99" t="s">
        <v>2395</v>
      </c>
      <c r="D13" s="86" t="s">
        <v>2396</v>
      </c>
      <c r="E13" s="86"/>
      <c r="F13" s="86" t="s">
        <v>2397</v>
      </c>
      <c r="G13" s="113"/>
      <c r="H13" s="86" t="s">
        <v>2394</v>
      </c>
      <c r="I13" s="96">
        <v>2.8200000000000007</v>
      </c>
      <c r="J13" s="99" t="s">
        <v>180</v>
      </c>
      <c r="K13" s="86"/>
      <c r="L13" s="100">
        <v>2.53E-2</v>
      </c>
      <c r="M13" s="96">
        <v>141788.03</v>
      </c>
      <c r="N13" s="98">
        <v>101.33590966740984</v>
      </c>
      <c r="O13" s="96">
        <v>143.68218999999996</v>
      </c>
      <c r="P13" s="97">
        <v>6.9821358450076175E-5</v>
      </c>
      <c r="Q13" s="97">
        <v>5.3159827632777038E-6</v>
      </c>
      <c r="BB13" s="126" t="s">
        <v>184</v>
      </c>
    </row>
    <row r="14" spans="2:54">
      <c r="B14" s="89" t="s">
        <v>2825</v>
      </c>
      <c r="C14" s="99" t="s">
        <v>2395</v>
      </c>
      <c r="D14" s="86" t="s">
        <v>2398</v>
      </c>
      <c r="E14" s="86"/>
      <c r="F14" s="86" t="s">
        <v>2397</v>
      </c>
      <c r="G14" s="113"/>
      <c r="H14" s="86" t="s">
        <v>2394</v>
      </c>
      <c r="I14" s="96">
        <v>2.77</v>
      </c>
      <c r="J14" s="99" t="s">
        <v>180</v>
      </c>
      <c r="K14" s="86"/>
      <c r="L14" s="100">
        <v>2.5300000000000003E-2</v>
      </c>
      <c r="M14" s="96">
        <v>184691.06</v>
      </c>
      <c r="N14" s="98">
        <v>101.95318062498528</v>
      </c>
      <c r="O14" s="96">
        <v>188.29840999999996</v>
      </c>
      <c r="P14" s="97">
        <v>9.150229948603518E-5</v>
      </c>
      <c r="Q14" s="97">
        <v>6.9667027062477131E-6</v>
      </c>
      <c r="BB14" s="126" t="s">
        <v>185</v>
      </c>
    </row>
    <row r="15" spans="2:54">
      <c r="B15" s="89" t="s">
        <v>2826</v>
      </c>
      <c r="C15" s="99" t="s">
        <v>2395</v>
      </c>
      <c r="D15" s="86" t="s">
        <v>2399</v>
      </c>
      <c r="E15" s="86"/>
      <c r="F15" s="86" t="s">
        <v>2397</v>
      </c>
      <c r="G15" s="113"/>
      <c r="H15" s="86" t="s">
        <v>2394</v>
      </c>
      <c r="I15" s="96">
        <v>2.87</v>
      </c>
      <c r="J15" s="99" t="s">
        <v>180</v>
      </c>
      <c r="K15" s="86"/>
      <c r="L15" s="100">
        <v>2.5300000000000007E-2</v>
      </c>
      <c r="M15" s="96">
        <v>153355.99</v>
      </c>
      <c r="N15" s="98">
        <v>101.33591130023676</v>
      </c>
      <c r="O15" s="96">
        <v>155.40468999999996</v>
      </c>
      <c r="P15" s="97">
        <v>7.5517825593505834E-5</v>
      </c>
      <c r="Q15" s="97">
        <v>5.7496941922482877E-6</v>
      </c>
      <c r="BB15" s="126" t="s">
        <v>187</v>
      </c>
    </row>
    <row r="16" spans="2:54">
      <c r="B16" s="89" t="s">
        <v>2827</v>
      </c>
      <c r="C16" s="99" t="s">
        <v>2395</v>
      </c>
      <c r="D16" s="86" t="s">
        <v>2400</v>
      </c>
      <c r="E16" s="86"/>
      <c r="F16" s="86" t="s">
        <v>2397</v>
      </c>
      <c r="G16" s="113"/>
      <c r="H16" s="86" t="s">
        <v>2394</v>
      </c>
      <c r="I16" s="96">
        <v>2.9199999999999995</v>
      </c>
      <c r="J16" s="99" t="s">
        <v>180</v>
      </c>
      <c r="K16" s="86"/>
      <c r="L16" s="100">
        <v>2.53E-2</v>
      </c>
      <c r="M16" s="96">
        <v>210890.76</v>
      </c>
      <c r="N16" s="98">
        <v>101.2337619723121</v>
      </c>
      <c r="O16" s="96">
        <v>213.49264999999997</v>
      </c>
      <c r="P16" s="97">
        <v>1.0374526475484996E-4</v>
      </c>
      <c r="Q16" s="97">
        <v>7.8988442999545023E-6</v>
      </c>
      <c r="BB16" s="126" t="s">
        <v>186</v>
      </c>
    </row>
    <row r="17" spans="2:54">
      <c r="B17" s="89" t="s">
        <v>2401</v>
      </c>
      <c r="C17" s="99" t="s">
        <v>2395</v>
      </c>
      <c r="D17" s="86" t="s">
        <v>2402</v>
      </c>
      <c r="E17" s="86"/>
      <c r="F17" s="86" t="s">
        <v>2397</v>
      </c>
      <c r="G17" s="113"/>
      <c r="H17" s="86" t="s">
        <v>2394</v>
      </c>
      <c r="I17" s="96">
        <v>1.6300000000000001</v>
      </c>
      <c r="J17" s="99" t="s">
        <v>180</v>
      </c>
      <c r="K17" s="86"/>
      <c r="L17" s="100">
        <v>1.61E-2</v>
      </c>
      <c r="M17" s="96">
        <v>20000</v>
      </c>
      <c r="N17" s="98">
        <v>99.999999999999986</v>
      </c>
      <c r="O17" s="96">
        <v>19.999999999999996</v>
      </c>
      <c r="P17" s="97">
        <v>9.718860556075346E-6</v>
      </c>
      <c r="Q17" s="97">
        <v>7.3996388601637058E-7</v>
      </c>
      <c r="BB17" s="126" t="s">
        <v>189</v>
      </c>
    </row>
    <row r="18" spans="2:54">
      <c r="B18" s="89" t="s">
        <v>2403</v>
      </c>
      <c r="C18" s="99" t="s">
        <v>2395</v>
      </c>
      <c r="D18" s="86" t="s">
        <v>2404</v>
      </c>
      <c r="E18" s="86"/>
      <c r="F18" s="86" t="s">
        <v>2397</v>
      </c>
      <c r="G18" s="113"/>
      <c r="H18" s="86" t="s">
        <v>2394</v>
      </c>
      <c r="I18" s="96">
        <v>2.5</v>
      </c>
      <c r="J18" s="99" t="s">
        <v>180</v>
      </c>
      <c r="K18" s="86"/>
      <c r="L18" s="100">
        <v>2.1700000000000001E-2</v>
      </c>
      <c r="M18" s="96">
        <v>1910102.28</v>
      </c>
      <c r="N18" s="98">
        <v>109.1628485988719</v>
      </c>
      <c r="O18" s="96">
        <v>2085.1220600000001</v>
      </c>
      <c r="P18" s="97">
        <v>1.0132505271768289E-3</v>
      </c>
      <c r="Q18" s="97">
        <v>7.7145751116803013E-5</v>
      </c>
      <c r="BB18" s="126" t="s">
        <v>190</v>
      </c>
    </row>
    <row r="19" spans="2:54">
      <c r="B19" s="85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96"/>
      <c r="N19" s="98"/>
      <c r="O19" s="86"/>
      <c r="P19" s="97"/>
      <c r="Q19" s="86"/>
      <c r="BB19" s="126" t="s">
        <v>191</v>
      </c>
    </row>
    <row r="20" spans="2:54">
      <c r="B20" s="103" t="s">
        <v>40</v>
      </c>
      <c r="C20" s="84"/>
      <c r="D20" s="84"/>
      <c r="E20" s="84"/>
      <c r="F20" s="84"/>
      <c r="G20" s="84"/>
      <c r="H20" s="84"/>
      <c r="I20" s="93">
        <v>8.554850143361568</v>
      </c>
      <c r="J20" s="84"/>
      <c r="K20" s="84"/>
      <c r="L20" s="105">
        <v>3.0687744439919718E-2</v>
      </c>
      <c r="M20" s="93"/>
      <c r="N20" s="95"/>
      <c r="O20" s="93">
        <v>285944.76085999992</v>
      </c>
      <c r="P20" s="94">
        <v>0.13895286287693256</v>
      </c>
      <c r="Q20" s="94">
        <v>1.0579439821599368E-2</v>
      </c>
      <c r="BB20" s="126" t="s">
        <v>192</v>
      </c>
    </row>
    <row r="21" spans="2:54">
      <c r="B21" s="89" t="s">
        <v>2742</v>
      </c>
      <c r="C21" s="99" t="s">
        <v>2395</v>
      </c>
      <c r="D21" s="86">
        <v>6028</v>
      </c>
      <c r="E21" s="86"/>
      <c r="F21" s="86" t="s">
        <v>1812</v>
      </c>
      <c r="G21" s="113">
        <v>43100</v>
      </c>
      <c r="H21" s="86"/>
      <c r="I21" s="96">
        <v>9.44</v>
      </c>
      <c r="J21" s="99" t="s">
        <v>180</v>
      </c>
      <c r="K21" s="100">
        <v>4.4400000000000002E-2</v>
      </c>
      <c r="L21" s="100">
        <v>4.4400000000000002E-2</v>
      </c>
      <c r="M21" s="96">
        <v>9587657.9600000009</v>
      </c>
      <c r="N21" s="98">
        <v>102.13</v>
      </c>
      <c r="O21" s="96">
        <v>9791.8750699999982</v>
      </c>
      <c r="P21" s="97">
        <v>4.7582934193920257E-3</v>
      </c>
      <c r="Q21" s="97">
        <v>3.6228169640920103E-4</v>
      </c>
      <c r="BB21" s="126" t="s">
        <v>193</v>
      </c>
    </row>
    <row r="22" spans="2:54">
      <c r="B22" s="89" t="s">
        <v>2742</v>
      </c>
      <c r="C22" s="99" t="s">
        <v>2395</v>
      </c>
      <c r="D22" s="86">
        <v>5212</v>
      </c>
      <c r="E22" s="86"/>
      <c r="F22" s="86" t="s">
        <v>1812</v>
      </c>
      <c r="G22" s="113">
        <v>42643</v>
      </c>
      <c r="H22" s="86"/>
      <c r="I22" s="96">
        <v>8.49</v>
      </c>
      <c r="J22" s="99" t="s">
        <v>180</v>
      </c>
      <c r="K22" s="100">
        <v>3.1800000000000002E-2</v>
      </c>
      <c r="L22" s="100">
        <v>3.1800000000000002E-2</v>
      </c>
      <c r="M22" s="96">
        <v>22583577.859999996</v>
      </c>
      <c r="N22" s="98">
        <v>99.19</v>
      </c>
      <c r="O22" s="96">
        <v>22400.650879999994</v>
      </c>
      <c r="P22" s="97">
        <v>1.0885440113402324E-2</v>
      </c>
      <c r="Q22" s="97">
        <v>8.2878363372304153E-4</v>
      </c>
      <c r="BB22" s="126" t="s">
        <v>30</v>
      </c>
    </row>
    <row r="23" spans="2:54">
      <c r="B23" s="89" t="s">
        <v>2742</v>
      </c>
      <c r="C23" s="99" t="s">
        <v>2395</v>
      </c>
      <c r="D23" s="86">
        <v>5211</v>
      </c>
      <c r="E23" s="86"/>
      <c r="F23" s="86" t="s">
        <v>1812</v>
      </c>
      <c r="G23" s="113">
        <v>42643</v>
      </c>
      <c r="H23" s="86"/>
      <c r="I23" s="96">
        <v>5.9799999999999995</v>
      </c>
      <c r="J23" s="99" t="s">
        <v>180</v>
      </c>
      <c r="K23" s="100">
        <v>3.3700000000000001E-2</v>
      </c>
      <c r="L23" s="100">
        <v>3.3700000000000001E-2</v>
      </c>
      <c r="M23" s="96">
        <v>23033369.370000001</v>
      </c>
      <c r="N23" s="98">
        <v>102.84</v>
      </c>
      <c r="O23" s="96">
        <v>23687.517059999995</v>
      </c>
      <c r="P23" s="97">
        <v>1.1510783761289792E-2</v>
      </c>
      <c r="Q23" s="97">
        <v>8.7639535868983367E-4</v>
      </c>
    </row>
    <row r="24" spans="2:54">
      <c r="B24" s="89" t="s">
        <v>2742</v>
      </c>
      <c r="C24" s="99" t="s">
        <v>2395</v>
      </c>
      <c r="D24" s="86">
        <v>6027</v>
      </c>
      <c r="E24" s="86"/>
      <c r="F24" s="86" t="s">
        <v>1812</v>
      </c>
      <c r="G24" s="113">
        <v>43100</v>
      </c>
      <c r="H24" s="86"/>
      <c r="I24" s="96">
        <v>9.8800000000000026</v>
      </c>
      <c r="J24" s="99" t="s">
        <v>180</v>
      </c>
      <c r="K24" s="100">
        <v>3.1699999999999992E-2</v>
      </c>
      <c r="L24" s="100">
        <v>3.1699999999999992E-2</v>
      </c>
      <c r="M24" s="96">
        <v>35893666.36999999</v>
      </c>
      <c r="N24" s="98">
        <v>100.84</v>
      </c>
      <c r="O24" s="96">
        <v>36196.173170000002</v>
      </c>
      <c r="P24" s="97">
        <v>1.758927798513929E-2</v>
      </c>
      <c r="Q24" s="97">
        <v>1.339193047889735E-3</v>
      </c>
    </row>
    <row r="25" spans="2:54">
      <c r="B25" s="89" t="s">
        <v>2742</v>
      </c>
      <c r="C25" s="99" t="s">
        <v>2395</v>
      </c>
      <c r="D25" s="86">
        <v>5025</v>
      </c>
      <c r="E25" s="86"/>
      <c r="F25" s="86" t="s">
        <v>1812</v>
      </c>
      <c r="G25" s="113">
        <v>42551</v>
      </c>
      <c r="H25" s="86"/>
      <c r="I25" s="96">
        <v>9.3900000000000023</v>
      </c>
      <c r="J25" s="99" t="s">
        <v>180</v>
      </c>
      <c r="K25" s="100">
        <v>3.4599999999999999E-2</v>
      </c>
      <c r="L25" s="100">
        <v>3.4599999999999999E-2</v>
      </c>
      <c r="M25" s="96">
        <v>21806610.929999996</v>
      </c>
      <c r="N25" s="98">
        <v>97.65</v>
      </c>
      <c r="O25" s="96">
        <v>21295.155569999999</v>
      </c>
      <c r="P25" s="97">
        <v>1.0348232375238062E-2</v>
      </c>
      <c r="Q25" s="97">
        <v>7.8788230344501808E-4</v>
      </c>
    </row>
    <row r="26" spans="2:54">
      <c r="B26" s="89" t="s">
        <v>2742</v>
      </c>
      <c r="C26" s="99" t="s">
        <v>2395</v>
      </c>
      <c r="D26" s="86">
        <v>5024</v>
      </c>
      <c r="E26" s="86"/>
      <c r="F26" s="86" t="s">
        <v>1812</v>
      </c>
      <c r="G26" s="113">
        <v>42551</v>
      </c>
      <c r="H26" s="86"/>
      <c r="I26" s="96">
        <v>7.1199999999999983</v>
      </c>
      <c r="J26" s="99" t="s">
        <v>180</v>
      </c>
      <c r="K26" s="100">
        <v>3.7399999999999989E-2</v>
      </c>
      <c r="L26" s="100">
        <v>3.7399999999999989E-2</v>
      </c>
      <c r="M26" s="96">
        <v>17712355.789999999</v>
      </c>
      <c r="N26" s="98">
        <v>104.53</v>
      </c>
      <c r="O26" s="96">
        <v>18514.72551</v>
      </c>
      <c r="P26" s="97">
        <v>8.997101773285051E-3</v>
      </c>
      <c r="Q26" s="97">
        <v>6.8501141184530159E-4</v>
      </c>
    </row>
    <row r="27" spans="2:54">
      <c r="B27" s="89" t="s">
        <v>2742</v>
      </c>
      <c r="C27" s="99" t="s">
        <v>2395</v>
      </c>
      <c r="D27" s="86">
        <v>6026</v>
      </c>
      <c r="E27" s="86"/>
      <c r="F27" s="86" t="s">
        <v>1812</v>
      </c>
      <c r="G27" s="113">
        <v>43100</v>
      </c>
      <c r="H27" s="86"/>
      <c r="I27" s="96">
        <v>7.88</v>
      </c>
      <c r="J27" s="99" t="s">
        <v>180</v>
      </c>
      <c r="K27" s="100">
        <v>3.4699999999999995E-2</v>
      </c>
      <c r="L27" s="100">
        <v>3.4699999999999995E-2</v>
      </c>
      <c r="M27" s="96">
        <v>49553469.00999999</v>
      </c>
      <c r="N27" s="98">
        <v>102.53</v>
      </c>
      <c r="O27" s="96">
        <v>50807.171779999997</v>
      </c>
      <c r="P27" s="97">
        <v>2.4689390888919326E-2</v>
      </c>
      <c r="Q27" s="97">
        <v>1.8797736133915042E-3</v>
      </c>
    </row>
    <row r="28" spans="2:54">
      <c r="B28" s="89" t="s">
        <v>2742</v>
      </c>
      <c r="C28" s="99" t="s">
        <v>2395</v>
      </c>
      <c r="D28" s="86">
        <v>5023</v>
      </c>
      <c r="E28" s="86"/>
      <c r="F28" s="86" t="s">
        <v>1812</v>
      </c>
      <c r="G28" s="113">
        <v>42551</v>
      </c>
      <c r="H28" s="86"/>
      <c r="I28" s="96">
        <v>9.9000000000000021</v>
      </c>
      <c r="J28" s="99" t="s">
        <v>180</v>
      </c>
      <c r="K28" s="100">
        <v>2.6000000000000002E-2</v>
      </c>
      <c r="L28" s="100">
        <v>2.6000000000000002E-2</v>
      </c>
      <c r="M28" s="96">
        <v>19544254.249999996</v>
      </c>
      <c r="N28" s="98">
        <v>97.57</v>
      </c>
      <c r="O28" s="96">
        <v>19070.320220000001</v>
      </c>
      <c r="P28" s="97">
        <v>9.2670891488942087E-3</v>
      </c>
      <c r="Q28" s="97">
        <v>7.0556741287838853E-4</v>
      </c>
    </row>
    <row r="29" spans="2:54">
      <c r="B29" s="89" t="s">
        <v>2742</v>
      </c>
      <c r="C29" s="99" t="s">
        <v>2395</v>
      </c>
      <c r="D29" s="86">
        <v>5210</v>
      </c>
      <c r="E29" s="86"/>
      <c r="F29" s="86" t="s">
        <v>1812</v>
      </c>
      <c r="G29" s="113">
        <v>42643</v>
      </c>
      <c r="H29" s="86"/>
      <c r="I29" s="96">
        <v>9.1199999999999992</v>
      </c>
      <c r="J29" s="99" t="s">
        <v>180</v>
      </c>
      <c r="K29" s="100">
        <v>1.8599999999999995E-2</v>
      </c>
      <c r="L29" s="100">
        <v>1.8599999999999995E-2</v>
      </c>
      <c r="M29" s="96">
        <v>16476579.059999997</v>
      </c>
      <c r="N29" s="98">
        <v>103.77</v>
      </c>
      <c r="O29" s="96">
        <v>17097.738859999998</v>
      </c>
      <c r="P29" s="97">
        <v>8.3085269902265328E-3</v>
      </c>
      <c r="Q29" s="97">
        <v>6.3258546444693552E-4</v>
      </c>
    </row>
    <row r="30" spans="2:54">
      <c r="B30" s="89" t="s">
        <v>2742</v>
      </c>
      <c r="C30" s="99" t="s">
        <v>2395</v>
      </c>
      <c r="D30" s="86">
        <v>6025</v>
      </c>
      <c r="E30" s="86"/>
      <c r="F30" s="86" t="s">
        <v>1812</v>
      </c>
      <c r="G30" s="113">
        <v>43100</v>
      </c>
      <c r="H30" s="86"/>
      <c r="I30" s="96">
        <v>9.9400000000000013</v>
      </c>
      <c r="J30" s="99" t="s">
        <v>180</v>
      </c>
      <c r="K30" s="100">
        <v>2.98E-2</v>
      </c>
      <c r="L30" s="100">
        <v>2.98E-2</v>
      </c>
      <c r="M30" s="96">
        <v>20382038.569999997</v>
      </c>
      <c r="N30" s="98">
        <v>106.07</v>
      </c>
      <c r="O30" s="96">
        <v>21620.22579</v>
      </c>
      <c r="P30" s="97">
        <v>1.05061979821937E-2</v>
      </c>
      <c r="Q30" s="97">
        <v>7.9990931460598798E-4</v>
      </c>
    </row>
    <row r="31" spans="2:54">
      <c r="B31" s="89" t="s">
        <v>2742</v>
      </c>
      <c r="C31" s="99" t="s">
        <v>2395</v>
      </c>
      <c r="D31" s="86">
        <v>5022</v>
      </c>
      <c r="E31" s="86"/>
      <c r="F31" s="86" t="s">
        <v>1812</v>
      </c>
      <c r="G31" s="113">
        <v>42551</v>
      </c>
      <c r="H31" s="86"/>
      <c r="I31" s="96">
        <v>8.2899999999999991</v>
      </c>
      <c r="J31" s="99" t="s">
        <v>180</v>
      </c>
      <c r="K31" s="100">
        <v>2.5899999999999999E-2</v>
      </c>
      <c r="L31" s="100">
        <v>2.5899999999999999E-2</v>
      </c>
      <c r="M31" s="96">
        <v>14544709.339999998</v>
      </c>
      <c r="N31" s="98">
        <v>101.94</v>
      </c>
      <c r="O31" s="96">
        <v>14827.87285</v>
      </c>
      <c r="P31" s="97">
        <v>7.2055014286182776E-3</v>
      </c>
      <c r="Q31" s="97">
        <v>5.4860452077213186E-4</v>
      </c>
    </row>
    <row r="32" spans="2:54">
      <c r="B32" s="89" t="s">
        <v>2742</v>
      </c>
      <c r="C32" s="99" t="s">
        <v>2395</v>
      </c>
      <c r="D32" s="86">
        <v>6024</v>
      </c>
      <c r="E32" s="86"/>
      <c r="F32" s="86" t="s">
        <v>1812</v>
      </c>
      <c r="G32" s="113">
        <v>43100</v>
      </c>
      <c r="H32" s="86"/>
      <c r="I32" s="96">
        <v>9.0499999999999989</v>
      </c>
      <c r="J32" s="99" t="s">
        <v>180</v>
      </c>
      <c r="K32" s="100">
        <v>2.0400000000000001E-2</v>
      </c>
      <c r="L32" s="100">
        <v>2.0400000000000001E-2</v>
      </c>
      <c r="M32" s="96">
        <v>16097051.089999998</v>
      </c>
      <c r="N32" s="98">
        <v>107.02</v>
      </c>
      <c r="O32" s="96">
        <v>17228.065770000001</v>
      </c>
      <c r="P32" s="97">
        <v>8.3718584434762447E-3</v>
      </c>
      <c r="Q32" s="97">
        <v>6.3740732478574094E-4</v>
      </c>
    </row>
    <row r="33" spans="2:17">
      <c r="B33" s="89" t="s">
        <v>2742</v>
      </c>
      <c r="C33" s="99" t="s">
        <v>2395</v>
      </c>
      <c r="D33" s="86">
        <v>5209</v>
      </c>
      <c r="E33" s="86"/>
      <c r="F33" s="86" t="s">
        <v>1812</v>
      </c>
      <c r="G33" s="113">
        <v>42643</v>
      </c>
      <c r="H33" s="86"/>
      <c r="I33" s="96">
        <v>6.9899999999999993</v>
      </c>
      <c r="J33" s="99" t="s">
        <v>180</v>
      </c>
      <c r="K33" s="100">
        <v>2.2099999999999998E-2</v>
      </c>
      <c r="L33" s="100">
        <v>2.2099999999999998E-2</v>
      </c>
      <c r="M33" s="96">
        <v>12968915.039999997</v>
      </c>
      <c r="N33" s="98">
        <v>103.38</v>
      </c>
      <c r="O33" s="96">
        <v>13407.268329999999</v>
      </c>
      <c r="P33" s="97">
        <v>6.5151685668577595E-3</v>
      </c>
      <c r="Q33" s="97">
        <v>4.9604471871655086E-4</v>
      </c>
    </row>
    <row r="34" spans="2:17">
      <c r="B34" s="14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96"/>
      <c r="N34" s="98"/>
      <c r="O34" s="86"/>
      <c r="P34" s="97"/>
      <c r="Q34" s="86"/>
    </row>
    <row r="35" spans="2:17">
      <c r="B35" s="103" t="s">
        <v>42</v>
      </c>
      <c r="C35" s="84"/>
      <c r="D35" s="84"/>
      <c r="E35" s="84"/>
      <c r="F35" s="84"/>
      <c r="G35" s="84"/>
      <c r="H35" s="84"/>
      <c r="I35" s="93">
        <v>4.7850800664812692</v>
      </c>
      <c r="J35" s="84"/>
      <c r="K35" s="84"/>
      <c r="L35" s="105">
        <v>2.3707038312099023E-2</v>
      </c>
      <c r="M35" s="93"/>
      <c r="N35" s="95"/>
      <c r="O35" s="93">
        <v>1176726.2702599992</v>
      </c>
      <c r="P35" s="94">
        <v>0.57182192666637832</v>
      </c>
      <c r="Q35" s="94">
        <v>4.3536747185956959E-2</v>
      </c>
    </row>
    <row r="36" spans="2:17">
      <c r="B36" s="89" t="s">
        <v>2743</v>
      </c>
      <c r="C36" s="99" t="s">
        <v>2405</v>
      </c>
      <c r="D36" s="86" t="s">
        <v>2406</v>
      </c>
      <c r="E36" s="86"/>
      <c r="F36" s="86" t="s">
        <v>375</v>
      </c>
      <c r="G36" s="113">
        <v>42368</v>
      </c>
      <c r="H36" s="86" t="s">
        <v>341</v>
      </c>
      <c r="I36" s="96">
        <v>9.7999999999999972</v>
      </c>
      <c r="J36" s="99" t="s">
        <v>180</v>
      </c>
      <c r="K36" s="100">
        <v>3.1699999999999999E-2</v>
      </c>
      <c r="L36" s="100">
        <v>1.8699999999999994E-2</v>
      </c>
      <c r="M36" s="96">
        <v>2342287.5699999994</v>
      </c>
      <c r="N36" s="98">
        <v>114.69</v>
      </c>
      <c r="O36" s="96">
        <v>2686.3696</v>
      </c>
      <c r="P36" s="97">
        <v>1.3054225772239955E-3</v>
      </c>
      <c r="Q36" s="97">
        <v>9.9390824424612164E-5</v>
      </c>
    </row>
    <row r="37" spans="2:17">
      <c r="B37" s="89" t="s">
        <v>2743</v>
      </c>
      <c r="C37" s="99" t="s">
        <v>2405</v>
      </c>
      <c r="D37" s="86" t="s">
        <v>2407</v>
      </c>
      <c r="E37" s="86"/>
      <c r="F37" s="86" t="s">
        <v>375</v>
      </c>
      <c r="G37" s="113">
        <v>42388</v>
      </c>
      <c r="H37" s="86" t="s">
        <v>341</v>
      </c>
      <c r="I37" s="96">
        <v>9.7999999999999989</v>
      </c>
      <c r="J37" s="99" t="s">
        <v>180</v>
      </c>
      <c r="K37" s="100">
        <v>3.1899999999999998E-2</v>
      </c>
      <c r="L37" s="100">
        <v>1.8699999999999998E-2</v>
      </c>
      <c r="M37" s="96">
        <v>3279202.6099999994</v>
      </c>
      <c r="N37" s="98">
        <v>115</v>
      </c>
      <c r="O37" s="96">
        <v>3771.0828499999998</v>
      </c>
      <c r="P37" s="97">
        <v>1.8325314182278604E-3</v>
      </c>
      <c r="Q37" s="97">
        <v>1.3952325600878452E-4</v>
      </c>
    </row>
    <row r="38" spans="2:17">
      <c r="B38" s="89" t="s">
        <v>2743</v>
      </c>
      <c r="C38" s="99" t="s">
        <v>2405</v>
      </c>
      <c r="D38" s="86" t="s">
        <v>2408</v>
      </c>
      <c r="E38" s="86"/>
      <c r="F38" s="86" t="s">
        <v>375</v>
      </c>
      <c r="G38" s="113">
        <v>42509</v>
      </c>
      <c r="H38" s="86" t="s">
        <v>341</v>
      </c>
      <c r="I38" s="96">
        <v>9.8899999999999988</v>
      </c>
      <c r="J38" s="99" t="s">
        <v>180</v>
      </c>
      <c r="K38" s="100">
        <v>2.7400000000000001E-2</v>
      </c>
      <c r="L38" s="100">
        <v>2.0299999999999999E-2</v>
      </c>
      <c r="M38" s="96">
        <v>3279202.6099999994</v>
      </c>
      <c r="N38" s="98">
        <v>109.24</v>
      </c>
      <c r="O38" s="96">
        <v>3582.2008299999998</v>
      </c>
      <c r="P38" s="97">
        <v>1.7407455175313686E-3</v>
      </c>
      <c r="Q38" s="97">
        <v>1.3253496233289343E-4</v>
      </c>
    </row>
    <row r="39" spans="2:17">
      <c r="B39" s="89" t="s">
        <v>2743</v>
      </c>
      <c r="C39" s="99" t="s">
        <v>2405</v>
      </c>
      <c r="D39" s="86" t="s">
        <v>2409</v>
      </c>
      <c r="E39" s="86"/>
      <c r="F39" s="86" t="s">
        <v>375</v>
      </c>
      <c r="G39" s="113">
        <v>42723</v>
      </c>
      <c r="H39" s="86" t="s">
        <v>341</v>
      </c>
      <c r="I39" s="96">
        <v>9.6999999999999993</v>
      </c>
      <c r="J39" s="99" t="s">
        <v>180</v>
      </c>
      <c r="K39" s="100">
        <v>3.15E-2</v>
      </c>
      <c r="L39" s="100">
        <v>2.2899999999999997E-2</v>
      </c>
      <c r="M39" s="96">
        <v>468457.5199999999</v>
      </c>
      <c r="N39" s="98">
        <v>110.24</v>
      </c>
      <c r="O39" s="96">
        <v>516.42759999999987</v>
      </c>
      <c r="P39" s="97">
        <v>2.5095439158543282E-4</v>
      </c>
      <c r="Q39" s="97">
        <v>1.9106888687105391E-5</v>
      </c>
    </row>
    <row r="40" spans="2:17">
      <c r="B40" s="89" t="s">
        <v>2743</v>
      </c>
      <c r="C40" s="99" t="s">
        <v>2405</v>
      </c>
      <c r="D40" s="86" t="s">
        <v>2410</v>
      </c>
      <c r="E40" s="86"/>
      <c r="F40" s="86" t="s">
        <v>375</v>
      </c>
      <c r="G40" s="113">
        <v>42918</v>
      </c>
      <c r="H40" s="86" t="s">
        <v>341</v>
      </c>
      <c r="I40" s="96">
        <v>9.620000000000001</v>
      </c>
      <c r="J40" s="99" t="s">
        <v>180</v>
      </c>
      <c r="K40" s="100">
        <v>3.1899999999999998E-2</v>
      </c>
      <c r="L40" s="100">
        <v>2.6000000000000002E-2</v>
      </c>
      <c r="M40" s="96">
        <v>2342287.5699999994</v>
      </c>
      <c r="N40" s="98">
        <v>106.76</v>
      </c>
      <c r="O40" s="96">
        <v>2500.6262699999997</v>
      </c>
      <c r="P40" s="97">
        <v>1.215161901049441E-3</v>
      </c>
      <c r="Q40" s="97">
        <v>9.2518656611191103E-5</v>
      </c>
    </row>
    <row r="41" spans="2:17">
      <c r="B41" s="89" t="s">
        <v>2744</v>
      </c>
      <c r="C41" s="99" t="s">
        <v>2395</v>
      </c>
      <c r="D41" s="86" t="s">
        <v>2411</v>
      </c>
      <c r="E41" s="86"/>
      <c r="F41" s="86" t="s">
        <v>2412</v>
      </c>
      <c r="G41" s="113">
        <v>43185</v>
      </c>
      <c r="H41" s="86" t="s">
        <v>2394</v>
      </c>
      <c r="I41" s="96">
        <v>1.4500000000000002</v>
      </c>
      <c r="J41" s="99" t="s">
        <v>179</v>
      </c>
      <c r="K41" s="100">
        <v>3.4861000000000003E-2</v>
      </c>
      <c r="L41" s="100">
        <v>3.7399999999999996E-2</v>
      </c>
      <c r="M41" s="96">
        <v>21019777.989999995</v>
      </c>
      <c r="N41" s="98">
        <v>99.78</v>
      </c>
      <c r="O41" s="96">
        <v>76071.005889999986</v>
      </c>
      <c r="P41" s="97">
        <v>3.6966174930264814E-2</v>
      </c>
      <c r="Q41" s="97">
        <v>2.8144898565769308E-3</v>
      </c>
    </row>
    <row r="42" spans="2:17">
      <c r="B42" s="89" t="s">
        <v>2745</v>
      </c>
      <c r="C42" s="99" t="s">
        <v>2405</v>
      </c>
      <c r="D42" s="86" t="s">
        <v>2413</v>
      </c>
      <c r="E42" s="86"/>
      <c r="F42" s="86" t="s">
        <v>403</v>
      </c>
      <c r="G42" s="113">
        <v>42229</v>
      </c>
      <c r="H42" s="86" t="s">
        <v>176</v>
      </c>
      <c r="I42" s="96">
        <v>4.2099999999999991</v>
      </c>
      <c r="J42" s="99" t="s">
        <v>179</v>
      </c>
      <c r="K42" s="100">
        <v>9.8519999999999996E-2</v>
      </c>
      <c r="L42" s="100">
        <v>4.4999999999999991E-2</v>
      </c>
      <c r="M42" s="96">
        <v>5062023.1099999994</v>
      </c>
      <c r="N42" s="98">
        <v>126.4</v>
      </c>
      <c r="O42" s="96">
        <v>23206.986670000002</v>
      </c>
      <c r="P42" s="97">
        <v>1.1277273368621471E-2</v>
      </c>
      <c r="Q42" s="97">
        <v>8.5861660195316579E-4</v>
      </c>
    </row>
    <row r="43" spans="2:17">
      <c r="B43" s="89" t="s">
        <v>2745</v>
      </c>
      <c r="C43" s="99" t="s">
        <v>2405</v>
      </c>
      <c r="D43" s="86" t="s">
        <v>2414</v>
      </c>
      <c r="E43" s="86"/>
      <c r="F43" s="86" t="s">
        <v>403</v>
      </c>
      <c r="G43" s="113">
        <v>43277</v>
      </c>
      <c r="H43" s="86" t="s">
        <v>176</v>
      </c>
      <c r="I43" s="96">
        <v>4.21</v>
      </c>
      <c r="J43" s="99" t="s">
        <v>179</v>
      </c>
      <c r="K43" s="100">
        <v>9.8519999999999996E-2</v>
      </c>
      <c r="L43" s="100">
        <v>4.4999999999999991E-2</v>
      </c>
      <c r="M43" s="96">
        <v>8508066.4099999983</v>
      </c>
      <c r="N43" s="98">
        <v>126.4</v>
      </c>
      <c r="O43" s="96">
        <v>39005.468669999995</v>
      </c>
      <c r="P43" s="97">
        <v>1.8954435546404785E-2</v>
      </c>
      <c r="Q43" s="97">
        <v>1.4431319086471498E-3</v>
      </c>
    </row>
    <row r="44" spans="2:17">
      <c r="B44" s="89" t="s">
        <v>2745</v>
      </c>
      <c r="C44" s="99" t="s">
        <v>2405</v>
      </c>
      <c r="D44" s="86" t="s">
        <v>2415</v>
      </c>
      <c r="E44" s="86"/>
      <c r="F44" s="86" t="s">
        <v>403</v>
      </c>
      <c r="G44" s="113">
        <v>41274</v>
      </c>
      <c r="H44" s="86" t="s">
        <v>176</v>
      </c>
      <c r="I44" s="96">
        <v>4.32</v>
      </c>
      <c r="J44" s="99" t="s">
        <v>180</v>
      </c>
      <c r="K44" s="100">
        <v>3.8425000000000001E-2</v>
      </c>
      <c r="L44" s="100">
        <v>6.7000000000000002E-3</v>
      </c>
      <c r="M44" s="96">
        <v>17856432.089999996</v>
      </c>
      <c r="N44" s="98">
        <v>147.91</v>
      </c>
      <c r="O44" s="96">
        <v>26411.459719999995</v>
      </c>
      <c r="P44" s="97">
        <v>1.2834464705054041E-2</v>
      </c>
      <c r="Q44" s="97">
        <v>9.7717631848880213E-4</v>
      </c>
    </row>
    <row r="45" spans="2:17">
      <c r="B45" s="89" t="s">
        <v>2746</v>
      </c>
      <c r="C45" s="99" t="s">
        <v>2405</v>
      </c>
      <c r="D45" s="86" t="s">
        <v>2416</v>
      </c>
      <c r="E45" s="86"/>
      <c r="F45" s="86" t="s">
        <v>403</v>
      </c>
      <c r="G45" s="113">
        <v>42124</v>
      </c>
      <c r="H45" s="86" t="s">
        <v>341</v>
      </c>
      <c r="I45" s="96">
        <v>2.5199999999999996</v>
      </c>
      <c r="J45" s="99" t="s">
        <v>180</v>
      </c>
      <c r="K45" s="100">
        <v>0.06</v>
      </c>
      <c r="L45" s="100">
        <v>3.6500000000000005E-2</v>
      </c>
      <c r="M45" s="96">
        <v>25112893.359999996</v>
      </c>
      <c r="N45" s="98">
        <v>109.69</v>
      </c>
      <c r="O45" s="96">
        <v>27546.333909999998</v>
      </c>
      <c r="P45" s="97">
        <v>1.338594890511899E-2</v>
      </c>
      <c r="Q45" s="97">
        <v>1.0191646142774062E-3</v>
      </c>
    </row>
    <row r="46" spans="2:17">
      <c r="B46" s="89" t="s">
        <v>2747</v>
      </c>
      <c r="C46" s="99" t="s">
        <v>2395</v>
      </c>
      <c r="D46" s="86" t="s">
        <v>2417</v>
      </c>
      <c r="E46" s="86"/>
      <c r="F46" s="86" t="s">
        <v>2412</v>
      </c>
      <c r="G46" s="113">
        <v>42723</v>
      </c>
      <c r="H46" s="86" t="s">
        <v>2394</v>
      </c>
      <c r="I46" s="96">
        <v>0.26000000000000006</v>
      </c>
      <c r="J46" s="99" t="s">
        <v>180</v>
      </c>
      <c r="K46" s="100">
        <v>2.0119999999999999E-2</v>
      </c>
      <c r="L46" s="100">
        <v>1.1899999999999999E-2</v>
      </c>
      <c r="M46" s="96">
        <v>50031823.999999993</v>
      </c>
      <c r="N46" s="98">
        <v>100.78</v>
      </c>
      <c r="O46" s="96">
        <v>50422.073329999992</v>
      </c>
      <c r="P46" s="97">
        <v>2.4502254982123786E-2</v>
      </c>
      <c r="Q46" s="97">
        <v>1.86552566611346E-3</v>
      </c>
    </row>
    <row r="47" spans="2:17">
      <c r="B47" s="89" t="s">
        <v>2748</v>
      </c>
      <c r="C47" s="99" t="s">
        <v>2395</v>
      </c>
      <c r="D47" s="86" t="s">
        <v>2418</v>
      </c>
      <c r="E47" s="86"/>
      <c r="F47" s="86" t="s">
        <v>2412</v>
      </c>
      <c r="G47" s="113">
        <v>42201</v>
      </c>
      <c r="H47" s="86" t="s">
        <v>2394</v>
      </c>
      <c r="I47" s="96">
        <v>7.43</v>
      </c>
      <c r="J47" s="99" t="s">
        <v>180</v>
      </c>
      <c r="K47" s="100">
        <v>4.2030000000000005E-2</v>
      </c>
      <c r="L47" s="100">
        <v>2.18E-2</v>
      </c>
      <c r="M47" s="96">
        <v>1611959.4399999997</v>
      </c>
      <c r="N47" s="98">
        <v>117.26</v>
      </c>
      <c r="O47" s="96">
        <v>1890.1835699999997</v>
      </c>
      <c r="P47" s="97">
        <v>9.1852152711073424E-4</v>
      </c>
      <c r="Q47" s="97">
        <v>6.9933378987074819E-5</v>
      </c>
    </row>
    <row r="48" spans="2:17">
      <c r="B48" s="89" t="s">
        <v>2748</v>
      </c>
      <c r="C48" s="99" t="s">
        <v>2405</v>
      </c>
      <c r="D48" s="86" t="s">
        <v>2419</v>
      </c>
      <c r="E48" s="86"/>
      <c r="F48" s="86" t="s">
        <v>2412</v>
      </c>
      <c r="G48" s="113">
        <v>40742</v>
      </c>
      <c r="H48" s="86" t="s">
        <v>2394</v>
      </c>
      <c r="I48" s="96">
        <v>5.4700000000000006</v>
      </c>
      <c r="J48" s="99" t="s">
        <v>180</v>
      </c>
      <c r="K48" s="100">
        <v>4.4999999999999998E-2</v>
      </c>
      <c r="L48" s="100">
        <v>7.7000000000000002E-3</v>
      </c>
      <c r="M48" s="96">
        <v>20657518.099999998</v>
      </c>
      <c r="N48" s="98">
        <v>126.94</v>
      </c>
      <c r="O48" s="96">
        <v>26222.653219999997</v>
      </c>
      <c r="P48" s="97">
        <v>1.2742715502775009E-2</v>
      </c>
      <c r="Q48" s="97">
        <v>9.7019081891654472E-4</v>
      </c>
    </row>
    <row r="49" spans="2:17">
      <c r="B49" s="89" t="s">
        <v>2749</v>
      </c>
      <c r="C49" s="99" t="s">
        <v>2395</v>
      </c>
      <c r="D49" s="86" t="s">
        <v>2420</v>
      </c>
      <c r="E49" s="86"/>
      <c r="F49" s="86" t="s">
        <v>1775</v>
      </c>
      <c r="G49" s="113">
        <v>42901</v>
      </c>
      <c r="H49" s="86" t="s">
        <v>2394</v>
      </c>
      <c r="I49" s="96">
        <v>3.3800000000000003</v>
      </c>
      <c r="J49" s="99" t="s">
        <v>180</v>
      </c>
      <c r="K49" s="100">
        <v>0.04</v>
      </c>
      <c r="L49" s="100">
        <v>2.5900000000000003E-2</v>
      </c>
      <c r="M49" s="96">
        <v>27743376.999999996</v>
      </c>
      <c r="N49" s="98">
        <v>106.06</v>
      </c>
      <c r="O49" s="96">
        <v>29424.625029999992</v>
      </c>
      <c r="P49" s="97">
        <v>1.4298691379068716E-2</v>
      </c>
      <c r="Q49" s="97">
        <v>1.0886579940886682E-3</v>
      </c>
    </row>
    <row r="50" spans="2:17">
      <c r="B50" s="89" t="s">
        <v>2749</v>
      </c>
      <c r="C50" s="99" t="s">
        <v>2395</v>
      </c>
      <c r="D50" s="86" t="s">
        <v>2421</v>
      </c>
      <c r="E50" s="86"/>
      <c r="F50" s="86" t="s">
        <v>1775</v>
      </c>
      <c r="G50" s="113">
        <v>42719</v>
      </c>
      <c r="H50" s="86" t="s">
        <v>2394</v>
      </c>
      <c r="I50" s="96">
        <v>3.3600000000000003</v>
      </c>
      <c r="J50" s="99" t="s">
        <v>180</v>
      </c>
      <c r="K50" s="100">
        <v>4.1500000000000002E-2</v>
      </c>
      <c r="L50" s="100">
        <v>2.3000000000000007E-2</v>
      </c>
      <c r="M50" s="96">
        <v>65460394.999999993</v>
      </c>
      <c r="N50" s="98">
        <v>107.59</v>
      </c>
      <c r="O50" s="96">
        <v>70428.841889999982</v>
      </c>
      <c r="P50" s="97">
        <v>3.4224404672739399E-2</v>
      </c>
      <c r="Q50" s="97">
        <v>2.6057399766278473E-3</v>
      </c>
    </row>
    <row r="51" spans="2:17">
      <c r="B51" s="89" t="s">
        <v>2750</v>
      </c>
      <c r="C51" s="99" t="s">
        <v>2405</v>
      </c>
      <c r="D51" s="86" t="s">
        <v>2422</v>
      </c>
      <c r="E51" s="86"/>
      <c r="F51" s="86" t="s">
        <v>498</v>
      </c>
      <c r="G51" s="113">
        <v>42033</v>
      </c>
      <c r="H51" s="86" t="s">
        <v>341</v>
      </c>
      <c r="I51" s="96">
        <v>5.87</v>
      </c>
      <c r="J51" s="99" t="s">
        <v>180</v>
      </c>
      <c r="K51" s="100">
        <v>5.2042999999999999E-2</v>
      </c>
      <c r="L51" s="100">
        <v>2.2399999999999996E-2</v>
      </c>
      <c r="M51" s="96">
        <v>930598.54999999981</v>
      </c>
      <c r="N51" s="98">
        <v>122.21</v>
      </c>
      <c r="O51" s="96">
        <v>1137.2844699999998</v>
      </c>
      <c r="P51" s="97">
        <v>5.5265545882600279E-4</v>
      </c>
      <c r="Q51" s="97">
        <v>4.2077471796363422E-5</v>
      </c>
    </row>
    <row r="52" spans="2:17">
      <c r="B52" s="89" t="s">
        <v>2750</v>
      </c>
      <c r="C52" s="99" t="s">
        <v>2405</v>
      </c>
      <c r="D52" s="86" t="s">
        <v>2423</v>
      </c>
      <c r="E52" s="86"/>
      <c r="F52" s="86" t="s">
        <v>498</v>
      </c>
      <c r="G52" s="113">
        <v>42054</v>
      </c>
      <c r="H52" s="86" t="s">
        <v>341</v>
      </c>
      <c r="I52" s="96">
        <v>5.87</v>
      </c>
      <c r="J52" s="99" t="s">
        <v>180</v>
      </c>
      <c r="K52" s="100">
        <v>5.2042999999999999E-2</v>
      </c>
      <c r="L52" s="100">
        <v>2.2400000000000003E-2</v>
      </c>
      <c r="M52" s="96">
        <v>1817841.12</v>
      </c>
      <c r="N52" s="98">
        <v>123.3</v>
      </c>
      <c r="O52" s="96">
        <v>2241.3979599999993</v>
      </c>
      <c r="P52" s="97">
        <v>1.0891917111955872E-3</v>
      </c>
      <c r="Q52" s="97">
        <v>8.2927677229538264E-5</v>
      </c>
    </row>
    <row r="53" spans="2:17">
      <c r="B53" s="89" t="s">
        <v>2750</v>
      </c>
      <c r="C53" s="99" t="s">
        <v>2405</v>
      </c>
      <c r="D53" s="86" t="s">
        <v>2424</v>
      </c>
      <c r="E53" s="86"/>
      <c r="F53" s="86" t="s">
        <v>498</v>
      </c>
      <c r="G53" s="113">
        <v>42565</v>
      </c>
      <c r="H53" s="86" t="s">
        <v>341</v>
      </c>
      <c r="I53" s="96">
        <v>5.870000000000001</v>
      </c>
      <c r="J53" s="99" t="s">
        <v>180</v>
      </c>
      <c r="K53" s="100">
        <v>5.2042999999999999E-2</v>
      </c>
      <c r="L53" s="100">
        <v>2.2399999999999996E-2</v>
      </c>
      <c r="M53" s="96">
        <v>2218836.7599999993</v>
      </c>
      <c r="N53" s="98">
        <v>123.81</v>
      </c>
      <c r="O53" s="96">
        <v>2747.1416099999992</v>
      </c>
      <c r="P53" s="97">
        <v>1.3349543117691159E-3</v>
      </c>
      <c r="Q53" s="97">
        <v>1.0163927905864343E-4</v>
      </c>
    </row>
    <row r="54" spans="2:17">
      <c r="B54" s="89" t="s">
        <v>2750</v>
      </c>
      <c r="C54" s="99" t="s">
        <v>2405</v>
      </c>
      <c r="D54" s="86" t="s">
        <v>2425</v>
      </c>
      <c r="E54" s="86"/>
      <c r="F54" s="86" t="s">
        <v>498</v>
      </c>
      <c r="G54" s="113">
        <v>41367</v>
      </c>
      <c r="H54" s="86" t="s">
        <v>341</v>
      </c>
      <c r="I54" s="96">
        <v>6.0100000000000007</v>
      </c>
      <c r="J54" s="99" t="s">
        <v>180</v>
      </c>
      <c r="K54" s="100">
        <v>5.2042999999999999E-2</v>
      </c>
      <c r="L54" s="100">
        <v>1.3199999999999998E-2</v>
      </c>
      <c r="M54" s="96">
        <v>11250486.659999998</v>
      </c>
      <c r="N54" s="98">
        <v>133.35</v>
      </c>
      <c r="O54" s="96">
        <v>15002.523139999998</v>
      </c>
      <c r="P54" s="97">
        <v>7.2903715193476824E-3</v>
      </c>
      <c r="Q54" s="97">
        <v>5.5506626613624607E-4</v>
      </c>
    </row>
    <row r="55" spans="2:17">
      <c r="B55" s="89" t="s">
        <v>2750</v>
      </c>
      <c r="C55" s="99" t="s">
        <v>2405</v>
      </c>
      <c r="D55" s="86" t="s">
        <v>2426</v>
      </c>
      <c r="E55" s="86"/>
      <c r="F55" s="86" t="s">
        <v>498</v>
      </c>
      <c r="G55" s="113">
        <v>41207</v>
      </c>
      <c r="H55" s="86" t="s">
        <v>341</v>
      </c>
      <c r="I55" s="96">
        <v>5.9399999999999986</v>
      </c>
      <c r="J55" s="99" t="s">
        <v>180</v>
      </c>
      <c r="K55" s="100">
        <v>5.2042999999999999E-2</v>
      </c>
      <c r="L55" s="100">
        <v>1.6499999999999997E-2</v>
      </c>
      <c r="M55" s="96">
        <v>159918.05999999997</v>
      </c>
      <c r="N55" s="98">
        <v>127.84</v>
      </c>
      <c r="O55" s="96">
        <v>204.43923000000001</v>
      </c>
      <c r="P55" s="97">
        <v>9.9345818428070803E-5</v>
      </c>
      <c r="Q55" s="97">
        <v>7.5638823542497306E-6</v>
      </c>
    </row>
    <row r="56" spans="2:17">
      <c r="B56" s="89" t="s">
        <v>2750</v>
      </c>
      <c r="C56" s="99" t="s">
        <v>2405</v>
      </c>
      <c r="D56" s="86" t="s">
        <v>2427</v>
      </c>
      <c r="E56" s="86"/>
      <c r="F56" s="86" t="s">
        <v>498</v>
      </c>
      <c r="G56" s="113">
        <v>41239</v>
      </c>
      <c r="H56" s="86" t="s">
        <v>341</v>
      </c>
      <c r="I56" s="96">
        <v>5.87</v>
      </c>
      <c r="J56" s="99" t="s">
        <v>180</v>
      </c>
      <c r="K56" s="100">
        <v>5.2042999999999999E-2</v>
      </c>
      <c r="L56" s="100">
        <v>2.2400000000000003E-2</v>
      </c>
      <c r="M56" s="96">
        <v>1410280.82</v>
      </c>
      <c r="N56" s="98">
        <v>123.84</v>
      </c>
      <c r="O56" s="96">
        <v>1746.4917199999998</v>
      </c>
      <c r="P56" s="97">
        <v>8.4869547445100941E-4</v>
      </c>
      <c r="Q56" s="97">
        <v>6.4617040001330761E-5</v>
      </c>
    </row>
    <row r="57" spans="2:17">
      <c r="B57" s="89" t="s">
        <v>2750</v>
      </c>
      <c r="C57" s="99" t="s">
        <v>2405</v>
      </c>
      <c r="D57" s="86" t="s">
        <v>2428</v>
      </c>
      <c r="E57" s="86"/>
      <c r="F57" s="86" t="s">
        <v>498</v>
      </c>
      <c r="G57" s="113">
        <v>41269</v>
      </c>
      <c r="H57" s="86" t="s">
        <v>341</v>
      </c>
      <c r="I57" s="96">
        <v>5.9400000000000013</v>
      </c>
      <c r="J57" s="99" t="s">
        <v>180</v>
      </c>
      <c r="K57" s="100">
        <v>5.2042999999999999E-2</v>
      </c>
      <c r="L57" s="100">
        <v>1.66E-2</v>
      </c>
      <c r="M57" s="96">
        <v>383956.27</v>
      </c>
      <c r="N57" s="98">
        <v>128.65</v>
      </c>
      <c r="O57" s="96">
        <v>493.95972999999992</v>
      </c>
      <c r="P57" s="97">
        <v>2.4003628680933142E-4</v>
      </c>
      <c r="Q57" s="97">
        <v>1.8275618067319859E-5</v>
      </c>
    </row>
    <row r="58" spans="2:17">
      <c r="B58" s="89" t="s">
        <v>2750</v>
      </c>
      <c r="C58" s="99" t="s">
        <v>2405</v>
      </c>
      <c r="D58" s="86" t="s">
        <v>2429</v>
      </c>
      <c r="E58" s="86"/>
      <c r="F58" s="86" t="s">
        <v>498</v>
      </c>
      <c r="G58" s="113">
        <v>41298</v>
      </c>
      <c r="H58" s="86" t="s">
        <v>341</v>
      </c>
      <c r="I58" s="96">
        <v>5.87</v>
      </c>
      <c r="J58" s="99" t="s">
        <v>180</v>
      </c>
      <c r="K58" s="100">
        <v>5.2042999999999999E-2</v>
      </c>
      <c r="L58" s="100">
        <v>2.2400000000000003E-2</v>
      </c>
      <c r="M58" s="96">
        <v>776931.18</v>
      </c>
      <c r="N58" s="98">
        <v>124.19</v>
      </c>
      <c r="O58" s="96">
        <v>964.87077999999974</v>
      </c>
      <c r="P58" s="97">
        <v>4.6887222827258265E-4</v>
      </c>
      <c r="Q58" s="97">
        <v>3.5698476593622324E-5</v>
      </c>
    </row>
    <row r="59" spans="2:17">
      <c r="B59" s="89" t="s">
        <v>2750</v>
      </c>
      <c r="C59" s="99" t="s">
        <v>2405</v>
      </c>
      <c r="D59" s="86" t="s">
        <v>2430</v>
      </c>
      <c r="E59" s="86"/>
      <c r="F59" s="86" t="s">
        <v>498</v>
      </c>
      <c r="G59" s="113">
        <v>41330</v>
      </c>
      <c r="H59" s="86" t="s">
        <v>341</v>
      </c>
      <c r="I59" s="96">
        <v>5.8700000000000019</v>
      </c>
      <c r="J59" s="99" t="s">
        <v>180</v>
      </c>
      <c r="K59" s="100">
        <v>5.2042999999999999E-2</v>
      </c>
      <c r="L59" s="100">
        <v>2.2300000000000004E-2</v>
      </c>
      <c r="M59" s="96">
        <v>1204375.7699999998</v>
      </c>
      <c r="N59" s="98">
        <v>124.41</v>
      </c>
      <c r="O59" s="96">
        <v>1498.3638099999996</v>
      </c>
      <c r="P59" s="97">
        <v>7.2811944658298863E-4</v>
      </c>
      <c r="Q59" s="97">
        <v>5.5436755375694736E-5</v>
      </c>
    </row>
    <row r="60" spans="2:17">
      <c r="B60" s="89" t="s">
        <v>2750</v>
      </c>
      <c r="C60" s="99" t="s">
        <v>2405</v>
      </c>
      <c r="D60" s="86" t="s">
        <v>2431</v>
      </c>
      <c r="E60" s="86"/>
      <c r="F60" s="86" t="s">
        <v>498</v>
      </c>
      <c r="G60" s="113">
        <v>41389</v>
      </c>
      <c r="H60" s="86" t="s">
        <v>341</v>
      </c>
      <c r="I60" s="96">
        <v>5.9399999999999995</v>
      </c>
      <c r="J60" s="99" t="s">
        <v>180</v>
      </c>
      <c r="K60" s="100">
        <v>5.2042999999999999E-2</v>
      </c>
      <c r="L60" s="100">
        <v>1.6700000000000003E-2</v>
      </c>
      <c r="M60" s="96">
        <v>527173.35999999987</v>
      </c>
      <c r="N60" s="98">
        <v>128.32</v>
      </c>
      <c r="O60" s="96">
        <v>676.46883999999989</v>
      </c>
      <c r="P60" s="97">
        <v>3.2872531632450222E-4</v>
      </c>
      <c r="Q60" s="97">
        <v>2.5028125580769323E-5</v>
      </c>
    </row>
    <row r="61" spans="2:17">
      <c r="B61" s="89" t="s">
        <v>2750</v>
      </c>
      <c r="C61" s="99" t="s">
        <v>2405</v>
      </c>
      <c r="D61" s="86" t="s">
        <v>2432</v>
      </c>
      <c r="E61" s="86"/>
      <c r="F61" s="86" t="s">
        <v>498</v>
      </c>
      <c r="G61" s="113">
        <v>41422</v>
      </c>
      <c r="H61" s="86" t="s">
        <v>341</v>
      </c>
      <c r="I61" s="96">
        <v>5.94</v>
      </c>
      <c r="J61" s="99" t="s">
        <v>180</v>
      </c>
      <c r="K61" s="100">
        <v>5.2042999999999999E-2</v>
      </c>
      <c r="L61" s="100">
        <v>1.6800000000000002E-2</v>
      </c>
      <c r="M61" s="96">
        <v>193079.67</v>
      </c>
      <c r="N61" s="98">
        <v>127.7</v>
      </c>
      <c r="O61" s="96">
        <v>246.56272999999996</v>
      </c>
      <c r="P61" s="97">
        <v>1.1981543955976278E-4</v>
      </c>
      <c r="Q61" s="97">
        <v>9.1223757918802579E-6</v>
      </c>
    </row>
    <row r="62" spans="2:17">
      <c r="B62" s="89" t="s">
        <v>2750</v>
      </c>
      <c r="C62" s="99" t="s">
        <v>2405</v>
      </c>
      <c r="D62" s="86" t="s">
        <v>2433</v>
      </c>
      <c r="E62" s="86"/>
      <c r="F62" s="86" t="s">
        <v>498</v>
      </c>
      <c r="G62" s="113">
        <v>41450</v>
      </c>
      <c r="H62" s="86" t="s">
        <v>341</v>
      </c>
      <c r="I62" s="96">
        <v>5.9399999999999995</v>
      </c>
      <c r="J62" s="99" t="s">
        <v>180</v>
      </c>
      <c r="K62" s="100">
        <v>5.2042999999999999E-2</v>
      </c>
      <c r="L62" s="100">
        <v>1.6799999999999999E-2</v>
      </c>
      <c r="M62" s="96">
        <v>318083.89999999997</v>
      </c>
      <c r="N62" s="98">
        <v>127.55</v>
      </c>
      <c r="O62" s="96">
        <v>405.71598999999992</v>
      </c>
      <c r="P62" s="97">
        <v>1.9715485660900297E-4</v>
      </c>
      <c r="Q62" s="97">
        <v>1.5010759028968947E-5</v>
      </c>
    </row>
    <row r="63" spans="2:17">
      <c r="B63" s="89" t="s">
        <v>2750</v>
      </c>
      <c r="C63" s="99" t="s">
        <v>2405</v>
      </c>
      <c r="D63" s="86" t="s">
        <v>2434</v>
      </c>
      <c r="E63" s="86"/>
      <c r="F63" s="86" t="s">
        <v>498</v>
      </c>
      <c r="G63" s="113">
        <v>41480</v>
      </c>
      <c r="H63" s="86" t="s">
        <v>341</v>
      </c>
      <c r="I63" s="96">
        <v>5.9299999999999988</v>
      </c>
      <c r="J63" s="99" t="s">
        <v>180</v>
      </c>
      <c r="K63" s="100">
        <v>5.2042999999999999E-2</v>
      </c>
      <c r="L63" s="100">
        <v>1.7799999999999996E-2</v>
      </c>
      <c r="M63" s="96">
        <v>279340.31999999995</v>
      </c>
      <c r="N63" s="98">
        <v>125.87</v>
      </c>
      <c r="O63" s="96">
        <v>351.60565000000003</v>
      </c>
      <c r="P63" s="97">
        <v>1.7086031415391173E-4</v>
      </c>
      <c r="Q63" s="97">
        <v>1.3008774155965598E-5</v>
      </c>
    </row>
    <row r="64" spans="2:17">
      <c r="B64" s="89" t="s">
        <v>2750</v>
      </c>
      <c r="C64" s="99" t="s">
        <v>2405</v>
      </c>
      <c r="D64" s="86" t="s">
        <v>2435</v>
      </c>
      <c r="E64" s="86"/>
      <c r="F64" s="86" t="s">
        <v>498</v>
      </c>
      <c r="G64" s="113">
        <v>41512</v>
      </c>
      <c r="H64" s="86" t="s">
        <v>341</v>
      </c>
      <c r="I64" s="96">
        <v>5.8699999999999983</v>
      </c>
      <c r="J64" s="99" t="s">
        <v>180</v>
      </c>
      <c r="K64" s="100">
        <v>5.2042999999999999E-2</v>
      </c>
      <c r="L64" s="100">
        <v>2.2399999999999996E-2</v>
      </c>
      <c r="M64" s="96">
        <v>870894.06</v>
      </c>
      <c r="N64" s="98">
        <v>122.21</v>
      </c>
      <c r="O64" s="96">
        <v>1064.31961</v>
      </c>
      <c r="P64" s="97">
        <v>5.1719869383432492E-4</v>
      </c>
      <c r="Q64" s="97">
        <v>3.9377903728951407E-5</v>
      </c>
    </row>
    <row r="65" spans="2:17">
      <c r="B65" s="89" t="s">
        <v>2750</v>
      </c>
      <c r="C65" s="99" t="s">
        <v>2405</v>
      </c>
      <c r="D65" s="86" t="s">
        <v>2436</v>
      </c>
      <c r="E65" s="86"/>
      <c r="F65" s="86" t="s">
        <v>498</v>
      </c>
      <c r="G65" s="113">
        <v>41445</v>
      </c>
      <c r="H65" s="86" t="s">
        <v>341</v>
      </c>
      <c r="I65" s="96">
        <v>5.8599999999999985</v>
      </c>
      <c r="J65" s="99" t="s">
        <v>180</v>
      </c>
      <c r="K65" s="100">
        <v>5.2930999999999999E-2</v>
      </c>
      <c r="L65" s="100">
        <v>2.2299999999999997E-2</v>
      </c>
      <c r="M65" s="96">
        <v>438287.18999999994</v>
      </c>
      <c r="N65" s="98">
        <v>126.71</v>
      </c>
      <c r="O65" s="96">
        <v>555.35367000000008</v>
      </c>
      <c r="P65" s="97">
        <v>2.6987024390173433E-4</v>
      </c>
      <c r="Q65" s="97">
        <v>2.0547082988332662E-5</v>
      </c>
    </row>
    <row r="66" spans="2:17">
      <c r="B66" s="89" t="s">
        <v>2750</v>
      </c>
      <c r="C66" s="99" t="s">
        <v>2405</v>
      </c>
      <c r="D66" s="86" t="s">
        <v>2437</v>
      </c>
      <c r="E66" s="86"/>
      <c r="F66" s="86" t="s">
        <v>498</v>
      </c>
      <c r="G66" s="113">
        <v>41547</v>
      </c>
      <c r="H66" s="86" t="s">
        <v>341</v>
      </c>
      <c r="I66" s="96">
        <v>5.87</v>
      </c>
      <c r="J66" s="99" t="s">
        <v>180</v>
      </c>
      <c r="K66" s="100">
        <v>5.2042999999999999E-2</v>
      </c>
      <c r="L66" s="100">
        <v>2.2300000000000004E-2</v>
      </c>
      <c r="M66" s="96">
        <v>637240.82999999984</v>
      </c>
      <c r="N66" s="98">
        <v>121.99</v>
      </c>
      <c r="O66" s="96">
        <v>777.37006999999983</v>
      </c>
      <c r="P66" s="97">
        <v>3.7775756553982655E-4</v>
      </c>
      <c r="Q66" s="97">
        <v>2.8761288893500899E-5</v>
      </c>
    </row>
    <row r="67" spans="2:17">
      <c r="B67" s="89" t="s">
        <v>2750</v>
      </c>
      <c r="C67" s="99" t="s">
        <v>2405</v>
      </c>
      <c r="D67" s="86" t="s">
        <v>2438</v>
      </c>
      <c r="E67" s="86"/>
      <c r="F67" s="86" t="s">
        <v>498</v>
      </c>
      <c r="G67" s="113">
        <v>41571</v>
      </c>
      <c r="H67" s="86" t="s">
        <v>341</v>
      </c>
      <c r="I67" s="96">
        <v>5.9099999999999993</v>
      </c>
      <c r="J67" s="99" t="s">
        <v>180</v>
      </c>
      <c r="K67" s="100">
        <v>5.2042999999999999E-2</v>
      </c>
      <c r="L67" s="100">
        <v>1.9E-2</v>
      </c>
      <c r="M67" s="96">
        <v>310715.60999999993</v>
      </c>
      <c r="N67" s="98">
        <v>124.38</v>
      </c>
      <c r="O67" s="96">
        <v>386.46806999999995</v>
      </c>
      <c r="P67" s="97">
        <v>1.8780146408527832E-4</v>
      </c>
      <c r="Q67" s="97">
        <v>1.4298620744922338E-5</v>
      </c>
    </row>
    <row r="68" spans="2:17">
      <c r="B68" s="89" t="s">
        <v>2750</v>
      </c>
      <c r="C68" s="99" t="s">
        <v>2405</v>
      </c>
      <c r="D68" s="86" t="s">
        <v>2439</v>
      </c>
      <c r="E68" s="86"/>
      <c r="F68" s="86" t="s">
        <v>498</v>
      </c>
      <c r="G68" s="113">
        <v>41597</v>
      </c>
      <c r="H68" s="86" t="s">
        <v>341</v>
      </c>
      <c r="I68" s="96">
        <v>5.91</v>
      </c>
      <c r="J68" s="99" t="s">
        <v>180</v>
      </c>
      <c r="K68" s="100">
        <v>5.2042999999999999E-2</v>
      </c>
      <c r="L68" s="100">
        <v>1.9500000000000003E-2</v>
      </c>
      <c r="M68" s="96">
        <v>80245.26999999999</v>
      </c>
      <c r="N68" s="98">
        <v>124</v>
      </c>
      <c r="O68" s="96">
        <v>99.504129999999975</v>
      </c>
      <c r="P68" s="97">
        <v>4.8353338211179673E-5</v>
      </c>
      <c r="Q68" s="97">
        <v>3.6814731354739059E-6</v>
      </c>
    </row>
    <row r="69" spans="2:17">
      <c r="B69" s="89" t="s">
        <v>2750</v>
      </c>
      <c r="C69" s="99" t="s">
        <v>2405</v>
      </c>
      <c r="D69" s="86" t="s">
        <v>2440</v>
      </c>
      <c r="E69" s="86"/>
      <c r="F69" s="86" t="s">
        <v>498</v>
      </c>
      <c r="G69" s="113">
        <v>41630</v>
      </c>
      <c r="H69" s="86" t="s">
        <v>341</v>
      </c>
      <c r="I69" s="96">
        <v>5.870000000000001</v>
      </c>
      <c r="J69" s="99" t="s">
        <v>180</v>
      </c>
      <c r="K69" s="100">
        <v>5.2042999999999999E-2</v>
      </c>
      <c r="L69" s="100">
        <v>2.2400000000000003E-2</v>
      </c>
      <c r="M69" s="96">
        <v>912931.98999999987</v>
      </c>
      <c r="N69" s="98">
        <v>122.09</v>
      </c>
      <c r="O69" s="96">
        <v>1114.5986599999997</v>
      </c>
      <c r="P69" s="97">
        <v>5.4163144762642171E-4</v>
      </c>
      <c r="Q69" s="97">
        <v>4.1238137790111963E-5</v>
      </c>
    </row>
    <row r="70" spans="2:17">
      <c r="B70" s="89" t="s">
        <v>2750</v>
      </c>
      <c r="C70" s="99" t="s">
        <v>2405</v>
      </c>
      <c r="D70" s="86" t="s">
        <v>2441</v>
      </c>
      <c r="E70" s="86"/>
      <c r="F70" s="86" t="s">
        <v>498</v>
      </c>
      <c r="G70" s="113">
        <v>41666</v>
      </c>
      <c r="H70" s="86" t="s">
        <v>341</v>
      </c>
      <c r="I70" s="96">
        <v>5.8699999999999992</v>
      </c>
      <c r="J70" s="99" t="s">
        <v>180</v>
      </c>
      <c r="K70" s="100">
        <v>5.2042999999999999E-2</v>
      </c>
      <c r="L70" s="100">
        <v>2.2399999999999996E-2</v>
      </c>
      <c r="M70" s="96">
        <v>176579.12999999998</v>
      </c>
      <c r="N70" s="98">
        <v>121.97</v>
      </c>
      <c r="O70" s="96">
        <v>215.37355999999997</v>
      </c>
      <c r="P70" s="97">
        <v>1.0465927985527635E-4</v>
      </c>
      <c r="Q70" s="97">
        <v>7.968432820138998E-6</v>
      </c>
    </row>
    <row r="71" spans="2:17">
      <c r="B71" s="89" t="s">
        <v>2750</v>
      </c>
      <c r="C71" s="99" t="s">
        <v>2405</v>
      </c>
      <c r="D71" s="86" t="s">
        <v>2442</v>
      </c>
      <c r="E71" s="86"/>
      <c r="F71" s="86" t="s">
        <v>498</v>
      </c>
      <c r="G71" s="113">
        <v>41696</v>
      </c>
      <c r="H71" s="86" t="s">
        <v>341</v>
      </c>
      <c r="I71" s="96">
        <v>5.870000000000001</v>
      </c>
      <c r="J71" s="99" t="s">
        <v>180</v>
      </c>
      <c r="K71" s="100">
        <v>5.2042999999999999E-2</v>
      </c>
      <c r="L71" s="100">
        <v>2.2400000000000003E-2</v>
      </c>
      <c r="M71" s="96">
        <v>169957.33999999997</v>
      </c>
      <c r="N71" s="98">
        <v>122.69</v>
      </c>
      <c r="O71" s="96">
        <v>208.52064999999996</v>
      </c>
      <c r="P71" s="97">
        <v>1.0132915602060963E-4</v>
      </c>
      <c r="Q71" s="97">
        <v>7.7148875244329758E-6</v>
      </c>
    </row>
    <row r="72" spans="2:17">
      <c r="B72" s="89" t="s">
        <v>2750</v>
      </c>
      <c r="C72" s="99" t="s">
        <v>2405</v>
      </c>
      <c r="D72" s="86" t="s">
        <v>2443</v>
      </c>
      <c r="E72" s="86"/>
      <c r="F72" s="86" t="s">
        <v>498</v>
      </c>
      <c r="G72" s="113">
        <v>41725</v>
      </c>
      <c r="H72" s="86" t="s">
        <v>341</v>
      </c>
      <c r="I72" s="96">
        <v>5.8699999999999992</v>
      </c>
      <c r="J72" s="99" t="s">
        <v>180</v>
      </c>
      <c r="K72" s="100">
        <v>5.2042999999999999E-2</v>
      </c>
      <c r="L72" s="100">
        <v>2.23E-2</v>
      </c>
      <c r="M72" s="96">
        <v>338475.21999999991</v>
      </c>
      <c r="N72" s="98">
        <v>122.94</v>
      </c>
      <c r="O72" s="96">
        <v>416.12143999999995</v>
      </c>
      <c r="P72" s="97">
        <v>2.0221131248766369E-4</v>
      </c>
      <c r="Q72" s="97">
        <v>1.53957418898564E-5</v>
      </c>
    </row>
    <row r="73" spans="2:17">
      <c r="B73" s="89" t="s">
        <v>2750</v>
      </c>
      <c r="C73" s="99" t="s">
        <v>2405</v>
      </c>
      <c r="D73" s="86" t="s">
        <v>2444</v>
      </c>
      <c r="E73" s="86"/>
      <c r="F73" s="86" t="s">
        <v>498</v>
      </c>
      <c r="G73" s="113">
        <v>41787</v>
      </c>
      <c r="H73" s="86" t="s">
        <v>341</v>
      </c>
      <c r="I73" s="96">
        <v>5.87</v>
      </c>
      <c r="J73" s="99" t="s">
        <v>180</v>
      </c>
      <c r="K73" s="100">
        <v>5.2042999999999999E-2</v>
      </c>
      <c r="L73" s="100">
        <v>2.23E-2</v>
      </c>
      <c r="M73" s="96">
        <v>213092.82999999996</v>
      </c>
      <c r="N73" s="98">
        <v>122.46</v>
      </c>
      <c r="O73" s="96">
        <v>260.95347999999996</v>
      </c>
      <c r="P73" s="97">
        <v>1.2680852418712983E-4</v>
      </c>
      <c r="Q73" s="97">
        <v>9.6548075565147616E-6</v>
      </c>
    </row>
    <row r="74" spans="2:17">
      <c r="B74" s="89" t="s">
        <v>2750</v>
      </c>
      <c r="C74" s="99" t="s">
        <v>2405</v>
      </c>
      <c r="D74" s="86" t="s">
        <v>2445</v>
      </c>
      <c r="E74" s="86"/>
      <c r="F74" s="86" t="s">
        <v>498</v>
      </c>
      <c r="G74" s="113">
        <v>41815</v>
      </c>
      <c r="H74" s="86" t="s">
        <v>341</v>
      </c>
      <c r="I74" s="96">
        <v>5.870000000000001</v>
      </c>
      <c r="J74" s="99" t="s">
        <v>180</v>
      </c>
      <c r="K74" s="100">
        <v>5.2042999999999999E-2</v>
      </c>
      <c r="L74" s="100">
        <v>2.2400000000000003E-2</v>
      </c>
      <c r="M74" s="96">
        <v>119812.26999999997</v>
      </c>
      <c r="N74" s="98">
        <v>122.33</v>
      </c>
      <c r="O74" s="96">
        <v>146.56632999999997</v>
      </c>
      <c r="P74" s="97">
        <v>7.1222886174286137E-5</v>
      </c>
      <c r="Q74" s="97">
        <v>5.4226895552978872E-6</v>
      </c>
    </row>
    <row r="75" spans="2:17">
      <c r="B75" s="89" t="s">
        <v>2750</v>
      </c>
      <c r="C75" s="99" t="s">
        <v>2405</v>
      </c>
      <c r="D75" s="86" t="s">
        <v>2446</v>
      </c>
      <c r="E75" s="86"/>
      <c r="F75" s="86" t="s">
        <v>498</v>
      </c>
      <c r="G75" s="113">
        <v>41836</v>
      </c>
      <c r="H75" s="86" t="s">
        <v>341</v>
      </c>
      <c r="I75" s="96">
        <v>5.87</v>
      </c>
      <c r="J75" s="99" t="s">
        <v>180</v>
      </c>
      <c r="K75" s="100">
        <v>5.2042999999999999E-2</v>
      </c>
      <c r="L75" s="100">
        <v>2.2499999999999999E-2</v>
      </c>
      <c r="M75" s="96">
        <v>356187.81999999995</v>
      </c>
      <c r="N75" s="98">
        <v>121.88</v>
      </c>
      <c r="O75" s="96">
        <v>434.12170999999989</v>
      </c>
      <c r="P75" s="97">
        <v>2.1095841819274901E-4</v>
      </c>
      <c r="Q75" s="97">
        <v>1.6061719376783593E-5</v>
      </c>
    </row>
    <row r="76" spans="2:17">
      <c r="B76" s="89" t="s">
        <v>2750</v>
      </c>
      <c r="C76" s="99" t="s">
        <v>2405</v>
      </c>
      <c r="D76" s="86" t="s">
        <v>2447</v>
      </c>
      <c r="E76" s="86"/>
      <c r="F76" s="86" t="s">
        <v>498</v>
      </c>
      <c r="G76" s="113">
        <v>40903</v>
      </c>
      <c r="H76" s="86" t="s">
        <v>341</v>
      </c>
      <c r="I76" s="96">
        <v>5.93</v>
      </c>
      <c r="J76" s="99" t="s">
        <v>180</v>
      </c>
      <c r="K76" s="100">
        <v>5.3662999999999995E-2</v>
      </c>
      <c r="L76" s="100">
        <v>1.6499999999999997E-2</v>
      </c>
      <c r="M76" s="96">
        <v>449688.89999999991</v>
      </c>
      <c r="N76" s="98">
        <v>131.69999999999999</v>
      </c>
      <c r="O76" s="96">
        <v>592.24028999999996</v>
      </c>
      <c r="P76" s="97">
        <v>2.8779503970998127E-4</v>
      </c>
      <c r="Q76" s="97">
        <v>2.1911821322193115E-5</v>
      </c>
    </row>
    <row r="77" spans="2:17">
      <c r="B77" s="89" t="s">
        <v>2750</v>
      </c>
      <c r="C77" s="99" t="s">
        <v>2405</v>
      </c>
      <c r="D77" s="86" t="s">
        <v>2448</v>
      </c>
      <c r="E77" s="86"/>
      <c r="F77" s="86" t="s">
        <v>498</v>
      </c>
      <c r="G77" s="113">
        <v>41911</v>
      </c>
      <c r="H77" s="86" t="s">
        <v>341</v>
      </c>
      <c r="I77" s="96">
        <v>5.8699999999999992</v>
      </c>
      <c r="J77" s="99" t="s">
        <v>180</v>
      </c>
      <c r="K77" s="100">
        <v>5.2042999999999999E-2</v>
      </c>
      <c r="L77" s="100">
        <v>2.2399999999999996E-2</v>
      </c>
      <c r="M77" s="96">
        <v>139803.22999999998</v>
      </c>
      <c r="N77" s="98">
        <v>121.98</v>
      </c>
      <c r="O77" s="96">
        <v>170.53198</v>
      </c>
      <c r="P77" s="97">
        <v>8.2868826698571504E-5</v>
      </c>
      <c r="Q77" s="97">
        <v>6.3093753305433007E-6</v>
      </c>
    </row>
    <row r="78" spans="2:17">
      <c r="B78" s="89" t="s">
        <v>2750</v>
      </c>
      <c r="C78" s="99" t="s">
        <v>2405</v>
      </c>
      <c r="D78" s="86" t="s">
        <v>2449</v>
      </c>
      <c r="E78" s="86"/>
      <c r="F78" s="86" t="s">
        <v>498</v>
      </c>
      <c r="G78" s="113">
        <v>40933</v>
      </c>
      <c r="H78" s="86" t="s">
        <v>341</v>
      </c>
      <c r="I78" s="96">
        <v>5.86</v>
      </c>
      <c r="J78" s="99" t="s">
        <v>180</v>
      </c>
      <c r="K78" s="100">
        <v>5.2352999999999997E-2</v>
      </c>
      <c r="L78" s="100">
        <v>2.2399999999999996E-2</v>
      </c>
      <c r="M78" s="96">
        <v>1658252.3899999997</v>
      </c>
      <c r="N78" s="98">
        <v>126.43</v>
      </c>
      <c r="O78" s="96">
        <v>2096.5284199999996</v>
      </c>
      <c r="P78" s="97">
        <v>1.0187933682914484E-3</v>
      </c>
      <c r="Q78" s="97">
        <v>7.7567765840348072E-5</v>
      </c>
    </row>
    <row r="79" spans="2:17">
      <c r="B79" s="89" t="s">
        <v>2750</v>
      </c>
      <c r="C79" s="99" t="s">
        <v>2405</v>
      </c>
      <c r="D79" s="86" t="s">
        <v>2450</v>
      </c>
      <c r="E79" s="86"/>
      <c r="F79" s="86" t="s">
        <v>498</v>
      </c>
      <c r="G79" s="113">
        <v>40993</v>
      </c>
      <c r="H79" s="86" t="s">
        <v>341</v>
      </c>
      <c r="I79" s="96">
        <v>5.86</v>
      </c>
      <c r="J79" s="99" t="s">
        <v>180</v>
      </c>
      <c r="K79" s="100">
        <v>5.2495E-2</v>
      </c>
      <c r="L79" s="100">
        <v>2.23E-2</v>
      </c>
      <c r="M79" s="96">
        <v>965059.7799999998</v>
      </c>
      <c r="N79" s="98">
        <v>126.53</v>
      </c>
      <c r="O79" s="96">
        <v>1221.0901299999996</v>
      </c>
      <c r="P79" s="97">
        <v>5.9338023499349581E-4</v>
      </c>
      <c r="Q79" s="97">
        <v>4.5178129888551751E-5</v>
      </c>
    </row>
    <row r="80" spans="2:17">
      <c r="B80" s="89" t="s">
        <v>2750</v>
      </c>
      <c r="C80" s="99" t="s">
        <v>2405</v>
      </c>
      <c r="D80" s="86" t="s">
        <v>2451</v>
      </c>
      <c r="E80" s="86"/>
      <c r="F80" s="86" t="s">
        <v>498</v>
      </c>
      <c r="G80" s="113">
        <v>41053</v>
      </c>
      <c r="H80" s="86" t="s">
        <v>341</v>
      </c>
      <c r="I80" s="96">
        <v>5.8699999999999983</v>
      </c>
      <c r="J80" s="99" t="s">
        <v>180</v>
      </c>
      <c r="K80" s="100">
        <v>5.2042999999999999E-2</v>
      </c>
      <c r="L80" s="100">
        <v>2.2399999999999996E-2</v>
      </c>
      <c r="M80" s="96">
        <v>679765.43999999983</v>
      </c>
      <c r="N80" s="98">
        <v>124.66</v>
      </c>
      <c r="O80" s="96">
        <v>847.39556000000005</v>
      </c>
      <c r="P80" s="97">
        <v>4.1178596417386907E-4</v>
      </c>
      <c r="Q80" s="97">
        <v>3.1352105578530931E-5</v>
      </c>
    </row>
    <row r="81" spans="2:17">
      <c r="B81" s="89" t="s">
        <v>2750</v>
      </c>
      <c r="C81" s="99" t="s">
        <v>2405</v>
      </c>
      <c r="D81" s="86" t="s">
        <v>2452</v>
      </c>
      <c r="E81" s="86"/>
      <c r="F81" s="86" t="s">
        <v>498</v>
      </c>
      <c r="G81" s="113">
        <v>41085</v>
      </c>
      <c r="H81" s="86" t="s">
        <v>341</v>
      </c>
      <c r="I81" s="96">
        <v>5.8699999999999992</v>
      </c>
      <c r="J81" s="99" t="s">
        <v>180</v>
      </c>
      <c r="K81" s="100">
        <v>5.2042999999999999E-2</v>
      </c>
      <c r="L81" s="100">
        <v>2.2400000000000003E-2</v>
      </c>
      <c r="M81" s="96">
        <v>1250815.4699999997</v>
      </c>
      <c r="N81" s="98">
        <v>124.66</v>
      </c>
      <c r="O81" s="96">
        <v>1559.2664699999998</v>
      </c>
      <c r="P81" s="97">
        <v>7.5771466958469221E-4</v>
      </c>
      <c r="Q81" s="97">
        <v>5.7690043823811433E-5</v>
      </c>
    </row>
    <row r="82" spans="2:17">
      <c r="B82" s="89" t="s">
        <v>2750</v>
      </c>
      <c r="C82" s="99" t="s">
        <v>2405</v>
      </c>
      <c r="D82" s="86" t="s">
        <v>2453</v>
      </c>
      <c r="E82" s="86"/>
      <c r="F82" s="86" t="s">
        <v>498</v>
      </c>
      <c r="G82" s="113">
        <v>41115</v>
      </c>
      <c r="H82" s="86" t="s">
        <v>341</v>
      </c>
      <c r="I82" s="96">
        <v>5.87</v>
      </c>
      <c r="J82" s="99" t="s">
        <v>180</v>
      </c>
      <c r="K82" s="100">
        <v>5.2042999999999999E-2</v>
      </c>
      <c r="L82" s="100">
        <v>2.2300000000000004E-2</v>
      </c>
      <c r="M82" s="96">
        <v>554674.53999999992</v>
      </c>
      <c r="N82" s="98">
        <v>125.02</v>
      </c>
      <c r="O82" s="96">
        <v>693.45406999999989</v>
      </c>
      <c r="P82" s="97">
        <v>3.3697917041864561E-4</v>
      </c>
      <c r="Q82" s="97">
        <v>2.5656548420553416E-5</v>
      </c>
    </row>
    <row r="83" spans="2:17">
      <c r="B83" s="89" t="s">
        <v>2750</v>
      </c>
      <c r="C83" s="99" t="s">
        <v>2405</v>
      </c>
      <c r="D83" s="86" t="s">
        <v>2454</v>
      </c>
      <c r="E83" s="86"/>
      <c r="F83" s="86" t="s">
        <v>498</v>
      </c>
      <c r="G83" s="113">
        <v>41179</v>
      </c>
      <c r="H83" s="86" t="s">
        <v>341</v>
      </c>
      <c r="I83" s="96">
        <v>5.8699999999999992</v>
      </c>
      <c r="J83" s="99" t="s">
        <v>180</v>
      </c>
      <c r="K83" s="100">
        <v>5.2042999999999999E-2</v>
      </c>
      <c r="L83" s="100">
        <v>2.23E-2</v>
      </c>
      <c r="M83" s="96">
        <v>699444.62999999989</v>
      </c>
      <c r="N83" s="98">
        <v>123.61</v>
      </c>
      <c r="O83" s="96">
        <v>864.58348999999987</v>
      </c>
      <c r="P83" s="97">
        <v>4.2013831891974822E-4</v>
      </c>
      <c r="Q83" s="97">
        <v>3.1988027952299796E-5</v>
      </c>
    </row>
    <row r="84" spans="2:17">
      <c r="B84" s="89" t="s">
        <v>2751</v>
      </c>
      <c r="C84" s="99" t="s">
        <v>2405</v>
      </c>
      <c r="D84" s="86" t="s">
        <v>2455</v>
      </c>
      <c r="E84" s="86"/>
      <c r="F84" s="86" t="s">
        <v>498</v>
      </c>
      <c r="G84" s="113">
        <v>42122</v>
      </c>
      <c r="H84" s="86" t="s">
        <v>176</v>
      </c>
      <c r="I84" s="96">
        <v>6.1800000000000006</v>
      </c>
      <c r="J84" s="99" t="s">
        <v>180</v>
      </c>
      <c r="K84" s="100">
        <v>2.4799999999999999E-2</v>
      </c>
      <c r="L84" s="100">
        <v>1.89E-2</v>
      </c>
      <c r="M84" s="96">
        <v>66425926.659999989</v>
      </c>
      <c r="N84" s="98">
        <v>105.33</v>
      </c>
      <c r="O84" s="96">
        <v>69966.428329999981</v>
      </c>
      <c r="P84" s="97">
        <v>3.399969802729548E-2</v>
      </c>
      <c r="Q84" s="97">
        <v>2.5886315098876339E-3</v>
      </c>
    </row>
    <row r="85" spans="2:17">
      <c r="B85" s="89" t="s">
        <v>2745</v>
      </c>
      <c r="C85" s="99" t="s">
        <v>2405</v>
      </c>
      <c r="D85" s="86" t="s">
        <v>2456</v>
      </c>
      <c r="E85" s="86"/>
      <c r="F85" s="86" t="s">
        <v>498</v>
      </c>
      <c r="G85" s="113">
        <v>41455</v>
      </c>
      <c r="H85" s="86" t="s">
        <v>176</v>
      </c>
      <c r="I85" s="96">
        <v>4.53</v>
      </c>
      <c r="J85" s="99" t="s">
        <v>180</v>
      </c>
      <c r="K85" s="100">
        <v>4.7039999999999998E-2</v>
      </c>
      <c r="L85" s="100">
        <v>6.6999999999999994E-3</v>
      </c>
      <c r="M85" s="96">
        <v>2510213.7999999993</v>
      </c>
      <c r="N85" s="98">
        <v>145.56</v>
      </c>
      <c r="O85" s="96">
        <v>3653.8672199999992</v>
      </c>
      <c r="P85" s="97">
        <v>1.7755713000797339E-3</v>
      </c>
      <c r="Q85" s="97">
        <v>1.3518648935495164E-4</v>
      </c>
    </row>
    <row r="86" spans="2:17">
      <c r="B86" s="89" t="s">
        <v>2752</v>
      </c>
      <c r="C86" s="99" t="s">
        <v>2405</v>
      </c>
      <c r="D86" s="86" t="s">
        <v>2457</v>
      </c>
      <c r="E86" s="86"/>
      <c r="F86" s="86" t="s">
        <v>1775</v>
      </c>
      <c r="G86" s="113">
        <v>42242</v>
      </c>
      <c r="H86" s="86" t="s">
        <v>2394</v>
      </c>
      <c r="I86" s="96">
        <v>5.38</v>
      </c>
      <c r="J86" s="99" t="s">
        <v>180</v>
      </c>
      <c r="K86" s="100">
        <v>2.3599999999999999E-2</v>
      </c>
      <c r="L86" s="100">
        <v>1.1599999999999999E-2</v>
      </c>
      <c r="M86" s="96">
        <v>24400309.459999993</v>
      </c>
      <c r="N86" s="98">
        <v>107.41</v>
      </c>
      <c r="O86" s="96">
        <v>26208.374079999994</v>
      </c>
      <c r="P86" s="97">
        <v>1.2735776654248973E-2</v>
      </c>
      <c r="Q86" s="97">
        <v>9.6966251652037599E-4</v>
      </c>
    </row>
    <row r="87" spans="2:17">
      <c r="B87" s="89" t="s">
        <v>2753</v>
      </c>
      <c r="C87" s="99" t="s">
        <v>2405</v>
      </c>
      <c r="D87" s="86" t="s">
        <v>2458</v>
      </c>
      <c r="E87" s="86"/>
      <c r="F87" s="86" t="s">
        <v>498</v>
      </c>
      <c r="G87" s="113">
        <v>42516</v>
      </c>
      <c r="H87" s="86" t="s">
        <v>341</v>
      </c>
      <c r="I87" s="96">
        <v>5.7100000000000009</v>
      </c>
      <c r="J87" s="99" t="s">
        <v>180</v>
      </c>
      <c r="K87" s="100">
        <v>2.3269999999999999E-2</v>
      </c>
      <c r="L87" s="100">
        <v>1.4800000000000001E-2</v>
      </c>
      <c r="M87" s="96">
        <v>22688734.079999994</v>
      </c>
      <c r="N87" s="98">
        <v>106.91</v>
      </c>
      <c r="O87" s="96">
        <v>24256.525449999994</v>
      </c>
      <c r="P87" s="97">
        <v>1.1787289421172138E-2</v>
      </c>
      <c r="Q87" s="97">
        <v>8.9744764166184952E-4</v>
      </c>
    </row>
    <row r="88" spans="2:17">
      <c r="B88" s="89" t="s">
        <v>2754</v>
      </c>
      <c r="C88" s="99" t="s">
        <v>2405</v>
      </c>
      <c r="D88" s="86" t="s">
        <v>2459</v>
      </c>
      <c r="E88" s="86"/>
      <c r="F88" s="86" t="s">
        <v>498</v>
      </c>
      <c r="G88" s="113">
        <v>41767</v>
      </c>
      <c r="H88" s="86" t="s">
        <v>176</v>
      </c>
      <c r="I88" s="96">
        <v>6.7800000000000011</v>
      </c>
      <c r="J88" s="99" t="s">
        <v>180</v>
      </c>
      <c r="K88" s="100">
        <v>5.3499999999999999E-2</v>
      </c>
      <c r="L88" s="100">
        <v>1.9200000000000002E-2</v>
      </c>
      <c r="M88" s="96">
        <v>459539.2699999999</v>
      </c>
      <c r="N88" s="98">
        <v>125.31</v>
      </c>
      <c r="O88" s="96">
        <v>575.84861999999987</v>
      </c>
      <c r="P88" s="97">
        <v>2.7982962195942103E-4</v>
      </c>
      <c r="Q88" s="97">
        <v>2.1305359130618215E-5</v>
      </c>
    </row>
    <row r="89" spans="2:17">
      <c r="B89" s="89" t="s">
        <v>2754</v>
      </c>
      <c r="C89" s="99" t="s">
        <v>2405</v>
      </c>
      <c r="D89" s="86" t="s">
        <v>2460</v>
      </c>
      <c r="E89" s="86"/>
      <c r="F89" s="86" t="s">
        <v>498</v>
      </c>
      <c r="G89" s="113">
        <v>41269</v>
      </c>
      <c r="H89" s="86" t="s">
        <v>176</v>
      </c>
      <c r="I89" s="96">
        <v>6.89</v>
      </c>
      <c r="J89" s="99" t="s">
        <v>180</v>
      </c>
      <c r="K89" s="100">
        <v>5.3499999999999999E-2</v>
      </c>
      <c r="L89" s="100">
        <v>1.2E-2</v>
      </c>
      <c r="M89" s="96">
        <v>2282328.6899999995</v>
      </c>
      <c r="N89" s="98">
        <v>133.44999999999999</v>
      </c>
      <c r="O89" s="96">
        <v>3045.7675399999994</v>
      </c>
      <c r="P89" s="97">
        <v>1.480069500374032E-3</v>
      </c>
      <c r="Q89" s="97">
        <v>1.1268789924004607E-4</v>
      </c>
    </row>
    <row r="90" spans="2:17">
      <c r="B90" s="89" t="s">
        <v>2754</v>
      </c>
      <c r="C90" s="99" t="s">
        <v>2405</v>
      </c>
      <c r="D90" s="86" t="s">
        <v>2461</v>
      </c>
      <c r="E90" s="86"/>
      <c r="F90" s="86" t="s">
        <v>498</v>
      </c>
      <c r="G90" s="113">
        <v>41767</v>
      </c>
      <c r="H90" s="86" t="s">
        <v>176</v>
      </c>
      <c r="I90" s="96">
        <v>7.22</v>
      </c>
      <c r="J90" s="99" t="s">
        <v>180</v>
      </c>
      <c r="K90" s="100">
        <v>5.3499999999999999E-2</v>
      </c>
      <c r="L90" s="100">
        <v>2.1299999999999999E-2</v>
      </c>
      <c r="M90" s="96">
        <v>359639.46</v>
      </c>
      <c r="N90" s="98">
        <v>125.31</v>
      </c>
      <c r="O90" s="96">
        <v>450.66418999999996</v>
      </c>
      <c r="P90" s="97">
        <v>2.1899712101133229E-4</v>
      </c>
      <c r="Q90" s="97">
        <v>1.6673761266041E-5</v>
      </c>
    </row>
    <row r="91" spans="2:17">
      <c r="B91" s="89" t="s">
        <v>2754</v>
      </c>
      <c r="C91" s="99" t="s">
        <v>2405</v>
      </c>
      <c r="D91" s="86" t="s">
        <v>2462</v>
      </c>
      <c r="E91" s="86"/>
      <c r="F91" s="86" t="s">
        <v>498</v>
      </c>
      <c r="G91" s="113">
        <v>41767</v>
      </c>
      <c r="H91" s="86" t="s">
        <v>176</v>
      </c>
      <c r="I91" s="96">
        <v>6.7799999999999985</v>
      </c>
      <c r="J91" s="99" t="s">
        <v>180</v>
      </c>
      <c r="K91" s="100">
        <v>5.3499999999999999E-2</v>
      </c>
      <c r="L91" s="100">
        <v>1.9199999999999995E-2</v>
      </c>
      <c r="M91" s="96">
        <v>459539.21999999991</v>
      </c>
      <c r="N91" s="98">
        <v>125.31</v>
      </c>
      <c r="O91" s="96">
        <v>575.84856000000002</v>
      </c>
      <c r="P91" s="97">
        <v>2.7982959280283942E-4</v>
      </c>
      <c r="Q91" s="97">
        <v>2.1305356910726563E-5</v>
      </c>
    </row>
    <row r="92" spans="2:17">
      <c r="B92" s="89" t="s">
        <v>2754</v>
      </c>
      <c r="C92" s="99" t="s">
        <v>2405</v>
      </c>
      <c r="D92" s="86" t="s">
        <v>2463</v>
      </c>
      <c r="E92" s="86"/>
      <c r="F92" s="86" t="s">
        <v>498</v>
      </c>
      <c r="G92" s="113">
        <v>41269</v>
      </c>
      <c r="H92" s="86" t="s">
        <v>176</v>
      </c>
      <c r="I92" s="96">
        <v>6.8900000000000006</v>
      </c>
      <c r="J92" s="99" t="s">
        <v>180</v>
      </c>
      <c r="K92" s="100">
        <v>5.3499999999999999E-2</v>
      </c>
      <c r="L92" s="100">
        <v>1.2000000000000002E-2</v>
      </c>
      <c r="M92" s="96">
        <v>2424973.92</v>
      </c>
      <c r="N92" s="98">
        <v>133.44999999999999</v>
      </c>
      <c r="O92" s="96">
        <v>3236.1275899999996</v>
      </c>
      <c r="P92" s="97">
        <v>1.5725736394439087E-3</v>
      </c>
      <c r="Q92" s="97">
        <v>1.1973087735705961E-4</v>
      </c>
    </row>
    <row r="93" spans="2:17">
      <c r="B93" s="89" t="s">
        <v>2754</v>
      </c>
      <c r="C93" s="99" t="s">
        <v>2405</v>
      </c>
      <c r="D93" s="86" t="s">
        <v>2464</v>
      </c>
      <c r="E93" s="86"/>
      <c r="F93" s="86" t="s">
        <v>498</v>
      </c>
      <c r="G93" s="113">
        <v>41281</v>
      </c>
      <c r="H93" s="86" t="s">
        <v>176</v>
      </c>
      <c r="I93" s="96">
        <v>6.89</v>
      </c>
      <c r="J93" s="99" t="s">
        <v>180</v>
      </c>
      <c r="K93" s="100">
        <v>5.3499999999999999E-2</v>
      </c>
      <c r="L93" s="100">
        <v>1.2199999999999999E-2</v>
      </c>
      <c r="M93" s="96">
        <v>3055117.7299999995</v>
      </c>
      <c r="N93" s="98">
        <v>133.33000000000001</v>
      </c>
      <c r="O93" s="96">
        <v>4073.3883299999998</v>
      </c>
      <c r="P93" s="97">
        <v>1.9794346585007318E-3</v>
      </c>
      <c r="Q93" s="97">
        <v>1.5070801289602672E-4</v>
      </c>
    </row>
    <row r="94" spans="2:17">
      <c r="B94" s="89" t="s">
        <v>2754</v>
      </c>
      <c r="C94" s="99" t="s">
        <v>2405</v>
      </c>
      <c r="D94" s="86" t="s">
        <v>2465</v>
      </c>
      <c r="E94" s="86"/>
      <c r="F94" s="86" t="s">
        <v>498</v>
      </c>
      <c r="G94" s="113">
        <v>41767</v>
      </c>
      <c r="H94" s="86" t="s">
        <v>176</v>
      </c>
      <c r="I94" s="96">
        <v>6.78</v>
      </c>
      <c r="J94" s="99" t="s">
        <v>180</v>
      </c>
      <c r="K94" s="100">
        <v>5.3499999999999999E-2</v>
      </c>
      <c r="L94" s="100">
        <v>1.9200000000000005E-2</v>
      </c>
      <c r="M94" s="96">
        <v>539459.1399999999</v>
      </c>
      <c r="N94" s="98">
        <v>125.31</v>
      </c>
      <c r="O94" s="96">
        <v>675.99620999999979</v>
      </c>
      <c r="P94" s="97">
        <v>3.2849564507127129E-4</v>
      </c>
      <c r="Q94" s="97">
        <v>2.5010639124196922E-5</v>
      </c>
    </row>
    <row r="95" spans="2:17">
      <c r="B95" s="89" t="s">
        <v>2754</v>
      </c>
      <c r="C95" s="99" t="s">
        <v>2405</v>
      </c>
      <c r="D95" s="86" t="s">
        <v>2466</v>
      </c>
      <c r="E95" s="86"/>
      <c r="F95" s="86" t="s">
        <v>498</v>
      </c>
      <c r="G95" s="113">
        <v>41281</v>
      </c>
      <c r="H95" s="86" t="s">
        <v>176</v>
      </c>
      <c r="I95" s="96">
        <v>6.8900000000000015</v>
      </c>
      <c r="J95" s="99" t="s">
        <v>180</v>
      </c>
      <c r="K95" s="100">
        <v>5.3499999999999999E-2</v>
      </c>
      <c r="L95" s="100">
        <v>1.2199999999999999E-2</v>
      </c>
      <c r="M95" s="96">
        <v>2200720.38</v>
      </c>
      <c r="N95" s="98">
        <v>133.33000000000001</v>
      </c>
      <c r="O95" s="96">
        <v>2934.2203799999993</v>
      </c>
      <c r="P95" s="97">
        <v>1.4258639357007206E-3</v>
      </c>
      <c r="Q95" s="97">
        <v>1.0856085574066158E-4</v>
      </c>
    </row>
    <row r="96" spans="2:17">
      <c r="B96" s="89" t="s">
        <v>2754</v>
      </c>
      <c r="C96" s="99" t="s">
        <v>2405</v>
      </c>
      <c r="D96" s="86" t="s">
        <v>2467</v>
      </c>
      <c r="E96" s="86"/>
      <c r="F96" s="86" t="s">
        <v>498</v>
      </c>
      <c r="G96" s="113">
        <v>41767</v>
      </c>
      <c r="H96" s="86" t="s">
        <v>176</v>
      </c>
      <c r="I96" s="96">
        <v>6.78</v>
      </c>
      <c r="J96" s="99" t="s">
        <v>180</v>
      </c>
      <c r="K96" s="100">
        <v>5.3499999999999999E-2</v>
      </c>
      <c r="L96" s="100">
        <v>1.9200000000000005E-2</v>
      </c>
      <c r="M96" s="96">
        <v>439559.34</v>
      </c>
      <c r="N96" s="98">
        <v>125.31</v>
      </c>
      <c r="O96" s="96">
        <v>550.81177999999989</v>
      </c>
      <c r="P96" s="97">
        <v>2.6766314412318259E-4</v>
      </c>
      <c r="Q96" s="97">
        <v>2.037904125961971E-5</v>
      </c>
    </row>
    <row r="97" spans="2:17">
      <c r="B97" s="89" t="s">
        <v>2754</v>
      </c>
      <c r="C97" s="99" t="s">
        <v>2405</v>
      </c>
      <c r="D97" s="86" t="s">
        <v>2468</v>
      </c>
      <c r="E97" s="86"/>
      <c r="F97" s="86" t="s">
        <v>498</v>
      </c>
      <c r="G97" s="113">
        <v>41281</v>
      </c>
      <c r="H97" s="86" t="s">
        <v>176</v>
      </c>
      <c r="I97" s="96">
        <v>6.89</v>
      </c>
      <c r="J97" s="99" t="s">
        <v>180</v>
      </c>
      <c r="K97" s="100">
        <v>5.3499999999999999E-2</v>
      </c>
      <c r="L97" s="100">
        <v>1.2199999999999999E-2</v>
      </c>
      <c r="M97" s="96">
        <v>2643022.1099999994</v>
      </c>
      <c r="N97" s="98">
        <v>133.33000000000001</v>
      </c>
      <c r="O97" s="96">
        <v>3523.9412599999991</v>
      </c>
      <c r="P97" s="97">
        <v>1.7124346856870227E-3</v>
      </c>
      <c r="Q97" s="97">
        <v>1.3037946344215127E-4</v>
      </c>
    </row>
    <row r="98" spans="2:17">
      <c r="B98" s="89" t="s">
        <v>2755</v>
      </c>
      <c r="C98" s="99" t="s">
        <v>2395</v>
      </c>
      <c r="D98" s="86">
        <v>4069</v>
      </c>
      <c r="E98" s="86"/>
      <c r="F98" s="86" t="s">
        <v>589</v>
      </c>
      <c r="G98" s="113">
        <v>42052</v>
      </c>
      <c r="H98" s="86" t="s">
        <v>176</v>
      </c>
      <c r="I98" s="96">
        <v>6.160000000000001</v>
      </c>
      <c r="J98" s="99" t="s">
        <v>180</v>
      </c>
      <c r="K98" s="100">
        <v>2.9779E-2</v>
      </c>
      <c r="L98" s="100">
        <v>1.3000000000000001E-2</v>
      </c>
      <c r="M98" s="96">
        <v>9763659.4600000009</v>
      </c>
      <c r="N98" s="98">
        <v>111.79</v>
      </c>
      <c r="O98" s="96">
        <v>10914.794679999997</v>
      </c>
      <c r="P98" s="97">
        <v>5.3039683746556512E-3</v>
      </c>
      <c r="Q98" s="97">
        <v>4.0382769432418039E-4</v>
      </c>
    </row>
    <row r="99" spans="2:17">
      <c r="B99" s="89" t="s">
        <v>2756</v>
      </c>
      <c r="C99" s="99" t="s">
        <v>2395</v>
      </c>
      <c r="D99" s="86">
        <v>2963</v>
      </c>
      <c r="E99" s="86"/>
      <c r="F99" s="86" t="s">
        <v>589</v>
      </c>
      <c r="G99" s="113">
        <v>41423</v>
      </c>
      <c r="H99" s="86" t="s">
        <v>176</v>
      </c>
      <c r="I99" s="96">
        <v>4.99</v>
      </c>
      <c r="J99" s="99" t="s">
        <v>180</v>
      </c>
      <c r="K99" s="100">
        <v>0.05</v>
      </c>
      <c r="L99" s="100">
        <v>1.2100000000000001E-2</v>
      </c>
      <c r="M99" s="96">
        <v>4410344.84</v>
      </c>
      <c r="N99" s="98">
        <v>122.83</v>
      </c>
      <c r="O99" s="96">
        <v>5417.2268399999994</v>
      </c>
      <c r="P99" s="97">
        <v>2.6324636129294349E-3</v>
      </c>
      <c r="Q99" s="97">
        <v>2.0042761119792919E-4</v>
      </c>
    </row>
    <row r="100" spans="2:17">
      <c r="B100" s="89" t="s">
        <v>2756</v>
      </c>
      <c r="C100" s="99" t="s">
        <v>2395</v>
      </c>
      <c r="D100" s="86">
        <v>2968</v>
      </c>
      <c r="E100" s="86"/>
      <c r="F100" s="86" t="s">
        <v>589</v>
      </c>
      <c r="G100" s="113">
        <v>41423</v>
      </c>
      <c r="H100" s="86" t="s">
        <v>176</v>
      </c>
      <c r="I100" s="96">
        <v>4.9899999999999984</v>
      </c>
      <c r="J100" s="99" t="s">
        <v>180</v>
      </c>
      <c r="K100" s="100">
        <v>0.05</v>
      </c>
      <c r="L100" s="100">
        <v>1.2099999999999994E-2</v>
      </c>
      <c r="M100" s="96">
        <v>1418454.6</v>
      </c>
      <c r="N100" s="98">
        <v>122.83</v>
      </c>
      <c r="O100" s="96">
        <v>1742.2878700000001</v>
      </c>
      <c r="P100" s="97">
        <v>8.4665264285357672E-4</v>
      </c>
      <c r="Q100" s="97">
        <v>6.4461505142219278E-5</v>
      </c>
    </row>
    <row r="101" spans="2:17">
      <c r="B101" s="89" t="s">
        <v>2756</v>
      </c>
      <c r="C101" s="99" t="s">
        <v>2395</v>
      </c>
      <c r="D101" s="86">
        <v>4605</v>
      </c>
      <c r="E101" s="86"/>
      <c r="F101" s="86" t="s">
        <v>589</v>
      </c>
      <c r="G101" s="113">
        <v>42352</v>
      </c>
      <c r="H101" s="86" t="s">
        <v>176</v>
      </c>
      <c r="I101" s="96">
        <v>7.0099999999999989</v>
      </c>
      <c r="J101" s="99" t="s">
        <v>180</v>
      </c>
      <c r="K101" s="100">
        <v>0.05</v>
      </c>
      <c r="L101" s="100">
        <v>2.1000000000000001E-2</v>
      </c>
      <c r="M101" s="96">
        <v>4242358.5199999986</v>
      </c>
      <c r="N101" s="98">
        <v>123.51</v>
      </c>
      <c r="O101" s="96">
        <v>5239.7369599999993</v>
      </c>
      <c r="P101" s="97">
        <v>2.5462136432377073E-3</v>
      </c>
      <c r="Q101" s="97">
        <v>1.9386080613126021E-4</v>
      </c>
    </row>
    <row r="102" spans="2:17">
      <c r="B102" s="89" t="s">
        <v>2756</v>
      </c>
      <c r="C102" s="99" t="s">
        <v>2395</v>
      </c>
      <c r="D102" s="86">
        <v>4606</v>
      </c>
      <c r="E102" s="86"/>
      <c r="F102" s="86" t="s">
        <v>589</v>
      </c>
      <c r="G102" s="113">
        <v>42352</v>
      </c>
      <c r="H102" s="86" t="s">
        <v>176</v>
      </c>
      <c r="I102" s="96">
        <v>9.0699999999999985</v>
      </c>
      <c r="J102" s="99" t="s">
        <v>180</v>
      </c>
      <c r="K102" s="100">
        <v>4.0999999999999995E-2</v>
      </c>
      <c r="L102" s="100">
        <v>2.2099999999999991E-2</v>
      </c>
      <c r="M102" s="96">
        <v>11113678.169999998</v>
      </c>
      <c r="N102" s="98">
        <v>119.83</v>
      </c>
      <c r="O102" s="96">
        <v>13317.5208</v>
      </c>
      <c r="P102" s="97">
        <v>6.4715563803916512E-3</v>
      </c>
      <c r="Q102" s="97">
        <v>4.9272422216359237E-4</v>
      </c>
    </row>
    <row r="103" spans="2:17">
      <c r="B103" s="89" t="s">
        <v>2756</v>
      </c>
      <c r="C103" s="99" t="s">
        <v>2395</v>
      </c>
      <c r="D103" s="86">
        <v>5150</v>
      </c>
      <c r="E103" s="86"/>
      <c r="F103" s="86" t="s">
        <v>589</v>
      </c>
      <c r="G103" s="113">
        <v>42631</v>
      </c>
      <c r="H103" s="86" t="s">
        <v>176</v>
      </c>
      <c r="I103" s="96">
        <v>8.91</v>
      </c>
      <c r="J103" s="99" t="s">
        <v>180</v>
      </c>
      <c r="K103" s="100">
        <v>4.0999999999999995E-2</v>
      </c>
      <c r="L103" s="100">
        <v>2.7000000000000003E-2</v>
      </c>
      <c r="M103" s="96">
        <v>3297992.2699999996</v>
      </c>
      <c r="N103" s="98">
        <v>115.27</v>
      </c>
      <c r="O103" s="96">
        <v>3801.5955899999994</v>
      </c>
      <c r="P103" s="97">
        <v>1.8473588714900493E-3</v>
      </c>
      <c r="Q103" s="97">
        <v>1.4065217229195485E-4</v>
      </c>
    </row>
    <row r="104" spans="2:17">
      <c r="B104" s="89" t="s">
        <v>2757</v>
      </c>
      <c r="C104" s="99" t="s">
        <v>2405</v>
      </c>
      <c r="D104" s="86" t="s">
        <v>2469</v>
      </c>
      <c r="E104" s="86"/>
      <c r="F104" s="86" t="s">
        <v>907</v>
      </c>
      <c r="G104" s="113">
        <v>42732</v>
      </c>
      <c r="H104" s="86" t="s">
        <v>2394</v>
      </c>
      <c r="I104" s="96">
        <v>4.12</v>
      </c>
      <c r="J104" s="99" t="s">
        <v>180</v>
      </c>
      <c r="K104" s="100">
        <v>2.1613000000000004E-2</v>
      </c>
      <c r="L104" s="100">
        <v>1.6E-2</v>
      </c>
      <c r="M104" s="96">
        <v>13701680.639999997</v>
      </c>
      <c r="N104" s="98">
        <v>103.8</v>
      </c>
      <c r="O104" s="96">
        <v>14222.344339999998</v>
      </c>
      <c r="P104" s="97">
        <v>6.9112490710473732E-3</v>
      </c>
      <c r="Q104" s="97">
        <v>5.2620105930446673E-4</v>
      </c>
    </row>
    <row r="105" spans="2:17">
      <c r="B105" s="89" t="s">
        <v>2758</v>
      </c>
      <c r="C105" s="99" t="s">
        <v>2405</v>
      </c>
      <c r="D105" s="86" t="s">
        <v>2470</v>
      </c>
      <c r="E105" s="86"/>
      <c r="F105" s="86" t="s">
        <v>907</v>
      </c>
      <c r="G105" s="113">
        <v>42093</v>
      </c>
      <c r="H105" s="86" t="s">
        <v>2394</v>
      </c>
      <c r="I105" s="96">
        <v>1.7800000000000002</v>
      </c>
      <c r="J105" s="99" t="s">
        <v>180</v>
      </c>
      <c r="K105" s="100">
        <v>4.4000000000000004E-2</v>
      </c>
      <c r="L105" s="100">
        <v>3.4700000000000002E-2</v>
      </c>
      <c r="M105" s="96">
        <v>968598.3899999999</v>
      </c>
      <c r="N105" s="98">
        <v>101.79</v>
      </c>
      <c r="O105" s="96">
        <v>985.93628999999976</v>
      </c>
      <c r="P105" s="97">
        <v>4.7910886598421317E-4</v>
      </c>
      <c r="Q105" s="97">
        <v>3.6477862425648165E-5</v>
      </c>
    </row>
    <row r="106" spans="2:17">
      <c r="B106" s="89" t="s">
        <v>2758</v>
      </c>
      <c r="C106" s="99" t="s">
        <v>2405</v>
      </c>
      <c r="D106" s="86" t="s">
        <v>2471</v>
      </c>
      <c r="E106" s="86"/>
      <c r="F106" s="86" t="s">
        <v>907</v>
      </c>
      <c r="G106" s="113">
        <v>42093</v>
      </c>
      <c r="H106" s="86" t="s">
        <v>2394</v>
      </c>
      <c r="I106" s="96">
        <v>1.9100000000000001</v>
      </c>
      <c r="J106" s="99" t="s">
        <v>180</v>
      </c>
      <c r="K106" s="100">
        <v>4.4500000000000005E-2</v>
      </c>
      <c r="L106" s="100">
        <v>3.49E-2</v>
      </c>
      <c r="M106" s="96">
        <v>538110.24999999988</v>
      </c>
      <c r="N106" s="98">
        <v>101.93</v>
      </c>
      <c r="O106" s="96">
        <v>548.49577999999997</v>
      </c>
      <c r="P106" s="97">
        <v>2.6653770007078906E-4</v>
      </c>
      <c r="Q106" s="97">
        <v>2.0293353441619017E-5</v>
      </c>
    </row>
    <row r="107" spans="2:17">
      <c r="B107" s="89" t="s">
        <v>2758</v>
      </c>
      <c r="C107" s="99" t="s">
        <v>2405</v>
      </c>
      <c r="D107" s="86">
        <v>4985</v>
      </c>
      <c r="E107" s="86"/>
      <c r="F107" s="86" t="s">
        <v>907</v>
      </c>
      <c r="G107" s="113">
        <v>42551</v>
      </c>
      <c r="H107" s="86" t="s">
        <v>2394</v>
      </c>
      <c r="I107" s="96">
        <v>1.91</v>
      </c>
      <c r="J107" s="99" t="s">
        <v>180</v>
      </c>
      <c r="K107" s="100">
        <v>4.4500000000000005E-2</v>
      </c>
      <c r="L107" s="100">
        <v>3.49E-2</v>
      </c>
      <c r="M107" s="96">
        <v>616085.44999999984</v>
      </c>
      <c r="N107" s="98">
        <v>101.93</v>
      </c>
      <c r="O107" s="96">
        <v>627.97589999999991</v>
      </c>
      <c r="P107" s="97">
        <v>3.0516051023379582E-4</v>
      </c>
      <c r="Q107" s="97">
        <v>2.3233974364431389E-5</v>
      </c>
    </row>
    <row r="108" spans="2:17">
      <c r="B108" s="89" t="s">
        <v>2758</v>
      </c>
      <c r="C108" s="99" t="s">
        <v>2405</v>
      </c>
      <c r="D108" s="86">
        <v>4987</v>
      </c>
      <c r="E108" s="86"/>
      <c r="F108" s="86" t="s">
        <v>907</v>
      </c>
      <c r="G108" s="113">
        <v>42551</v>
      </c>
      <c r="H108" s="86" t="s">
        <v>2394</v>
      </c>
      <c r="I108" s="96">
        <v>2.48</v>
      </c>
      <c r="J108" s="99" t="s">
        <v>180</v>
      </c>
      <c r="K108" s="100">
        <v>3.4000000000000002E-2</v>
      </c>
      <c r="L108" s="100">
        <v>2.4199999999999999E-2</v>
      </c>
      <c r="M108" s="96">
        <v>2507437.4399999995</v>
      </c>
      <c r="N108" s="98">
        <v>104.35</v>
      </c>
      <c r="O108" s="96">
        <v>2616.5110399999994</v>
      </c>
      <c r="P108" s="97">
        <v>1.2714752970595842E-3</v>
      </c>
      <c r="Q108" s="97">
        <v>9.6806183848156758E-5</v>
      </c>
    </row>
    <row r="109" spans="2:17">
      <c r="B109" s="89" t="s">
        <v>2758</v>
      </c>
      <c r="C109" s="99" t="s">
        <v>2405</v>
      </c>
      <c r="D109" s="86" t="s">
        <v>2472</v>
      </c>
      <c r="E109" s="86"/>
      <c r="F109" s="86" t="s">
        <v>907</v>
      </c>
      <c r="G109" s="113">
        <v>42093</v>
      </c>
      <c r="H109" s="86" t="s">
        <v>2394</v>
      </c>
      <c r="I109" s="96">
        <v>2.4799999999999995</v>
      </c>
      <c r="J109" s="99" t="s">
        <v>180</v>
      </c>
      <c r="K109" s="100">
        <v>3.4000000000000002E-2</v>
      </c>
      <c r="L109" s="100">
        <v>2.4199999999999996E-2</v>
      </c>
      <c r="M109" s="96">
        <v>2279931.65</v>
      </c>
      <c r="N109" s="98">
        <v>104.35</v>
      </c>
      <c r="O109" s="96">
        <v>2379.1087400000001</v>
      </c>
      <c r="P109" s="97">
        <v>1.156111304590006E-3</v>
      </c>
      <c r="Q109" s="97">
        <v>8.8022727425295569E-5</v>
      </c>
    </row>
    <row r="110" spans="2:17">
      <c r="B110" s="89" t="s">
        <v>2758</v>
      </c>
      <c r="C110" s="99" t="s">
        <v>2405</v>
      </c>
      <c r="D110" s="86" t="s">
        <v>2473</v>
      </c>
      <c r="E110" s="86"/>
      <c r="F110" s="86" t="s">
        <v>907</v>
      </c>
      <c r="G110" s="113">
        <v>42093</v>
      </c>
      <c r="H110" s="86" t="s">
        <v>2394</v>
      </c>
      <c r="I110" s="96">
        <v>1.78</v>
      </c>
      <c r="J110" s="99" t="s">
        <v>180</v>
      </c>
      <c r="K110" s="100">
        <v>4.4000000000000004E-2</v>
      </c>
      <c r="L110" s="100">
        <v>3.4700000000000009E-2</v>
      </c>
      <c r="M110" s="96">
        <v>430488.15999999992</v>
      </c>
      <c r="N110" s="98">
        <v>101.79</v>
      </c>
      <c r="O110" s="96">
        <v>438.19389999999993</v>
      </c>
      <c r="P110" s="97">
        <v>2.1293727053114123E-4</v>
      </c>
      <c r="Q110" s="97">
        <v>1.6212383053633446E-5</v>
      </c>
    </row>
    <row r="111" spans="2:17">
      <c r="B111" s="89" t="s">
        <v>2758</v>
      </c>
      <c r="C111" s="99" t="s">
        <v>2405</v>
      </c>
      <c r="D111" s="86">
        <v>4983</v>
      </c>
      <c r="E111" s="86"/>
      <c r="F111" s="86" t="s">
        <v>907</v>
      </c>
      <c r="G111" s="113">
        <v>42551</v>
      </c>
      <c r="H111" s="86" t="s">
        <v>2394</v>
      </c>
      <c r="I111" s="96">
        <v>1.7800000000000002</v>
      </c>
      <c r="J111" s="99" t="s">
        <v>180</v>
      </c>
      <c r="K111" s="100">
        <v>4.4000000000000004E-2</v>
      </c>
      <c r="L111" s="100">
        <v>3.4699999999999995E-2</v>
      </c>
      <c r="M111" s="96">
        <v>514297.41999999993</v>
      </c>
      <c r="N111" s="98">
        <v>101.79</v>
      </c>
      <c r="O111" s="96">
        <v>523.50332999999989</v>
      </c>
      <c r="P111" s="97">
        <v>2.5439279324555479E-4</v>
      </c>
      <c r="Q111" s="97">
        <v>1.936867792046552E-5</v>
      </c>
    </row>
    <row r="112" spans="2:17">
      <c r="B112" s="89" t="s">
        <v>2758</v>
      </c>
      <c r="C112" s="99" t="s">
        <v>2405</v>
      </c>
      <c r="D112" s="86" t="s">
        <v>2474</v>
      </c>
      <c r="E112" s="86"/>
      <c r="F112" s="86" t="s">
        <v>907</v>
      </c>
      <c r="G112" s="113">
        <v>42093</v>
      </c>
      <c r="H112" s="86" t="s">
        <v>2394</v>
      </c>
      <c r="I112" s="96">
        <v>2.61</v>
      </c>
      <c r="J112" s="99" t="s">
        <v>180</v>
      </c>
      <c r="K112" s="100">
        <v>3.5000000000000003E-2</v>
      </c>
      <c r="L112" s="100">
        <v>2.4999999999999994E-2</v>
      </c>
      <c r="M112" s="96">
        <v>922474.69999999984</v>
      </c>
      <c r="N112" s="98">
        <v>107.06</v>
      </c>
      <c r="O112" s="96">
        <v>987.60146999999984</v>
      </c>
      <c r="P112" s="97">
        <v>4.7991804859525149E-4</v>
      </c>
      <c r="Q112" s="97">
        <v>3.6539471078834006E-5</v>
      </c>
    </row>
    <row r="113" spans="2:17">
      <c r="B113" s="89" t="s">
        <v>2758</v>
      </c>
      <c r="C113" s="99" t="s">
        <v>2405</v>
      </c>
      <c r="D113" s="86">
        <v>4989</v>
      </c>
      <c r="E113" s="86"/>
      <c r="F113" s="86" t="s">
        <v>907</v>
      </c>
      <c r="G113" s="113">
        <v>42551</v>
      </c>
      <c r="H113" s="86" t="s">
        <v>2394</v>
      </c>
      <c r="I113" s="96">
        <v>2.6100000000000003</v>
      </c>
      <c r="J113" s="99" t="s">
        <v>180</v>
      </c>
      <c r="K113" s="100">
        <v>3.5000000000000003E-2</v>
      </c>
      <c r="L113" s="100">
        <v>2.5000000000000001E-2</v>
      </c>
      <c r="M113" s="96">
        <v>905268.41999999981</v>
      </c>
      <c r="N113" s="98">
        <v>107.06</v>
      </c>
      <c r="O113" s="96">
        <v>969.18042999999977</v>
      </c>
      <c r="P113" s="97">
        <v>4.7096647264235713E-4</v>
      </c>
      <c r="Q113" s="97">
        <v>3.5857925861690848E-5</v>
      </c>
    </row>
    <row r="114" spans="2:17">
      <c r="B114" s="89" t="s">
        <v>2758</v>
      </c>
      <c r="C114" s="99" t="s">
        <v>2405</v>
      </c>
      <c r="D114" s="86">
        <v>4986</v>
      </c>
      <c r="E114" s="86"/>
      <c r="F114" s="86" t="s">
        <v>907</v>
      </c>
      <c r="G114" s="113">
        <v>42551</v>
      </c>
      <c r="H114" s="86" t="s">
        <v>2394</v>
      </c>
      <c r="I114" s="96">
        <v>1.78</v>
      </c>
      <c r="J114" s="99" t="s">
        <v>180</v>
      </c>
      <c r="K114" s="100">
        <v>4.4000000000000004E-2</v>
      </c>
      <c r="L114" s="100">
        <v>3.4700000000000002E-2</v>
      </c>
      <c r="M114" s="96">
        <v>1157169.1799999997</v>
      </c>
      <c r="N114" s="98">
        <v>101.79</v>
      </c>
      <c r="O114" s="96">
        <v>1177.8824999999997</v>
      </c>
      <c r="P114" s="97">
        <v>5.7238378844707096E-4</v>
      </c>
      <c r="Q114" s="97">
        <v>4.3579525598533877E-5</v>
      </c>
    </row>
    <row r="115" spans="2:17">
      <c r="B115" s="89" t="s">
        <v>2758</v>
      </c>
      <c r="C115" s="99" t="s">
        <v>2395</v>
      </c>
      <c r="D115" s="86" t="s">
        <v>2475</v>
      </c>
      <c r="E115" s="86"/>
      <c r="F115" s="86" t="s">
        <v>907</v>
      </c>
      <c r="G115" s="113">
        <v>43184</v>
      </c>
      <c r="H115" s="86" t="s">
        <v>2394</v>
      </c>
      <c r="I115" s="96">
        <v>0.48000000000000004</v>
      </c>
      <c r="J115" s="99" t="s">
        <v>180</v>
      </c>
      <c r="K115" s="100">
        <v>0.03</v>
      </c>
      <c r="L115" s="100">
        <v>2.8799999999999999E-2</v>
      </c>
      <c r="M115" s="96">
        <v>5330917.669999999</v>
      </c>
      <c r="N115" s="98">
        <v>100.12</v>
      </c>
      <c r="O115" s="96">
        <v>5337.3145099999992</v>
      </c>
      <c r="P115" s="97">
        <v>2.593630773330381E-3</v>
      </c>
      <c r="Q115" s="97">
        <v>1.9747099928555805E-4</v>
      </c>
    </row>
    <row r="116" spans="2:17">
      <c r="B116" s="89" t="s">
        <v>2758</v>
      </c>
      <c r="C116" s="99" t="s">
        <v>2395</v>
      </c>
      <c r="D116" s="86" t="s">
        <v>2476</v>
      </c>
      <c r="E116" s="86"/>
      <c r="F116" s="86" t="s">
        <v>907</v>
      </c>
      <c r="G116" s="113">
        <v>42871</v>
      </c>
      <c r="H116" s="86" t="s">
        <v>2394</v>
      </c>
      <c r="I116" s="96">
        <v>2.67</v>
      </c>
      <c r="J116" s="99" t="s">
        <v>180</v>
      </c>
      <c r="K116" s="100">
        <v>4.7E-2</v>
      </c>
      <c r="L116" s="100">
        <v>4.1299999999999996E-2</v>
      </c>
      <c r="M116" s="96">
        <v>6397716.7499999991</v>
      </c>
      <c r="N116" s="98">
        <v>101.67</v>
      </c>
      <c r="O116" s="96">
        <v>6504.5586299999986</v>
      </c>
      <c r="P116" s="97">
        <v>3.1608449151893244E-3</v>
      </c>
      <c r="Q116" s="97">
        <v>2.4065692403380597E-4</v>
      </c>
    </row>
    <row r="117" spans="2:17">
      <c r="B117" s="89" t="s">
        <v>2759</v>
      </c>
      <c r="C117" s="99" t="s">
        <v>2405</v>
      </c>
      <c r="D117" s="86" t="s">
        <v>2477</v>
      </c>
      <c r="E117" s="86"/>
      <c r="F117" s="86" t="s">
        <v>589</v>
      </c>
      <c r="G117" s="113">
        <v>43011</v>
      </c>
      <c r="H117" s="86" t="s">
        <v>176</v>
      </c>
      <c r="I117" s="96">
        <v>9.67</v>
      </c>
      <c r="J117" s="99" t="s">
        <v>180</v>
      </c>
      <c r="K117" s="100">
        <v>3.9E-2</v>
      </c>
      <c r="L117" s="100">
        <v>3.6600000000000001E-2</v>
      </c>
      <c r="M117" s="96">
        <v>1074612.8899999997</v>
      </c>
      <c r="N117" s="98">
        <v>104.08</v>
      </c>
      <c r="O117" s="96">
        <v>1118.4570699999999</v>
      </c>
      <c r="P117" s="97">
        <v>5.4350641506433015E-4</v>
      </c>
      <c r="Q117" s="97">
        <v>4.1380891992984196E-5</v>
      </c>
    </row>
    <row r="118" spans="2:17">
      <c r="B118" s="89" t="s">
        <v>2759</v>
      </c>
      <c r="C118" s="99" t="s">
        <v>2405</v>
      </c>
      <c r="D118" s="86" t="s">
        <v>2478</v>
      </c>
      <c r="E118" s="86"/>
      <c r="F118" s="86" t="s">
        <v>589</v>
      </c>
      <c r="G118" s="113">
        <v>43104</v>
      </c>
      <c r="H118" s="86" t="s">
        <v>176</v>
      </c>
      <c r="I118" s="96">
        <v>9.68</v>
      </c>
      <c r="J118" s="99" t="s">
        <v>180</v>
      </c>
      <c r="K118" s="100">
        <v>3.8199999999999998E-2</v>
      </c>
      <c r="L118" s="100">
        <v>3.9399999999999998E-2</v>
      </c>
      <c r="M118" s="96">
        <v>1914392.9399999997</v>
      </c>
      <c r="N118" s="98">
        <v>98.56</v>
      </c>
      <c r="O118" s="96">
        <v>1886.8257399999998</v>
      </c>
      <c r="P118" s="97">
        <v>9.1688981303368394E-4</v>
      </c>
      <c r="Q118" s="97">
        <v>6.9809145340305704E-5</v>
      </c>
    </row>
    <row r="119" spans="2:17">
      <c r="B119" s="89" t="s">
        <v>2759</v>
      </c>
      <c r="C119" s="99" t="s">
        <v>2405</v>
      </c>
      <c r="D119" s="86" t="s">
        <v>2479</v>
      </c>
      <c r="E119" s="86"/>
      <c r="F119" s="86" t="s">
        <v>589</v>
      </c>
      <c r="G119" s="113">
        <v>43194</v>
      </c>
      <c r="H119" s="86" t="s">
        <v>176</v>
      </c>
      <c r="I119" s="96">
        <v>9.7299999999999986</v>
      </c>
      <c r="J119" s="99" t="s">
        <v>180</v>
      </c>
      <c r="K119" s="100">
        <v>3.7900000000000003E-2</v>
      </c>
      <c r="L119" s="100">
        <v>3.5399999999999994E-2</v>
      </c>
      <c r="M119" s="96">
        <v>1236354.7399999998</v>
      </c>
      <c r="N119" s="98">
        <v>102.33</v>
      </c>
      <c r="O119" s="96">
        <v>1265.16185</v>
      </c>
      <c r="P119" s="97">
        <v>6.1479658005081578E-4</v>
      </c>
      <c r="Q119" s="97">
        <v>4.6808703948283037E-5</v>
      </c>
    </row>
    <row r="120" spans="2:17">
      <c r="B120" s="89" t="s">
        <v>2759</v>
      </c>
      <c r="C120" s="99" t="s">
        <v>2405</v>
      </c>
      <c r="D120" s="86" t="s">
        <v>2480</v>
      </c>
      <c r="E120" s="86"/>
      <c r="F120" s="86" t="s">
        <v>589</v>
      </c>
      <c r="G120" s="113">
        <v>43285</v>
      </c>
      <c r="H120" s="86" t="s">
        <v>176</v>
      </c>
      <c r="I120" s="96">
        <v>9.7000000000000011</v>
      </c>
      <c r="J120" s="99" t="s">
        <v>180</v>
      </c>
      <c r="K120" s="100">
        <v>4.0099999999999997E-2</v>
      </c>
      <c r="L120" s="100">
        <v>3.5499999999999997E-2</v>
      </c>
      <c r="M120" s="96">
        <v>1637745.4799999997</v>
      </c>
      <c r="N120" s="98">
        <v>103.19</v>
      </c>
      <c r="O120" s="96">
        <v>1689.9895199999999</v>
      </c>
      <c r="P120" s="97">
        <v>8.2123862430543543E-4</v>
      </c>
      <c r="Q120" s="97">
        <v>6.2526560627307047E-5</v>
      </c>
    </row>
    <row r="121" spans="2:17">
      <c r="B121" s="89" t="s">
        <v>2759</v>
      </c>
      <c r="C121" s="99" t="s">
        <v>2405</v>
      </c>
      <c r="D121" s="86" t="s">
        <v>2481</v>
      </c>
      <c r="E121" s="86"/>
      <c r="F121" s="86" t="s">
        <v>589</v>
      </c>
      <c r="G121" s="113">
        <v>42935</v>
      </c>
      <c r="H121" s="86" t="s">
        <v>176</v>
      </c>
      <c r="I121" s="96">
        <v>11.190000000000001</v>
      </c>
      <c r="J121" s="99" t="s">
        <v>180</v>
      </c>
      <c r="K121" s="100">
        <v>4.0800000000000003E-2</v>
      </c>
      <c r="L121" s="100">
        <v>3.3900000000000007E-2</v>
      </c>
      <c r="M121" s="96">
        <v>5004453.7499999991</v>
      </c>
      <c r="N121" s="98">
        <v>107.27</v>
      </c>
      <c r="O121" s="96">
        <v>5368.2773899999984</v>
      </c>
      <c r="P121" s="97">
        <v>2.6086769689871053E-3</v>
      </c>
      <c r="Q121" s="97">
        <v>1.9861656993591095E-4</v>
      </c>
    </row>
    <row r="122" spans="2:17">
      <c r="B122" s="89" t="s">
        <v>2760</v>
      </c>
      <c r="C122" s="99" t="s">
        <v>2395</v>
      </c>
      <c r="D122" s="86">
        <v>4099</v>
      </c>
      <c r="E122" s="86"/>
      <c r="F122" s="86" t="s">
        <v>589</v>
      </c>
      <c r="G122" s="113">
        <v>42052</v>
      </c>
      <c r="H122" s="86" t="s">
        <v>176</v>
      </c>
      <c r="I122" s="96">
        <v>6.16</v>
      </c>
      <c r="J122" s="99" t="s">
        <v>180</v>
      </c>
      <c r="K122" s="100">
        <v>2.9779E-2</v>
      </c>
      <c r="L122" s="100">
        <v>1.3000000000000001E-2</v>
      </c>
      <c r="M122" s="96">
        <v>7128985.6799999988</v>
      </c>
      <c r="N122" s="98">
        <v>111.77</v>
      </c>
      <c r="O122" s="96">
        <v>7968.0671099999981</v>
      </c>
      <c r="P122" s="97">
        <v>3.8720266571770135E-3</v>
      </c>
      <c r="Q122" s="97">
        <v>2.9480409513774156E-4</v>
      </c>
    </row>
    <row r="123" spans="2:17">
      <c r="B123" s="89" t="s">
        <v>2760</v>
      </c>
      <c r="C123" s="99" t="s">
        <v>2395</v>
      </c>
      <c r="D123" s="86" t="s">
        <v>2482</v>
      </c>
      <c r="E123" s="86"/>
      <c r="F123" s="86" t="s">
        <v>589</v>
      </c>
      <c r="G123" s="113">
        <v>42054</v>
      </c>
      <c r="H123" s="86" t="s">
        <v>176</v>
      </c>
      <c r="I123" s="96">
        <v>6.16</v>
      </c>
      <c r="J123" s="99" t="s">
        <v>180</v>
      </c>
      <c r="K123" s="100">
        <v>2.9779E-2</v>
      </c>
      <c r="L123" s="100">
        <v>1.3100000000000002E-2</v>
      </c>
      <c r="M123" s="96">
        <v>201611.56999999995</v>
      </c>
      <c r="N123" s="98">
        <v>111.71</v>
      </c>
      <c r="O123" s="96">
        <v>225.22028999999995</v>
      </c>
      <c r="P123" s="97">
        <v>1.0944422964544253E-4</v>
      </c>
      <c r="Q123" s="97">
        <v>8.3327440499066961E-6</v>
      </c>
    </row>
    <row r="124" spans="2:17">
      <c r="B124" s="89" t="s">
        <v>2748</v>
      </c>
      <c r="C124" s="99" t="s">
        <v>2395</v>
      </c>
      <c r="D124" s="86" t="s">
        <v>2483</v>
      </c>
      <c r="E124" s="86"/>
      <c r="F124" s="86" t="s">
        <v>907</v>
      </c>
      <c r="G124" s="113">
        <v>40742</v>
      </c>
      <c r="H124" s="86" t="s">
        <v>2394</v>
      </c>
      <c r="I124" s="96">
        <v>8.2899999999999991</v>
      </c>
      <c r="J124" s="99" t="s">
        <v>180</v>
      </c>
      <c r="K124" s="100">
        <v>0.06</v>
      </c>
      <c r="L124" s="100">
        <v>1.2900000000000002E-2</v>
      </c>
      <c r="M124" s="96">
        <v>19945345.959999997</v>
      </c>
      <c r="N124" s="98">
        <v>151.81</v>
      </c>
      <c r="O124" s="96">
        <v>30279.028049999997</v>
      </c>
      <c r="P124" s="97">
        <v>1.4713882569572201E-2</v>
      </c>
      <c r="Q124" s="97">
        <v>1.1202693630338345E-3</v>
      </c>
    </row>
    <row r="125" spans="2:17">
      <c r="B125" s="89" t="s">
        <v>2761</v>
      </c>
      <c r="C125" s="99" t="s">
        <v>2405</v>
      </c>
      <c r="D125" s="86" t="s">
        <v>2484</v>
      </c>
      <c r="E125" s="86"/>
      <c r="F125" s="86" t="s">
        <v>907</v>
      </c>
      <c r="G125" s="113">
        <v>42680</v>
      </c>
      <c r="H125" s="86" t="s">
        <v>2394</v>
      </c>
      <c r="I125" s="96">
        <v>4.2</v>
      </c>
      <c r="J125" s="99" t="s">
        <v>180</v>
      </c>
      <c r="K125" s="100">
        <v>2.3E-2</v>
      </c>
      <c r="L125" s="100">
        <v>2.2700000000000001E-2</v>
      </c>
      <c r="M125" s="96">
        <v>2307885.88</v>
      </c>
      <c r="N125" s="98">
        <v>102.14</v>
      </c>
      <c r="O125" s="96">
        <v>2357.2746899999993</v>
      </c>
      <c r="P125" s="97">
        <v>1.1455012002237869E-3</v>
      </c>
      <c r="Q125" s="97">
        <v>8.7214907001021755E-5</v>
      </c>
    </row>
    <row r="126" spans="2:17">
      <c r="B126" s="89" t="s">
        <v>2762</v>
      </c>
      <c r="C126" s="99" t="s">
        <v>2395</v>
      </c>
      <c r="D126" s="86">
        <v>4100</v>
      </c>
      <c r="E126" s="86"/>
      <c r="F126" s="86" t="s">
        <v>589</v>
      </c>
      <c r="G126" s="113">
        <v>42052</v>
      </c>
      <c r="H126" s="86" t="s">
        <v>176</v>
      </c>
      <c r="I126" s="96">
        <v>6.15</v>
      </c>
      <c r="J126" s="99" t="s">
        <v>180</v>
      </c>
      <c r="K126" s="100">
        <v>2.9779E-2</v>
      </c>
      <c r="L126" s="100">
        <v>1.3000000000000001E-2</v>
      </c>
      <c r="M126" s="96">
        <v>8121385.5999999987</v>
      </c>
      <c r="N126" s="98">
        <v>111.75</v>
      </c>
      <c r="O126" s="96">
        <v>9075.6482399999986</v>
      </c>
      <c r="P126" s="97">
        <v>4.4102479850275317E-3</v>
      </c>
      <c r="Q126" s="97">
        <v>3.3578259698940173E-4</v>
      </c>
    </row>
    <row r="127" spans="2:17">
      <c r="B127" s="89" t="s">
        <v>2763</v>
      </c>
      <c r="C127" s="99" t="s">
        <v>2405</v>
      </c>
      <c r="D127" s="86" t="s">
        <v>2485</v>
      </c>
      <c r="E127" s="86"/>
      <c r="F127" s="86" t="s">
        <v>589</v>
      </c>
      <c r="G127" s="113">
        <v>41816</v>
      </c>
      <c r="H127" s="86" t="s">
        <v>176</v>
      </c>
      <c r="I127" s="96">
        <v>8</v>
      </c>
      <c r="J127" s="99" t="s">
        <v>180</v>
      </c>
      <c r="K127" s="100">
        <v>4.4999999999999998E-2</v>
      </c>
      <c r="L127" s="100">
        <v>1.8700000000000005E-2</v>
      </c>
      <c r="M127" s="96">
        <v>3861074.7099999995</v>
      </c>
      <c r="N127" s="98">
        <v>121.45</v>
      </c>
      <c r="O127" s="96">
        <v>4689.275349999999</v>
      </c>
      <c r="P127" s="97">
        <v>2.2787206617845709E-3</v>
      </c>
      <c r="Q127" s="97">
        <v>1.7349472052933881E-4</v>
      </c>
    </row>
    <row r="128" spans="2:17">
      <c r="B128" s="89" t="s">
        <v>2763</v>
      </c>
      <c r="C128" s="99" t="s">
        <v>2405</v>
      </c>
      <c r="D128" s="86" t="s">
        <v>2486</v>
      </c>
      <c r="E128" s="86"/>
      <c r="F128" s="86" t="s">
        <v>589</v>
      </c>
      <c r="G128" s="113">
        <v>42625</v>
      </c>
      <c r="H128" s="86" t="s">
        <v>176</v>
      </c>
      <c r="I128" s="96">
        <v>7.7499999999999991</v>
      </c>
      <c r="J128" s="99" t="s">
        <v>180</v>
      </c>
      <c r="K128" s="100">
        <v>4.4999999999999998E-2</v>
      </c>
      <c r="L128" s="100">
        <v>2.9500000000000002E-2</v>
      </c>
      <c r="M128" s="96">
        <v>1075149.2399999998</v>
      </c>
      <c r="N128" s="98">
        <v>113.54</v>
      </c>
      <c r="O128" s="96">
        <v>1220.7245199999998</v>
      </c>
      <c r="P128" s="97">
        <v>5.9320256936310053E-4</v>
      </c>
      <c r="Q128" s="97">
        <v>4.5164602978733435E-5</v>
      </c>
    </row>
    <row r="129" spans="2:17">
      <c r="B129" s="89" t="s">
        <v>2763</v>
      </c>
      <c r="C129" s="99" t="s">
        <v>2405</v>
      </c>
      <c r="D129" s="86" t="s">
        <v>2487</v>
      </c>
      <c r="E129" s="86"/>
      <c r="F129" s="86" t="s">
        <v>589</v>
      </c>
      <c r="G129" s="113">
        <v>42716</v>
      </c>
      <c r="H129" s="86" t="s">
        <v>176</v>
      </c>
      <c r="I129" s="96">
        <v>7.81</v>
      </c>
      <c r="J129" s="99" t="s">
        <v>180</v>
      </c>
      <c r="K129" s="100">
        <v>4.4999999999999998E-2</v>
      </c>
      <c r="L129" s="100">
        <v>2.7099999999999999E-2</v>
      </c>
      <c r="M129" s="96">
        <v>813413.56</v>
      </c>
      <c r="N129" s="98">
        <v>115.9</v>
      </c>
      <c r="O129" s="96">
        <v>942.74636999999984</v>
      </c>
      <c r="P129" s="97">
        <v>4.5812102548881074E-4</v>
      </c>
      <c r="Q129" s="97">
        <v>3.487991337365136E-5</v>
      </c>
    </row>
    <row r="130" spans="2:17">
      <c r="B130" s="89" t="s">
        <v>2763</v>
      </c>
      <c r="C130" s="99" t="s">
        <v>2405</v>
      </c>
      <c r="D130" s="86" t="s">
        <v>2488</v>
      </c>
      <c r="E130" s="86"/>
      <c r="F130" s="86" t="s">
        <v>589</v>
      </c>
      <c r="G130" s="113">
        <v>42803</v>
      </c>
      <c r="H130" s="86" t="s">
        <v>176</v>
      </c>
      <c r="I130" s="96">
        <v>7.6999999999999975</v>
      </c>
      <c r="J130" s="99" t="s">
        <v>180</v>
      </c>
      <c r="K130" s="100">
        <v>4.4999999999999998E-2</v>
      </c>
      <c r="L130" s="100">
        <v>3.2399999999999991E-2</v>
      </c>
      <c r="M130" s="96">
        <v>5212958.7699999986</v>
      </c>
      <c r="N130" s="98">
        <v>112.02</v>
      </c>
      <c r="O130" s="96">
        <v>5839.5563200000006</v>
      </c>
      <c r="P130" s="97">
        <v>2.837691679171426E-3</v>
      </c>
      <c r="Q130" s="97">
        <v>2.1605303935793289E-4</v>
      </c>
    </row>
    <row r="131" spans="2:17">
      <c r="B131" s="89" t="s">
        <v>2763</v>
      </c>
      <c r="C131" s="99" t="s">
        <v>2405</v>
      </c>
      <c r="D131" s="86" t="s">
        <v>2489</v>
      </c>
      <c r="E131" s="86"/>
      <c r="F131" s="86" t="s">
        <v>589</v>
      </c>
      <c r="G131" s="113">
        <v>42898</v>
      </c>
      <c r="H131" s="86" t="s">
        <v>176</v>
      </c>
      <c r="I131" s="96">
        <v>7.58</v>
      </c>
      <c r="J131" s="99" t="s">
        <v>180</v>
      </c>
      <c r="K131" s="100">
        <v>4.4999999999999998E-2</v>
      </c>
      <c r="L131" s="100">
        <v>3.7999999999999999E-2</v>
      </c>
      <c r="M131" s="96">
        <v>980425.06999999983</v>
      </c>
      <c r="N131" s="98">
        <v>106.95</v>
      </c>
      <c r="O131" s="96">
        <v>1048.5646499999998</v>
      </c>
      <c r="P131" s="97">
        <v>5.0954268086899756E-4</v>
      </c>
      <c r="Q131" s="97">
        <v>3.8794998657669779E-5</v>
      </c>
    </row>
    <row r="132" spans="2:17">
      <c r="B132" s="89" t="s">
        <v>2763</v>
      </c>
      <c r="C132" s="99" t="s">
        <v>2405</v>
      </c>
      <c r="D132" s="86" t="s">
        <v>2490</v>
      </c>
      <c r="E132" s="86"/>
      <c r="F132" s="86" t="s">
        <v>589</v>
      </c>
      <c r="G132" s="113">
        <v>42989</v>
      </c>
      <c r="H132" s="86" t="s">
        <v>176</v>
      </c>
      <c r="I132" s="96">
        <v>7.5300000000000011</v>
      </c>
      <c r="J132" s="99" t="s">
        <v>180</v>
      </c>
      <c r="K132" s="100">
        <v>4.4999999999999998E-2</v>
      </c>
      <c r="L132" s="100">
        <v>4.0299999999999996E-2</v>
      </c>
      <c r="M132" s="96">
        <v>1235458.9899999998</v>
      </c>
      <c r="N132" s="98">
        <v>105.62</v>
      </c>
      <c r="O132" s="96">
        <v>1304.8918199999998</v>
      </c>
      <c r="P132" s="97">
        <v>6.3410308196716852E-4</v>
      </c>
      <c r="Q132" s="97">
        <v>4.8278641097908722E-5</v>
      </c>
    </row>
    <row r="133" spans="2:17">
      <c r="B133" s="89" t="s">
        <v>2763</v>
      </c>
      <c r="C133" s="99" t="s">
        <v>2405</v>
      </c>
      <c r="D133" s="86" t="s">
        <v>2491</v>
      </c>
      <c r="E133" s="86"/>
      <c r="F133" s="86" t="s">
        <v>589</v>
      </c>
      <c r="G133" s="113">
        <v>43080</v>
      </c>
      <c r="H133" s="86" t="s">
        <v>176</v>
      </c>
      <c r="I133" s="96">
        <v>7.4099999999999984</v>
      </c>
      <c r="J133" s="99" t="s">
        <v>180</v>
      </c>
      <c r="K133" s="100">
        <v>4.4999999999999998E-2</v>
      </c>
      <c r="L133" s="100">
        <v>4.6199999999999991E-2</v>
      </c>
      <c r="M133" s="96">
        <v>382787.86999999994</v>
      </c>
      <c r="N133" s="98">
        <v>100.55</v>
      </c>
      <c r="O133" s="96">
        <v>384.89321000000001</v>
      </c>
      <c r="P133" s="97">
        <v>1.8703617184851129E-4</v>
      </c>
      <c r="Q133" s="97">
        <v>1.4240353768645752E-5</v>
      </c>
    </row>
    <row r="134" spans="2:17">
      <c r="B134" s="89" t="s">
        <v>2763</v>
      </c>
      <c r="C134" s="99" t="s">
        <v>2405</v>
      </c>
      <c r="D134" s="86" t="s">
        <v>2492</v>
      </c>
      <c r="E134" s="86"/>
      <c r="F134" s="86" t="s">
        <v>589</v>
      </c>
      <c r="G134" s="113">
        <v>43171</v>
      </c>
      <c r="H134" s="86" t="s">
        <v>176</v>
      </c>
      <c r="I134" s="96">
        <v>7.3900000000000006</v>
      </c>
      <c r="J134" s="99" t="s">
        <v>180</v>
      </c>
      <c r="K134" s="100">
        <v>4.4999999999999998E-2</v>
      </c>
      <c r="L134" s="100">
        <v>4.6800000000000008E-2</v>
      </c>
      <c r="M134" s="96">
        <v>406666.53</v>
      </c>
      <c r="N134" s="98">
        <v>100.79</v>
      </c>
      <c r="O134" s="96">
        <v>409.87920999999989</v>
      </c>
      <c r="P134" s="97">
        <v>1.9917794434121615E-4</v>
      </c>
      <c r="Q134" s="97">
        <v>1.5164790651445999E-5</v>
      </c>
    </row>
    <row r="135" spans="2:17">
      <c r="B135" s="89" t="s">
        <v>2763</v>
      </c>
      <c r="C135" s="99" t="s">
        <v>2405</v>
      </c>
      <c r="D135" s="86" t="s">
        <v>2493</v>
      </c>
      <c r="E135" s="86"/>
      <c r="F135" s="86" t="s">
        <v>589</v>
      </c>
      <c r="G135" s="113">
        <v>43341</v>
      </c>
      <c r="H135" s="86" t="s">
        <v>176</v>
      </c>
      <c r="I135" s="96">
        <v>7.4700000000000024</v>
      </c>
      <c r="J135" s="99" t="s">
        <v>180</v>
      </c>
      <c r="K135" s="100">
        <v>4.4999999999999998E-2</v>
      </c>
      <c r="L135" s="100">
        <v>4.3400000000000001E-2</v>
      </c>
      <c r="M135" s="96">
        <v>717538.58999999985</v>
      </c>
      <c r="N135" s="98">
        <v>101.87</v>
      </c>
      <c r="O135" s="96">
        <v>730.95658999999989</v>
      </c>
      <c r="P135" s="97">
        <v>3.5520325853771696E-4</v>
      </c>
      <c r="Q135" s="97">
        <v>2.7044073942283747E-5</v>
      </c>
    </row>
    <row r="136" spans="2:17">
      <c r="B136" s="89" t="s">
        <v>2763</v>
      </c>
      <c r="C136" s="99" t="s">
        <v>2405</v>
      </c>
      <c r="D136" s="86" t="s">
        <v>2494</v>
      </c>
      <c r="E136" s="86"/>
      <c r="F136" s="86" t="s">
        <v>589</v>
      </c>
      <c r="G136" s="113">
        <v>41893</v>
      </c>
      <c r="H136" s="86" t="s">
        <v>176</v>
      </c>
      <c r="I136" s="96">
        <v>7.9799999999999995</v>
      </c>
      <c r="J136" s="99" t="s">
        <v>180</v>
      </c>
      <c r="K136" s="100">
        <v>4.4999999999999998E-2</v>
      </c>
      <c r="L136" s="100">
        <v>1.9599999999999999E-2</v>
      </c>
      <c r="M136" s="96">
        <v>757501.31</v>
      </c>
      <c r="N136" s="98">
        <v>121.61</v>
      </c>
      <c r="O136" s="96">
        <v>921.19735999999989</v>
      </c>
      <c r="P136" s="97">
        <v>4.4764943432323709E-4</v>
      </c>
      <c r="Q136" s="97">
        <v>3.408263891468108E-5</v>
      </c>
    </row>
    <row r="137" spans="2:17">
      <c r="B137" s="89" t="s">
        <v>2763</v>
      </c>
      <c r="C137" s="99" t="s">
        <v>2405</v>
      </c>
      <c r="D137" s="86" t="s">
        <v>2495</v>
      </c>
      <c r="E137" s="86"/>
      <c r="F137" s="86" t="s">
        <v>589</v>
      </c>
      <c r="G137" s="113">
        <v>42151</v>
      </c>
      <c r="H137" s="86" t="s">
        <v>176</v>
      </c>
      <c r="I137" s="96">
        <v>7.9499999999999984</v>
      </c>
      <c r="J137" s="99" t="s">
        <v>180</v>
      </c>
      <c r="K137" s="100">
        <v>4.4999999999999998E-2</v>
      </c>
      <c r="L137" s="100">
        <v>2.0799999999999996E-2</v>
      </c>
      <c r="M137" s="96">
        <v>2774108.14</v>
      </c>
      <c r="N137" s="98">
        <v>121.52</v>
      </c>
      <c r="O137" s="96">
        <v>3371.0962400000003</v>
      </c>
      <c r="P137" s="97">
        <v>1.638160713883496E-3</v>
      </c>
      <c r="Q137" s="97">
        <v>1.2472447369427881E-4</v>
      </c>
    </row>
    <row r="138" spans="2:17">
      <c r="B138" s="89" t="s">
        <v>2763</v>
      </c>
      <c r="C138" s="99" t="s">
        <v>2405</v>
      </c>
      <c r="D138" s="86" t="s">
        <v>2496</v>
      </c>
      <c r="E138" s="86"/>
      <c r="F138" s="86" t="s">
        <v>589</v>
      </c>
      <c r="G138" s="113">
        <v>42166</v>
      </c>
      <c r="H138" s="86" t="s">
        <v>176</v>
      </c>
      <c r="I138" s="96">
        <v>7.96</v>
      </c>
      <c r="J138" s="99" t="s">
        <v>180</v>
      </c>
      <c r="K138" s="100">
        <v>4.4999999999999998E-2</v>
      </c>
      <c r="L138" s="100">
        <v>2.0300000000000002E-2</v>
      </c>
      <c r="M138" s="96">
        <v>2610130.8099999996</v>
      </c>
      <c r="N138" s="98">
        <v>122.01</v>
      </c>
      <c r="O138" s="96">
        <v>3184.6206099999995</v>
      </c>
      <c r="P138" s="97">
        <v>1.5475441816296806E-3</v>
      </c>
      <c r="Q138" s="97">
        <v>1.1782521210317123E-4</v>
      </c>
    </row>
    <row r="139" spans="2:17">
      <c r="B139" s="89" t="s">
        <v>2763</v>
      </c>
      <c r="C139" s="99" t="s">
        <v>2405</v>
      </c>
      <c r="D139" s="86" t="s">
        <v>2497</v>
      </c>
      <c r="E139" s="86"/>
      <c r="F139" s="86" t="s">
        <v>589</v>
      </c>
      <c r="G139" s="113">
        <v>42257</v>
      </c>
      <c r="H139" s="86" t="s">
        <v>176</v>
      </c>
      <c r="I139" s="96">
        <v>7.96</v>
      </c>
      <c r="J139" s="99" t="s">
        <v>180</v>
      </c>
      <c r="K139" s="100">
        <v>4.4999999999999998E-2</v>
      </c>
      <c r="L139" s="100">
        <v>2.0400000000000001E-2</v>
      </c>
      <c r="M139" s="96">
        <v>1387035.1599999997</v>
      </c>
      <c r="N139" s="98">
        <v>121.03</v>
      </c>
      <c r="O139" s="96">
        <v>1678.7286499999996</v>
      </c>
      <c r="P139" s="97">
        <v>8.1576648304193067E-4</v>
      </c>
      <c r="Q139" s="97">
        <v>6.2109928771050775E-5</v>
      </c>
    </row>
    <row r="140" spans="2:17">
      <c r="B140" s="89" t="s">
        <v>2763</v>
      </c>
      <c r="C140" s="99" t="s">
        <v>2405</v>
      </c>
      <c r="D140" s="86" t="s">
        <v>2498</v>
      </c>
      <c r="E140" s="86"/>
      <c r="F140" s="86" t="s">
        <v>589</v>
      </c>
      <c r="G140" s="113">
        <v>42348</v>
      </c>
      <c r="H140" s="86" t="s">
        <v>176</v>
      </c>
      <c r="I140" s="96">
        <v>7.950000000000002</v>
      </c>
      <c r="J140" s="99" t="s">
        <v>180</v>
      </c>
      <c r="K140" s="100">
        <v>4.4999999999999998E-2</v>
      </c>
      <c r="L140" s="100">
        <v>2.1100000000000004E-2</v>
      </c>
      <c r="M140" s="96">
        <v>2401911.4799999995</v>
      </c>
      <c r="N140" s="98">
        <v>120.96</v>
      </c>
      <c r="O140" s="96">
        <v>2905.3521499999993</v>
      </c>
      <c r="P140" s="97">
        <v>1.411835620607185E-3</v>
      </c>
      <c r="Q140" s="97">
        <v>1.0749278335800086E-4</v>
      </c>
    </row>
    <row r="141" spans="2:17">
      <c r="B141" s="89" t="s">
        <v>2763</v>
      </c>
      <c r="C141" s="99" t="s">
        <v>2405</v>
      </c>
      <c r="D141" s="86" t="s">
        <v>2499</v>
      </c>
      <c r="E141" s="86"/>
      <c r="F141" s="86" t="s">
        <v>589</v>
      </c>
      <c r="G141" s="113">
        <v>42439</v>
      </c>
      <c r="H141" s="86" t="s">
        <v>176</v>
      </c>
      <c r="I141" s="96">
        <v>7.93</v>
      </c>
      <c r="J141" s="99" t="s">
        <v>180</v>
      </c>
      <c r="K141" s="100">
        <v>4.4999999999999998E-2</v>
      </c>
      <c r="L141" s="100">
        <v>2.1899999999999999E-2</v>
      </c>
      <c r="M141" s="96">
        <v>2852715.0299999993</v>
      </c>
      <c r="N141" s="98">
        <v>121.43</v>
      </c>
      <c r="O141" s="96">
        <v>3464.0520399999996</v>
      </c>
      <c r="P141" s="97">
        <v>1.6833319367874171E-3</v>
      </c>
      <c r="Q141" s="97">
        <v>1.2816367044406681E-4</v>
      </c>
    </row>
    <row r="142" spans="2:17">
      <c r="B142" s="89" t="s">
        <v>2763</v>
      </c>
      <c r="C142" s="99" t="s">
        <v>2405</v>
      </c>
      <c r="D142" s="86" t="s">
        <v>2500</v>
      </c>
      <c r="E142" s="86"/>
      <c r="F142" s="86" t="s">
        <v>589</v>
      </c>
      <c r="G142" s="113">
        <v>42549</v>
      </c>
      <c r="H142" s="86" t="s">
        <v>176</v>
      </c>
      <c r="I142" s="96">
        <v>7.8400000000000007</v>
      </c>
      <c r="J142" s="99" t="s">
        <v>180</v>
      </c>
      <c r="K142" s="100">
        <v>4.4999999999999998E-2</v>
      </c>
      <c r="L142" s="100">
        <v>2.5699999999999997E-2</v>
      </c>
      <c r="M142" s="96">
        <v>2006566.4499999997</v>
      </c>
      <c r="N142" s="98">
        <v>117.69</v>
      </c>
      <c r="O142" s="96">
        <v>2361.5281299999992</v>
      </c>
      <c r="P142" s="97">
        <v>1.1475681297359686E-3</v>
      </c>
      <c r="Q142" s="97">
        <v>8.7372276600588628E-5</v>
      </c>
    </row>
    <row r="143" spans="2:17">
      <c r="B143" s="89" t="s">
        <v>2763</v>
      </c>
      <c r="C143" s="99" t="s">
        <v>2405</v>
      </c>
      <c r="D143" s="86" t="s">
        <v>2501</v>
      </c>
      <c r="E143" s="86"/>
      <c r="F143" s="86" t="s">
        <v>589</v>
      </c>
      <c r="G143" s="113">
        <v>42604</v>
      </c>
      <c r="H143" s="86" t="s">
        <v>176</v>
      </c>
      <c r="I143" s="96">
        <v>7.7599999999999989</v>
      </c>
      <c r="J143" s="99" t="s">
        <v>180</v>
      </c>
      <c r="K143" s="100">
        <v>4.4999999999999998E-2</v>
      </c>
      <c r="L143" s="100">
        <v>2.9499999999999988E-2</v>
      </c>
      <c r="M143" s="96">
        <v>2623934.8599999994</v>
      </c>
      <c r="N143" s="98">
        <v>113.6</v>
      </c>
      <c r="O143" s="96">
        <v>2980.79016</v>
      </c>
      <c r="P143" s="97">
        <v>1.4484941955980764E-3</v>
      </c>
      <c r="Q143" s="97">
        <v>1.1028385350964797E-4</v>
      </c>
    </row>
    <row r="144" spans="2:17">
      <c r="B144" s="89" t="s">
        <v>2761</v>
      </c>
      <c r="C144" s="99" t="s">
        <v>2405</v>
      </c>
      <c r="D144" s="86" t="s">
        <v>2502</v>
      </c>
      <c r="E144" s="86"/>
      <c r="F144" s="86" t="s">
        <v>907</v>
      </c>
      <c r="G144" s="113">
        <v>42680</v>
      </c>
      <c r="H144" s="86" t="s">
        <v>2394</v>
      </c>
      <c r="I144" s="96">
        <v>3.01</v>
      </c>
      <c r="J144" s="99" t="s">
        <v>180</v>
      </c>
      <c r="K144" s="100">
        <v>2.2000000000000002E-2</v>
      </c>
      <c r="L144" s="100">
        <v>2.1199999999999997E-2</v>
      </c>
      <c r="M144" s="96">
        <v>4918784.7499999991</v>
      </c>
      <c r="N144" s="98">
        <v>100.37</v>
      </c>
      <c r="O144" s="96">
        <v>4936.9843000000001</v>
      </c>
      <c r="P144" s="97">
        <v>2.3990930989616632E-3</v>
      </c>
      <c r="Q144" s="97">
        <v>1.826595043914906E-4</v>
      </c>
    </row>
    <row r="145" spans="2:17">
      <c r="B145" s="89" t="s">
        <v>2761</v>
      </c>
      <c r="C145" s="99" t="s">
        <v>2405</v>
      </c>
      <c r="D145" s="86" t="s">
        <v>2503</v>
      </c>
      <c r="E145" s="86"/>
      <c r="F145" s="86" t="s">
        <v>907</v>
      </c>
      <c r="G145" s="113">
        <v>42680</v>
      </c>
      <c r="H145" s="86" t="s">
        <v>2394</v>
      </c>
      <c r="I145" s="96">
        <v>4.1400000000000006</v>
      </c>
      <c r="J145" s="99" t="s">
        <v>180</v>
      </c>
      <c r="K145" s="100">
        <v>3.3700000000000001E-2</v>
      </c>
      <c r="L145" s="100">
        <v>3.3300000000000003E-2</v>
      </c>
      <c r="M145" s="96">
        <v>1170816.5399999998</v>
      </c>
      <c r="N145" s="98">
        <v>100.48</v>
      </c>
      <c r="O145" s="96">
        <v>1176.4364999999998</v>
      </c>
      <c r="P145" s="97">
        <v>5.7168111482886667E-4</v>
      </c>
      <c r="Q145" s="97">
        <v>4.3526026209574898E-5</v>
      </c>
    </row>
    <row r="146" spans="2:17">
      <c r="B146" s="89" t="s">
        <v>2761</v>
      </c>
      <c r="C146" s="99" t="s">
        <v>2405</v>
      </c>
      <c r="D146" s="86" t="s">
        <v>2504</v>
      </c>
      <c r="E146" s="86"/>
      <c r="F146" s="86" t="s">
        <v>907</v>
      </c>
      <c r="G146" s="113">
        <v>42717</v>
      </c>
      <c r="H146" s="86" t="s">
        <v>2394</v>
      </c>
      <c r="I146" s="96">
        <v>3.7299999999999995</v>
      </c>
      <c r="J146" s="99" t="s">
        <v>180</v>
      </c>
      <c r="K146" s="100">
        <v>3.85E-2</v>
      </c>
      <c r="L146" s="100">
        <v>3.8999999999999993E-2</v>
      </c>
      <c r="M146" s="96">
        <v>322290.79999999993</v>
      </c>
      <c r="N146" s="98">
        <v>100.19</v>
      </c>
      <c r="O146" s="96">
        <v>322.90314999999998</v>
      </c>
      <c r="P146" s="97">
        <v>1.5691253439837407E-4</v>
      </c>
      <c r="Q146" s="97">
        <v>1.1946833484046352E-5</v>
      </c>
    </row>
    <row r="147" spans="2:17">
      <c r="B147" s="89" t="s">
        <v>2761</v>
      </c>
      <c r="C147" s="99" t="s">
        <v>2405</v>
      </c>
      <c r="D147" s="86" t="s">
        <v>2505</v>
      </c>
      <c r="E147" s="86"/>
      <c r="F147" s="86" t="s">
        <v>907</v>
      </c>
      <c r="G147" s="113">
        <v>42710</v>
      </c>
      <c r="H147" s="86" t="s">
        <v>2394</v>
      </c>
      <c r="I147" s="96">
        <v>3.73</v>
      </c>
      <c r="J147" s="99" t="s">
        <v>180</v>
      </c>
      <c r="K147" s="100">
        <v>3.8399999999999997E-2</v>
      </c>
      <c r="L147" s="100">
        <v>3.8900000000000004E-2</v>
      </c>
      <c r="M147" s="96">
        <v>963560.32999999984</v>
      </c>
      <c r="N147" s="98">
        <v>100.2</v>
      </c>
      <c r="O147" s="96">
        <v>965.48743999999988</v>
      </c>
      <c r="P147" s="97">
        <v>4.6917188990010814E-4</v>
      </c>
      <c r="Q147" s="97">
        <v>3.5721291900119872E-5</v>
      </c>
    </row>
    <row r="148" spans="2:17">
      <c r="B148" s="89" t="s">
        <v>2761</v>
      </c>
      <c r="C148" s="99" t="s">
        <v>2405</v>
      </c>
      <c r="D148" s="86" t="s">
        <v>2506</v>
      </c>
      <c r="E148" s="86"/>
      <c r="F148" s="86" t="s">
        <v>907</v>
      </c>
      <c r="G148" s="113">
        <v>42680</v>
      </c>
      <c r="H148" s="86" t="s">
        <v>2394</v>
      </c>
      <c r="I148" s="96">
        <v>5.1000000000000005</v>
      </c>
      <c r="J148" s="99" t="s">
        <v>180</v>
      </c>
      <c r="K148" s="100">
        <v>3.6699999999999997E-2</v>
      </c>
      <c r="L148" s="100">
        <v>3.6600000000000001E-2</v>
      </c>
      <c r="M148" s="96">
        <v>3834383.5899999994</v>
      </c>
      <c r="N148" s="98">
        <v>100.49</v>
      </c>
      <c r="O148" s="96">
        <v>3853.1721399999992</v>
      </c>
      <c r="P148" s="97">
        <v>1.8724221363607216E-3</v>
      </c>
      <c r="Q148" s="97">
        <v>1.4256041151022075E-4</v>
      </c>
    </row>
    <row r="149" spans="2:17">
      <c r="B149" s="89" t="s">
        <v>2761</v>
      </c>
      <c r="C149" s="99" t="s">
        <v>2405</v>
      </c>
      <c r="D149" s="86" t="s">
        <v>2507</v>
      </c>
      <c r="E149" s="86"/>
      <c r="F149" s="86" t="s">
        <v>907</v>
      </c>
      <c r="G149" s="113">
        <v>42680</v>
      </c>
      <c r="H149" s="86" t="s">
        <v>2394</v>
      </c>
      <c r="I149" s="96">
        <v>2.9800000000000004</v>
      </c>
      <c r="J149" s="99" t="s">
        <v>180</v>
      </c>
      <c r="K149" s="100">
        <v>3.1800000000000002E-2</v>
      </c>
      <c r="L149" s="100">
        <v>3.15E-2</v>
      </c>
      <c r="M149" s="96">
        <v>4987092.2300000004</v>
      </c>
      <c r="N149" s="98">
        <v>100.35</v>
      </c>
      <c r="O149" s="96">
        <v>5004.5472999999993</v>
      </c>
      <c r="P149" s="97">
        <v>2.4319248677491688E-3</v>
      </c>
      <c r="Q149" s="97">
        <v>1.8515921339303676E-4</v>
      </c>
    </row>
    <row r="150" spans="2:17">
      <c r="B150" s="89" t="s">
        <v>2764</v>
      </c>
      <c r="C150" s="99" t="s">
        <v>2395</v>
      </c>
      <c r="D150" s="86" t="s">
        <v>2508</v>
      </c>
      <c r="E150" s="86"/>
      <c r="F150" s="86" t="s">
        <v>907</v>
      </c>
      <c r="G150" s="113">
        <v>42884</v>
      </c>
      <c r="H150" s="86" t="s">
        <v>2394</v>
      </c>
      <c r="I150" s="96">
        <v>1.39</v>
      </c>
      <c r="J150" s="99" t="s">
        <v>180</v>
      </c>
      <c r="K150" s="100">
        <v>2.2099999999999998E-2</v>
      </c>
      <c r="L150" s="100">
        <v>2.0299999999999999E-2</v>
      </c>
      <c r="M150" s="96">
        <v>4299609.6999999993</v>
      </c>
      <c r="N150" s="98">
        <v>100.46</v>
      </c>
      <c r="O150" s="96">
        <v>4319.387819999999</v>
      </c>
      <c r="P150" s="97">
        <v>2.0989763955095138E-3</v>
      </c>
      <c r="Q150" s="97">
        <v>1.5980954982494896E-4</v>
      </c>
    </row>
    <row r="151" spans="2:17">
      <c r="B151" s="89" t="s">
        <v>2764</v>
      </c>
      <c r="C151" s="99" t="s">
        <v>2395</v>
      </c>
      <c r="D151" s="86" t="s">
        <v>2509</v>
      </c>
      <c r="E151" s="86"/>
      <c r="F151" s="86" t="s">
        <v>907</v>
      </c>
      <c r="G151" s="113">
        <v>43006</v>
      </c>
      <c r="H151" s="86" t="s">
        <v>2394</v>
      </c>
      <c r="I151" s="96">
        <v>1.59</v>
      </c>
      <c r="J151" s="99" t="s">
        <v>180</v>
      </c>
      <c r="K151" s="100">
        <v>2.0799999999999999E-2</v>
      </c>
      <c r="L151" s="100">
        <v>2.2599999999999999E-2</v>
      </c>
      <c r="M151" s="96">
        <v>4690483.3099999987</v>
      </c>
      <c r="N151" s="98">
        <v>99.75</v>
      </c>
      <c r="O151" s="96">
        <v>4678.7569099999992</v>
      </c>
      <c r="P151" s="97">
        <v>2.2736092992031985E-3</v>
      </c>
      <c r="Q151" s="97">
        <v>1.7310555724247732E-4</v>
      </c>
    </row>
    <row r="152" spans="2:17">
      <c r="B152" s="89" t="s">
        <v>2764</v>
      </c>
      <c r="C152" s="99" t="s">
        <v>2395</v>
      </c>
      <c r="D152" s="86" t="s">
        <v>2510</v>
      </c>
      <c r="E152" s="86"/>
      <c r="F152" s="86" t="s">
        <v>907</v>
      </c>
      <c r="G152" s="113">
        <v>43321</v>
      </c>
      <c r="H152" s="86" t="s">
        <v>2394</v>
      </c>
      <c r="I152" s="96">
        <v>1.9200000000000002</v>
      </c>
      <c r="J152" s="99" t="s">
        <v>180</v>
      </c>
      <c r="K152" s="100">
        <v>2.4E-2</v>
      </c>
      <c r="L152" s="100">
        <v>2.2000000000000002E-2</v>
      </c>
      <c r="M152" s="96">
        <v>7431788.1899999985</v>
      </c>
      <c r="N152" s="98">
        <v>100.77</v>
      </c>
      <c r="O152" s="96">
        <v>7489.0131899999988</v>
      </c>
      <c r="P152" s="97">
        <v>3.6392337448109503E-3</v>
      </c>
      <c r="Q152" s="97">
        <v>2.7707996512501279E-4</v>
      </c>
    </row>
    <row r="153" spans="2:17">
      <c r="B153" s="89" t="s">
        <v>2764</v>
      </c>
      <c r="C153" s="99" t="s">
        <v>2395</v>
      </c>
      <c r="D153" s="86" t="s">
        <v>2511</v>
      </c>
      <c r="E153" s="86"/>
      <c r="F153" s="86" t="s">
        <v>907</v>
      </c>
      <c r="G153" s="113">
        <v>43343</v>
      </c>
      <c r="H153" s="86" t="s">
        <v>2394</v>
      </c>
      <c r="I153" s="96">
        <v>1.9800000000000002</v>
      </c>
      <c r="J153" s="99" t="s">
        <v>180</v>
      </c>
      <c r="K153" s="100">
        <v>2.3789999999999999E-2</v>
      </c>
      <c r="L153" s="100">
        <v>2.2800000000000001E-2</v>
      </c>
      <c r="M153" s="96">
        <v>7431788.1899999985</v>
      </c>
      <c r="N153" s="98">
        <v>100.42</v>
      </c>
      <c r="O153" s="96">
        <v>7463.0018499999987</v>
      </c>
      <c r="P153" s="97">
        <v>3.6265937154941171E-3</v>
      </c>
      <c r="Q153" s="97">
        <v>2.7611759251366816E-4</v>
      </c>
    </row>
    <row r="154" spans="2:17">
      <c r="B154" s="89" t="s">
        <v>2764</v>
      </c>
      <c r="C154" s="99" t="s">
        <v>2395</v>
      </c>
      <c r="D154" s="86" t="s">
        <v>2512</v>
      </c>
      <c r="E154" s="86"/>
      <c r="F154" s="86" t="s">
        <v>907</v>
      </c>
      <c r="G154" s="113">
        <v>42828</v>
      </c>
      <c r="H154" s="86" t="s">
        <v>2394</v>
      </c>
      <c r="I154" s="96">
        <v>1.2300000000000002</v>
      </c>
      <c r="J154" s="99" t="s">
        <v>180</v>
      </c>
      <c r="K154" s="100">
        <v>2.2700000000000001E-2</v>
      </c>
      <c r="L154" s="100">
        <v>1.9599999999999996E-2</v>
      </c>
      <c r="M154" s="96">
        <v>4299609.6999999993</v>
      </c>
      <c r="N154" s="98">
        <v>100.96</v>
      </c>
      <c r="O154" s="96">
        <v>4340.8857899999994</v>
      </c>
      <c r="P154" s="97">
        <v>2.1094231841429487E-3</v>
      </c>
      <c r="Q154" s="97">
        <v>1.6060493589608216E-4</v>
      </c>
    </row>
    <row r="155" spans="2:17">
      <c r="B155" s="89" t="s">
        <v>2764</v>
      </c>
      <c r="C155" s="99" t="s">
        <v>2395</v>
      </c>
      <c r="D155" s="86" t="s">
        <v>2513</v>
      </c>
      <c r="E155" s="86"/>
      <c r="F155" s="86" t="s">
        <v>907</v>
      </c>
      <c r="G155" s="113">
        <v>42859</v>
      </c>
      <c r="H155" s="86" t="s">
        <v>2394</v>
      </c>
      <c r="I155" s="96">
        <v>1.3199999999999996</v>
      </c>
      <c r="J155" s="99" t="s">
        <v>180</v>
      </c>
      <c r="K155" s="100">
        <v>2.2799999999999997E-2</v>
      </c>
      <c r="L155" s="100">
        <v>1.9799999999999995E-2</v>
      </c>
      <c r="M155" s="96">
        <v>4299609.6999999993</v>
      </c>
      <c r="N155" s="98">
        <v>100.77</v>
      </c>
      <c r="O155" s="96">
        <v>4332.7169000000004</v>
      </c>
      <c r="P155" s="97">
        <v>2.1054535690025532E-3</v>
      </c>
      <c r="Q155" s="97">
        <v>1.6030270171664017E-4</v>
      </c>
    </row>
    <row r="156" spans="2:17">
      <c r="B156" s="89" t="s">
        <v>2756</v>
      </c>
      <c r="C156" s="99" t="s">
        <v>2395</v>
      </c>
      <c r="D156" s="86">
        <v>9922</v>
      </c>
      <c r="E156" s="86"/>
      <c r="F156" s="86" t="s">
        <v>589</v>
      </c>
      <c r="G156" s="113">
        <v>40489</v>
      </c>
      <c r="H156" s="86" t="s">
        <v>176</v>
      </c>
      <c r="I156" s="96">
        <v>4.1999999999999993</v>
      </c>
      <c r="J156" s="99" t="s">
        <v>180</v>
      </c>
      <c r="K156" s="100">
        <v>5.7000000000000002E-2</v>
      </c>
      <c r="L156" s="100">
        <v>9.7999999999999997E-3</v>
      </c>
      <c r="M156" s="96">
        <v>3682630.0099999993</v>
      </c>
      <c r="N156" s="98">
        <v>128.80000000000001</v>
      </c>
      <c r="O156" s="96">
        <v>4743.2275699999991</v>
      </c>
      <c r="P156" s="97">
        <v>2.3049383669281058E-3</v>
      </c>
      <c r="Q156" s="97">
        <v>1.7549085524785931E-4</v>
      </c>
    </row>
    <row r="157" spans="2:17">
      <c r="B157" s="89" t="s">
        <v>2765</v>
      </c>
      <c r="C157" s="99" t="s">
        <v>2395</v>
      </c>
      <c r="D157" s="86">
        <v>22333</v>
      </c>
      <c r="E157" s="86"/>
      <c r="F157" s="86" t="s">
        <v>589</v>
      </c>
      <c r="G157" s="113">
        <v>41639</v>
      </c>
      <c r="H157" s="86" t="s">
        <v>341</v>
      </c>
      <c r="I157" s="96">
        <v>2.66</v>
      </c>
      <c r="J157" s="99" t="s">
        <v>180</v>
      </c>
      <c r="K157" s="100">
        <v>3.7000000000000005E-2</v>
      </c>
      <c r="L157" s="100">
        <v>5.9000000000000007E-3</v>
      </c>
      <c r="M157" s="96">
        <v>38253600.020000003</v>
      </c>
      <c r="N157" s="98">
        <v>109.5</v>
      </c>
      <c r="O157" s="96">
        <v>41887.694439999992</v>
      </c>
      <c r="P157" s="97">
        <v>2.0355033063892629E-2</v>
      </c>
      <c r="Q157" s="97">
        <v>1.549769057704436E-3</v>
      </c>
    </row>
    <row r="158" spans="2:17">
      <c r="B158" s="89" t="s">
        <v>2765</v>
      </c>
      <c r="C158" s="99" t="s">
        <v>2395</v>
      </c>
      <c r="D158" s="86">
        <v>22334</v>
      </c>
      <c r="E158" s="86"/>
      <c r="F158" s="86" t="s">
        <v>589</v>
      </c>
      <c r="G158" s="113">
        <v>42004</v>
      </c>
      <c r="H158" s="86" t="s">
        <v>341</v>
      </c>
      <c r="I158" s="96">
        <v>3.12</v>
      </c>
      <c r="J158" s="99" t="s">
        <v>180</v>
      </c>
      <c r="K158" s="100">
        <v>3.7000000000000005E-2</v>
      </c>
      <c r="L158" s="100">
        <v>7.9000000000000008E-3</v>
      </c>
      <c r="M158" s="96">
        <v>15069600.009999998</v>
      </c>
      <c r="N158" s="98">
        <v>110.43</v>
      </c>
      <c r="O158" s="96">
        <v>16641.359419999997</v>
      </c>
      <c r="P158" s="97">
        <v>8.086752583325545E-3</v>
      </c>
      <c r="Q158" s="97">
        <v>6.1570024925091673E-4</v>
      </c>
    </row>
    <row r="159" spans="2:17">
      <c r="B159" s="89" t="s">
        <v>2765</v>
      </c>
      <c r="C159" s="99" t="s">
        <v>2395</v>
      </c>
      <c r="D159" s="86" t="s">
        <v>2514</v>
      </c>
      <c r="E159" s="86"/>
      <c r="F159" s="86" t="s">
        <v>589</v>
      </c>
      <c r="G159" s="113">
        <v>42759</v>
      </c>
      <c r="H159" s="86" t="s">
        <v>341</v>
      </c>
      <c r="I159" s="96">
        <v>4.6100000000000003</v>
      </c>
      <c r="J159" s="99" t="s">
        <v>180</v>
      </c>
      <c r="K159" s="100">
        <v>2.4E-2</v>
      </c>
      <c r="L159" s="100">
        <v>1.21E-2</v>
      </c>
      <c r="M159" s="96">
        <v>6077516.379999999</v>
      </c>
      <c r="N159" s="98">
        <v>106.04</v>
      </c>
      <c r="O159" s="96">
        <v>6444.598289999999</v>
      </c>
      <c r="P159" s="97">
        <v>3.1317076060215815E-3</v>
      </c>
      <c r="Q159" s="97">
        <v>2.3843849972414284E-4</v>
      </c>
    </row>
    <row r="160" spans="2:17">
      <c r="B160" s="89" t="s">
        <v>2765</v>
      </c>
      <c r="C160" s="99" t="s">
        <v>2395</v>
      </c>
      <c r="D160" s="86" t="s">
        <v>2515</v>
      </c>
      <c r="E160" s="86"/>
      <c r="F160" s="86" t="s">
        <v>589</v>
      </c>
      <c r="G160" s="113">
        <v>42759</v>
      </c>
      <c r="H160" s="86" t="s">
        <v>341</v>
      </c>
      <c r="I160" s="96">
        <v>4.42</v>
      </c>
      <c r="J160" s="99" t="s">
        <v>180</v>
      </c>
      <c r="K160" s="100">
        <v>3.8800000000000001E-2</v>
      </c>
      <c r="L160" s="100">
        <v>3.0499999999999992E-2</v>
      </c>
      <c r="M160" s="96">
        <v>6077516.379999999</v>
      </c>
      <c r="N160" s="98">
        <v>104.48</v>
      </c>
      <c r="O160" s="96">
        <v>6349.7890799999996</v>
      </c>
      <c r="P160" s="97">
        <v>3.0856357314504985E-3</v>
      </c>
      <c r="Q160" s="97">
        <v>2.3493073015105575E-4</v>
      </c>
    </row>
    <row r="161" spans="2:17">
      <c r="B161" s="89" t="s">
        <v>2766</v>
      </c>
      <c r="C161" s="99" t="s">
        <v>2405</v>
      </c>
      <c r="D161" s="86" t="s">
        <v>2516</v>
      </c>
      <c r="E161" s="86"/>
      <c r="F161" s="86" t="s">
        <v>917</v>
      </c>
      <c r="G161" s="113">
        <v>43093</v>
      </c>
      <c r="H161" s="86" t="s">
        <v>2394</v>
      </c>
      <c r="I161" s="96">
        <v>4.5600000000000005</v>
      </c>
      <c r="J161" s="99" t="s">
        <v>180</v>
      </c>
      <c r="K161" s="100">
        <v>2.6089999999999999E-2</v>
      </c>
      <c r="L161" s="100">
        <v>2.7699999999999995E-2</v>
      </c>
      <c r="M161" s="96">
        <v>6625678.9999999991</v>
      </c>
      <c r="N161" s="98">
        <v>102.35</v>
      </c>
      <c r="O161" s="96">
        <v>6781.3827999999985</v>
      </c>
      <c r="P161" s="97">
        <v>3.2953656905283894E-3</v>
      </c>
      <c r="Q161" s="97">
        <v>2.5089891846262881E-4</v>
      </c>
    </row>
    <row r="162" spans="2:17">
      <c r="B162" s="89" t="s">
        <v>2766</v>
      </c>
      <c r="C162" s="99" t="s">
        <v>2405</v>
      </c>
      <c r="D162" s="86" t="s">
        <v>2517</v>
      </c>
      <c r="E162" s="86"/>
      <c r="F162" s="86" t="s">
        <v>917</v>
      </c>
      <c r="G162" s="113">
        <v>43363</v>
      </c>
      <c r="H162" s="86" t="s">
        <v>2394</v>
      </c>
      <c r="I162" s="96">
        <v>4.6499999999999995</v>
      </c>
      <c r="J162" s="99" t="s">
        <v>180</v>
      </c>
      <c r="K162" s="100">
        <v>2.6849999999999999E-2</v>
      </c>
      <c r="L162" s="100">
        <v>2.3899999999999991E-2</v>
      </c>
      <c r="M162" s="96">
        <v>9275950.5999999996</v>
      </c>
      <c r="N162" s="98">
        <v>101.41</v>
      </c>
      <c r="O162" s="96">
        <v>9406.7413000000015</v>
      </c>
      <c r="P162" s="97">
        <v>4.5711403490887479E-3</v>
      </c>
      <c r="Q162" s="97">
        <v>3.4803244235493438E-4</v>
      </c>
    </row>
    <row r="163" spans="2:17">
      <c r="B163" s="89" t="s">
        <v>2767</v>
      </c>
      <c r="C163" s="99" t="s">
        <v>2405</v>
      </c>
      <c r="D163" s="86" t="s">
        <v>2518</v>
      </c>
      <c r="E163" s="86"/>
      <c r="F163" s="86" t="s">
        <v>632</v>
      </c>
      <c r="G163" s="113">
        <v>43301</v>
      </c>
      <c r="H163" s="86" t="s">
        <v>341</v>
      </c>
      <c r="I163" s="96">
        <v>2.21</v>
      </c>
      <c r="J163" s="99" t="s">
        <v>179</v>
      </c>
      <c r="K163" s="100">
        <v>6.0975000000000001E-2</v>
      </c>
      <c r="L163" s="100">
        <v>6.7000000000000004E-2</v>
      </c>
      <c r="M163" s="96">
        <v>8235856.1899999985</v>
      </c>
      <c r="N163" s="98">
        <v>101.17</v>
      </c>
      <c r="O163" s="96">
        <v>30220.945649999994</v>
      </c>
      <c r="P163" s="97">
        <v>1.4685657832254092E-2</v>
      </c>
      <c r="Q163" s="97">
        <v>1.1181204191131765E-3</v>
      </c>
    </row>
    <row r="164" spans="2:17">
      <c r="B164" s="89" t="s">
        <v>2767</v>
      </c>
      <c r="C164" s="99" t="s">
        <v>2405</v>
      </c>
      <c r="D164" s="86" t="s">
        <v>2519</v>
      </c>
      <c r="E164" s="86"/>
      <c r="F164" s="86" t="s">
        <v>632</v>
      </c>
      <c r="G164" s="113">
        <v>43301</v>
      </c>
      <c r="H164" s="86" t="s">
        <v>341</v>
      </c>
      <c r="I164" s="96">
        <v>2.2100000000000004</v>
      </c>
      <c r="J164" s="99" t="s">
        <v>179</v>
      </c>
      <c r="K164" s="100">
        <v>6.0975000000000001E-2</v>
      </c>
      <c r="L164" s="100">
        <v>6.7000000000000004E-2</v>
      </c>
      <c r="M164" s="96">
        <v>1263218.3499999999</v>
      </c>
      <c r="N164" s="98">
        <v>101.17</v>
      </c>
      <c r="O164" s="96">
        <v>4635.298679999999</v>
      </c>
      <c r="P164" s="97">
        <v>2.2524910753340057E-3</v>
      </c>
      <c r="Q164" s="97">
        <v>1.7149768120496765E-4</v>
      </c>
    </row>
    <row r="165" spans="2:17">
      <c r="B165" s="89" t="s">
        <v>2767</v>
      </c>
      <c r="C165" s="99" t="s">
        <v>2405</v>
      </c>
      <c r="D165" s="86" t="s">
        <v>2520</v>
      </c>
      <c r="E165" s="86"/>
      <c r="F165" s="86" t="s">
        <v>632</v>
      </c>
      <c r="G165" s="113">
        <v>43301</v>
      </c>
      <c r="H165" s="86" t="s">
        <v>341</v>
      </c>
      <c r="I165" s="96">
        <v>2.21</v>
      </c>
      <c r="J165" s="99" t="s">
        <v>179</v>
      </c>
      <c r="K165" s="100">
        <v>6.0975000000000001E-2</v>
      </c>
      <c r="L165" s="100">
        <v>6.6699999999999995E-2</v>
      </c>
      <c r="M165" s="96">
        <v>1236147.7899999998</v>
      </c>
      <c r="N165" s="98">
        <v>101.22</v>
      </c>
      <c r="O165" s="96">
        <v>4538.2067499999994</v>
      </c>
      <c r="P165" s="97">
        <v>2.2053099288944947E-3</v>
      </c>
      <c r="Q165" s="97">
        <v>1.6790545511378619E-4</v>
      </c>
    </row>
    <row r="166" spans="2:17">
      <c r="B166" s="89" t="s">
        <v>2767</v>
      </c>
      <c r="C166" s="99" t="s">
        <v>2405</v>
      </c>
      <c r="D166" s="86" t="s">
        <v>2521</v>
      </c>
      <c r="E166" s="86"/>
      <c r="F166" s="86" t="s">
        <v>632</v>
      </c>
      <c r="G166" s="113">
        <v>43340</v>
      </c>
      <c r="H166" s="86" t="s">
        <v>341</v>
      </c>
      <c r="I166" s="96">
        <v>2.23</v>
      </c>
      <c r="J166" s="99" t="s">
        <v>179</v>
      </c>
      <c r="K166" s="100">
        <v>6.0975000000000001E-2</v>
      </c>
      <c r="L166" s="100">
        <v>6.6799999999999998E-2</v>
      </c>
      <c r="M166" s="96">
        <v>722331.67</v>
      </c>
      <c r="N166" s="98">
        <v>100.54</v>
      </c>
      <c r="O166" s="96">
        <v>2634.0442999999996</v>
      </c>
      <c r="P166" s="97">
        <v>1.2799954625112549E-3</v>
      </c>
      <c r="Q166" s="97">
        <v>9.745488280836354E-5</v>
      </c>
    </row>
    <row r="167" spans="2:17">
      <c r="B167" s="89" t="s">
        <v>2767</v>
      </c>
      <c r="C167" s="99" t="s">
        <v>2405</v>
      </c>
      <c r="D167" s="86" t="s">
        <v>2522</v>
      </c>
      <c r="E167" s="86"/>
      <c r="F167" s="86" t="s">
        <v>632</v>
      </c>
      <c r="G167" s="113">
        <v>43360</v>
      </c>
      <c r="H167" s="86" t="s">
        <v>341</v>
      </c>
      <c r="I167" s="96">
        <v>2.2300000000000004</v>
      </c>
      <c r="J167" s="99" t="s">
        <v>179</v>
      </c>
      <c r="K167" s="100">
        <v>6.0975000000000001E-2</v>
      </c>
      <c r="L167" s="100">
        <v>6.6699999999999995E-2</v>
      </c>
      <c r="M167" s="96">
        <v>475510.98999999993</v>
      </c>
      <c r="N167" s="98">
        <v>100.22</v>
      </c>
      <c r="O167" s="96">
        <v>1728.4725599999997</v>
      </c>
      <c r="P167" s="97">
        <v>8.3993918928212887E-4</v>
      </c>
      <c r="Q167" s="97">
        <v>6.3950363618513211E-5</v>
      </c>
    </row>
    <row r="168" spans="2:17">
      <c r="B168" s="89" t="s">
        <v>2745</v>
      </c>
      <c r="C168" s="99" t="s">
        <v>2405</v>
      </c>
      <c r="D168" s="86">
        <v>2424</v>
      </c>
      <c r="E168" s="86"/>
      <c r="F168" s="86" t="s">
        <v>632</v>
      </c>
      <c r="G168" s="113">
        <v>41305</v>
      </c>
      <c r="H168" s="86" t="s">
        <v>176</v>
      </c>
      <c r="I168" s="96">
        <v>4.1300000000000008</v>
      </c>
      <c r="J168" s="99" t="s">
        <v>180</v>
      </c>
      <c r="K168" s="100">
        <v>7.1500000000000008E-2</v>
      </c>
      <c r="L168" s="100">
        <v>5.5999999999999991E-3</v>
      </c>
      <c r="M168" s="96">
        <v>35804468.999999993</v>
      </c>
      <c r="N168" s="98">
        <v>138.07</v>
      </c>
      <c r="O168" s="96">
        <v>49435.228939999994</v>
      </c>
      <c r="P168" s="97">
        <v>2.4022704831276023E-2</v>
      </c>
      <c r="Q168" s="97">
        <v>1.8290142056275674E-3</v>
      </c>
    </row>
    <row r="169" spans="2:17">
      <c r="B169" s="89" t="s">
        <v>2766</v>
      </c>
      <c r="C169" s="99" t="s">
        <v>2405</v>
      </c>
      <c r="D169" s="86" t="s">
        <v>2523</v>
      </c>
      <c r="E169" s="86"/>
      <c r="F169" s="86" t="s">
        <v>917</v>
      </c>
      <c r="G169" s="113">
        <v>41339</v>
      </c>
      <c r="H169" s="86" t="s">
        <v>2394</v>
      </c>
      <c r="I169" s="96">
        <v>2.63</v>
      </c>
      <c r="J169" s="99" t="s">
        <v>180</v>
      </c>
      <c r="K169" s="100">
        <v>4.7500000000000001E-2</v>
      </c>
      <c r="L169" s="100">
        <v>1.1000000000000001E-3</v>
      </c>
      <c r="M169" s="96">
        <v>5712678.5300000003</v>
      </c>
      <c r="N169" s="98">
        <v>118.74</v>
      </c>
      <c r="O169" s="96">
        <v>6783.2340299999987</v>
      </c>
      <c r="P169" s="97">
        <v>3.2962652828397508E-3</v>
      </c>
      <c r="Q169" s="97">
        <v>2.5096741062986431E-4</v>
      </c>
    </row>
    <row r="170" spans="2:17">
      <c r="B170" s="89" t="s">
        <v>2766</v>
      </c>
      <c r="C170" s="99" t="s">
        <v>2405</v>
      </c>
      <c r="D170" s="86" t="s">
        <v>2524</v>
      </c>
      <c r="E170" s="86"/>
      <c r="F170" s="86" t="s">
        <v>917</v>
      </c>
      <c r="G170" s="113">
        <v>41338</v>
      </c>
      <c r="H170" s="86" t="s">
        <v>2394</v>
      </c>
      <c r="I170" s="96">
        <v>2.6399999999999997</v>
      </c>
      <c r="J170" s="99" t="s">
        <v>180</v>
      </c>
      <c r="K170" s="100">
        <v>4.4999999999999998E-2</v>
      </c>
      <c r="L170" s="100">
        <v>1.2999999999999999E-3</v>
      </c>
      <c r="M170" s="96">
        <v>9716567.9899999984</v>
      </c>
      <c r="N170" s="98">
        <v>117.8</v>
      </c>
      <c r="O170" s="96">
        <v>11446.117630000001</v>
      </c>
      <c r="P170" s="97">
        <v>5.5621610577202829E-3</v>
      </c>
      <c r="Q170" s="97">
        <v>4.2348568406476461E-4</v>
      </c>
    </row>
    <row r="171" spans="2:17">
      <c r="B171" s="89" t="s">
        <v>2768</v>
      </c>
      <c r="C171" s="99" t="s">
        <v>2395</v>
      </c>
      <c r="D171" s="86" t="s">
        <v>2525</v>
      </c>
      <c r="E171" s="86"/>
      <c r="F171" s="86" t="s">
        <v>632</v>
      </c>
      <c r="G171" s="113">
        <v>42432</v>
      </c>
      <c r="H171" s="86" t="s">
        <v>176</v>
      </c>
      <c r="I171" s="96">
        <v>6.62</v>
      </c>
      <c r="J171" s="99" t="s">
        <v>180</v>
      </c>
      <c r="K171" s="100">
        <v>2.5399999999999999E-2</v>
      </c>
      <c r="L171" s="100">
        <v>1.4300000000000002E-2</v>
      </c>
      <c r="M171" s="96">
        <v>12295607.269999998</v>
      </c>
      <c r="N171" s="98">
        <v>109.33</v>
      </c>
      <c r="O171" s="96">
        <v>13442.787139999997</v>
      </c>
      <c r="P171" s="97">
        <v>6.5324286849331456E-3</v>
      </c>
      <c r="Q171" s="97">
        <v>4.973588505502646E-4</v>
      </c>
    </row>
    <row r="172" spans="2:17">
      <c r="B172" s="89" t="s">
        <v>2769</v>
      </c>
      <c r="C172" s="99" t="s">
        <v>2395</v>
      </c>
      <c r="D172" s="86" t="s">
        <v>2526</v>
      </c>
      <c r="E172" s="86"/>
      <c r="F172" s="86" t="s">
        <v>632</v>
      </c>
      <c r="G172" s="113">
        <v>43072</v>
      </c>
      <c r="H172" s="86" t="s">
        <v>176</v>
      </c>
      <c r="I172" s="96">
        <v>7.1899999999999995</v>
      </c>
      <c r="J172" s="99" t="s">
        <v>180</v>
      </c>
      <c r="K172" s="100">
        <v>0.04</v>
      </c>
      <c r="L172" s="100">
        <v>3.8399999999999997E-2</v>
      </c>
      <c r="M172" s="96">
        <v>24635642.119999994</v>
      </c>
      <c r="N172" s="98">
        <v>103.11</v>
      </c>
      <c r="O172" s="96">
        <v>25401.809100000002</v>
      </c>
      <c r="P172" s="97">
        <v>1.2343832025747294E-2</v>
      </c>
      <c r="Q172" s="97">
        <v>9.3982106867410056E-4</v>
      </c>
    </row>
    <row r="173" spans="2:17">
      <c r="B173" s="89" t="s">
        <v>2770</v>
      </c>
      <c r="C173" s="99" t="s">
        <v>2405</v>
      </c>
      <c r="D173" s="86" t="s">
        <v>2527</v>
      </c>
      <c r="E173" s="86"/>
      <c r="F173" s="86" t="s">
        <v>632</v>
      </c>
      <c r="G173" s="113">
        <v>42326</v>
      </c>
      <c r="H173" s="86" t="s">
        <v>176</v>
      </c>
      <c r="I173" s="96">
        <v>10.690000000000003</v>
      </c>
      <c r="J173" s="99" t="s">
        <v>180</v>
      </c>
      <c r="K173" s="100">
        <v>3.4000000000000002E-2</v>
      </c>
      <c r="L173" s="100">
        <v>2.0300000000000002E-2</v>
      </c>
      <c r="M173" s="96">
        <v>345195.66999999993</v>
      </c>
      <c r="N173" s="98">
        <v>116.33</v>
      </c>
      <c r="O173" s="96">
        <v>401.56610999999992</v>
      </c>
      <c r="P173" s="97">
        <v>1.9513825135678069E-4</v>
      </c>
      <c r="Q173" s="97">
        <v>1.4857220962403866E-5</v>
      </c>
    </row>
    <row r="174" spans="2:17">
      <c r="B174" s="89" t="s">
        <v>2770</v>
      </c>
      <c r="C174" s="99" t="s">
        <v>2405</v>
      </c>
      <c r="D174" s="86" t="s">
        <v>2528</v>
      </c>
      <c r="E174" s="86"/>
      <c r="F174" s="86" t="s">
        <v>632</v>
      </c>
      <c r="G174" s="113">
        <v>42606</v>
      </c>
      <c r="H174" s="86" t="s">
        <v>176</v>
      </c>
      <c r="I174" s="96">
        <v>10.63</v>
      </c>
      <c r="J174" s="99" t="s">
        <v>180</v>
      </c>
      <c r="K174" s="100">
        <v>3.4000000000000002E-2</v>
      </c>
      <c r="L174" s="100">
        <v>2.18E-2</v>
      </c>
      <c r="M174" s="96">
        <v>1451988.8999999997</v>
      </c>
      <c r="N174" s="98">
        <v>114.49</v>
      </c>
      <c r="O174" s="96">
        <v>1662.3820299999998</v>
      </c>
      <c r="P174" s="97">
        <v>8.0782295702477316E-4</v>
      </c>
      <c r="Q174" s="97">
        <v>6.1505133348129144E-5</v>
      </c>
    </row>
    <row r="175" spans="2:17">
      <c r="B175" s="89" t="s">
        <v>2770</v>
      </c>
      <c r="C175" s="99" t="s">
        <v>2405</v>
      </c>
      <c r="D175" s="86" t="s">
        <v>2529</v>
      </c>
      <c r="E175" s="86"/>
      <c r="F175" s="86" t="s">
        <v>632</v>
      </c>
      <c r="G175" s="113">
        <v>42648</v>
      </c>
      <c r="H175" s="86" t="s">
        <v>176</v>
      </c>
      <c r="I175" s="96">
        <v>10.64</v>
      </c>
      <c r="J175" s="99" t="s">
        <v>180</v>
      </c>
      <c r="K175" s="100">
        <v>3.4000000000000002E-2</v>
      </c>
      <c r="L175" s="100">
        <v>2.1499999999999998E-2</v>
      </c>
      <c r="M175" s="96">
        <v>1331917.5699999998</v>
      </c>
      <c r="N175" s="98">
        <v>114.82</v>
      </c>
      <c r="O175" s="96">
        <v>1529.3076999999996</v>
      </c>
      <c r="P175" s="97">
        <v>7.4315641418161535E-4</v>
      </c>
      <c r="Q175" s="97">
        <v>5.6581623430337891E-5</v>
      </c>
    </row>
    <row r="176" spans="2:17">
      <c r="B176" s="89" t="s">
        <v>2770</v>
      </c>
      <c r="C176" s="99" t="s">
        <v>2405</v>
      </c>
      <c r="D176" s="86" t="s">
        <v>2530</v>
      </c>
      <c r="E176" s="86"/>
      <c r="F176" s="86" t="s">
        <v>632</v>
      </c>
      <c r="G176" s="113">
        <v>42718</v>
      </c>
      <c r="H176" s="86" t="s">
        <v>176</v>
      </c>
      <c r="I176" s="96">
        <v>10.610000000000003</v>
      </c>
      <c r="J176" s="99" t="s">
        <v>180</v>
      </c>
      <c r="K176" s="100">
        <v>3.4000000000000002E-2</v>
      </c>
      <c r="L176" s="100">
        <v>2.2300000000000004E-2</v>
      </c>
      <c r="M176" s="96">
        <v>930577.35999999987</v>
      </c>
      <c r="N176" s="98">
        <v>113.83</v>
      </c>
      <c r="O176" s="96">
        <v>1059.2761699999996</v>
      </c>
      <c r="P176" s="97">
        <v>5.1474786933017813E-4</v>
      </c>
      <c r="Q176" s="97">
        <v>3.9191305555886872E-5</v>
      </c>
    </row>
    <row r="177" spans="2:17">
      <c r="B177" s="89" t="s">
        <v>2770</v>
      </c>
      <c r="C177" s="99" t="s">
        <v>2405</v>
      </c>
      <c r="D177" s="86" t="s">
        <v>2531</v>
      </c>
      <c r="E177" s="86"/>
      <c r="F177" s="86" t="s">
        <v>632</v>
      </c>
      <c r="G177" s="113">
        <v>42900</v>
      </c>
      <c r="H177" s="86" t="s">
        <v>176</v>
      </c>
      <c r="I177" s="96">
        <v>10.31</v>
      </c>
      <c r="J177" s="99" t="s">
        <v>180</v>
      </c>
      <c r="K177" s="100">
        <v>3.4000000000000002E-2</v>
      </c>
      <c r="L177" s="100">
        <v>3.0100000000000002E-2</v>
      </c>
      <c r="M177" s="96">
        <v>1102304.2599999998</v>
      </c>
      <c r="N177" s="98">
        <v>105.22</v>
      </c>
      <c r="O177" s="96">
        <v>1159.8444999999997</v>
      </c>
      <c r="P177" s="97">
        <v>5.6361834811154653E-4</v>
      </c>
      <c r="Q177" s="97">
        <v>4.2912152169735714E-5</v>
      </c>
    </row>
    <row r="178" spans="2:17">
      <c r="B178" s="89" t="s">
        <v>2770</v>
      </c>
      <c r="C178" s="99" t="s">
        <v>2405</v>
      </c>
      <c r="D178" s="86" t="s">
        <v>2532</v>
      </c>
      <c r="E178" s="86"/>
      <c r="F178" s="86" t="s">
        <v>632</v>
      </c>
      <c r="G178" s="113">
        <v>43075</v>
      </c>
      <c r="H178" s="86" t="s">
        <v>176</v>
      </c>
      <c r="I178" s="96">
        <v>10.17</v>
      </c>
      <c r="J178" s="99" t="s">
        <v>180</v>
      </c>
      <c r="K178" s="100">
        <v>3.4000000000000002E-2</v>
      </c>
      <c r="L178" s="100">
        <v>3.3900000000000007E-2</v>
      </c>
      <c r="M178" s="96">
        <v>683985.91</v>
      </c>
      <c r="N178" s="98">
        <v>101.27</v>
      </c>
      <c r="O178" s="96">
        <v>692.67250999999987</v>
      </c>
      <c r="P178" s="97">
        <v>3.3659937678583531E-4</v>
      </c>
      <c r="Q178" s="97">
        <v>2.5627632111815667E-5</v>
      </c>
    </row>
    <row r="179" spans="2:17">
      <c r="B179" s="89" t="s">
        <v>2770</v>
      </c>
      <c r="C179" s="99" t="s">
        <v>2405</v>
      </c>
      <c r="D179" s="86" t="s">
        <v>2533</v>
      </c>
      <c r="E179" s="86"/>
      <c r="F179" s="86" t="s">
        <v>632</v>
      </c>
      <c r="G179" s="113">
        <v>43292</v>
      </c>
      <c r="H179" s="86" t="s">
        <v>176</v>
      </c>
      <c r="I179" s="96">
        <v>10.269999999999998</v>
      </c>
      <c r="J179" s="99" t="s">
        <v>180</v>
      </c>
      <c r="K179" s="100">
        <v>3.4000000000000002E-2</v>
      </c>
      <c r="L179" s="100">
        <v>3.1400000000000004E-2</v>
      </c>
      <c r="M179" s="96">
        <v>1947588.2999999998</v>
      </c>
      <c r="N179" s="98">
        <v>103.77</v>
      </c>
      <c r="O179" s="96">
        <v>2021.0122999999999</v>
      </c>
      <c r="P179" s="97">
        <v>9.8209683629065588E-4</v>
      </c>
      <c r="Q179" s="97">
        <v>7.4773805759744162E-5</v>
      </c>
    </row>
    <row r="180" spans="2:17">
      <c r="B180" s="89" t="s">
        <v>2771</v>
      </c>
      <c r="C180" s="99" t="s">
        <v>2405</v>
      </c>
      <c r="D180" s="86" t="s">
        <v>2534</v>
      </c>
      <c r="E180" s="86"/>
      <c r="F180" s="86" t="s">
        <v>632</v>
      </c>
      <c r="G180" s="113">
        <v>42326</v>
      </c>
      <c r="H180" s="86" t="s">
        <v>176</v>
      </c>
      <c r="I180" s="96">
        <v>10.69</v>
      </c>
      <c r="J180" s="99" t="s">
        <v>180</v>
      </c>
      <c r="K180" s="100">
        <v>3.4000000000000002E-2</v>
      </c>
      <c r="L180" s="100">
        <v>2.0199999999999999E-2</v>
      </c>
      <c r="M180" s="96">
        <v>768338.72999999986</v>
      </c>
      <c r="N180" s="98">
        <v>116.41</v>
      </c>
      <c r="O180" s="96">
        <v>894.42308999999989</v>
      </c>
      <c r="P180" s="97">
        <v>4.3463866449220149E-4</v>
      </c>
      <c r="Q180" s="97">
        <v>3.3092039270958502E-5</v>
      </c>
    </row>
    <row r="181" spans="2:17">
      <c r="B181" s="89" t="s">
        <v>2771</v>
      </c>
      <c r="C181" s="99" t="s">
        <v>2405</v>
      </c>
      <c r="D181" s="86" t="s">
        <v>2535</v>
      </c>
      <c r="E181" s="86"/>
      <c r="F181" s="86" t="s">
        <v>632</v>
      </c>
      <c r="G181" s="113">
        <v>42606</v>
      </c>
      <c r="H181" s="86" t="s">
        <v>176</v>
      </c>
      <c r="I181" s="96">
        <v>10.640000000000002</v>
      </c>
      <c r="J181" s="99" t="s">
        <v>180</v>
      </c>
      <c r="K181" s="100">
        <v>3.4000000000000002E-2</v>
      </c>
      <c r="L181" s="100">
        <v>2.1700000000000001E-2</v>
      </c>
      <c r="M181" s="96">
        <v>3231846.1199999992</v>
      </c>
      <c r="N181" s="98">
        <v>114.56</v>
      </c>
      <c r="O181" s="96">
        <v>3702.4027799999994</v>
      </c>
      <c r="P181" s="97">
        <v>1.7991568170622856E-3</v>
      </c>
      <c r="Q181" s="97">
        <v>1.369822174343307E-4</v>
      </c>
    </row>
    <row r="182" spans="2:17">
      <c r="B182" s="89" t="s">
        <v>2771</v>
      </c>
      <c r="C182" s="99" t="s">
        <v>2405</v>
      </c>
      <c r="D182" s="86" t="s">
        <v>2536</v>
      </c>
      <c r="E182" s="86"/>
      <c r="F182" s="86" t="s">
        <v>632</v>
      </c>
      <c r="G182" s="113">
        <v>42648</v>
      </c>
      <c r="H182" s="86" t="s">
        <v>176</v>
      </c>
      <c r="I182" s="96">
        <v>10.64</v>
      </c>
      <c r="J182" s="99" t="s">
        <v>180</v>
      </c>
      <c r="K182" s="100">
        <v>3.4000000000000002E-2</v>
      </c>
      <c r="L182" s="100">
        <v>2.1499999999999998E-2</v>
      </c>
      <c r="M182" s="96">
        <v>2964590.93</v>
      </c>
      <c r="N182" s="98">
        <v>114.79</v>
      </c>
      <c r="O182" s="96">
        <v>3403.0537999999992</v>
      </c>
      <c r="P182" s="97">
        <v>1.653690267351116E-3</v>
      </c>
      <c r="Q182" s="97">
        <v>1.2590684570853883E-4</v>
      </c>
    </row>
    <row r="183" spans="2:17">
      <c r="B183" s="89" t="s">
        <v>2771</v>
      </c>
      <c r="C183" s="99" t="s">
        <v>2405</v>
      </c>
      <c r="D183" s="86" t="s">
        <v>2537</v>
      </c>
      <c r="E183" s="86"/>
      <c r="F183" s="86" t="s">
        <v>632</v>
      </c>
      <c r="G183" s="113">
        <v>42718</v>
      </c>
      <c r="H183" s="86" t="s">
        <v>176</v>
      </c>
      <c r="I183" s="96">
        <v>10.62</v>
      </c>
      <c r="J183" s="99" t="s">
        <v>180</v>
      </c>
      <c r="K183" s="100">
        <v>3.4000000000000002E-2</v>
      </c>
      <c r="L183" s="100">
        <v>2.2200000000000001E-2</v>
      </c>
      <c r="M183" s="96">
        <v>2071285.1299999997</v>
      </c>
      <c r="N183" s="98">
        <v>114.04</v>
      </c>
      <c r="O183" s="96">
        <v>2362.0934799999995</v>
      </c>
      <c r="P183" s="97">
        <v>1.1478428576267375E-3</v>
      </c>
      <c r="Q183" s="97">
        <v>8.739319352973661E-5</v>
      </c>
    </row>
    <row r="184" spans="2:17">
      <c r="B184" s="89" t="s">
        <v>2771</v>
      </c>
      <c r="C184" s="99" t="s">
        <v>2405</v>
      </c>
      <c r="D184" s="86" t="s">
        <v>2538</v>
      </c>
      <c r="E184" s="86"/>
      <c r="F184" s="86" t="s">
        <v>632</v>
      </c>
      <c r="G184" s="113">
        <v>42900</v>
      </c>
      <c r="H184" s="86" t="s">
        <v>176</v>
      </c>
      <c r="I184" s="96">
        <v>10.329999999999998</v>
      </c>
      <c r="J184" s="99" t="s">
        <v>180</v>
      </c>
      <c r="K184" s="100">
        <v>3.4000000000000002E-2</v>
      </c>
      <c r="L184" s="100">
        <v>2.9700000000000001E-2</v>
      </c>
      <c r="M184" s="96">
        <v>2453515.92</v>
      </c>
      <c r="N184" s="98">
        <v>105.6</v>
      </c>
      <c r="O184" s="96">
        <v>2590.9127199999998</v>
      </c>
      <c r="P184" s="97">
        <v>1.2590359719320946E-3</v>
      </c>
      <c r="Q184" s="97">
        <v>9.5859092231022249E-5</v>
      </c>
    </row>
    <row r="185" spans="2:17">
      <c r="B185" s="89" t="s">
        <v>2771</v>
      </c>
      <c r="C185" s="99" t="s">
        <v>2405</v>
      </c>
      <c r="D185" s="86" t="s">
        <v>2539</v>
      </c>
      <c r="E185" s="86"/>
      <c r="F185" s="86" t="s">
        <v>632</v>
      </c>
      <c r="G185" s="113">
        <v>43075</v>
      </c>
      <c r="H185" s="86" t="s">
        <v>176</v>
      </c>
      <c r="I185" s="96">
        <v>10.180000000000001</v>
      </c>
      <c r="J185" s="99" t="s">
        <v>180</v>
      </c>
      <c r="K185" s="100">
        <v>3.4000000000000002E-2</v>
      </c>
      <c r="L185" s="100">
        <v>3.3800000000000004E-2</v>
      </c>
      <c r="M185" s="96">
        <v>1522420.5399999998</v>
      </c>
      <c r="N185" s="98">
        <v>101.38</v>
      </c>
      <c r="O185" s="96">
        <v>1543.4298799999997</v>
      </c>
      <c r="P185" s="97">
        <v>7.5001898909000529E-4</v>
      </c>
      <c r="Q185" s="97">
        <v>5.7104118589929029E-5</v>
      </c>
    </row>
    <row r="186" spans="2:17">
      <c r="B186" s="89" t="s">
        <v>2771</v>
      </c>
      <c r="C186" s="99" t="s">
        <v>2405</v>
      </c>
      <c r="D186" s="86" t="s">
        <v>2540</v>
      </c>
      <c r="E186" s="86"/>
      <c r="F186" s="86" t="s">
        <v>632</v>
      </c>
      <c r="G186" s="113">
        <v>43292</v>
      </c>
      <c r="H186" s="86" t="s">
        <v>176</v>
      </c>
      <c r="I186" s="96">
        <v>10.25</v>
      </c>
      <c r="J186" s="99" t="s">
        <v>180</v>
      </c>
      <c r="K186" s="100">
        <v>3.4000000000000002E-2</v>
      </c>
      <c r="L186" s="100">
        <v>3.1799999999999995E-2</v>
      </c>
      <c r="M186" s="96">
        <v>4334954.629999999</v>
      </c>
      <c r="N186" s="98">
        <v>103.35</v>
      </c>
      <c r="O186" s="96">
        <v>4480.1754199999987</v>
      </c>
      <c r="P186" s="97">
        <v>2.1771100086868146E-3</v>
      </c>
      <c r="Q186" s="97">
        <v>1.6575840069091123E-4</v>
      </c>
    </row>
    <row r="187" spans="2:17">
      <c r="B187" s="89" t="s">
        <v>2772</v>
      </c>
      <c r="C187" s="99" t="s">
        <v>2405</v>
      </c>
      <c r="D187" s="86">
        <v>4180</v>
      </c>
      <c r="E187" s="86"/>
      <c r="F187" s="86" t="s">
        <v>917</v>
      </c>
      <c r="G187" s="113">
        <v>42082</v>
      </c>
      <c r="H187" s="86" t="s">
        <v>2394</v>
      </c>
      <c r="I187" s="96">
        <v>1.3199999999999998</v>
      </c>
      <c r="J187" s="99" t="s">
        <v>179</v>
      </c>
      <c r="K187" s="100">
        <v>6.3432000000000002E-2</v>
      </c>
      <c r="L187" s="100">
        <v>5.6000000000000008E-2</v>
      </c>
      <c r="M187" s="96">
        <v>1187852.5499999998</v>
      </c>
      <c r="N187" s="98">
        <v>101.29</v>
      </c>
      <c r="O187" s="96">
        <v>4363.9187799999991</v>
      </c>
      <c r="P187" s="97">
        <v>2.1206159050429223E-3</v>
      </c>
      <c r="Q187" s="97">
        <v>1.6145711493543093E-4</v>
      </c>
    </row>
    <row r="188" spans="2:17">
      <c r="B188" s="89" t="s">
        <v>2772</v>
      </c>
      <c r="C188" s="99" t="s">
        <v>2405</v>
      </c>
      <c r="D188" s="86" t="s">
        <v>2541</v>
      </c>
      <c r="E188" s="86"/>
      <c r="F188" s="86" t="s">
        <v>917</v>
      </c>
      <c r="G188" s="113">
        <v>43325</v>
      </c>
      <c r="H188" s="86" t="s">
        <v>2394</v>
      </c>
      <c r="I188" s="96">
        <v>0.04</v>
      </c>
      <c r="J188" s="99" t="s">
        <v>179</v>
      </c>
      <c r="K188" s="100">
        <v>4.3475E-2</v>
      </c>
      <c r="L188" s="100">
        <v>4.9899999999999993E-2</v>
      </c>
      <c r="M188" s="96">
        <v>2046061.8199999996</v>
      </c>
      <c r="N188" s="98">
        <v>100.19</v>
      </c>
      <c r="O188" s="96">
        <v>7435.1658999999981</v>
      </c>
      <c r="P188" s="97">
        <v>3.6130670296693223E-3</v>
      </c>
      <c r="Q188" s="97">
        <v>2.7508771262702025E-4</v>
      </c>
    </row>
    <row r="189" spans="2:17">
      <c r="B189" s="89" t="s">
        <v>2772</v>
      </c>
      <c r="C189" s="99" t="s">
        <v>2405</v>
      </c>
      <c r="D189" s="86" t="s">
        <v>2542</v>
      </c>
      <c r="E189" s="86"/>
      <c r="F189" s="86" t="s">
        <v>917</v>
      </c>
      <c r="G189" s="113">
        <v>43304</v>
      </c>
      <c r="H189" s="86" t="s">
        <v>2394</v>
      </c>
      <c r="I189" s="96">
        <v>4.9999999999999996E-2</v>
      </c>
      <c r="J189" s="99" t="s">
        <v>179</v>
      </c>
      <c r="K189" s="100">
        <v>4.3499999999999997E-2</v>
      </c>
      <c r="L189" s="100">
        <v>5.1100000000000007E-2</v>
      </c>
      <c r="M189" s="96">
        <v>695661.0199999999</v>
      </c>
      <c r="N189" s="98">
        <v>100.13</v>
      </c>
      <c r="O189" s="96">
        <v>2526.4425599999995</v>
      </c>
      <c r="P189" s="97">
        <v>1.2277071471787011E-3</v>
      </c>
      <c r="Q189" s="97">
        <v>9.3473812724737381E-5</v>
      </c>
    </row>
    <row r="190" spans="2:17">
      <c r="B190" s="89" t="s">
        <v>2772</v>
      </c>
      <c r="C190" s="99" t="s">
        <v>2405</v>
      </c>
      <c r="D190" s="86">
        <v>4179</v>
      </c>
      <c r="E190" s="86"/>
      <c r="F190" s="86" t="s">
        <v>917</v>
      </c>
      <c r="G190" s="113">
        <v>42082</v>
      </c>
      <c r="H190" s="86" t="s">
        <v>2394</v>
      </c>
      <c r="I190" s="96">
        <v>1.34</v>
      </c>
      <c r="J190" s="99" t="s">
        <v>181</v>
      </c>
      <c r="K190" s="100">
        <v>-3.1900000000000001E-3</v>
      </c>
      <c r="L190" s="100">
        <v>2.87E-2</v>
      </c>
      <c r="M190" s="96">
        <v>1125080.7599999998</v>
      </c>
      <c r="N190" s="98">
        <v>101.39</v>
      </c>
      <c r="O190" s="96">
        <v>4808.8167899999989</v>
      </c>
      <c r="P190" s="97">
        <v>2.3368109910861931E-3</v>
      </c>
      <c r="Q190" s="97">
        <v>1.7791753795345846E-4</v>
      </c>
    </row>
    <row r="191" spans="2:17">
      <c r="B191" s="89" t="s">
        <v>2773</v>
      </c>
      <c r="C191" s="99" t="s">
        <v>2395</v>
      </c>
      <c r="D191" s="86" t="s">
        <v>2543</v>
      </c>
      <c r="E191" s="86"/>
      <c r="F191" s="86" t="s">
        <v>917</v>
      </c>
      <c r="G191" s="113">
        <v>42978</v>
      </c>
      <c r="H191" s="86" t="s">
        <v>2394</v>
      </c>
      <c r="I191" s="96">
        <v>3.51</v>
      </c>
      <c r="J191" s="99" t="s">
        <v>180</v>
      </c>
      <c r="K191" s="100">
        <v>2.3E-2</v>
      </c>
      <c r="L191" s="100">
        <v>2.1100000000000004E-2</v>
      </c>
      <c r="M191" s="96">
        <v>1992123.0199999998</v>
      </c>
      <c r="N191" s="98">
        <v>100.87</v>
      </c>
      <c r="O191" s="96">
        <v>2009.4544799999996</v>
      </c>
      <c r="P191" s="97">
        <v>9.7648039424504476E-4</v>
      </c>
      <c r="Q191" s="97">
        <v>7.4346187289690263E-5</v>
      </c>
    </row>
    <row r="192" spans="2:17">
      <c r="B192" s="89" t="s">
        <v>2773</v>
      </c>
      <c r="C192" s="99" t="s">
        <v>2395</v>
      </c>
      <c r="D192" s="86" t="s">
        <v>2544</v>
      </c>
      <c r="E192" s="86"/>
      <c r="F192" s="86" t="s">
        <v>917</v>
      </c>
      <c r="G192" s="113">
        <v>42978</v>
      </c>
      <c r="H192" s="86" t="s">
        <v>2394</v>
      </c>
      <c r="I192" s="96">
        <v>3.4499999999999988</v>
      </c>
      <c r="J192" s="99" t="s">
        <v>180</v>
      </c>
      <c r="K192" s="100">
        <v>2.76E-2</v>
      </c>
      <c r="L192" s="100">
        <v>3.1299999999999988E-2</v>
      </c>
      <c r="M192" s="96">
        <v>4648287.05</v>
      </c>
      <c r="N192" s="98">
        <v>99.02</v>
      </c>
      <c r="O192" s="96">
        <v>4602.7337300000008</v>
      </c>
      <c r="P192" s="97">
        <v>2.2366663649307284E-3</v>
      </c>
      <c r="Q192" s="97">
        <v>1.7029283685747126E-4</v>
      </c>
    </row>
    <row r="193" spans="2:17">
      <c r="B193" s="89" t="s">
        <v>2774</v>
      </c>
      <c r="C193" s="99" t="s">
        <v>2405</v>
      </c>
      <c r="D193" s="86" t="s">
        <v>2545</v>
      </c>
      <c r="E193" s="86"/>
      <c r="F193" s="86" t="s">
        <v>632</v>
      </c>
      <c r="G193" s="113">
        <v>43227</v>
      </c>
      <c r="H193" s="86" t="s">
        <v>176</v>
      </c>
      <c r="I193" s="96">
        <v>9.9999999999999992E-2</v>
      </c>
      <c r="J193" s="99" t="s">
        <v>180</v>
      </c>
      <c r="K193" s="100">
        <v>2.6000000000000002E-2</v>
      </c>
      <c r="L193" s="100">
        <v>2.6800000000000001E-2</v>
      </c>
      <c r="M193" s="96">
        <v>31473.089999999997</v>
      </c>
      <c r="N193" s="98">
        <v>100.18</v>
      </c>
      <c r="O193" s="96">
        <v>31.529749999999996</v>
      </c>
      <c r="P193" s="97">
        <v>1.5321662180895835E-5</v>
      </c>
      <c r="Q193" s="97">
        <v>1.166543816756233E-6</v>
      </c>
    </row>
    <row r="194" spans="2:17">
      <c r="B194" s="89" t="s">
        <v>2774</v>
      </c>
      <c r="C194" s="99" t="s">
        <v>2405</v>
      </c>
      <c r="D194" s="86" t="s">
        <v>2546</v>
      </c>
      <c r="E194" s="86"/>
      <c r="F194" s="86" t="s">
        <v>632</v>
      </c>
      <c r="G194" s="113">
        <v>43279</v>
      </c>
      <c r="H194" s="86" t="s">
        <v>176</v>
      </c>
      <c r="I194" s="96">
        <v>0.08</v>
      </c>
      <c r="J194" s="99" t="s">
        <v>180</v>
      </c>
      <c r="K194" s="100">
        <v>2.6000000000000002E-2</v>
      </c>
      <c r="L194" s="100">
        <v>2.5600000000000001E-2</v>
      </c>
      <c r="M194" s="96">
        <v>136014.62</v>
      </c>
      <c r="N194" s="98">
        <v>100.24</v>
      </c>
      <c r="O194" s="96">
        <v>136.34105999999997</v>
      </c>
      <c r="P194" s="97">
        <v>6.6253987510375112E-5</v>
      </c>
      <c r="Q194" s="97">
        <v>5.0443730290595573E-6</v>
      </c>
    </row>
    <row r="195" spans="2:17">
      <c r="B195" s="89" t="s">
        <v>2774</v>
      </c>
      <c r="C195" s="99" t="s">
        <v>2405</v>
      </c>
      <c r="D195" s="86" t="s">
        <v>2547</v>
      </c>
      <c r="E195" s="86"/>
      <c r="F195" s="86" t="s">
        <v>632</v>
      </c>
      <c r="G195" s="113">
        <v>43321</v>
      </c>
      <c r="H195" s="86" t="s">
        <v>176</v>
      </c>
      <c r="I195" s="96">
        <v>2.9999999999999995E-2</v>
      </c>
      <c r="J195" s="99" t="s">
        <v>180</v>
      </c>
      <c r="K195" s="100">
        <v>2.6000000000000002E-2</v>
      </c>
      <c r="L195" s="100">
        <v>3.0600000000000002E-2</v>
      </c>
      <c r="M195" s="96">
        <v>600479.27999999991</v>
      </c>
      <c r="N195" s="98">
        <v>100.36</v>
      </c>
      <c r="O195" s="96">
        <v>602.64103999999998</v>
      </c>
      <c r="P195" s="97">
        <v>2.9284921165641128E-4</v>
      </c>
      <c r="Q195" s="97">
        <v>2.2296630291567356E-5</v>
      </c>
    </row>
    <row r="196" spans="2:17">
      <c r="B196" s="89" t="s">
        <v>2774</v>
      </c>
      <c r="C196" s="99" t="s">
        <v>2405</v>
      </c>
      <c r="D196" s="86" t="s">
        <v>2548</v>
      </c>
      <c r="E196" s="86"/>
      <c r="F196" s="86" t="s">
        <v>632</v>
      </c>
      <c r="G196" s="113">
        <v>43138</v>
      </c>
      <c r="H196" s="86" t="s">
        <v>176</v>
      </c>
      <c r="I196" s="96">
        <v>0.02</v>
      </c>
      <c r="J196" s="99" t="s">
        <v>180</v>
      </c>
      <c r="K196" s="100">
        <v>2.6000000000000002E-2</v>
      </c>
      <c r="L196" s="100">
        <v>3.95E-2</v>
      </c>
      <c r="M196" s="96">
        <v>129220.95999999998</v>
      </c>
      <c r="N196" s="98">
        <v>100.36</v>
      </c>
      <c r="O196" s="96">
        <v>129.68614999999997</v>
      </c>
      <c r="P196" s="97">
        <v>6.3020080395213534E-5</v>
      </c>
      <c r="Q196" s="97">
        <v>4.7981533758250965E-6</v>
      </c>
    </row>
    <row r="197" spans="2:17">
      <c r="B197" s="89" t="s">
        <v>2774</v>
      </c>
      <c r="C197" s="99" t="s">
        <v>2405</v>
      </c>
      <c r="D197" s="86" t="s">
        <v>2549</v>
      </c>
      <c r="E197" s="86"/>
      <c r="F197" s="86" t="s">
        <v>632</v>
      </c>
      <c r="G197" s="113">
        <v>43227</v>
      </c>
      <c r="H197" s="86" t="s">
        <v>176</v>
      </c>
      <c r="I197" s="96">
        <v>9.9700000000000006</v>
      </c>
      <c r="J197" s="99" t="s">
        <v>180</v>
      </c>
      <c r="K197" s="100">
        <v>2.9805999999999999E-2</v>
      </c>
      <c r="L197" s="100">
        <v>2.8600000000000004E-2</v>
      </c>
      <c r="M197" s="96">
        <v>686258.3899999999</v>
      </c>
      <c r="N197" s="98">
        <v>101.2</v>
      </c>
      <c r="O197" s="96">
        <v>694.49346999999989</v>
      </c>
      <c r="P197" s="97">
        <v>3.3748425960174487E-4</v>
      </c>
      <c r="Q197" s="97">
        <v>2.5695004343709685E-5</v>
      </c>
    </row>
    <row r="198" spans="2:17">
      <c r="B198" s="89" t="s">
        <v>2774</v>
      </c>
      <c r="C198" s="99" t="s">
        <v>2405</v>
      </c>
      <c r="D198" s="86" t="s">
        <v>2550</v>
      </c>
      <c r="E198" s="86"/>
      <c r="F198" s="86" t="s">
        <v>632</v>
      </c>
      <c r="G198" s="113">
        <v>43279</v>
      </c>
      <c r="H198" s="86" t="s">
        <v>176</v>
      </c>
      <c r="I198" s="96">
        <v>9.99</v>
      </c>
      <c r="J198" s="99" t="s">
        <v>180</v>
      </c>
      <c r="K198" s="100">
        <v>2.9796999999999997E-2</v>
      </c>
      <c r="L198" s="100">
        <v>2.7500000000000011E-2</v>
      </c>
      <c r="M198" s="96">
        <v>802607.42</v>
      </c>
      <c r="N198" s="98">
        <v>101.32</v>
      </c>
      <c r="O198" s="96">
        <v>813.20182999999986</v>
      </c>
      <c r="P198" s="97">
        <v>3.9516975948576449E-4</v>
      </c>
      <c r="Q198" s="97">
        <v>3.0086999312121198E-5</v>
      </c>
    </row>
    <row r="199" spans="2:17">
      <c r="B199" s="89" t="s">
        <v>2774</v>
      </c>
      <c r="C199" s="99" t="s">
        <v>2405</v>
      </c>
      <c r="D199" s="86" t="s">
        <v>2551</v>
      </c>
      <c r="E199" s="86"/>
      <c r="F199" s="86" t="s">
        <v>632</v>
      </c>
      <c r="G199" s="113">
        <v>43321</v>
      </c>
      <c r="H199" s="86" t="s">
        <v>176</v>
      </c>
      <c r="I199" s="96">
        <v>10</v>
      </c>
      <c r="J199" s="99" t="s">
        <v>180</v>
      </c>
      <c r="K199" s="100">
        <v>3.0529000000000001E-2</v>
      </c>
      <c r="L199" s="100">
        <v>2.6799999999999997E-2</v>
      </c>
      <c r="M199" s="96">
        <v>4492850.4400000004</v>
      </c>
      <c r="N199" s="98">
        <v>102.64</v>
      </c>
      <c r="O199" s="96">
        <v>4611.4620100000002</v>
      </c>
      <c r="P199" s="97">
        <v>2.2409078117414474E-3</v>
      </c>
      <c r="Q199" s="97">
        <v>1.7061576745682321E-4</v>
      </c>
    </row>
    <row r="200" spans="2:17">
      <c r="B200" s="89" t="s">
        <v>2774</v>
      </c>
      <c r="C200" s="99" t="s">
        <v>2405</v>
      </c>
      <c r="D200" s="86" t="s">
        <v>2552</v>
      </c>
      <c r="E200" s="86"/>
      <c r="F200" s="86" t="s">
        <v>632</v>
      </c>
      <c r="G200" s="113">
        <v>43138</v>
      </c>
      <c r="H200" s="86" t="s">
        <v>176</v>
      </c>
      <c r="I200" s="96">
        <v>9.93</v>
      </c>
      <c r="J200" s="99" t="s">
        <v>180</v>
      </c>
      <c r="K200" s="100">
        <v>2.8239999999999998E-2</v>
      </c>
      <c r="L200" s="100">
        <v>3.1099999999999999E-2</v>
      </c>
      <c r="M200" s="96">
        <v>4309570.129999999</v>
      </c>
      <c r="N200" s="98">
        <v>97.13</v>
      </c>
      <c r="O200" s="96">
        <v>4185.8855699999995</v>
      </c>
      <c r="P200" s="97">
        <v>2.0341019079258985E-3</v>
      </c>
      <c r="Q200" s="97">
        <v>1.5487020763985254E-4</v>
      </c>
    </row>
    <row r="201" spans="2:17">
      <c r="B201" s="89" t="s">
        <v>2775</v>
      </c>
      <c r="C201" s="99" t="s">
        <v>2405</v>
      </c>
      <c r="D201" s="86" t="s">
        <v>2553</v>
      </c>
      <c r="E201" s="86"/>
      <c r="F201" s="86" t="s">
        <v>662</v>
      </c>
      <c r="G201" s="113">
        <v>42825</v>
      </c>
      <c r="H201" s="86" t="s">
        <v>176</v>
      </c>
      <c r="I201" s="96">
        <v>7.33</v>
      </c>
      <c r="J201" s="99" t="s">
        <v>180</v>
      </c>
      <c r="K201" s="100">
        <v>2.8999999999999998E-2</v>
      </c>
      <c r="L201" s="100">
        <v>2.2899999999999997E-2</v>
      </c>
      <c r="M201" s="96">
        <v>26483570.100000001</v>
      </c>
      <c r="N201" s="98">
        <v>106.23</v>
      </c>
      <c r="O201" s="96">
        <v>28133.494659999997</v>
      </c>
      <c r="P201" s="97">
        <v>1.3671275577781521E-2</v>
      </c>
      <c r="Q201" s="97">
        <v>1.0408885017917206E-3</v>
      </c>
    </row>
    <row r="202" spans="2:17">
      <c r="B202" s="89" t="s">
        <v>2776</v>
      </c>
      <c r="C202" s="99" t="s">
        <v>2395</v>
      </c>
      <c r="D202" s="86" t="s">
        <v>2554</v>
      </c>
      <c r="E202" s="86"/>
      <c r="F202" s="86" t="s">
        <v>688</v>
      </c>
      <c r="G202" s="113">
        <v>42372</v>
      </c>
      <c r="H202" s="86" t="s">
        <v>176</v>
      </c>
      <c r="I202" s="96">
        <v>10.219999999999997</v>
      </c>
      <c r="J202" s="99" t="s">
        <v>180</v>
      </c>
      <c r="K202" s="100">
        <v>6.7000000000000004E-2</v>
      </c>
      <c r="L202" s="100">
        <v>3.1899999999999991E-2</v>
      </c>
      <c r="M202" s="96">
        <v>12309035.099999998</v>
      </c>
      <c r="N202" s="98">
        <v>139.96</v>
      </c>
      <c r="O202" s="96">
        <v>17227.726440000002</v>
      </c>
      <c r="P202" s="97">
        <v>8.3716935484286197E-3</v>
      </c>
      <c r="Q202" s="97">
        <v>6.3739477018846889E-4</v>
      </c>
    </row>
    <row r="203" spans="2:17">
      <c r="B203" s="89" t="s">
        <v>2777</v>
      </c>
      <c r="C203" s="99" t="s">
        <v>2405</v>
      </c>
      <c r="D203" s="86" t="s">
        <v>2555</v>
      </c>
      <c r="E203" s="86"/>
      <c r="F203" s="86" t="s">
        <v>2556</v>
      </c>
      <c r="G203" s="113">
        <v>41529</v>
      </c>
      <c r="H203" s="86" t="s">
        <v>2394</v>
      </c>
      <c r="I203" s="96">
        <v>0</v>
      </c>
      <c r="J203" s="99" t="s">
        <v>180</v>
      </c>
      <c r="K203" s="96">
        <v>0</v>
      </c>
      <c r="L203" s="96">
        <v>0</v>
      </c>
      <c r="M203" s="96">
        <v>10262758.979999999</v>
      </c>
      <c r="N203" s="96">
        <v>0</v>
      </c>
      <c r="O203" s="96">
        <v>0</v>
      </c>
      <c r="P203" s="97">
        <v>0</v>
      </c>
      <c r="Q203" s="97">
        <v>0</v>
      </c>
    </row>
    <row r="204" spans="2:17">
      <c r="B204" s="89" t="s">
        <v>2778</v>
      </c>
      <c r="C204" s="99" t="s">
        <v>2405</v>
      </c>
      <c r="D204" s="86" t="s">
        <v>2557</v>
      </c>
      <c r="E204" s="86"/>
      <c r="F204" s="86" t="s">
        <v>1812</v>
      </c>
      <c r="G204" s="113">
        <v>43276</v>
      </c>
      <c r="H204" s="86"/>
      <c r="I204" s="96">
        <v>11.21</v>
      </c>
      <c r="J204" s="99" t="s">
        <v>180</v>
      </c>
      <c r="K204" s="100">
        <v>3.56E-2</v>
      </c>
      <c r="L204" s="100">
        <v>3.5799999999999998E-2</v>
      </c>
      <c r="M204" s="96">
        <v>1273790.9199999997</v>
      </c>
      <c r="N204" s="98">
        <v>100.54</v>
      </c>
      <c r="O204" s="96">
        <v>1280.6694299999997</v>
      </c>
      <c r="P204" s="97">
        <v>6.2233238042992483E-4</v>
      </c>
      <c r="Q204" s="97">
        <v>4.7382456406258511E-5</v>
      </c>
    </row>
    <row r="205" spans="2:17">
      <c r="B205" s="89" t="s">
        <v>2778</v>
      </c>
      <c r="C205" s="99" t="s">
        <v>2405</v>
      </c>
      <c r="D205" s="86" t="s">
        <v>2558</v>
      </c>
      <c r="E205" s="86"/>
      <c r="F205" s="86" t="s">
        <v>1812</v>
      </c>
      <c r="G205" s="113">
        <v>43222</v>
      </c>
      <c r="H205" s="86"/>
      <c r="I205" s="96">
        <v>11.209999999999997</v>
      </c>
      <c r="J205" s="99" t="s">
        <v>180</v>
      </c>
      <c r="K205" s="100">
        <v>3.5200000000000002E-2</v>
      </c>
      <c r="L205" s="100">
        <v>3.5799999999999992E-2</v>
      </c>
      <c r="M205" s="96">
        <v>6092462.4299999988</v>
      </c>
      <c r="N205" s="98">
        <v>100.96</v>
      </c>
      <c r="O205" s="96">
        <v>6150.9500699999999</v>
      </c>
      <c r="P205" s="97">
        <v>2.9890113008855948E-3</v>
      </c>
      <c r="Q205" s="97">
        <v>2.2757404582449337E-4</v>
      </c>
    </row>
    <row r="206" spans="2:17">
      <c r="B206" s="89" t="s">
        <v>2779</v>
      </c>
      <c r="C206" s="99" t="s">
        <v>2405</v>
      </c>
      <c r="D206" s="86" t="s">
        <v>2559</v>
      </c>
      <c r="E206" s="86"/>
      <c r="F206" s="86" t="s">
        <v>1812</v>
      </c>
      <c r="G206" s="113">
        <v>41534</v>
      </c>
      <c r="H206" s="86"/>
      <c r="I206" s="96">
        <v>8.4400000000000013</v>
      </c>
      <c r="J206" s="99" t="s">
        <v>180</v>
      </c>
      <c r="K206" s="100">
        <v>3.9842000000000002E-2</v>
      </c>
      <c r="L206" s="100">
        <v>2.2700000000000005E-2</v>
      </c>
      <c r="M206" s="96">
        <v>19608571.920000002</v>
      </c>
      <c r="N206" s="98">
        <v>116.25</v>
      </c>
      <c r="O206" s="96">
        <v>22794.964109999997</v>
      </c>
      <c r="P206" s="97">
        <v>1.1077053878291609E-2</v>
      </c>
      <c r="Q206" s="97">
        <v>8.4337251122196494E-4</v>
      </c>
    </row>
    <row r="207" spans="2:17">
      <c r="B207" s="89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96"/>
      <c r="N207" s="98"/>
      <c r="O207" s="86"/>
      <c r="P207" s="97"/>
      <c r="Q207" s="86"/>
    </row>
    <row r="208" spans="2:17">
      <c r="B208" s="103" t="s">
        <v>41</v>
      </c>
      <c r="C208" s="84"/>
      <c r="D208" s="84"/>
      <c r="E208" s="84"/>
      <c r="F208" s="84"/>
      <c r="G208" s="84"/>
      <c r="H208" s="84"/>
      <c r="I208" s="93">
        <v>0.57915538171769365</v>
      </c>
      <c r="J208" s="84"/>
      <c r="K208" s="84"/>
      <c r="L208" s="105">
        <v>1.4179915156105944E-2</v>
      </c>
      <c r="M208" s="93"/>
      <c r="N208" s="95"/>
      <c r="O208" s="93">
        <v>8251.9550499999987</v>
      </c>
      <c r="P208" s="94">
        <v>4.009980022297588E-3</v>
      </c>
      <c r="Q208" s="94">
        <v>3.0530743630152068E-4</v>
      </c>
    </row>
    <row r="209" spans="2:17">
      <c r="B209" s="89" t="s">
        <v>2780</v>
      </c>
      <c r="C209" s="99" t="s">
        <v>2395</v>
      </c>
      <c r="D209" s="86">
        <v>4351</v>
      </c>
      <c r="E209" s="86"/>
      <c r="F209" s="86" t="s">
        <v>917</v>
      </c>
      <c r="G209" s="113">
        <v>42183</v>
      </c>
      <c r="H209" s="86" t="s">
        <v>2394</v>
      </c>
      <c r="I209" s="96">
        <v>0.65</v>
      </c>
      <c r="J209" s="99" t="s">
        <v>180</v>
      </c>
      <c r="K209" s="100">
        <v>3.61E-2</v>
      </c>
      <c r="L209" s="100">
        <v>1.3699999999999999E-2</v>
      </c>
      <c r="M209" s="96">
        <v>6272664.379999999</v>
      </c>
      <c r="N209" s="98">
        <v>101.49</v>
      </c>
      <c r="O209" s="96">
        <v>6366.1272899999994</v>
      </c>
      <c r="P209" s="97">
        <v>3.0935751706867923E-3</v>
      </c>
      <c r="Q209" s="97">
        <v>2.3553521441916335E-4</v>
      </c>
    </row>
    <row r="210" spans="2:17">
      <c r="B210" s="89" t="s">
        <v>2781</v>
      </c>
      <c r="C210" s="99" t="s">
        <v>2395</v>
      </c>
      <c r="D210" s="86">
        <v>3880</v>
      </c>
      <c r="E210" s="86"/>
      <c r="F210" s="86" t="s">
        <v>921</v>
      </c>
      <c r="G210" s="113">
        <v>41959</v>
      </c>
      <c r="H210" s="86" t="s">
        <v>2394</v>
      </c>
      <c r="I210" s="96">
        <v>0.33999999999999997</v>
      </c>
      <c r="J210" s="99" t="s">
        <v>180</v>
      </c>
      <c r="K210" s="100">
        <v>4.4999999999999998E-2</v>
      </c>
      <c r="L210" s="100">
        <v>1.5799999999999998E-2</v>
      </c>
      <c r="M210" s="96">
        <v>1864203.0099999998</v>
      </c>
      <c r="N210" s="98">
        <v>101.16</v>
      </c>
      <c r="O210" s="96">
        <v>1885.8277599999997</v>
      </c>
      <c r="P210" s="97">
        <v>9.1640485161079621E-4</v>
      </c>
      <c r="Q210" s="97">
        <v>6.9772221882357372E-5</v>
      </c>
    </row>
    <row r="211" spans="2:17">
      <c r="B211" s="89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96"/>
      <c r="N211" s="98"/>
      <c r="O211" s="86"/>
      <c r="P211" s="97"/>
      <c r="Q211" s="86"/>
    </row>
    <row r="212" spans="2:17">
      <c r="B212" s="103" t="s">
        <v>43</v>
      </c>
      <c r="C212" s="84"/>
      <c r="D212" s="84"/>
      <c r="E212" s="84"/>
      <c r="F212" s="84"/>
      <c r="G212" s="84"/>
      <c r="H212" s="84"/>
      <c r="I212" s="93">
        <v>0.5</v>
      </c>
      <c r="J212" s="84"/>
      <c r="K212" s="84"/>
      <c r="L212" s="105">
        <v>1.9000000000000002E-3</v>
      </c>
      <c r="M212" s="93"/>
      <c r="N212" s="95"/>
      <c r="O212" s="93">
        <v>699.65085999999985</v>
      </c>
      <c r="P212" s="94">
        <v>3.399904573139097E-4</v>
      </c>
      <c r="Q212" s="94">
        <v>2.5885818461014783E-5</v>
      </c>
    </row>
    <row r="213" spans="2:17">
      <c r="B213" s="89" t="s">
        <v>2782</v>
      </c>
      <c r="C213" s="99" t="s">
        <v>2395</v>
      </c>
      <c r="D213" s="86">
        <v>6163</v>
      </c>
      <c r="E213" s="86"/>
      <c r="F213" s="86" t="s">
        <v>589</v>
      </c>
      <c r="G213" s="113">
        <v>43157</v>
      </c>
      <c r="H213" s="86" t="s">
        <v>176</v>
      </c>
      <c r="I213" s="96">
        <v>0.5</v>
      </c>
      <c r="J213" s="99" t="s">
        <v>180</v>
      </c>
      <c r="K213" s="100">
        <v>0</v>
      </c>
      <c r="L213" s="100">
        <v>1.9000000000000002E-3</v>
      </c>
      <c r="M213" s="96">
        <v>692038.43999999983</v>
      </c>
      <c r="N213" s="98">
        <v>101.1</v>
      </c>
      <c r="O213" s="96">
        <v>699.65085999999985</v>
      </c>
      <c r="P213" s="97">
        <v>3.399904573139097E-4</v>
      </c>
      <c r="Q213" s="97">
        <v>2.5885818461014783E-5</v>
      </c>
    </row>
    <row r="214" spans="2:17">
      <c r="B214" s="89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96"/>
      <c r="N214" s="98"/>
      <c r="O214" s="86"/>
      <c r="P214" s="97"/>
      <c r="Q214" s="86"/>
    </row>
    <row r="215" spans="2:17">
      <c r="B215" s="83" t="s">
        <v>45</v>
      </c>
      <c r="C215" s="84"/>
      <c r="D215" s="84"/>
      <c r="E215" s="84"/>
      <c r="F215" s="84"/>
      <c r="G215" s="84"/>
      <c r="H215" s="84"/>
      <c r="I215" s="93">
        <v>5.0749283099994118</v>
      </c>
      <c r="J215" s="84"/>
      <c r="K215" s="84"/>
      <c r="L215" s="105">
        <v>4.6529079460965003E-2</v>
      </c>
      <c r="M215" s="93"/>
      <c r="N215" s="95"/>
      <c r="O215" s="93">
        <v>583425.76725999964</v>
      </c>
      <c r="P215" s="94">
        <v>0.28351168384106035</v>
      </c>
      <c r="Q215" s="94">
        <v>2.15856998971896E-2</v>
      </c>
    </row>
    <row r="216" spans="2:17">
      <c r="B216" s="103" t="s">
        <v>42</v>
      </c>
      <c r="C216" s="84"/>
      <c r="D216" s="84"/>
      <c r="E216" s="84"/>
      <c r="F216" s="84"/>
      <c r="G216" s="84"/>
      <c r="H216" s="84"/>
      <c r="I216" s="93">
        <v>5.0749283099994118</v>
      </c>
      <c r="J216" s="84"/>
      <c r="K216" s="84"/>
      <c r="L216" s="105">
        <v>4.6529079460965003E-2</v>
      </c>
      <c r="M216" s="93"/>
      <c r="N216" s="95"/>
      <c r="O216" s="93">
        <v>583425.76725999964</v>
      </c>
      <c r="P216" s="94">
        <v>0.28351168384106035</v>
      </c>
      <c r="Q216" s="94">
        <v>2.15856998971896E-2</v>
      </c>
    </row>
    <row r="217" spans="2:17">
      <c r="B217" s="89" t="s">
        <v>2783</v>
      </c>
      <c r="C217" s="99" t="s">
        <v>2395</v>
      </c>
      <c r="D217" s="86" t="s">
        <v>2560</v>
      </c>
      <c r="E217" s="86"/>
      <c r="F217" s="86" t="s">
        <v>1775</v>
      </c>
      <c r="G217" s="113">
        <v>43186</v>
      </c>
      <c r="H217" s="86" t="s">
        <v>2394</v>
      </c>
      <c r="I217" s="96">
        <v>6.55</v>
      </c>
      <c r="J217" s="99" t="s">
        <v>179</v>
      </c>
      <c r="K217" s="100">
        <v>4.8000000000000001E-2</v>
      </c>
      <c r="L217" s="100">
        <v>5.0900000000000008E-2</v>
      </c>
      <c r="M217" s="96">
        <v>13562527.999999998</v>
      </c>
      <c r="N217" s="98">
        <v>98.72</v>
      </c>
      <c r="O217" s="96">
        <v>48561.640329999987</v>
      </c>
      <c r="P217" s="97">
        <v>2.3598190537077738E-2</v>
      </c>
      <c r="Q217" s="97">
        <v>1.796693004495805E-3</v>
      </c>
    </row>
    <row r="218" spans="2:17">
      <c r="B218" s="89" t="s">
        <v>2784</v>
      </c>
      <c r="C218" s="99" t="s">
        <v>2405</v>
      </c>
      <c r="D218" s="86">
        <v>6496</v>
      </c>
      <c r="E218" s="86"/>
      <c r="F218" s="86" t="s">
        <v>945</v>
      </c>
      <c r="G218" s="113">
        <v>43343</v>
      </c>
      <c r="H218" s="86" t="s">
        <v>897</v>
      </c>
      <c r="I218" s="96">
        <v>11.020000000000001</v>
      </c>
      <c r="J218" s="99" t="s">
        <v>179</v>
      </c>
      <c r="K218" s="100">
        <v>4.4999999999999998E-2</v>
      </c>
      <c r="L218" s="100">
        <v>5.1400000000000008E-2</v>
      </c>
      <c r="M218" s="96">
        <v>690052.75999999989</v>
      </c>
      <c r="N218" s="98">
        <v>94.31</v>
      </c>
      <c r="O218" s="96">
        <v>2360.4107999999992</v>
      </c>
      <c r="P218" s="97">
        <v>1.1470251710127125E-3</v>
      </c>
      <c r="Q218" s="97">
        <v>8.7330937408150499E-5</v>
      </c>
    </row>
    <row r="219" spans="2:17">
      <c r="B219" s="89" t="s">
        <v>2784</v>
      </c>
      <c r="C219" s="99" t="s">
        <v>2405</v>
      </c>
      <c r="D219" s="86">
        <v>6484</v>
      </c>
      <c r="E219" s="86"/>
      <c r="F219" s="86" t="s">
        <v>945</v>
      </c>
      <c r="G219" s="113">
        <v>43336</v>
      </c>
      <c r="H219" s="86" t="s">
        <v>897</v>
      </c>
      <c r="I219" s="96">
        <v>11.019999999999998</v>
      </c>
      <c r="J219" s="99" t="s">
        <v>179</v>
      </c>
      <c r="K219" s="100">
        <v>4.4999999999999998E-2</v>
      </c>
      <c r="L219" s="100">
        <v>5.1399999999999994E-2</v>
      </c>
      <c r="M219" s="96">
        <v>3570616.7899999996</v>
      </c>
      <c r="N219" s="98">
        <v>94.31</v>
      </c>
      <c r="O219" s="96">
        <v>12213.736399999998</v>
      </c>
      <c r="P219" s="97">
        <v>5.9351800470130852E-3</v>
      </c>
      <c r="Q219" s="97">
        <v>4.5188619246617985E-4</v>
      </c>
    </row>
    <row r="220" spans="2:17">
      <c r="B220" s="89" t="s">
        <v>2785</v>
      </c>
      <c r="C220" s="99" t="s">
        <v>2405</v>
      </c>
      <c r="D220" s="86" t="s">
        <v>2561</v>
      </c>
      <c r="E220" s="86"/>
      <c r="F220" s="86" t="s">
        <v>945</v>
      </c>
      <c r="G220" s="113">
        <v>43090</v>
      </c>
      <c r="H220" s="86" t="s">
        <v>897</v>
      </c>
      <c r="I220" s="96">
        <v>1.42</v>
      </c>
      <c r="J220" s="99" t="s">
        <v>179</v>
      </c>
      <c r="K220" s="100">
        <v>4.1210000000000004E-2</v>
      </c>
      <c r="L220" s="100">
        <v>5.0099999999999999E-2</v>
      </c>
      <c r="M220" s="96">
        <v>4201580.5199999986</v>
      </c>
      <c r="N220" s="98">
        <v>97.48</v>
      </c>
      <c r="O220" s="96">
        <v>14853.362609999998</v>
      </c>
      <c r="P220" s="97">
        <v>7.2178879997706683E-3</v>
      </c>
      <c r="Q220" s="97">
        <v>5.4954759586529304E-4</v>
      </c>
    </row>
    <row r="221" spans="2:17">
      <c r="B221" s="89" t="s">
        <v>2786</v>
      </c>
      <c r="C221" s="99" t="s">
        <v>2405</v>
      </c>
      <c r="D221" s="86" t="s">
        <v>2562</v>
      </c>
      <c r="E221" s="86"/>
      <c r="F221" s="86" t="s">
        <v>891</v>
      </c>
      <c r="G221" s="113">
        <v>43005</v>
      </c>
      <c r="H221" s="86" t="s">
        <v>892</v>
      </c>
      <c r="I221" s="96">
        <v>7.22</v>
      </c>
      <c r="J221" s="99" t="s">
        <v>179</v>
      </c>
      <c r="K221" s="100">
        <v>5.1773999999999994E-2</v>
      </c>
      <c r="L221" s="100">
        <v>6.6600000000000006E-2</v>
      </c>
      <c r="M221" s="96">
        <v>6926826.9999999991</v>
      </c>
      <c r="N221" s="98">
        <v>94.11</v>
      </c>
      <c r="O221" s="96">
        <v>23643.820589999996</v>
      </c>
      <c r="P221" s="97">
        <v>1.1489549766353656E-2</v>
      </c>
      <c r="Q221" s="97">
        <v>8.7477866820251382E-4</v>
      </c>
    </row>
    <row r="222" spans="2:17">
      <c r="B222" s="89" t="s">
        <v>2787</v>
      </c>
      <c r="C222" s="99" t="s">
        <v>2405</v>
      </c>
      <c r="D222" s="86">
        <v>4623</v>
      </c>
      <c r="E222" s="86"/>
      <c r="F222" s="86" t="s">
        <v>891</v>
      </c>
      <c r="G222" s="113">
        <v>42354</v>
      </c>
      <c r="H222" s="86" t="s">
        <v>897</v>
      </c>
      <c r="I222" s="96">
        <v>5.669999999999999</v>
      </c>
      <c r="J222" s="99" t="s">
        <v>179</v>
      </c>
      <c r="K222" s="100">
        <v>5.0199999999999995E-2</v>
      </c>
      <c r="L222" s="100">
        <v>5.3100000000000008E-2</v>
      </c>
      <c r="M222" s="96">
        <v>3329204.9999999995</v>
      </c>
      <c r="N222" s="98">
        <v>99.98</v>
      </c>
      <c r="O222" s="96">
        <v>12072.611569999999</v>
      </c>
      <c r="P222" s="97">
        <v>5.8666014198245934E-3</v>
      </c>
      <c r="Q222" s="97">
        <v>4.4666482858516987E-4</v>
      </c>
    </row>
    <row r="223" spans="2:17">
      <c r="B223" s="89" t="s">
        <v>2788</v>
      </c>
      <c r="C223" s="99" t="s">
        <v>2395</v>
      </c>
      <c r="D223" s="86" t="s">
        <v>2563</v>
      </c>
      <c r="E223" s="86"/>
      <c r="F223" s="86" t="s">
        <v>891</v>
      </c>
      <c r="G223" s="113">
        <v>43185</v>
      </c>
      <c r="H223" s="86" t="s">
        <v>897</v>
      </c>
      <c r="I223" s="96">
        <v>6.0200000000000005</v>
      </c>
      <c r="J223" s="99" t="s">
        <v>188</v>
      </c>
      <c r="K223" s="100">
        <v>4.2199999999999994E-2</v>
      </c>
      <c r="L223" s="100">
        <v>4.4400000000000002E-2</v>
      </c>
      <c r="M223" s="96">
        <v>4566328.4699999988</v>
      </c>
      <c r="N223" s="98">
        <v>100.07</v>
      </c>
      <c r="O223" s="96">
        <v>12734.809529999997</v>
      </c>
      <c r="P223" s="97">
        <v>6.1883919015124703E-3</v>
      </c>
      <c r="Q223" s="97">
        <v>4.7116495737485549E-4</v>
      </c>
    </row>
    <row r="224" spans="2:17">
      <c r="B224" s="89" t="s">
        <v>2789</v>
      </c>
      <c r="C224" s="99" t="s">
        <v>2405</v>
      </c>
      <c r="D224" s="86" t="s">
        <v>2564</v>
      </c>
      <c r="E224" s="86"/>
      <c r="F224" s="86" t="s">
        <v>1812</v>
      </c>
      <c r="G224" s="113">
        <v>43098</v>
      </c>
      <c r="H224" s="86"/>
      <c r="I224" s="96">
        <v>0.99</v>
      </c>
      <c r="J224" s="99" t="s">
        <v>179</v>
      </c>
      <c r="K224" s="100">
        <v>4.6089999999999999E-2</v>
      </c>
      <c r="L224" s="100">
        <v>6.3E-2</v>
      </c>
      <c r="M224" s="96">
        <v>5341654.9099999992</v>
      </c>
      <c r="N224" s="98">
        <v>98.89</v>
      </c>
      <c r="O224" s="96">
        <v>19159.129799999999</v>
      </c>
      <c r="P224" s="97">
        <v>9.3102455450973873E-3</v>
      </c>
      <c r="Q224" s="97">
        <v>7.0885320697500252E-4</v>
      </c>
    </row>
    <row r="225" spans="2:17">
      <c r="B225" s="89" t="s">
        <v>2790</v>
      </c>
      <c r="C225" s="99" t="s">
        <v>2405</v>
      </c>
      <c r="D225" s="86">
        <v>6518</v>
      </c>
      <c r="E225" s="86"/>
      <c r="F225" s="86" t="s">
        <v>1812</v>
      </c>
      <c r="G225" s="113">
        <v>43347</v>
      </c>
      <c r="H225" s="86"/>
      <c r="I225" s="96">
        <v>3.3600000000000008</v>
      </c>
      <c r="J225" s="99" t="s">
        <v>179</v>
      </c>
      <c r="K225" s="100">
        <v>4.9153000000000002E-2</v>
      </c>
      <c r="L225" s="100">
        <v>5.0400000000000007E-2</v>
      </c>
      <c r="M225" s="96">
        <v>5691916.7199999988</v>
      </c>
      <c r="N225" s="98">
        <v>100</v>
      </c>
      <c r="O225" s="96">
        <v>20644.582089999996</v>
      </c>
      <c r="P225" s="97">
        <v>1.0032090728558027E-2</v>
      </c>
      <c r="Q225" s="97">
        <v>7.6381225942501825E-4</v>
      </c>
    </row>
    <row r="226" spans="2:17">
      <c r="B226" s="89" t="s">
        <v>2791</v>
      </c>
      <c r="C226" s="99" t="s">
        <v>2405</v>
      </c>
      <c r="D226" s="86" t="s">
        <v>2565</v>
      </c>
      <c r="E226" s="86"/>
      <c r="F226" s="86" t="s">
        <v>1812</v>
      </c>
      <c r="G226" s="113">
        <v>43098</v>
      </c>
      <c r="H226" s="86"/>
      <c r="I226" s="96">
        <v>5.24</v>
      </c>
      <c r="J226" s="99" t="s">
        <v>179</v>
      </c>
      <c r="K226" s="100">
        <v>5.4739000000000003E-2</v>
      </c>
      <c r="L226" s="100">
        <v>6.0999999999999999E-2</v>
      </c>
      <c r="M226" s="96">
        <v>910143.17999999982</v>
      </c>
      <c r="N226" s="98">
        <v>99.93</v>
      </c>
      <c r="O226" s="96">
        <v>3298.7784099999994</v>
      </c>
      <c r="P226" s="97">
        <v>1.6030183686090973E-3</v>
      </c>
      <c r="Q226" s="97">
        <v>1.2204884456852522E-4</v>
      </c>
    </row>
    <row r="227" spans="2:17">
      <c r="B227" s="89" t="s">
        <v>2791</v>
      </c>
      <c r="C227" s="99" t="s">
        <v>2405</v>
      </c>
      <c r="D227" s="86" t="s">
        <v>2566</v>
      </c>
      <c r="E227" s="86"/>
      <c r="F227" s="86" t="s">
        <v>1812</v>
      </c>
      <c r="G227" s="113">
        <v>43131</v>
      </c>
      <c r="H227" s="86"/>
      <c r="I227" s="96">
        <v>5.24</v>
      </c>
      <c r="J227" s="99" t="s">
        <v>179</v>
      </c>
      <c r="K227" s="100">
        <v>5.4739000000000003E-2</v>
      </c>
      <c r="L227" s="100">
        <v>6.1000000000000006E-2</v>
      </c>
      <c r="M227" s="96">
        <v>147229.03999999998</v>
      </c>
      <c r="N227" s="98">
        <v>99.93</v>
      </c>
      <c r="O227" s="96">
        <v>533.62588999999991</v>
      </c>
      <c r="P227" s="97">
        <v>2.5931178070108009E-4</v>
      </c>
      <c r="Q227" s="97">
        <v>1.9743194362167217E-5</v>
      </c>
    </row>
    <row r="228" spans="2:17">
      <c r="B228" s="89" t="s">
        <v>2791</v>
      </c>
      <c r="C228" s="99" t="s">
        <v>2405</v>
      </c>
      <c r="D228" s="86" t="s">
        <v>2567</v>
      </c>
      <c r="E228" s="86"/>
      <c r="F228" s="86" t="s">
        <v>1812</v>
      </c>
      <c r="G228" s="113">
        <v>43081</v>
      </c>
      <c r="H228" s="86"/>
      <c r="I228" s="96">
        <v>5.2400000000000011</v>
      </c>
      <c r="J228" s="99" t="s">
        <v>179</v>
      </c>
      <c r="K228" s="100">
        <v>5.4739000000000003E-2</v>
      </c>
      <c r="L228" s="100">
        <v>6.1000000000000006E-2</v>
      </c>
      <c r="M228" s="96">
        <v>4631022.669999999</v>
      </c>
      <c r="N228" s="98">
        <v>99.93</v>
      </c>
      <c r="O228" s="96">
        <v>16784.960809999993</v>
      </c>
      <c r="P228" s="97">
        <v>8.1565346775789738E-3</v>
      </c>
      <c r="Q228" s="97">
        <v>6.2101324138000421E-4</v>
      </c>
    </row>
    <row r="229" spans="2:17">
      <c r="B229" s="89" t="s">
        <v>2791</v>
      </c>
      <c r="C229" s="99" t="s">
        <v>2405</v>
      </c>
      <c r="D229" s="86" t="s">
        <v>2568</v>
      </c>
      <c r="E229" s="86"/>
      <c r="F229" s="86" t="s">
        <v>1812</v>
      </c>
      <c r="G229" s="113">
        <v>42817</v>
      </c>
      <c r="H229" s="86"/>
      <c r="I229" s="96">
        <v>5.1599999999999993</v>
      </c>
      <c r="J229" s="99" t="s">
        <v>179</v>
      </c>
      <c r="K229" s="100">
        <v>5.7820000000000003E-2</v>
      </c>
      <c r="L229" s="100">
        <v>6.4000000000000001E-2</v>
      </c>
      <c r="M229" s="96">
        <v>1338445.8599999999</v>
      </c>
      <c r="N229" s="98">
        <v>98.08</v>
      </c>
      <c r="O229" s="96">
        <v>4761.3360899999998</v>
      </c>
      <c r="P229" s="97">
        <v>2.3137380759659511E-3</v>
      </c>
      <c r="Q229" s="97">
        <v>1.761608377893196E-4</v>
      </c>
    </row>
    <row r="230" spans="2:17">
      <c r="B230" s="89" t="s">
        <v>2792</v>
      </c>
      <c r="C230" s="99" t="s">
        <v>2405</v>
      </c>
      <c r="D230" s="86" t="s">
        <v>2569</v>
      </c>
      <c r="E230" s="86"/>
      <c r="F230" s="86" t="s">
        <v>1812</v>
      </c>
      <c r="G230" s="113">
        <v>43083</v>
      </c>
      <c r="H230" s="86"/>
      <c r="I230" s="96">
        <v>3.17</v>
      </c>
      <c r="J230" s="99" t="s">
        <v>188</v>
      </c>
      <c r="K230" s="100">
        <v>3.6400000000000002E-2</v>
      </c>
      <c r="L230" s="100">
        <v>3.3700000000000001E-2</v>
      </c>
      <c r="M230" s="96">
        <v>1451874.12</v>
      </c>
      <c r="N230" s="98">
        <v>100.9</v>
      </c>
      <c r="O230" s="96">
        <v>4082.6439699999992</v>
      </c>
      <c r="P230" s="97">
        <v>1.9839323722265927E-3</v>
      </c>
      <c r="Q230" s="97">
        <v>1.5105045486312512E-4</v>
      </c>
    </row>
    <row r="231" spans="2:17">
      <c r="B231" s="89" t="s">
        <v>2792</v>
      </c>
      <c r="C231" s="99" t="s">
        <v>2405</v>
      </c>
      <c r="D231" s="86" t="s">
        <v>2570</v>
      </c>
      <c r="E231" s="86"/>
      <c r="F231" s="86" t="s">
        <v>1812</v>
      </c>
      <c r="G231" s="113">
        <v>43083</v>
      </c>
      <c r="H231" s="86"/>
      <c r="I231" s="96">
        <v>9.2900000000000009</v>
      </c>
      <c r="J231" s="99" t="s">
        <v>188</v>
      </c>
      <c r="K231" s="100">
        <v>3.8149999999999996E-2</v>
      </c>
      <c r="L231" s="100">
        <v>3.5600000000000007E-2</v>
      </c>
      <c r="M231" s="96">
        <v>763093.43</v>
      </c>
      <c r="N231" s="98">
        <v>103.34</v>
      </c>
      <c r="O231" s="96">
        <v>2198.1403199999995</v>
      </c>
      <c r="P231" s="97">
        <v>1.0681709626383419E-3</v>
      </c>
      <c r="Q231" s="97">
        <v>8.1327222659823416E-5</v>
      </c>
    </row>
    <row r="232" spans="2:17">
      <c r="B232" s="89" t="s">
        <v>2792</v>
      </c>
      <c r="C232" s="99" t="s">
        <v>2405</v>
      </c>
      <c r="D232" s="86" t="s">
        <v>2571</v>
      </c>
      <c r="E232" s="86"/>
      <c r="F232" s="86" t="s">
        <v>1812</v>
      </c>
      <c r="G232" s="113">
        <v>43083</v>
      </c>
      <c r="H232" s="86"/>
      <c r="I232" s="96">
        <v>8.8699999999999992</v>
      </c>
      <c r="J232" s="99" t="s">
        <v>188</v>
      </c>
      <c r="K232" s="100">
        <v>4.4999999999999998E-2</v>
      </c>
      <c r="L232" s="100">
        <v>4.8699999999999993E-2</v>
      </c>
      <c r="M232" s="96">
        <v>3052373.72</v>
      </c>
      <c r="N232" s="98">
        <v>97.57</v>
      </c>
      <c r="O232" s="96">
        <v>8299.9481699999997</v>
      </c>
      <c r="P232" s="97">
        <v>4.033301944344138E-3</v>
      </c>
      <c r="Q232" s="97">
        <v>3.0708309508038322E-4</v>
      </c>
    </row>
    <row r="233" spans="2:17">
      <c r="B233" s="89" t="s">
        <v>2793</v>
      </c>
      <c r="C233" s="99" t="s">
        <v>2405</v>
      </c>
      <c r="D233" s="86" t="s">
        <v>2572</v>
      </c>
      <c r="E233" s="86"/>
      <c r="F233" s="86" t="s">
        <v>1812</v>
      </c>
      <c r="G233" s="113">
        <v>43185</v>
      </c>
      <c r="H233" s="86"/>
      <c r="I233" s="96">
        <v>3.98</v>
      </c>
      <c r="J233" s="99" t="s">
        <v>181</v>
      </c>
      <c r="K233" s="100">
        <v>0.03</v>
      </c>
      <c r="L233" s="100">
        <v>3.2099999999999997E-2</v>
      </c>
      <c r="M233" s="96">
        <v>7534274.8599999985</v>
      </c>
      <c r="N233" s="98">
        <v>99.5</v>
      </c>
      <c r="O233" s="96">
        <v>31602.681679999994</v>
      </c>
      <c r="P233" s="97">
        <v>1.5357102822297849E-2</v>
      </c>
      <c r="Q233" s="97">
        <v>1.1692421572235582E-3</v>
      </c>
    </row>
    <row r="234" spans="2:17">
      <c r="B234" s="89" t="s">
        <v>2794</v>
      </c>
      <c r="C234" s="99" t="s">
        <v>2405</v>
      </c>
      <c r="D234" s="86">
        <v>6265</v>
      </c>
      <c r="E234" s="86"/>
      <c r="F234" s="86" t="s">
        <v>1812</v>
      </c>
      <c r="G234" s="113">
        <v>43216</v>
      </c>
      <c r="H234" s="86"/>
      <c r="I234" s="96">
        <v>7.55</v>
      </c>
      <c r="J234" s="99" t="s">
        <v>182</v>
      </c>
      <c r="K234" s="100">
        <v>3.2993999999999996E-2</v>
      </c>
      <c r="L234" s="100">
        <v>3.6900000000000002E-2</v>
      </c>
      <c r="M234" s="96">
        <v>6350573.3299999991</v>
      </c>
      <c r="N234" s="98">
        <v>98.31</v>
      </c>
      <c r="O234" s="96">
        <v>29583.630839999994</v>
      </c>
      <c r="P234" s="97">
        <v>1.4375959143818508E-2</v>
      </c>
      <c r="Q234" s="97">
        <v>1.0945409219420073E-3</v>
      </c>
    </row>
    <row r="235" spans="2:17">
      <c r="B235" s="89" t="s">
        <v>2794</v>
      </c>
      <c r="C235" s="99" t="s">
        <v>2405</v>
      </c>
      <c r="D235" s="86" t="s">
        <v>2573</v>
      </c>
      <c r="E235" s="86"/>
      <c r="F235" s="86" t="s">
        <v>1812</v>
      </c>
      <c r="G235" s="113">
        <v>43280</v>
      </c>
      <c r="H235" s="86"/>
      <c r="I235" s="96">
        <v>7.5400000000000009</v>
      </c>
      <c r="J235" s="99" t="s">
        <v>182</v>
      </c>
      <c r="K235" s="100">
        <v>3.2993999999999996E-2</v>
      </c>
      <c r="L235" s="100">
        <v>3.6900000000000002E-2</v>
      </c>
      <c r="M235" s="96">
        <v>200923.07999999996</v>
      </c>
      <c r="N235" s="98">
        <v>98.3</v>
      </c>
      <c r="O235" s="96">
        <v>935.88867999999979</v>
      </c>
      <c r="P235" s="97">
        <v>4.547885788464711E-4</v>
      </c>
      <c r="Q235" s="97">
        <v>3.4626191226576576E-5</v>
      </c>
    </row>
    <row r="236" spans="2:17">
      <c r="B236" s="89" t="s">
        <v>2795</v>
      </c>
      <c r="C236" s="99" t="s">
        <v>2405</v>
      </c>
      <c r="D236" s="86" t="s">
        <v>2574</v>
      </c>
      <c r="E236" s="86"/>
      <c r="F236" s="86" t="s">
        <v>1812</v>
      </c>
      <c r="G236" s="113">
        <v>42870</v>
      </c>
      <c r="H236" s="86"/>
      <c r="I236" s="96">
        <v>2.8600000000000003</v>
      </c>
      <c r="J236" s="99" t="s">
        <v>179</v>
      </c>
      <c r="K236" s="100">
        <v>4.6220999999999998E-2</v>
      </c>
      <c r="L236" s="100">
        <v>5.0300000000000004E-2</v>
      </c>
      <c r="M236" s="96">
        <v>5568006.7300000004</v>
      </c>
      <c r="N236" s="98">
        <v>100.14</v>
      </c>
      <c r="O236" s="96">
        <v>20223.433159999997</v>
      </c>
      <c r="P236" s="97">
        <v>9.8274363423575106E-3</v>
      </c>
      <c r="Q236" s="97">
        <v>7.4823050948329649E-4</v>
      </c>
    </row>
    <row r="237" spans="2:17">
      <c r="B237" s="89" t="s">
        <v>2796</v>
      </c>
      <c r="C237" s="99" t="s">
        <v>2405</v>
      </c>
      <c r="D237" s="86" t="s">
        <v>2575</v>
      </c>
      <c r="E237" s="86"/>
      <c r="F237" s="86" t="s">
        <v>1812</v>
      </c>
      <c r="G237" s="113">
        <v>43174</v>
      </c>
      <c r="H237" s="86"/>
      <c r="I237" s="96">
        <v>2.0399999999999996</v>
      </c>
      <c r="J237" s="99" t="s">
        <v>179</v>
      </c>
      <c r="K237" s="100">
        <v>4.6100000000000002E-2</v>
      </c>
      <c r="L237" s="100">
        <v>4.99E-2</v>
      </c>
      <c r="M237" s="96">
        <v>9579494.9899999984</v>
      </c>
      <c r="N237" s="98">
        <v>100.32</v>
      </c>
      <c r="O237" s="96">
        <v>34856.010639999993</v>
      </c>
      <c r="P237" s="97">
        <v>1.6938035347561928E-2</v>
      </c>
      <c r="Q237" s="97">
        <v>1.289609454210118E-3</v>
      </c>
    </row>
    <row r="238" spans="2:17">
      <c r="B238" s="89" t="s">
        <v>2796</v>
      </c>
      <c r="C238" s="99" t="s">
        <v>2405</v>
      </c>
      <c r="D238" s="86" t="s">
        <v>2576</v>
      </c>
      <c r="E238" s="86"/>
      <c r="F238" s="86" t="s">
        <v>1812</v>
      </c>
      <c r="G238" s="113">
        <v>43185</v>
      </c>
      <c r="H238" s="86"/>
      <c r="I238" s="96">
        <v>2.04</v>
      </c>
      <c r="J238" s="99" t="s">
        <v>179</v>
      </c>
      <c r="K238" s="100">
        <v>4.6100000000000002E-2</v>
      </c>
      <c r="L238" s="100">
        <v>4.9899999999999993E-2</v>
      </c>
      <c r="M238" s="96">
        <v>185113.23</v>
      </c>
      <c r="N238" s="98">
        <v>100.32</v>
      </c>
      <c r="O238" s="96">
        <v>673.55412999999987</v>
      </c>
      <c r="P238" s="97">
        <v>3.2730893332193233E-4</v>
      </c>
      <c r="Q238" s="97">
        <v>2.4920286573858782E-5</v>
      </c>
    </row>
    <row r="239" spans="2:17">
      <c r="B239" s="89" t="s">
        <v>2796</v>
      </c>
      <c r="C239" s="99" t="s">
        <v>2405</v>
      </c>
      <c r="D239" s="86">
        <v>6219</v>
      </c>
      <c r="E239" s="86"/>
      <c r="F239" s="86" t="s">
        <v>1812</v>
      </c>
      <c r="G239" s="113">
        <v>43193</v>
      </c>
      <c r="H239" s="86"/>
      <c r="I239" s="96">
        <v>2.04</v>
      </c>
      <c r="J239" s="99" t="s">
        <v>179</v>
      </c>
      <c r="K239" s="100">
        <v>4.6100000000000002E-2</v>
      </c>
      <c r="L239" s="100">
        <v>4.9699999999999987E-2</v>
      </c>
      <c r="M239" s="96">
        <v>32482.889999999996</v>
      </c>
      <c r="N239" s="98">
        <v>100.36</v>
      </c>
      <c r="O239" s="96">
        <v>118.23957999999999</v>
      </c>
      <c r="P239" s="97">
        <v>5.7457699511445779E-5</v>
      </c>
      <c r="Q239" s="97">
        <v>4.3746509548871768E-6</v>
      </c>
    </row>
    <row r="240" spans="2:17">
      <c r="B240" s="89" t="s">
        <v>2796</v>
      </c>
      <c r="C240" s="99" t="s">
        <v>2405</v>
      </c>
      <c r="D240" s="86" t="s">
        <v>2577</v>
      </c>
      <c r="E240" s="86"/>
      <c r="F240" s="86" t="s">
        <v>1812</v>
      </c>
      <c r="G240" s="113">
        <v>43217</v>
      </c>
      <c r="H240" s="86"/>
      <c r="I240" s="96">
        <v>2.04</v>
      </c>
      <c r="J240" s="99" t="s">
        <v>179</v>
      </c>
      <c r="K240" s="100">
        <v>4.6100000000000002E-2</v>
      </c>
      <c r="L240" s="100">
        <v>4.9899999999999993E-2</v>
      </c>
      <c r="M240" s="96">
        <v>274556.81999999995</v>
      </c>
      <c r="N240" s="98">
        <v>100.32</v>
      </c>
      <c r="O240" s="96">
        <v>999.00418999999988</v>
      </c>
      <c r="P240" s="97">
        <v>4.8545912087725009E-4</v>
      </c>
      <c r="Q240" s="97">
        <v>3.6961351128951836E-5</v>
      </c>
    </row>
    <row r="241" spans="2:17">
      <c r="B241" s="89" t="s">
        <v>2796</v>
      </c>
      <c r="C241" s="99" t="s">
        <v>2405</v>
      </c>
      <c r="D241" s="86" t="s">
        <v>2578</v>
      </c>
      <c r="E241" s="86"/>
      <c r="F241" s="86" t="s">
        <v>1812</v>
      </c>
      <c r="G241" s="113">
        <v>43258</v>
      </c>
      <c r="H241" s="86"/>
      <c r="I241" s="96">
        <v>2.04</v>
      </c>
      <c r="J241" s="99" t="s">
        <v>179</v>
      </c>
      <c r="K241" s="100">
        <v>4.6100000000000002E-2</v>
      </c>
      <c r="L241" s="100">
        <v>4.9899999999999993E-2</v>
      </c>
      <c r="M241" s="96">
        <v>263107.74999999994</v>
      </c>
      <c r="N241" s="98">
        <v>100.32</v>
      </c>
      <c r="O241" s="96">
        <v>957.34548999999993</v>
      </c>
      <c r="P241" s="97">
        <v>4.6521536606488131E-4</v>
      </c>
      <c r="Q241" s="97">
        <v>3.5420054452032323E-5</v>
      </c>
    </row>
    <row r="242" spans="2:17">
      <c r="B242" s="89" t="s">
        <v>2796</v>
      </c>
      <c r="C242" s="99" t="s">
        <v>2405</v>
      </c>
      <c r="D242" s="86" t="s">
        <v>2579</v>
      </c>
      <c r="E242" s="86"/>
      <c r="F242" s="86" t="s">
        <v>1812</v>
      </c>
      <c r="G242" s="113">
        <v>43294</v>
      </c>
      <c r="H242" s="86"/>
      <c r="I242" s="96">
        <v>2.04</v>
      </c>
      <c r="J242" s="99" t="s">
        <v>179</v>
      </c>
      <c r="K242" s="100">
        <v>4.6100000000000002E-2</v>
      </c>
      <c r="L242" s="100">
        <v>4.99E-2</v>
      </c>
      <c r="M242" s="96">
        <v>197016.54999999996</v>
      </c>
      <c r="N242" s="98">
        <v>100.32</v>
      </c>
      <c r="O242" s="96">
        <v>716.86563999999987</v>
      </c>
      <c r="P242" s="97">
        <v>3.4835585963008544E-4</v>
      </c>
      <c r="Q242" s="97">
        <v>2.6522734236300629E-5</v>
      </c>
    </row>
    <row r="243" spans="2:17">
      <c r="B243" s="89" t="s">
        <v>2796</v>
      </c>
      <c r="C243" s="99" t="s">
        <v>2405</v>
      </c>
      <c r="D243" s="86">
        <v>6464</v>
      </c>
      <c r="E243" s="86"/>
      <c r="F243" s="86" t="s">
        <v>1812</v>
      </c>
      <c r="G243" s="113">
        <v>43318</v>
      </c>
      <c r="H243" s="86"/>
      <c r="I243" s="96">
        <v>2.0500000000000003</v>
      </c>
      <c r="J243" s="99" t="s">
        <v>179</v>
      </c>
      <c r="K243" s="100">
        <v>4.6100000000000002E-2</v>
      </c>
      <c r="L243" s="100">
        <v>4.7599999999999996E-2</v>
      </c>
      <c r="M243" s="96">
        <v>92781.85</v>
      </c>
      <c r="N243" s="98">
        <v>100.36</v>
      </c>
      <c r="O243" s="96">
        <v>337.73122999999993</v>
      </c>
      <c r="P243" s="97">
        <v>1.6411813649009054E-4</v>
      </c>
      <c r="Q243" s="97">
        <v>1.2495445668994432E-5</v>
      </c>
    </row>
    <row r="244" spans="2:17">
      <c r="B244" s="89" t="s">
        <v>2796</v>
      </c>
      <c r="C244" s="99" t="s">
        <v>2405</v>
      </c>
      <c r="D244" s="86">
        <v>6512</v>
      </c>
      <c r="E244" s="86"/>
      <c r="F244" s="86" t="s">
        <v>1812</v>
      </c>
      <c r="G244" s="113">
        <v>43347</v>
      </c>
      <c r="H244" s="86"/>
      <c r="I244" s="96">
        <v>2.04</v>
      </c>
      <c r="J244" s="99" t="s">
        <v>179</v>
      </c>
      <c r="K244" s="100">
        <v>4.6100000000000002E-2</v>
      </c>
      <c r="L244" s="100">
        <v>4.9500000000000002E-2</v>
      </c>
      <c r="M244" s="96">
        <v>33357.829999999994</v>
      </c>
      <c r="N244" s="98">
        <v>100.36</v>
      </c>
      <c r="O244" s="96">
        <v>121.42437999999997</v>
      </c>
      <c r="P244" s="97">
        <v>5.9005330866395203E-5</v>
      </c>
      <c r="Q244" s="97">
        <v>4.4924828040964233E-6</v>
      </c>
    </row>
    <row r="245" spans="2:17">
      <c r="B245" s="89" t="s">
        <v>2797</v>
      </c>
      <c r="C245" s="99" t="s">
        <v>2405</v>
      </c>
      <c r="D245" s="86" t="s">
        <v>2580</v>
      </c>
      <c r="E245" s="86"/>
      <c r="F245" s="86" t="s">
        <v>1812</v>
      </c>
      <c r="G245" s="113">
        <v>42921</v>
      </c>
      <c r="H245" s="86"/>
      <c r="I245" s="96">
        <v>4.24</v>
      </c>
      <c r="J245" s="99" t="s">
        <v>179</v>
      </c>
      <c r="K245" s="100">
        <v>5.6361000000000001E-2</v>
      </c>
      <c r="L245" s="100">
        <v>6.1699999999999998E-2</v>
      </c>
      <c r="M245" s="96">
        <v>3679997.0899999994</v>
      </c>
      <c r="N245" s="98">
        <v>99.49</v>
      </c>
      <c r="O245" s="96">
        <v>13279.277649999998</v>
      </c>
      <c r="P245" s="97">
        <v>6.4529723882878962E-3</v>
      </c>
      <c r="Q245" s="97">
        <v>4.9130929466921686E-4</v>
      </c>
    </row>
    <row r="246" spans="2:17">
      <c r="B246" s="89" t="s">
        <v>2797</v>
      </c>
      <c r="C246" s="99" t="s">
        <v>2405</v>
      </c>
      <c r="D246" s="86">
        <v>6497</v>
      </c>
      <c r="E246" s="86"/>
      <c r="F246" s="86" t="s">
        <v>1812</v>
      </c>
      <c r="G246" s="113">
        <v>43342</v>
      </c>
      <c r="H246" s="86"/>
      <c r="I246" s="96">
        <v>4.2500000000000009</v>
      </c>
      <c r="J246" s="99" t="s">
        <v>179</v>
      </c>
      <c r="K246" s="100">
        <v>5.6361000000000001E-2</v>
      </c>
      <c r="L246" s="100">
        <v>6.0100000000000008E-2</v>
      </c>
      <c r="M246" s="96">
        <v>698473.32999999984</v>
      </c>
      <c r="N246" s="98">
        <v>100.15</v>
      </c>
      <c r="O246" s="96">
        <v>2537.1627699999995</v>
      </c>
      <c r="P246" s="97">
        <v>1.2329165584847933E-3</v>
      </c>
      <c r="Q246" s="97">
        <v>9.3870441137262957E-5</v>
      </c>
    </row>
    <row r="247" spans="2:17">
      <c r="B247" s="89" t="s">
        <v>2798</v>
      </c>
      <c r="C247" s="99" t="s">
        <v>2405</v>
      </c>
      <c r="D247" s="86" t="s">
        <v>2581</v>
      </c>
      <c r="E247" s="86"/>
      <c r="F247" s="86" t="s">
        <v>1812</v>
      </c>
      <c r="G247" s="113">
        <v>43079</v>
      </c>
      <c r="H247" s="86"/>
      <c r="I247" s="96">
        <v>4.0399999999999991</v>
      </c>
      <c r="J247" s="99" t="s">
        <v>179</v>
      </c>
      <c r="K247" s="100">
        <v>5.4922000000000006E-2</v>
      </c>
      <c r="L247" s="100">
        <v>5.3999999999999992E-2</v>
      </c>
      <c r="M247" s="96">
        <v>6142436.9299999988</v>
      </c>
      <c r="N247" s="98">
        <v>101.39</v>
      </c>
      <c r="O247" s="96">
        <v>22588.29117</v>
      </c>
      <c r="P247" s="97">
        <v>1.0976622604062904E-2</v>
      </c>
      <c r="Q247" s="97">
        <v>8.3572598563112365E-4</v>
      </c>
    </row>
    <row r="248" spans="2:17">
      <c r="B248" s="89" t="s">
        <v>2799</v>
      </c>
      <c r="C248" s="99" t="s">
        <v>2405</v>
      </c>
      <c r="D248" s="86">
        <v>6438</v>
      </c>
      <c r="E248" s="86"/>
      <c r="F248" s="86" t="s">
        <v>1812</v>
      </c>
      <c r="G248" s="113">
        <v>43304</v>
      </c>
      <c r="H248" s="86"/>
      <c r="I248" s="96">
        <v>6.0400000000000009</v>
      </c>
      <c r="J248" s="99" t="s">
        <v>181</v>
      </c>
      <c r="K248" s="100">
        <v>1.9310000000000001E-2</v>
      </c>
      <c r="L248" s="100">
        <v>8.0000000000000004E-4</v>
      </c>
      <c r="M248" s="96">
        <v>11052990.199999997</v>
      </c>
      <c r="N248" s="98">
        <v>100</v>
      </c>
      <c r="O248" s="96">
        <v>46593.164389999991</v>
      </c>
      <c r="P248" s="97">
        <v>2.2641623378635272E-2</v>
      </c>
      <c r="Q248" s="97">
        <v>1.7238629491911988E-3</v>
      </c>
    </row>
    <row r="249" spans="2:17">
      <c r="B249" s="89" t="s">
        <v>2800</v>
      </c>
      <c r="C249" s="99" t="s">
        <v>2405</v>
      </c>
      <c r="D249" s="86" t="s">
        <v>2582</v>
      </c>
      <c r="E249" s="86"/>
      <c r="F249" s="86" t="s">
        <v>1812</v>
      </c>
      <c r="G249" s="113">
        <v>43051</v>
      </c>
      <c r="H249" s="86"/>
      <c r="I249" s="96">
        <v>3.42</v>
      </c>
      <c r="J249" s="99" t="s">
        <v>179</v>
      </c>
      <c r="K249" s="100">
        <v>5.0106000000000005E-2</v>
      </c>
      <c r="L249" s="100">
        <v>5.340000000000001E-2</v>
      </c>
      <c r="M249" s="96">
        <v>5356995.3299999991</v>
      </c>
      <c r="N249" s="98">
        <v>99.63</v>
      </c>
      <c r="O249" s="96">
        <v>19357.925229999997</v>
      </c>
      <c r="P249" s="97">
        <v>9.4068487982651387E-3</v>
      </c>
      <c r="Q249" s="97">
        <v>7.162082789202572E-4</v>
      </c>
    </row>
    <row r="250" spans="2:17">
      <c r="B250" s="89" t="s">
        <v>2801</v>
      </c>
      <c r="C250" s="99" t="s">
        <v>2405</v>
      </c>
      <c r="D250" s="86" t="s">
        <v>2583</v>
      </c>
      <c r="E250" s="86"/>
      <c r="F250" s="86" t="s">
        <v>1812</v>
      </c>
      <c r="G250" s="113">
        <v>43053</v>
      </c>
      <c r="H250" s="86"/>
      <c r="I250" s="96">
        <v>3.01</v>
      </c>
      <c r="J250" s="99" t="s">
        <v>179</v>
      </c>
      <c r="K250" s="100">
        <v>5.9922000000000003E-2</v>
      </c>
      <c r="L250" s="100">
        <v>6.3500000000000001E-2</v>
      </c>
      <c r="M250" s="96">
        <v>4119892.2699999996</v>
      </c>
      <c r="N250" s="98">
        <v>99.86</v>
      </c>
      <c r="O250" s="96">
        <v>14921.929989999999</v>
      </c>
      <c r="P250" s="97">
        <v>7.2512078400164401E-3</v>
      </c>
      <c r="Q250" s="97">
        <v>5.5208446511323113E-4</v>
      </c>
    </row>
    <row r="251" spans="2:17">
      <c r="B251" s="89" t="s">
        <v>2801</v>
      </c>
      <c r="C251" s="99" t="s">
        <v>2405</v>
      </c>
      <c r="D251" s="86" t="s">
        <v>2584</v>
      </c>
      <c r="E251" s="86"/>
      <c r="F251" s="86" t="s">
        <v>1812</v>
      </c>
      <c r="G251" s="113">
        <v>43051</v>
      </c>
      <c r="H251" s="86"/>
      <c r="I251" s="96">
        <v>3.4</v>
      </c>
      <c r="J251" s="99" t="s">
        <v>179</v>
      </c>
      <c r="K251" s="100">
        <v>8.2422000000000009E-2</v>
      </c>
      <c r="L251" s="100">
        <v>8.5500000000000007E-2</v>
      </c>
      <c r="M251" s="96">
        <v>1383701.1999999997</v>
      </c>
      <c r="N251" s="98">
        <v>100.6</v>
      </c>
      <c r="O251" s="96">
        <v>5048.7965799999993</v>
      </c>
      <c r="P251" s="97">
        <v>2.4534274968505054E-3</v>
      </c>
      <c r="Q251" s="97">
        <v>1.867963568521481E-4</v>
      </c>
    </row>
    <row r="252" spans="2:17">
      <c r="B252" s="89" t="s">
        <v>2802</v>
      </c>
      <c r="C252" s="99" t="s">
        <v>2405</v>
      </c>
      <c r="D252" s="86">
        <v>6524</v>
      </c>
      <c r="E252" s="86"/>
      <c r="F252" s="86" t="s">
        <v>1812</v>
      </c>
      <c r="G252" s="113">
        <v>43357</v>
      </c>
      <c r="H252" s="86"/>
      <c r="I252" s="96">
        <v>8.0300000000000011</v>
      </c>
      <c r="J252" s="99" t="s">
        <v>182</v>
      </c>
      <c r="K252" s="100">
        <v>2.9049000000000002E-2</v>
      </c>
      <c r="L252" s="100">
        <v>2.9900000000000006E-2</v>
      </c>
      <c r="M252" s="96">
        <v>1585198.35</v>
      </c>
      <c r="N252" s="98">
        <v>100.73</v>
      </c>
      <c r="O252" s="96">
        <v>7566.2957299999989</v>
      </c>
      <c r="P252" s="97">
        <v>3.6767886562949163E-3</v>
      </c>
      <c r="Q252" s="97">
        <v>2.7993927955599358E-4</v>
      </c>
    </row>
    <row r="253" spans="2:17">
      <c r="B253" s="89" t="s">
        <v>2802</v>
      </c>
      <c r="C253" s="99" t="s">
        <v>2405</v>
      </c>
      <c r="D253" s="86" t="s">
        <v>2585</v>
      </c>
      <c r="E253" s="86"/>
      <c r="F253" s="86" t="s">
        <v>1812</v>
      </c>
      <c r="G253" s="113">
        <v>42891</v>
      </c>
      <c r="H253" s="86"/>
      <c r="I253" s="96">
        <v>8.01</v>
      </c>
      <c r="J253" s="99" t="s">
        <v>182</v>
      </c>
      <c r="K253" s="100">
        <v>2.9049000000000002E-2</v>
      </c>
      <c r="L253" s="100">
        <v>3.0900000000000004E-2</v>
      </c>
      <c r="M253" s="96">
        <v>3833510.1699999995</v>
      </c>
      <c r="N253" s="98">
        <v>100</v>
      </c>
      <c r="O253" s="96">
        <v>18165.087179999995</v>
      </c>
      <c r="P253" s="97">
        <v>8.8271974645685973E-3</v>
      </c>
      <c r="Q253" s="97">
        <v>6.7207542497694768E-4</v>
      </c>
    </row>
    <row r="254" spans="2:17">
      <c r="B254" s="89" t="s">
        <v>2803</v>
      </c>
      <c r="C254" s="99" t="s">
        <v>2395</v>
      </c>
      <c r="D254" s="86" t="s">
        <v>2586</v>
      </c>
      <c r="E254" s="86"/>
      <c r="F254" s="86" t="s">
        <v>1812</v>
      </c>
      <c r="G254" s="113">
        <v>43301</v>
      </c>
      <c r="H254" s="86"/>
      <c r="I254" s="96">
        <v>4.1999999999999993</v>
      </c>
      <c r="J254" s="99" t="s">
        <v>179</v>
      </c>
      <c r="K254" s="100">
        <v>4.9922000000000001E-2</v>
      </c>
      <c r="L254" s="100">
        <v>5.8400000000000001E-2</v>
      </c>
      <c r="M254" s="96">
        <v>3709779.3599999994</v>
      </c>
      <c r="N254" s="98">
        <v>98.7</v>
      </c>
      <c r="O254" s="96">
        <v>13280.450149999999</v>
      </c>
      <c r="P254" s="97">
        <v>6.4535421564879967E-3</v>
      </c>
      <c r="Q254" s="97">
        <v>4.9135267505203458E-4</v>
      </c>
    </row>
    <row r="255" spans="2:17">
      <c r="B255" s="89" t="s">
        <v>2804</v>
      </c>
      <c r="C255" s="99" t="s">
        <v>2405</v>
      </c>
      <c r="D255" s="86" t="s">
        <v>2587</v>
      </c>
      <c r="E255" s="86"/>
      <c r="F255" s="86" t="s">
        <v>1812</v>
      </c>
      <c r="G255" s="113">
        <v>42887</v>
      </c>
      <c r="H255" s="86"/>
      <c r="I255" s="96">
        <v>3.07</v>
      </c>
      <c r="J255" s="99" t="s">
        <v>179</v>
      </c>
      <c r="K255" s="100">
        <v>5.7999999999999996E-2</v>
      </c>
      <c r="L255" s="100">
        <v>5.9999999999999991E-2</v>
      </c>
      <c r="M255" s="96">
        <v>4378997.0299999993</v>
      </c>
      <c r="N255" s="98">
        <v>99.57</v>
      </c>
      <c r="O255" s="96">
        <v>15814.327489999998</v>
      </c>
      <c r="P255" s="97">
        <v>7.6848621831709521E-3</v>
      </c>
      <c r="Q255" s="97">
        <v>5.8510156121179587E-4</v>
      </c>
    </row>
    <row r="256" spans="2:17">
      <c r="B256" s="89" t="s">
        <v>2804</v>
      </c>
      <c r="C256" s="99" t="s">
        <v>2405</v>
      </c>
      <c r="D256" s="86" t="s">
        <v>2588</v>
      </c>
      <c r="E256" s="86"/>
      <c r="F256" s="86" t="s">
        <v>1812</v>
      </c>
      <c r="G256" s="113">
        <v>42887</v>
      </c>
      <c r="H256" s="86"/>
      <c r="I256" s="96">
        <v>3.05</v>
      </c>
      <c r="J256" s="99" t="s">
        <v>179</v>
      </c>
      <c r="K256" s="100">
        <v>5.7500000000000002E-2</v>
      </c>
      <c r="L256" s="100">
        <v>6.1800000000000008E-2</v>
      </c>
      <c r="M256" s="96">
        <v>2006840.4199999997</v>
      </c>
      <c r="N256" s="98">
        <v>99.57</v>
      </c>
      <c r="O256" s="96">
        <v>7247.5110799999993</v>
      </c>
      <c r="P256" s="97">
        <v>3.5218774782565521E-3</v>
      </c>
      <c r="Q256" s="97">
        <v>2.6814482313517515E-4</v>
      </c>
    </row>
    <row r="257" spans="2:17">
      <c r="B257" s="89" t="s">
        <v>2805</v>
      </c>
      <c r="C257" s="99" t="s">
        <v>2405</v>
      </c>
      <c r="D257" s="86">
        <v>6528</v>
      </c>
      <c r="E257" s="86"/>
      <c r="F257" s="86" t="s">
        <v>1812</v>
      </c>
      <c r="G257" s="113">
        <v>43373</v>
      </c>
      <c r="H257" s="86"/>
      <c r="I257" s="96">
        <v>7.9200000000000017</v>
      </c>
      <c r="J257" s="99" t="s">
        <v>182</v>
      </c>
      <c r="K257" s="100">
        <v>3.3849999999999998E-2</v>
      </c>
      <c r="L257" s="100">
        <v>3.7499999999999999E-2</v>
      </c>
      <c r="M257" s="96">
        <v>9462726.1699999981</v>
      </c>
      <c r="N257" s="98">
        <v>97.24</v>
      </c>
      <c r="O257" s="96">
        <v>43601.569789999994</v>
      </c>
      <c r="P257" s="97">
        <v>2.1187878840749873E-2</v>
      </c>
      <c r="Q257" s="97">
        <v>1.6131793509111193E-3</v>
      </c>
    </row>
    <row r="258" spans="2:17">
      <c r="B258" s="89" t="s">
        <v>2806</v>
      </c>
      <c r="C258" s="99" t="s">
        <v>2405</v>
      </c>
      <c r="D258" s="86">
        <v>5069</v>
      </c>
      <c r="E258" s="86"/>
      <c r="F258" s="86" t="s">
        <v>1812</v>
      </c>
      <c r="G258" s="113">
        <v>42592</v>
      </c>
      <c r="H258" s="86"/>
      <c r="I258" s="96">
        <v>2.02</v>
      </c>
      <c r="J258" s="99" t="s">
        <v>179</v>
      </c>
      <c r="K258" s="100">
        <v>4.9160000000000002E-2</v>
      </c>
      <c r="L258" s="100">
        <v>5.5599999999999997E-2</v>
      </c>
      <c r="M258" s="96">
        <v>3503609.2499999995</v>
      </c>
      <c r="N258" s="98">
        <v>99.63</v>
      </c>
      <c r="O258" s="96">
        <v>12660.572529999998</v>
      </c>
      <c r="P258" s="97">
        <v>6.1523169489574028E-3</v>
      </c>
      <c r="Q258" s="97">
        <v>4.6841832242454563E-4</v>
      </c>
    </row>
    <row r="259" spans="2:17">
      <c r="B259" s="89" t="s">
        <v>2807</v>
      </c>
      <c r="C259" s="99" t="s">
        <v>2405</v>
      </c>
      <c r="D259" s="86">
        <v>6495</v>
      </c>
      <c r="E259" s="86"/>
      <c r="F259" s="86" t="s">
        <v>1812</v>
      </c>
      <c r="G259" s="113">
        <v>43342</v>
      </c>
      <c r="H259" s="86"/>
      <c r="I259" s="96">
        <v>3.9199999999999995</v>
      </c>
      <c r="J259" s="99" t="s">
        <v>179</v>
      </c>
      <c r="K259" s="100">
        <v>4.6996000000000003E-2</v>
      </c>
      <c r="L259" s="100">
        <v>5.0900000000000001E-2</v>
      </c>
      <c r="M259" s="96">
        <v>205824.61999999997</v>
      </c>
      <c r="N259" s="98">
        <v>100.67</v>
      </c>
      <c r="O259" s="96">
        <v>751.52763999999991</v>
      </c>
      <c r="P259" s="97">
        <v>3.6519961685981965E-4</v>
      </c>
      <c r="Q259" s="97">
        <v>2.7805165647155601E-5</v>
      </c>
    </row>
    <row r="260" spans="2:17">
      <c r="B260" s="89" t="s">
        <v>2807</v>
      </c>
      <c r="C260" s="99" t="s">
        <v>2405</v>
      </c>
      <c r="D260" s="86" t="s">
        <v>2589</v>
      </c>
      <c r="E260" s="86"/>
      <c r="F260" s="86" t="s">
        <v>1812</v>
      </c>
      <c r="G260" s="113">
        <v>43368</v>
      </c>
      <c r="H260" s="86"/>
      <c r="I260" s="96">
        <v>3.9300000000000006</v>
      </c>
      <c r="J260" s="99" t="s">
        <v>179</v>
      </c>
      <c r="K260" s="100">
        <v>4.6996000000000003E-2</v>
      </c>
      <c r="L260" s="100">
        <v>5.1200000000000002E-2</v>
      </c>
      <c r="M260" s="96">
        <v>1158401.3600000001</v>
      </c>
      <c r="N260" s="98">
        <v>100.22</v>
      </c>
      <c r="O260" s="96">
        <v>4210.7649599999986</v>
      </c>
      <c r="P260" s="97">
        <v>2.0461918740324091E-3</v>
      </c>
      <c r="Q260" s="97">
        <v>1.5579070014515835E-4</v>
      </c>
    </row>
    <row r="261" spans="2:17">
      <c r="B261" s="89" t="s">
        <v>2807</v>
      </c>
      <c r="C261" s="99" t="s">
        <v>2405</v>
      </c>
      <c r="D261" s="86">
        <v>6483</v>
      </c>
      <c r="E261" s="86"/>
      <c r="F261" s="86" t="s">
        <v>1812</v>
      </c>
      <c r="G261" s="113">
        <v>43333</v>
      </c>
      <c r="H261" s="86"/>
      <c r="I261" s="96">
        <v>3.9000000000000004</v>
      </c>
      <c r="J261" s="99" t="s">
        <v>179</v>
      </c>
      <c r="K261" s="100">
        <v>4.8587999999999992E-2</v>
      </c>
      <c r="L261" s="100">
        <v>5.21E-2</v>
      </c>
      <c r="M261" s="96">
        <v>2320204.8099999996</v>
      </c>
      <c r="N261" s="98">
        <v>100.67</v>
      </c>
      <c r="O261" s="96">
        <v>8471.7659099999983</v>
      </c>
      <c r="P261" s="97">
        <v>4.1167955771501379E-3</v>
      </c>
      <c r="Q261" s="97">
        <v>3.134400412092307E-4</v>
      </c>
    </row>
    <row r="265" spans="2:17">
      <c r="B265" s="137" t="s">
        <v>273</v>
      </c>
    </row>
    <row r="266" spans="2:17">
      <c r="B266" s="137" t="s">
        <v>128</v>
      </c>
    </row>
    <row r="267" spans="2:17">
      <c r="B267" s="137" t="s">
        <v>256</v>
      </c>
    </row>
    <row r="268" spans="2:17">
      <c r="B268" s="137" t="s">
        <v>264</v>
      </c>
    </row>
  </sheetData>
  <mergeCells count="1">
    <mergeCell ref="B6:Q6"/>
  </mergeCells>
  <phoneticPr fontId="3" type="noConversion"/>
  <conditionalFormatting sqref="B11:B12 B17:B20">
    <cfRule type="cellIs" dxfId="37" priority="105" operator="equal">
      <formula>"NR3"</formula>
    </cfRule>
  </conditionalFormatting>
  <conditionalFormatting sqref="B254">
    <cfRule type="cellIs" dxfId="36" priority="2" operator="equal">
      <formula>"NR3"</formula>
    </cfRule>
  </conditionalFormatting>
  <conditionalFormatting sqref="B42:B131 B136:B203 B211 B214 B219:B224 B226:B247 B249">
    <cfRule type="cellIs" dxfId="35" priority="37" operator="equal">
      <formula>"NR3"</formula>
    </cfRule>
  </conditionalFormatting>
  <conditionalFormatting sqref="B204 B209:B210 B258:B261">
    <cfRule type="cellIs" dxfId="34" priority="36" operator="equal">
      <formula>"NR3"</formula>
    </cfRule>
  </conditionalFormatting>
  <conditionalFormatting sqref="B206:B207">
    <cfRule type="cellIs" dxfId="33" priority="35" operator="equal">
      <formula>"NR3"</formula>
    </cfRule>
  </conditionalFormatting>
  <conditionalFormatting sqref="B29:B33 B253">
    <cfRule type="cellIs" dxfId="32" priority="34" operator="equal">
      <formula>"NR3"</formula>
    </cfRule>
  </conditionalFormatting>
  <conditionalFormatting sqref="B37:B39 B255:B256">
    <cfRule type="cellIs" dxfId="31" priority="33" operator="equal">
      <formula>"NR3"</formula>
    </cfRule>
  </conditionalFormatting>
  <conditionalFormatting sqref="B215:B216">
    <cfRule type="cellIs" dxfId="30" priority="30" operator="equal">
      <formula>2958465</formula>
    </cfRule>
    <cfRule type="cellIs" dxfId="29" priority="31" operator="equal">
      <formula>"NR3"</formula>
    </cfRule>
    <cfRule type="cellIs" dxfId="28" priority="32" operator="equal">
      <formula>"דירוג פנימי"</formula>
    </cfRule>
  </conditionalFormatting>
  <conditionalFormatting sqref="B215:B216">
    <cfRule type="cellIs" dxfId="27" priority="29" operator="equal">
      <formula>2958465</formula>
    </cfRule>
  </conditionalFormatting>
  <conditionalFormatting sqref="B208">
    <cfRule type="cellIs" dxfId="26" priority="26" operator="equal">
      <formula>2958465</formula>
    </cfRule>
    <cfRule type="cellIs" dxfId="25" priority="27" operator="equal">
      <formula>"NR3"</formula>
    </cfRule>
    <cfRule type="cellIs" dxfId="24" priority="28" operator="equal">
      <formula>"דירוג פנימי"</formula>
    </cfRule>
  </conditionalFormatting>
  <conditionalFormatting sqref="B208">
    <cfRule type="cellIs" dxfId="23" priority="25" operator="equal">
      <formula>2958465</formula>
    </cfRule>
  </conditionalFormatting>
  <conditionalFormatting sqref="B35">
    <cfRule type="cellIs" dxfId="22" priority="24" operator="equal">
      <formula>"NR3"</formula>
    </cfRule>
  </conditionalFormatting>
  <conditionalFormatting sqref="B36">
    <cfRule type="cellIs" dxfId="21" priority="23" operator="equal">
      <formula>"NR3"</formula>
    </cfRule>
  </conditionalFormatting>
  <conditionalFormatting sqref="B21:B28">
    <cfRule type="cellIs" dxfId="20" priority="22" operator="equal">
      <formula>"NR3"</formula>
    </cfRule>
  </conditionalFormatting>
  <conditionalFormatting sqref="B132">
    <cfRule type="cellIs" dxfId="19" priority="21" operator="equal">
      <formula>"NR3"</formula>
    </cfRule>
  </conditionalFormatting>
  <conditionalFormatting sqref="B218">
    <cfRule type="cellIs" dxfId="18" priority="20" operator="equal">
      <formula>"NR3"</formula>
    </cfRule>
  </conditionalFormatting>
  <conditionalFormatting sqref="B133">
    <cfRule type="cellIs" dxfId="17" priority="19" operator="equal">
      <formula>"NR3"</formula>
    </cfRule>
  </conditionalFormatting>
  <conditionalFormatting sqref="B250:B251">
    <cfRule type="cellIs" dxfId="16" priority="18" operator="equal">
      <formula>"NR3"</formula>
    </cfRule>
  </conditionalFormatting>
  <conditionalFormatting sqref="B41">
    <cfRule type="cellIs" dxfId="15" priority="17" operator="equal">
      <formula>"NR3"</formula>
    </cfRule>
  </conditionalFormatting>
  <conditionalFormatting sqref="B134">
    <cfRule type="cellIs" dxfId="14" priority="16" operator="equal">
      <formula>"NR3"</formula>
    </cfRule>
  </conditionalFormatting>
  <conditionalFormatting sqref="B217">
    <cfRule type="cellIs" dxfId="13" priority="15" operator="equal">
      <formula>"NR3"</formula>
    </cfRule>
  </conditionalFormatting>
  <conditionalFormatting sqref="B213">
    <cfRule type="cellIs" dxfId="12" priority="14" operator="equal">
      <formula>"NR3"</formula>
    </cfRule>
  </conditionalFormatting>
  <conditionalFormatting sqref="B40">
    <cfRule type="cellIs" dxfId="11" priority="13" operator="equal">
      <formula>"NR3"</formula>
    </cfRule>
  </conditionalFormatting>
  <conditionalFormatting sqref="B205">
    <cfRule type="cellIs" dxfId="10" priority="12" operator="equal">
      <formula>"NR3"</formula>
    </cfRule>
  </conditionalFormatting>
  <conditionalFormatting sqref="B257">
    <cfRule type="cellIs" dxfId="9" priority="11" operator="equal">
      <formula>"NR3"</formula>
    </cfRule>
  </conditionalFormatting>
  <conditionalFormatting sqref="B135">
    <cfRule type="cellIs" dxfId="8" priority="10" operator="equal">
      <formula>"NR3"</formula>
    </cfRule>
  </conditionalFormatting>
  <conditionalFormatting sqref="B212">
    <cfRule type="cellIs" dxfId="7" priority="7" operator="equal">
      <formula>2958465</formula>
    </cfRule>
    <cfRule type="cellIs" dxfId="6" priority="8" operator="equal">
      <formula>"NR3"</formula>
    </cfRule>
    <cfRule type="cellIs" dxfId="5" priority="9" operator="equal">
      <formula>"דירוג פנימי"</formula>
    </cfRule>
  </conditionalFormatting>
  <conditionalFormatting sqref="B212">
    <cfRule type="cellIs" dxfId="4" priority="6" operator="equal">
      <formula>2958465</formula>
    </cfRule>
  </conditionalFormatting>
  <conditionalFormatting sqref="B252">
    <cfRule type="cellIs" dxfId="3" priority="5" operator="equal">
      <formula>"NR3"</formula>
    </cfRule>
  </conditionalFormatting>
  <conditionalFormatting sqref="B225">
    <cfRule type="cellIs" dxfId="2" priority="4" operator="equal">
      <formula>"NR3"</formula>
    </cfRule>
  </conditionalFormatting>
  <conditionalFormatting sqref="B248">
    <cfRule type="cellIs" dxfId="1" priority="3" operator="equal">
      <formula>"NR3"</formula>
    </cfRule>
  </conditionalFormatting>
  <conditionalFormatting sqref="B13:B16">
    <cfRule type="cellIs" dxfId="0" priority="1" operator="equal">
      <formula>"NR3"</formula>
    </cfRule>
  </conditionalFormatting>
  <dataValidations count="1">
    <dataValidation allowBlank="1" showInputMessage="1" showErrorMessage="1" sqref="D1:Q9 C5:C9 B1:B9 B262:Q1048576 AA53:XFD56 B21:B261 A1:A1048576 O12 R1:XFD52 R53:Y56 R57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20"/>
  <sheetViews>
    <sheetView rightToLeft="1" workbookViewId="0"/>
  </sheetViews>
  <sheetFormatPr defaultColWidth="9.140625" defaultRowHeight="18"/>
  <cols>
    <col min="1" max="1" width="6.28515625" style="1" customWidth="1"/>
    <col min="2" max="2" width="32.42578125" style="2" bestFit="1" customWidth="1"/>
    <col min="3" max="3" width="27.570312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5.42578125" style="1" bestFit="1" customWidth="1"/>
    <col min="12" max="12" width="7.28515625" style="1" bestFit="1" customWidth="1"/>
    <col min="13" max="13" width="11.28515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8" t="s">
        <v>195</v>
      </c>
      <c r="C1" s="80" t="s" vm="1">
        <v>274</v>
      </c>
    </row>
    <row r="2" spans="2:64">
      <c r="B2" s="58" t="s">
        <v>194</v>
      </c>
      <c r="C2" s="80" t="s">
        <v>275</v>
      </c>
    </row>
    <row r="3" spans="2:64">
      <c r="B3" s="58" t="s">
        <v>196</v>
      </c>
      <c r="C3" s="80" t="s">
        <v>276</v>
      </c>
    </row>
    <row r="4" spans="2:64">
      <c r="B4" s="58" t="s">
        <v>197</v>
      </c>
      <c r="C4" s="80">
        <v>17013</v>
      </c>
    </row>
    <row r="6" spans="2:64" ht="26.25" customHeight="1">
      <c r="B6" s="164" t="s">
        <v>228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6"/>
    </row>
    <row r="7" spans="2:64" s="3" customFormat="1" ht="63">
      <c r="B7" s="61" t="s">
        <v>132</v>
      </c>
      <c r="C7" s="62" t="s">
        <v>52</v>
      </c>
      <c r="D7" s="62" t="s">
        <v>133</v>
      </c>
      <c r="E7" s="62" t="s">
        <v>15</v>
      </c>
      <c r="F7" s="62" t="s">
        <v>74</v>
      </c>
      <c r="G7" s="62" t="s">
        <v>18</v>
      </c>
      <c r="H7" s="62" t="s">
        <v>117</v>
      </c>
      <c r="I7" s="62" t="s">
        <v>60</v>
      </c>
      <c r="J7" s="62" t="s">
        <v>19</v>
      </c>
      <c r="K7" s="62" t="s">
        <v>258</v>
      </c>
      <c r="L7" s="62" t="s">
        <v>257</v>
      </c>
      <c r="M7" s="62" t="s">
        <v>126</v>
      </c>
      <c r="N7" s="62" t="s">
        <v>198</v>
      </c>
      <c r="O7" s="64" t="s">
        <v>200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265</v>
      </c>
      <c r="L8" s="33"/>
      <c r="M8" s="33" t="s">
        <v>261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129" customFormat="1" ht="18" customHeight="1">
      <c r="B10" s="127" t="s">
        <v>47</v>
      </c>
      <c r="C10" s="122"/>
      <c r="D10" s="122"/>
      <c r="E10" s="122"/>
      <c r="F10" s="122"/>
      <c r="G10" s="123">
        <v>0.19993452159987843</v>
      </c>
      <c r="H10" s="122"/>
      <c r="I10" s="122"/>
      <c r="J10" s="124">
        <v>5.1581180099578121E-3</v>
      </c>
      <c r="K10" s="123"/>
      <c r="L10" s="125"/>
      <c r="M10" s="123">
        <v>818282.51301999984</v>
      </c>
      <c r="N10" s="124">
        <v>1</v>
      </c>
      <c r="O10" s="124">
        <v>3.0274975409676028E-2</v>
      </c>
      <c r="P10" s="126"/>
      <c r="Q10" s="126"/>
      <c r="R10" s="126"/>
      <c r="S10" s="126"/>
      <c r="T10" s="126"/>
      <c r="U10" s="126"/>
      <c r="BL10" s="126"/>
    </row>
    <row r="11" spans="2:64" s="126" customFormat="1" ht="20.25" customHeight="1">
      <c r="B11" s="128" t="s">
        <v>252</v>
      </c>
      <c r="C11" s="122"/>
      <c r="D11" s="122"/>
      <c r="E11" s="122"/>
      <c r="F11" s="122"/>
      <c r="G11" s="123">
        <v>0.19993452159987843</v>
      </c>
      <c r="H11" s="122"/>
      <c r="I11" s="122"/>
      <c r="J11" s="124">
        <v>5.1581180099578121E-3</v>
      </c>
      <c r="K11" s="123"/>
      <c r="L11" s="125"/>
      <c r="M11" s="123">
        <v>818282.51301999984</v>
      </c>
      <c r="N11" s="124">
        <v>1</v>
      </c>
      <c r="O11" s="124">
        <v>3.0274975409676028E-2</v>
      </c>
    </row>
    <row r="12" spans="2:64" s="126" customFormat="1">
      <c r="B12" s="103" t="s">
        <v>69</v>
      </c>
      <c r="C12" s="84"/>
      <c r="D12" s="84"/>
      <c r="E12" s="84"/>
      <c r="F12" s="84"/>
      <c r="G12" s="93">
        <v>0.19993452159987843</v>
      </c>
      <c r="H12" s="84"/>
      <c r="I12" s="84"/>
      <c r="J12" s="94">
        <v>5.1581180099578121E-3</v>
      </c>
      <c r="K12" s="93"/>
      <c r="L12" s="95"/>
      <c r="M12" s="93">
        <v>818282.51301999984</v>
      </c>
      <c r="N12" s="94">
        <v>1</v>
      </c>
      <c r="O12" s="94">
        <v>3.0274975409676028E-2</v>
      </c>
    </row>
    <row r="13" spans="2:64" s="126" customFormat="1">
      <c r="B13" s="89" t="s">
        <v>2590</v>
      </c>
      <c r="C13" s="86" t="s">
        <v>2591</v>
      </c>
      <c r="D13" s="86" t="s">
        <v>350</v>
      </c>
      <c r="E13" s="86" t="s">
        <v>340</v>
      </c>
      <c r="F13" s="86" t="s">
        <v>341</v>
      </c>
      <c r="G13" s="96">
        <v>0.02</v>
      </c>
      <c r="H13" s="99" t="s">
        <v>180</v>
      </c>
      <c r="I13" s="100">
        <v>4.7020000000000005E-3</v>
      </c>
      <c r="J13" s="97">
        <v>2.6200000000000001E-2</v>
      </c>
      <c r="K13" s="96">
        <v>49999999.999999993</v>
      </c>
      <c r="L13" s="98">
        <v>100.46</v>
      </c>
      <c r="M13" s="96">
        <v>50230.000889999996</v>
      </c>
      <c r="N13" s="97">
        <v>6.1384668608667078E-2</v>
      </c>
      <c r="O13" s="97">
        <v>1.8584193326585078E-3</v>
      </c>
    </row>
    <row r="14" spans="2:64" s="126" customFormat="1">
      <c r="B14" s="89" t="s">
        <v>2592</v>
      </c>
      <c r="C14" s="86" t="s">
        <v>2593</v>
      </c>
      <c r="D14" s="86" t="s">
        <v>350</v>
      </c>
      <c r="E14" s="86" t="s">
        <v>340</v>
      </c>
      <c r="F14" s="86" t="s">
        <v>341</v>
      </c>
      <c r="G14" s="96">
        <v>0.37000000000000005</v>
      </c>
      <c r="H14" s="99" t="s">
        <v>180</v>
      </c>
      <c r="I14" s="100">
        <v>5.0000000000000001E-3</v>
      </c>
      <c r="J14" s="97">
        <v>3.5000000000000005E-3</v>
      </c>
      <c r="K14" s="96">
        <v>99999999.999999985</v>
      </c>
      <c r="L14" s="98">
        <v>100.37</v>
      </c>
      <c r="M14" s="96">
        <v>100369.99821999998</v>
      </c>
      <c r="N14" s="97">
        <v>0.12265934640295413</v>
      </c>
      <c r="O14" s="97">
        <v>3.7135086961163698E-3</v>
      </c>
    </row>
    <row r="15" spans="2:64" s="126" customFormat="1">
      <c r="B15" s="89" t="s">
        <v>2594</v>
      </c>
      <c r="C15" s="86" t="s">
        <v>2595</v>
      </c>
      <c r="D15" s="86" t="s">
        <v>350</v>
      </c>
      <c r="E15" s="86" t="s">
        <v>340</v>
      </c>
      <c r="F15" s="86" t="s">
        <v>341</v>
      </c>
      <c r="G15" s="96">
        <v>0.26000000000000006</v>
      </c>
      <c r="H15" s="99" t="s">
        <v>180</v>
      </c>
      <c r="I15" s="100">
        <v>5.0000000000000001E-3</v>
      </c>
      <c r="J15" s="97">
        <v>3.8E-3</v>
      </c>
      <c r="K15" s="96">
        <v>169999999.99999997</v>
      </c>
      <c r="L15" s="98">
        <v>100.4</v>
      </c>
      <c r="M15" s="96">
        <v>170680.00488999995</v>
      </c>
      <c r="N15" s="97">
        <v>0.20858322422176498</v>
      </c>
      <c r="O15" s="97">
        <v>6.3148519841848758E-3</v>
      </c>
    </row>
    <row r="16" spans="2:64" s="126" customFormat="1">
      <c r="B16" s="89" t="s">
        <v>2596</v>
      </c>
      <c r="C16" s="86" t="s">
        <v>2597</v>
      </c>
      <c r="D16" s="86" t="s">
        <v>365</v>
      </c>
      <c r="E16" s="86" t="s">
        <v>340</v>
      </c>
      <c r="F16" s="86" t="s">
        <v>341</v>
      </c>
      <c r="G16" s="96">
        <v>0.09</v>
      </c>
      <c r="H16" s="99" t="s">
        <v>180</v>
      </c>
      <c r="I16" s="100">
        <v>5.5000000000000005E-3</v>
      </c>
      <c r="J16" s="97">
        <v>4.4000000000000003E-3</v>
      </c>
      <c r="K16" s="96">
        <v>99999999.999999985</v>
      </c>
      <c r="L16" s="98">
        <v>100.51</v>
      </c>
      <c r="M16" s="96">
        <v>100510.00081999997</v>
      </c>
      <c r="N16" s="97">
        <v>0.1228304396351476</v>
      </c>
      <c r="O16" s="97">
        <v>3.7186885395137895E-3</v>
      </c>
    </row>
    <row r="17" spans="2:15" s="126" customFormat="1">
      <c r="B17" s="89" t="s">
        <v>2598</v>
      </c>
      <c r="C17" s="86" t="s">
        <v>2599</v>
      </c>
      <c r="D17" s="86" t="s">
        <v>365</v>
      </c>
      <c r="E17" s="86" t="s">
        <v>340</v>
      </c>
      <c r="F17" s="86" t="s">
        <v>341</v>
      </c>
      <c r="G17" s="96">
        <v>0.1</v>
      </c>
      <c r="H17" s="99" t="s">
        <v>180</v>
      </c>
      <c r="I17" s="100">
        <v>5.5000000000000005E-3</v>
      </c>
      <c r="J17" s="97">
        <v>4.0000000000000001E-3</v>
      </c>
      <c r="K17" s="96">
        <v>64999999.999999993</v>
      </c>
      <c r="L17" s="98">
        <v>100.51</v>
      </c>
      <c r="M17" s="96">
        <v>65331.500179999995</v>
      </c>
      <c r="N17" s="97">
        <v>7.983978533145461E-2</v>
      </c>
      <c r="O17" s="97">
        <v>2.4171475376236012E-3</v>
      </c>
    </row>
    <row r="18" spans="2:15" s="126" customFormat="1">
      <c r="B18" s="89" t="s">
        <v>2600</v>
      </c>
      <c r="C18" s="86" t="s">
        <v>2601</v>
      </c>
      <c r="D18" s="86" t="s">
        <v>374</v>
      </c>
      <c r="E18" s="86" t="s">
        <v>375</v>
      </c>
      <c r="F18" s="86" t="s">
        <v>341</v>
      </c>
      <c r="G18" s="96">
        <v>0.19</v>
      </c>
      <c r="H18" s="99" t="s">
        <v>180</v>
      </c>
      <c r="I18" s="100">
        <v>4.1999999999999997E-3</v>
      </c>
      <c r="J18" s="97">
        <v>3.8E-3</v>
      </c>
      <c r="K18" s="96">
        <v>159999999.99999997</v>
      </c>
      <c r="L18" s="98">
        <v>100.35</v>
      </c>
      <c r="M18" s="96">
        <v>160560.00657999999</v>
      </c>
      <c r="N18" s="97">
        <v>0.19621585946817821</v>
      </c>
      <c r="O18" s="97">
        <v>5.940430320387542E-3</v>
      </c>
    </row>
    <row r="19" spans="2:15" s="126" customFormat="1">
      <c r="B19" s="89" t="s">
        <v>2602</v>
      </c>
      <c r="C19" s="86" t="s">
        <v>2603</v>
      </c>
      <c r="D19" s="86" t="s">
        <v>374</v>
      </c>
      <c r="E19" s="86" t="s">
        <v>375</v>
      </c>
      <c r="F19" s="86" t="s">
        <v>341</v>
      </c>
      <c r="G19" s="96">
        <v>0.36999999999999994</v>
      </c>
      <c r="H19" s="99" t="s">
        <v>180</v>
      </c>
      <c r="I19" s="100">
        <v>3.3E-3</v>
      </c>
      <c r="J19" s="97">
        <v>2.6999999999999993E-3</v>
      </c>
      <c r="K19" s="96">
        <v>69999999.999999985</v>
      </c>
      <c r="L19" s="98">
        <v>100.23</v>
      </c>
      <c r="M19" s="96">
        <v>70161.002400000012</v>
      </c>
      <c r="N19" s="97">
        <v>8.5741783899377047E-2</v>
      </c>
      <c r="O19" s="97">
        <v>2.5958303991353961E-3</v>
      </c>
    </row>
    <row r="20" spans="2:15" s="126" customFormat="1">
      <c r="B20" s="89" t="s">
        <v>2604</v>
      </c>
      <c r="C20" s="86" t="s">
        <v>2605</v>
      </c>
      <c r="D20" s="86" t="s">
        <v>374</v>
      </c>
      <c r="E20" s="86" t="s">
        <v>375</v>
      </c>
      <c r="F20" s="86" t="s">
        <v>341</v>
      </c>
      <c r="G20" s="96">
        <v>8.9999999999999969E-2</v>
      </c>
      <c r="H20" s="99" t="s">
        <v>180</v>
      </c>
      <c r="I20" s="100">
        <v>4.4000000000000003E-3</v>
      </c>
      <c r="J20" s="97">
        <v>3.9999999999999983E-3</v>
      </c>
      <c r="K20" s="96">
        <v>99999999.999999985</v>
      </c>
      <c r="L20" s="98">
        <v>100.44</v>
      </c>
      <c r="M20" s="96">
        <v>100439.99904000001</v>
      </c>
      <c r="N20" s="97">
        <v>0.12274489243245643</v>
      </c>
      <c r="O20" s="97">
        <v>3.7160986000559478E-3</v>
      </c>
    </row>
    <row r="21" spans="2:15">
      <c r="B21" s="85"/>
      <c r="C21" s="86"/>
      <c r="D21" s="86"/>
      <c r="E21" s="86"/>
      <c r="F21" s="86"/>
      <c r="G21" s="86"/>
      <c r="H21" s="86"/>
      <c r="I21" s="86"/>
      <c r="J21" s="97"/>
      <c r="K21" s="96"/>
      <c r="L21" s="98"/>
      <c r="M21" s="86"/>
      <c r="N21" s="97"/>
      <c r="O21" s="86"/>
    </row>
    <row r="22" spans="2:15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</row>
    <row r="23" spans="2:15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</row>
    <row r="24" spans="2:15">
      <c r="B24" s="132" t="s">
        <v>273</v>
      </c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</row>
    <row r="25" spans="2:15">
      <c r="B25" s="132" t="s">
        <v>128</v>
      </c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</row>
    <row r="26" spans="2:15">
      <c r="B26" s="132" t="s">
        <v>256</v>
      </c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</row>
    <row r="27" spans="2:15">
      <c r="B27" s="132" t="s">
        <v>264</v>
      </c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</row>
    <row r="28" spans="2:15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</row>
    <row r="29" spans="2:15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</row>
    <row r="30" spans="2:15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</row>
    <row r="31" spans="2:15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</row>
    <row r="32" spans="2:15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</row>
    <row r="33" spans="2:15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</row>
    <row r="34" spans="2:15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</row>
    <row r="35" spans="2:15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  <row r="36" spans="2:15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1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</row>
    <row r="38" spans="2:15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</row>
    <row r="39" spans="2:15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15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15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15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15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15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15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15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15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15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  <row r="110" spans="2:15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</row>
    <row r="111" spans="2:15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</row>
    <row r="112" spans="2:15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</row>
    <row r="113" spans="2:15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</row>
    <row r="114" spans="2:15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</row>
    <row r="115" spans="2:15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</row>
    <row r="116" spans="2:15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</row>
    <row r="117" spans="2:15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</row>
    <row r="118" spans="2:15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</row>
    <row r="119" spans="2:15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</row>
    <row r="120" spans="2:15"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J862"/>
  <sheetViews>
    <sheetView rightToLeft="1" zoomScaleNormal="100" workbookViewId="0"/>
  </sheetViews>
  <sheetFormatPr defaultColWidth="9.140625" defaultRowHeight="18"/>
  <cols>
    <col min="1" max="1" width="6.28515625" style="126" customWidth="1"/>
    <col min="2" max="2" width="48.7109375" style="136" bestFit="1" customWidth="1"/>
    <col min="3" max="3" width="27.5703125" style="136" bestFit="1" customWidth="1"/>
    <col min="4" max="4" width="7.140625" style="126" bestFit="1" customWidth="1"/>
    <col min="5" max="5" width="7.5703125" style="126" bestFit="1" customWidth="1"/>
    <col min="6" max="6" width="9.7109375" style="126" bestFit="1" customWidth="1"/>
    <col min="7" max="7" width="11.28515625" style="126" bestFit="1" customWidth="1"/>
    <col min="8" max="8" width="9.7109375" style="126" bestFit="1" customWidth="1"/>
    <col min="9" max="9" width="10.42578125" style="126" bestFit="1" customWidth="1"/>
    <col min="10" max="10" width="40.7109375" style="126" bestFit="1" customWidth="1"/>
    <col min="11" max="16384" width="9.140625" style="126"/>
  </cols>
  <sheetData>
    <row r="1" spans="2:10" s="1" customFormat="1">
      <c r="B1" s="58" t="s">
        <v>195</v>
      </c>
      <c r="C1" s="80" t="s" vm="1">
        <v>274</v>
      </c>
    </row>
    <row r="2" spans="2:10" s="1" customFormat="1">
      <c r="B2" s="58" t="s">
        <v>194</v>
      </c>
      <c r="C2" s="80" t="s">
        <v>275</v>
      </c>
    </row>
    <row r="3" spans="2:10" s="1" customFormat="1">
      <c r="B3" s="58" t="s">
        <v>196</v>
      </c>
      <c r="C3" s="80" t="s">
        <v>276</v>
      </c>
    </row>
    <row r="4" spans="2:10" s="1" customFormat="1">
      <c r="B4" s="58" t="s">
        <v>197</v>
      </c>
      <c r="C4" s="80">
        <v>17013</v>
      </c>
    </row>
    <row r="5" spans="2:10" s="1" customFormat="1">
      <c r="B5" s="2"/>
      <c r="C5" s="2"/>
    </row>
    <row r="6" spans="2:10" s="1" customFormat="1" ht="26.25" customHeight="1">
      <c r="B6" s="164" t="s">
        <v>229</v>
      </c>
      <c r="C6" s="165"/>
      <c r="D6" s="165"/>
      <c r="E6" s="165"/>
      <c r="F6" s="165"/>
      <c r="G6" s="165"/>
      <c r="H6" s="165"/>
      <c r="I6" s="165"/>
      <c r="J6" s="166"/>
    </row>
    <row r="7" spans="2:10" s="3" customFormat="1" ht="78.75">
      <c r="B7" s="61" t="s">
        <v>132</v>
      </c>
      <c r="C7" s="63" t="s">
        <v>62</v>
      </c>
      <c r="D7" s="63" t="s">
        <v>99</v>
      </c>
      <c r="E7" s="63" t="s">
        <v>63</v>
      </c>
      <c r="F7" s="63" t="s">
        <v>117</v>
      </c>
      <c r="G7" s="63" t="s">
        <v>242</v>
      </c>
      <c r="H7" s="63" t="s">
        <v>198</v>
      </c>
      <c r="I7" s="65" t="s">
        <v>199</v>
      </c>
      <c r="J7" s="79" t="s">
        <v>267</v>
      </c>
    </row>
    <row r="8" spans="2:10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262</v>
      </c>
      <c r="H8" s="33" t="s">
        <v>20</v>
      </c>
      <c r="I8" s="18" t="s">
        <v>20</v>
      </c>
      <c r="J8" s="18"/>
    </row>
    <row r="9" spans="2:1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</row>
    <row r="10" spans="2:10" s="129" customFormat="1" ht="18" customHeight="1">
      <c r="B10" s="117" t="s">
        <v>48</v>
      </c>
      <c r="C10" s="117"/>
      <c r="D10" s="117"/>
      <c r="E10" s="124">
        <v>6.0490252037495487E-2</v>
      </c>
      <c r="F10" s="118"/>
      <c r="G10" s="119">
        <v>635552.52559999994</v>
      </c>
      <c r="H10" s="147">
        <v>1</v>
      </c>
      <c r="I10" s="147">
        <v>2.3514295830524744E-2</v>
      </c>
      <c r="J10" s="118"/>
    </row>
    <row r="11" spans="2:10" ht="22.5" customHeight="1">
      <c r="B11" s="83" t="s">
        <v>255</v>
      </c>
      <c r="C11" s="107"/>
      <c r="D11" s="107"/>
      <c r="E11" s="124">
        <v>6.0490252037495487E-2</v>
      </c>
      <c r="F11" s="120"/>
      <c r="G11" s="93">
        <v>635552.52559999994</v>
      </c>
      <c r="H11" s="94">
        <v>1</v>
      </c>
      <c r="I11" s="94">
        <v>2.3514295830524744E-2</v>
      </c>
      <c r="J11" s="84"/>
    </row>
    <row r="12" spans="2:10">
      <c r="B12" s="103" t="s">
        <v>100</v>
      </c>
      <c r="C12" s="107"/>
      <c r="D12" s="107"/>
      <c r="E12" s="148">
        <v>6.0851399902727255E-2</v>
      </c>
      <c r="F12" s="120"/>
      <c r="G12" s="93">
        <v>631780.57559999987</v>
      </c>
      <c r="H12" s="94">
        <v>0.99406508534217664</v>
      </c>
      <c r="I12" s="94">
        <v>2.3374740491531768E-2</v>
      </c>
      <c r="J12" s="84"/>
    </row>
    <row r="13" spans="2:10">
      <c r="B13" s="89" t="s">
        <v>2606</v>
      </c>
      <c r="C13" s="102" t="s">
        <v>2607</v>
      </c>
      <c r="D13" s="102" t="s">
        <v>2608</v>
      </c>
      <c r="E13" s="97">
        <v>6.3404124303001838E-2</v>
      </c>
      <c r="F13" s="99" t="s">
        <v>180</v>
      </c>
      <c r="G13" s="96">
        <v>30802.705979999995</v>
      </c>
      <c r="H13" s="97">
        <v>4.846602717992566E-2</v>
      </c>
      <c r="I13" s="97">
        <v>1.139644500839025E-3</v>
      </c>
      <c r="J13" s="86" t="s">
        <v>2609</v>
      </c>
    </row>
    <row r="14" spans="2:10">
      <c r="B14" s="89" t="s">
        <v>2610</v>
      </c>
      <c r="C14" s="102" t="s">
        <v>2607</v>
      </c>
      <c r="D14" s="102" t="s">
        <v>2611</v>
      </c>
      <c r="E14" s="97">
        <v>5.5254427329499846E-2</v>
      </c>
      <c r="F14" s="99" t="s">
        <v>180</v>
      </c>
      <c r="G14" s="96">
        <v>17731.505350000003</v>
      </c>
      <c r="H14" s="97">
        <v>2.7899354712280298E-2</v>
      </c>
      <c r="I14" s="97">
        <v>6.5603368018530347E-4</v>
      </c>
      <c r="J14" s="86" t="s">
        <v>2612</v>
      </c>
    </row>
    <row r="15" spans="2:10">
      <c r="B15" s="89" t="s">
        <v>2613</v>
      </c>
      <c r="C15" s="102" t="s">
        <v>2607</v>
      </c>
      <c r="D15" s="102" t="s">
        <v>2611</v>
      </c>
      <c r="E15" s="97">
        <v>5.8829829829829823E-2</v>
      </c>
      <c r="F15" s="99" t="s">
        <v>180</v>
      </c>
      <c r="G15" s="96">
        <v>8433.5999999999985</v>
      </c>
      <c r="H15" s="97">
        <v>1.3269713611850054E-2</v>
      </c>
      <c r="I15" s="97">
        <v>3.1202797145538314E-4</v>
      </c>
      <c r="J15" s="86" t="s">
        <v>2614</v>
      </c>
    </row>
    <row r="16" spans="2:10">
      <c r="B16" s="89" t="s">
        <v>2615</v>
      </c>
      <c r="C16" s="102" t="s">
        <v>2607</v>
      </c>
      <c r="D16" s="102" t="s">
        <v>2611</v>
      </c>
      <c r="E16" s="97">
        <v>5.4616456190600175E-2</v>
      </c>
      <c r="F16" s="99" t="s">
        <v>180</v>
      </c>
      <c r="G16" s="96">
        <v>7265.0749999999989</v>
      </c>
      <c r="H16" s="97">
        <v>1.1431116559786039E-2</v>
      </c>
      <c r="I16" s="97">
        <v>2.687946564600192E-4</v>
      </c>
      <c r="J16" s="86" t="s">
        <v>2616</v>
      </c>
    </row>
    <row r="17" spans="2:10">
      <c r="B17" s="89" t="s">
        <v>2617</v>
      </c>
      <c r="C17" s="102" t="s">
        <v>2607</v>
      </c>
      <c r="D17" s="102" t="s">
        <v>2608</v>
      </c>
      <c r="E17" s="97">
        <v>5.9094547623275269E-2</v>
      </c>
      <c r="F17" s="99" t="s">
        <v>180</v>
      </c>
      <c r="G17" s="96">
        <v>77099.657999999981</v>
      </c>
      <c r="H17" s="97">
        <v>0.121311229039981</v>
      </c>
      <c r="I17" s="97">
        <v>2.8525481272106577E-3</v>
      </c>
      <c r="J17" s="86" t="s">
        <v>2618</v>
      </c>
    </row>
    <row r="18" spans="2:10">
      <c r="B18" s="89" t="s">
        <v>2619</v>
      </c>
      <c r="C18" s="102" t="s">
        <v>2607</v>
      </c>
      <c r="D18" s="102" t="s">
        <v>2611</v>
      </c>
      <c r="E18" s="97">
        <v>5.8075955491049831E-2</v>
      </c>
      <c r="F18" s="99" t="s">
        <v>180</v>
      </c>
      <c r="G18" s="96">
        <v>29000.999999999996</v>
      </c>
      <c r="H18" s="97">
        <v>4.5631161598518238E-2</v>
      </c>
      <c r="I18" s="97">
        <v>1.0729846329180382E-3</v>
      </c>
      <c r="J18" s="86" t="s">
        <v>2620</v>
      </c>
    </row>
    <row r="19" spans="2:10">
      <c r="B19" s="89" t="s">
        <v>2621</v>
      </c>
      <c r="C19" s="102" t="s">
        <v>2607</v>
      </c>
      <c r="D19" s="102" t="s">
        <v>2611</v>
      </c>
      <c r="E19" s="97">
        <v>3.7574826663131805E-2</v>
      </c>
      <c r="F19" s="99" t="s">
        <v>180</v>
      </c>
      <c r="G19" s="96">
        <v>8118.3499999999995</v>
      </c>
      <c r="H19" s="97">
        <v>1.277368851982106E-2</v>
      </c>
      <c r="I19" s="97">
        <v>3.0036429070205012E-4</v>
      </c>
      <c r="J19" s="86" t="s">
        <v>2622</v>
      </c>
    </row>
    <row r="20" spans="2:10">
      <c r="B20" s="89" t="s">
        <v>2623</v>
      </c>
      <c r="C20" s="102" t="s">
        <v>2607</v>
      </c>
      <c r="D20" s="102" t="s">
        <v>2611</v>
      </c>
      <c r="E20" s="97">
        <v>2.9607592932320327E-2</v>
      </c>
      <c r="F20" s="99" t="s">
        <v>180</v>
      </c>
      <c r="G20" s="96">
        <v>14196.440999999999</v>
      </c>
      <c r="H20" s="97">
        <v>2.2337164007959376E-2</v>
      </c>
      <c r="I20" s="97">
        <v>5.2524268249810652E-4</v>
      </c>
      <c r="J20" s="86" t="s">
        <v>2624</v>
      </c>
    </row>
    <row r="21" spans="2:10">
      <c r="B21" s="89" t="s">
        <v>2625</v>
      </c>
      <c r="C21" s="102" t="s">
        <v>2607</v>
      </c>
      <c r="D21" s="102" t="s">
        <v>2611</v>
      </c>
      <c r="E21" s="97">
        <v>1.9626127653517858E-2</v>
      </c>
      <c r="F21" s="99" t="s">
        <v>180</v>
      </c>
      <c r="G21" s="96">
        <v>3531.1709999999994</v>
      </c>
      <c r="H21" s="97">
        <v>5.5560647747664301E-3</v>
      </c>
      <c r="I21" s="97">
        <v>1.3064695076741567E-4</v>
      </c>
      <c r="J21" s="86" t="s">
        <v>2626</v>
      </c>
    </row>
    <row r="22" spans="2:10">
      <c r="B22" s="89" t="s">
        <v>2627</v>
      </c>
      <c r="C22" s="102" t="s">
        <v>2607</v>
      </c>
      <c r="D22" s="102" t="s">
        <v>2611</v>
      </c>
      <c r="E22" s="97">
        <v>1.5098970704671404E-3</v>
      </c>
      <c r="F22" s="99" t="s">
        <v>180</v>
      </c>
      <c r="G22" s="96">
        <v>1856.7999999999997</v>
      </c>
      <c r="H22" s="97">
        <v>2.9215523897840991E-3</v>
      </c>
      <c r="I22" s="97">
        <v>6.8698247177759853E-5</v>
      </c>
      <c r="J22" s="86" t="s">
        <v>2628</v>
      </c>
    </row>
    <row r="23" spans="2:10">
      <c r="B23" s="89" t="s">
        <v>2629</v>
      </c>
      <c r="C23" s="102" t="s">
        <v>2607</v>
      </c>
      <c r="D23" s="102" t="s">
        <v>2611</v>
      </c>
      <c r="E23" s="97">
        <v>3.4771863534308084E-2</v>
      </c>
      <c r="F23" s="99" t="s">
        <v>180</v>
      </c>
      <c r="G23" s="96">
        <v>3360.4989999999993</v>
      </c>
      <c r="H23" s="97">
        <v>5.2875236343801566E-3</v>
      </c>
      <c r="I23" s="97">
        <v>1.2433239494970638E-4</v>
      </c>
      <c r="J23" s="86" t="s">
        <v>2630</v>
      </c>
    </row>
    <row r="24" spans="2:10">
      <c r="B24" s="89" t="s">
        <v>2631</v>
      </c>
      <c r="C24" s="102" t="s">
        <v>2607</v>
      </c>
      <c r="D24" s="102" t="s">
        <v>2611</v>
      </c>
      <c r="E24" s="97">
        <v>6.3785791531486571E-2</v>
      </c>
      <c r="F24" s="99" t="s">
        <v>180</v>
      </c>
      <c r="G24" s="96">
        <v>4243.1719999999987</v>
      </c>
      <c r="H24" s="97">
        <v>6.6763514093413261E-3</v>
      </c>
      <c r="I24" s="97">
        <v>1.5698970210779273E-4</v>
      </c>
      <c r="J24" s="86" t="s">
        <v>2632</v>
      </c>
    </row>
    <row r="25" spans="2:10">
      <c r="B25" s="89" t="s">
        <v>2633</v>
      </c>
      <c r="C25" s="102" t="s">
        <v>2607</v>
      </c>
      <c r="D25" s="102" t="s">
        <v>2611</v>
      </c>
      <c r="E25" s="97">
        <v>3.372470062883208E-2</v>
      </c>
      <c r="F25" s="99" t="s">
        <v>180</v>
      </c>
      <c r="G25" s="96">
        <v>1682.4719999999998</v>
      </c>
      <c r="H25" s="97">
        <v>2.647258774420957E-3</v>
      </c>
      <c r="I25" s="97">
        <v>6.2248425961686758E-5</v>
      </c>
      <c r="J25" s="86" t="s">
        <v>2634</v>
      </c>
    </row>
    <row r="26" spans="2:10">
      <c r="B26" s="89" t="s">
        <v>2635</v>
      </c>
      <c r="C26" s="102" t="s">
        <v>2607</v>
      </c>
      <c r="D26" s="102" t="s">
        <v>2611</v>
      </c>
      <c r="E26" s="97">
        <v>6.7899977822133514E-2</v>
      </c>
      <c r="F26" s="99" t="s">
        <v>180</v>
      </c>
      <c r="G26" s="96">
        <v>15029.999999999998</v>
      </c>
      <c r="H26" s="97">
        <v>2.3648714141778875E-2</v>
      </c>
      <c r="I26" s="97">
        <v>5.5608286034130249E-4</v>
      </c>
      <c r="J26" s="86" t="s">
        <v>2636</v>
      </c>
    </row>
    <row r="27" spans="2:10">
      <c r="B27" s="89" t="s">
        <v>2637</v>
      </c>
      <c r="C27" s="102" t="s">
        <v>2607</v>
      </c>
      <c r="D27" s="102" t="s">
        <v>2611</v>
      </c>
      <c r="E27" s="97">
        <v>7.2999999999999995E-2</v>
      </c>
      <c r="F27" s="99" t="s">
        <v>180</v>
      </c>
      <c r="G27" s="96">
        <v>64039.764999999992</v>
      </c>
      <c r="H27" s="97">
        <v>0.10076234838268103</v>
      </c>
      <c r="I27" s="97">
        <v>2.3693556684487582E-3</v>
      </c>
      <c r="J27" s="86" t="s">
        <v>2638</v>
      </c>
    </row>
    <row r="28" spans="2:10">
      <c r="B28" s="89" t="s">
        <v>2639</v>
      </c>
      <c r="C28" s="102" t="s">
        <v>2607</v>
      </c>
      <c r="D28" s="102" t="s">
        <v>2611</v>
      </c>
      <c r="E28" s="97">
        <v>6.1343632253202711E-2</v>
      </c>
      <c r="F28" s="99" t="s">
        <v>180</v>
      </c>
      <c r="G28" s="96">
        <v>29857.499999999996</v>
      </c>
      <c r="H28" s="97">
        <v>4.6978807883443961E-2</v>
      </c>
      <c r="I28" s="97">
        <v>1.1046735863366893E-3</v>
      </c>
      <c r="J28" s="86" t="s">
        <v>2640</v>
      </c>
    </row>
    <row r="29" spans="2:10">
      <c r="B29" s="89" t="s">
        <v>2641</v>
      </c>
      <c r="C29" s="102" t="s">
        <v>2607</v>
      </c>
      <c r="D29" s="102" t="s">
        <v>2611</v>
      </c>
      <c r="E29" s="97">
        <v>5.9006006006005994E-2</v>
      </c>
      <c r="F29" s="99" t="s">
        <v>180</v>
      </c>
      <c r="G29" s="96">
        <v>34436.249999999993</v>
      </c>
      <c r="H29" s="97">
        <v>5.418316915268348E-2</v>
      </c>
      <c r="I29" s="97">
        <v>1.274079068491562E-3</v>
      </c>
      <c r="J29" s="86" t="s">
        <v>2642</v>
      </c>
    </row>
    <row r="30" spans="2:10">
      <c r="B30" s="89" t="s">
        <v>2643</v>
      </c>
      <c r="C30" s="102" t="s">
        <v>2607</v>
      </c>
      <c r="D30" s="102" t="s">
        <v>2611</v>
      </c>
      <c r="E30" s="97">
        <v>4.7246863274648762E-2</v>
      </c>
      <c r="F30" s="99" t="s">
        <v>180</v>
      </c>
      <c r="G30" s="96">
        <v>14374.975999999999</v>
      </c>
      <c r="H30" s="97">
        <v>2.2618077060474511E-2</v>
      </c>
      <c r="I30" s="97">
        <v>5.3184815511760325E-4</v>
      </c>
      <c r="J30" s="86" t="s">
        <v>2644</v>
      </c>
    </row>
    <row r="31" spans="2:10">
      <c r="B31" s="89" t="s">
        <v>2645</v>
      </c>
      <c r="C31" s="102" t="s">
        <v>2607</v>
      </c>
      <c r="D31" s="102" t="s">
        <v>2611</v>
      </c>
      <c r="E31" s="97">
        <v>5.8161573785087649E-2</v>
      </c>
      <c r="F31" s="99" t="s">
        <v>180</v>
      </c>
      <c r="G31" s="96">
        <v>91884.759879999983</v>
      </c>
      <c r="H31" s="97">
        <v>0.14457461213493758</v>
      </c>
      <c r="I31" s="97">
        <v>3.3995701993242951E-3</v>
      </c>
      <c r="J31" s="86" t="s">
        <v>2646</v>
      </c>
    </row>
    <row r="32" spans="2:10">
      <c r="B32" s="89" t="s">
        <v>2647</v>
      </c>
      <c r="C32" s="102" t="s">
        <v>2607</v>
      </c>
      <c r="D32" s="102" t="s">
        <v>2611</v>
      </c>
      <c r="E32" s="97">
        <v>5.7281762213160621E-2</v>
      </c>
      <c r="F32" s="99" t="s">
        <v>180</v>
      </c>
      <c r="G32" s="96">
        <v>33353.905259999992</v>
      </c>
      <c r="H32" s="97">
        <v>5.2480171058264448E-2</v>
      </c>
      <c r="I32" s="97">
        <v>1.2340342675005731E-3</v>
      </c>
      <c r="J32" s="86" t="s">
        <v>2648</v>
      </c>
    </row>
    <row r="33" spans="2:10">
      <c r="B33" s="89" t="s">
        <v>2649</v>
      </c>
      <c r="C33" s="102" t="s">
        <v>2607</v>
      </c>
      <c r="D33" s="102" t="s">
        <v>2611</v>
      </c>
      <c r="E33" s="97">
        <v>6.1860215053763441E-2</v>
      </c>
      <c r="F33" s="99" t="s">
        <v>180</v>
      </c>
      <c r="G33" s="96">
        <v>28711.999999999996</v>
      </c>
      <c r="H33" s="97">
        <v>4.517643915094844E-2</v>
      </c>
      <c r="I33" s="97">
        <v>1.0622921547651016E-3</v>
      </c>
      <c r="J33" s="86" t="s">
        <v>2650</v>
      </c>
    </row>
    <row r="34" spans="2:10">
      <c r="B34" s="89" t="s">
        <v>2651</v>
      </c>
      <c r="C34" s="102" t="s">
        <v>2607</v>
      </c>
      <c r="D34" s="102" t="s">
        <v>2611</v>
      </c>
      <c r="E34" s="97">
        <v>6.1873780646118461E-2</v>
      </c>
      <c r="F34" s="99" t="s">
        <v>180</v>
      </c>
      <c r="G34" s="96">
        <v>23127.999999999996</v>
      </c>
      <c r="H34" s="97">
        <v>3.6390383278181088E-2</v>
      </c>
      <c r="I34" s="97">
        <v>8.5569423778933103E-4</v>
      </c>
      <c r="J34" s="86" t="s">
        <v>2652</v>
      </c>
    </row>
    <row r="35" spans="2:10">
      <c r="B35" s="89" t="s">
        <v>2653</v>
      </c>
      <c r="C35" s="102" t="s">
        <v>2607</v>
      </c>
      <c r="D35" s="102" t="s">
        <v>2611</v>
      </c>
      <c r="E35" s="97">
        <v>5.9868323017320139E-2</v>
      </c>
      <c r="F35" s="99" t="s">
        <v>180</v>
      </c>
      <c r="G35" s="96">
        <v>27547.515999999996</v>
      </c>
      <c r="H35" s="97">
        <v>4.3344200345980022E-2</v>
      </c>
      <c r="I35" s="97">
        <v>1.0192083494729074E-3</v>
      </c>
      <c r="J35" s="86" t="s">
        <v>2654</v>
      </c>
    </row>
    <row r="36" spans="2:10">
      <c r="B36" s="89" t="s">
        <v>2655</v>
      </c>
      <c r="C36" s="102" t="s">
        <v>2607</v>
      </c>
      <c r="D36" s="102" t="s">
        <v>2611</v>
      </c>
      <c r="E36" s="97">
        <v>6.7899977822133514E-2</v>
      </c>
      <c r="F36" s="99" t="s">
        <v>180</v>
      </c>
      <c r="G36" s="96">
        <v>6375.1219999999994</v>
      </c>
      <c r="H36" s="97">
        <v>1.0030834184761519E-2</v>
      </c>
      <c r="I36" s="97">
        <v>2.3586800244742285E-4</v>
      </c>
      <c r="J36" s="86" t="s">
        <v>2636</v>
      </c>
    </row>
    <row r="37" spans="2:10">
      <c r="B37" s="89" t="s">
        <v>2656</v>
      </c>
      <c r="C37" s="102" t="s">
        <v>2607</v>
      </c>
      <c r="D37" s="102" t="s">
        <v>2611</v>
      </c>
      <c r="E37" s="97">
        <v>7.9699999999999993E-2</v>
      </c>
      <c r="F37" s="99" t="s">
        <v>180</v>
      </c>
      <c r="G37" s="96">
        <v>14779.558999999997</v>
      </c>
      <c r="H37" s="97">
        <v>2.325466173869296E-2</v>
      </c>
      <c r="I37" s="97">
        <v>5.4681699556241125E-4</v>
      </c>
      <c r="J37" s="86" t="s">
        <v>2654</v>
      </c>
    </row>
    <row r="38" spans="2:10">
      <c r="B38" s="89" t="s">
        <v>2657</v>
      </c>
      <c r="C38" s="102" t="s">
        <v>2607</v>
      </c>
      <c r="D38" s="102" t="s">
        <v>2608</v>
      </c>
      <c r="E38" s="97">
        <v>7.7600000000000002E-2</v>
      </c>
      <c r="F38" s="99" t="s">
        <v>180</v>
      </c>
      <c r="G38" s="96">
        <v>40938.773129999994</v>
      </c>
      <c r="H38" s="97">
        <v>6.4414460616534122E-2</v>
      </c>
      <c r="I38" s="97">
        <v>1.5146606827008688E-3</v>
      </c>
      <c r="J38" s="86" t="s">
        <v>2658</v>
      </c>
    </row>
    <row r="39" spans="2:10">
      <c r="B39" s="106"/>
      <c r="C39" s="102"/>
      <c r="D39" s="102"/>
      <c r="E39" s="86"/>
      <c r="F39" s="86"/>
      <c r="G39" s="86"/>
      <c r="H39" s="97">
        <v>0</v>
      </c>
      <c r="I39" s="86">
        <v>0</v>
      </c>
      <c r="J39" s="86"/>
    </row>
    <row r="40" spans="2:10">
      <c r="B40" s="103" t="s">
        <v>101</v>
      </c>
      <c r="C40" s="107"/>
      <c r="D40" s="107"/>
      <c r="E40" s="84"/>
      <c r="F40" s="120" t="s">
        <v>180</v>
      </c>
      <c r="G40" s="93">
        <v>3771.9499999999994</v>
      </c>
      <c r="H40" s="94">
        <v>5.9349146578232086E-3</v>
      </c>
      <c r="I40" s="94">
        <v>1.3955533899297245E-4</v>
      </c>
      <c r="J40" s="84"/>
    </row>
    <row r="41" spans="2:10">
      <c r="B41" s="89" t="s">
        <v>2659</v>
      </c>
      <c r="C41" s="102" t="s">
        <v>2607</v>
      </c>
      <c r="D41" s="102" t="s">
        <v>30</v>
      </c>
      <c r="E41" s="149">
        <v>0</v>
      </c>
      <c r="F41" s="99" t="s">
        <v>180</v>
      </c>
      <c r="G41" s="96">
        <v>1443.1999999999998</v>
      </c>
      <c r="H41" s="97">
        <v>2.2707800565146554E-3</v>
      </c>
      <c r="I41" s="97">
        <v>5.3395794014941307E-5</v>
      </c>
      <c r="J41" s="86" t="s">
        <v>2660</v>
      </c>
    </row>
    <row r="42" spans="2:10">
      <c r="B42" s="89" t="s">
        <v>2661</v>
      </c>
      <c r="C42" s="102" t="s">
        <v>2607</v>
      </c>
      <c r="D42" s="102" t="s">
        <v>30</v>
      </c>
      <c r="E42" s="149">
        <v>0</v>
      </c>
      <c r="F42" s="99" t="s">
        <v>180</v>
      </c>
      <c r="G42" s="96">
        <v>2328.7499999999995</v>
      </c>
      <c r="H42" s="97">
        <v>3.6641346013085527E-3</v>
      </c>
      <c r="I42" s="97">
        <v>8.6159544978031154E-5</v>
      </c>
      <c r="J42" s="86" t="s">
        <v>2644</v>
      </c>
    </row>
    <row r="43" spans="2:10">
      <c r="F43" s="140"/>
      <c r="G43" s="140"/>
      <c r="H43" s="140"/>
      <c r="I43" s="140"/>
    </row>
    <row r="44" spans="2:10">
      <c r="F44" s="140"/>
      <c r="G44" s="140"/>
      <c r="H44" s="140"/>
      <c r="I44" s="140"/>
    </row>
    <row r="45" spans="2:10">
      <c r="F45" s="140"/>
      <c r="G45" s="140"/>
      <c r="H45" s="140"/>
      <c r="I45" s="140"/>
    </row>
    <row r="46" spans="2:10">
      <c r="B46" s="138"/>
      <c r="F46" s="140"/>
      <c r="G46" s="140"/>
      <c r="H46" s="140"/>
      <c r="I46" s="140"/>
    </row>
    <row r="47" spans="2:10">
      <c r="B47" s="138"/>
      <c r="F47" s="140"/>
      <c r="G47" s="140"/>
      <c r="H47" s="140"/>
      <c r="I47" s="140"/>
    </row>
    <row r="48" spans="2:10">
      <c r="F48" s="140"/>
      <c r="G48" s="140"/>
      <c r="H48" s="140"/>
      <c r="I48" s="140"/>
    </row>
    <row r="49" spans="6:9">
      <c r="F49" s="140"/>
      <c r="G49" s="140"/>
      <c r="H49" s="140"/>
      <c r="I49" s="140"/>
    </row>
    <row r="50" spans="6:9">
      <c r="F50" s="140"/>
      <c r="G50" s="140"/>
      <c r="H50" s="140"/>
      <c r="I50" s="140"/>
    </row>
    <row r="51" spans="6:9">
      <c r="F51" s="140"/>
      <c r="G51" s="140"/>
      <c r="H51" s="140"/>
      <c r="I51" s="140"/>
    </row>
    <row r="52" spans="6:9">
      <c r="F52" s="140"/>
      <c r="G52" s="140"/>
      <c r="H52" s="140"/>
      <c r="I52" s="140"/>
    </row>
    <row r="53" spans="6:9">
      <c r="F53" s="140"/>
      <c r="G53" s="140"/>
      <c r="H53" s="140"/>
      <c r="I53" s="140"/>
    </row>
    <row r="54" spans="6:9">
      <c r="F54" s="140"/>
      <c r="G54" s="140"/>
      <c r="H54" s="140"/>
      <c r="I54" s="140"/>
    </row>
    <row r="55" spans="6:9">
      <c r="F55" s="140"/>
      <c r="G55" s="140"/>
      <c r="H55" s="140"/>
      <c r="I55" s="140"/>
    </row>
    <row r="56" spans="6:9">
      <c r="F56" s="140"/>
      <c r="G56" s="140"/>
      <c r="H56" s="140"/>
      <c r="I56" s="140"/>
    </row>
    <row r="57" spans="6:9">
      <c r="F57" s="140"/>
      <c r="G57" s="140"/>
      <c r="H57" s="140"/>
      <c r="I57" s="140"/>
    </row>
    <row r="58" spans="6:9">
      <c r="F58" s="140"/>
      <c r="G58" s="140"/>
      <c r="H58" s="140"/>
      <c r="I58" s="140"/>
    </row>
    <row r="59" spans="6:9">
      <c r="F59" s="140"/>
      <c r="G59" s="140"/>
      <c r="H59" s="140"/>
      <c r="I59" s="140"/>
    </row>
    <row r="60" spans="6:9">
      <c r="F60" s="140"/>
      <c r="G60" s="140"/>
      <c r="H60" s="140"/>
      <c r="I60" s="140"/>
    </row>
    <row r="61" spans="6:9">
      <c r="F61" s="140"/>
      <c r="G61" s="140"/>
      <c r="H61" s="140"/>
      <c r="I61" s="140"/>
    </row>
    <row r="62" spans="6:9">
      <c r="F62" s="140"/>
      <c r="G62" s="140"/>
      <c r="H62" s="140"/>
      <c r="I62" s="140"/>
    </row>
    <row r="63" spans="6:9">
      <c r="F63" s="140"/>
      <c r="G63" s="140"/>
      <c r="H63" s="140"/>
      <c r="I63" s="140"/>
    </row>
    <row r="64" spans="6:9">
      <c r="F64" s="140"/>
      <c r="G64" s="140"/>
      <c r="H64" s="140"/>
      <c r="I64" s="140"/>
    </row>
    <row r="65" spans="6:9">
      <c r="F65" s="140"/>
      <c r="G65" s="140"/>
      <c r="H65" s="140"/>
      <c r="I65" s="140"/>
    </row>
    <row r="66" spans="6:9">
      <c r="F66" s="140"/>
      <c r="G66" s="140"/>
      <c r="H66" s="140"/>
      <c r="I66" s="140"/>
    </row>
    <row r="67" spans="6:9">
      <c r="F67" s="140"/>
      <c r="G67" s="140"/>
      <c r="H67" s="140"/>
      <c r="I67" s="140"/>
    </row>
    <row r="68" spans="6:9">
      <c r="F68" s="140"/>
      <c r="G68" s="140"/>
      <c r="H68" s="140"/>
      <c r="I68" s="140"/>
    </row>
    <row r="69" spans="6:9">
      <c r="F69" s="140"/>
      <c r="G69" s="140"/>
      <c r="H69" s="140"/>
      <c r="I69" s="140"/>
    </row>
    <row r="70" spans="6:9">
      <c r="F70" s="140"/>
      <c r="G70" s="140"/>
      <c r="H70" s="140"/>
      <c r="I70" s="140"/>
    </row>
    <row r="71" spans="6:9">
      <c r="F71" s="140"/>
      <c r="G71" s="140"/>
      <c r="H71" s="140"/>
      <c r="I71" s="140"/>
    </row>
    <row r="72" spans="6:9">
      <c r="F72" s="140"/>
      <c r="G72" s="140"/>
      <c r="H72" s="140"/>
      <c r="I72" s="140"/>
    </row>
    <row r="73" spans="6:9">
      <c r="F73" s="140"/>
      <c r="G73" s="140"/>
      <c r="H73" s="140"/>
      <c r="I73" s="140"/>
    </row>
    <row r="74" spans="6:9">
      <c r="F74" s="140"/>
      <c r="G74" s="140"/>
      <c r="H74" s="140"/>
      <c r="I74" s="140"/>
    </row>
    <row r="75" spans="6:9">
      <c r="F75" s="140"/>
      <c r="G75" s="140"/>
      <c r="H75" s="140"/>
      <c r="I75" s="140"/>
    </row>
    <row r="76" spans="6:9">
      <c r="F76" s="140"/>
      <c r="G76" s="140"/>
      <c r="H76" s="140"/>
      <c r="I76" s="140"/>
    </row>
    <row r="77" spans="6:9">
      <c r="F77" s="140"/>
      <c r="G77" s="140"/>
      <c r="H77" s="140"/>
      <c r="I77" s="140"/>
    </row>
    <row r="78" spans="6:9">
      <c r="F78" s="140"/>
      <c r="G78" s="140"/>
      <c r="H78" s="140"/>
      <c r="I78" s="140"/>
    </row>
    <row r="79" spans="6:9">
      <c r="F79" s="140"/>
      <c r="G79" s="140"/>
      <c r="H79" s="140"/>
      <c r="I79" s="140"/>
    </row>
    <row r="80" spans="6:9">
      <c r="F80" s="140"/>
      <c r="G80" s="140"/>
      <c r="H80" s="140"/>
      <c r="I80" s="140"/>
    </row>
    <row r="81" spans="6:9">
      <c r="F81" s="140"/>
      <c r="G81" s="140"/>
      <c r="H81" s="140"/>
      <c r="I81" s="140"/>
    </row>
    <row r="82" spans="6:9">
      <c r="F82" s="140"/>
      <c r="G82" s="140"/>
      <c r="H82" s="140"/>
      <c r="I82" s="140"/>
    </row>
    <row r="83" spans="6:9">
      <c r="F83" s="140"/>
      <c r="G83" s="140"/>
      <c r="H83" s="140"/>
      <c r="I83" s="140"/>
    </row>
    <row r="84" spans="6:9">
      <c r="F84" s="140"/>
      <c r="G84" s="140"/>
      <c r="H84" s="140"/>
      <c r="I84" s="140"/>
    </row>
    <row r="85" spans="6:9">
      <c r="F85" s="140"/>
      <c r="G85" s="140"/>
      <c r="H85" s="140"/>
      <c r="I85" s="140"/>
    </row>
    <row r="86" spans="6:9">
      <c r="F86" s="140"/>
      <c r="G86" s="140"/>
      <c r="H86" s="140"/>
      <c r="I86" s="140"/>
    </row>
    <row r="87" spans="6:9">
      <c r="F87" s="140"/>
      <c r="G87" s="140"/>
      <c r="H87" s="140"/>
      <c r="I87" s="140"/>
    </row>
    <row r="88" spans="6:9">
      <c r="F88" s="140"/>
      <c r="G88" s="140"/>
      <c r="H88" s="140"/>
      <c r="I88" s="140"/>
    </row>
    <row r="89" spans="6:9">
      <c r="F89" s="140"/>
      <c r="G89" s="140"/>
      <c r="H89" s="140"/>
      <c r="I89" s="140"/>
    </row>
    <row r="90" spans="6:9">
      <c r="F90" s="140"/>
      <c r="G90" s="140"/>
      <c r="H90" s="140"/>
      <c r="I90" s="140"/>
    </row>
    <row r="91" spans="6:9">
      <c r="F91" s="140"/>
      <c r="G91" s="140"/>
      <c r="H91" s="140"/>
      <c r="I91" s="140"/>
    </row>
    <row r="92" spans="6:9">
      <c r="F92" s="140"/>
      <c r="G92" s="140"/>
      <c r="H92" s="140"/>
      <c r="I92" s="140"/>
    </row>
    <row r="93" spans="6:9">
      <c r="F93" s="140"/>
      <c r="G93" s="140"/>
      <c r="H93" s="140"/>
      <c r="I93" s="140"/>
    </row>
    <row r="94" spans="6:9">
      <c r="F94" s="140"/>
      <c r="G94" s="140"/>
      <c r="H94" s="140"/>
      <c r="I94" s="140"/>
    </row>
    <row r="95" spans="6:9">
      <c r="F95" s="140"/>
      <c r="G95" s="140"/>
      <c r="H95" s="140"/>
      <c r="I95" s="140"/>
    </row>
    <row r="96" spans="6:9">
      <c r="F96" s="140"/>
      <c r="G96" s="140"/>
      <c r="H96" s="140"/>
      <c r="I96" s="140"/>
    </row>
    <row r="97" spans="6:9">
      <c r="F97" s="140"/>
      <c r="G97" s="140"/>
      <c r="H97" s="140"/>
      <c r="I97" s="140"/>
    </row>
    <row r="98" spans="6:9">
      <c r="F98" s="140"/>
      <c r="G98" s="140"/>
      <c r="H98" s="140"/>
      <c r="I98" s="140"/>
    </row>
    <row r="99" spans="6:9">
      <c r="F99" s="140"/>
      <c r="G99" s="140"/>
      <c r="H99" s="140"/>
      <c r="I99" s="140"/>
    </row>
    <row r="100" spans="6:9">
      <c r="F100" s="140"/>
      <c r="G100" s="140"/>
      <c r="H100" s="140"/>
      <c r="I100" s="140"/>
    </row>
    <row r="101" spans="6:9">
      <c r="F101" s="140"/>
      <c r="G101" s="140"/>
      <c r="H101" s="140"/>
      <c r="I101" s="140"/>
    </row>
    <row r="102" spans="6:9">
      <c r="F102" s="140"/>
      <c r="G102" s="140"/>
      <c r="H102" s="140"/>
      <c r="I102" s="140"/>
    </row>
    <row r="103" spans="6:9">
      <c r="F103" s="140"/>
      <c r="G103" s="140"/>
      <c r="H103" s="140"/>
      <c r="I103" s="140"/>
    </row>
    <row r="104" spans="6:9">
      <c r="F104" s="140"/>
      <c r="G104" s="140"/>
      <c r="H104" s="140"/>
      <c r="I104" s="140"/>
    </row>
    <row r="105" spans="6:9">
      <c r="F105" s="140"/>
      <c r="G105" s="140"/>
      <c r="H105" s="140"/>
      <c r="I105" s="140"/>
    </row>
    <row r="106" spans="6:9">
      <c r="F106" s="140"/>
      <c r="G106" s="140"/>
      <c r="H106" s="140"/>
      <c r="I106" s="140"/>
    </row>
    <row r="107" spans="6:9">
      <c r="F107" s="140"/>
      <c r="G107" s="140"/>
      <c r="H107" s="140"/>
      <c r="I107" s="140"/>
    </row>
    <row r="108" spans="6:9">
      <c r="F108" s="140"/>
      <c r="G108" s="140"/>
      <c r="H108" s="140"/>
      <c r="I108" s="140"/>
    </row>
    <row r="109" spans="6:9">
      <c r="F109" s="140"/>
      <c r="G109" s="140"/>
      <c r="H109" s="140"/>
      <c r="I109" s="140"/>
    </row>
    <row r="110" spans="6:9">
      <c r="F110" s="140"/>
      <c r="G110" s="140"/>
      <c r="H110" s="140"/>
      <c r="I110" s="140"/>
    </row>
    <row r="111" spans="6:9">
      <c r="F111" s="140"/>
      <c r="G111" s="140"/>
      <c r="H111" s="140"/>
      <c r="I111" s="140"/>
    </row>
    <row r="112" spans="6:9">
      <c r="F112" s="140"/>
      <c r="G112" s="140"/>
      <c r="H112" s="140"/>
      <c r="I112" s="140"/>
    </row>
    <row r="113" spans="6:9">
      <c r="F113" s="140"/>
      <c r="G113" s="140"/>
      <c r="H113" s="140"/>
      <c r="I113" s="140"/>
    </row>
    <row r="114" spans="6:9">
      <c r="F114" s="140"/>
      <c r="G114" s="140"/>
      <c r="H114" s="140"/>
      <c r="I114" s="140"/>
    </row>
    <row r="115" spans="6:9">
      <c r="F115" s="140"/>
      <c r="G115" s="140"/>
      <c r="H115" s="140"/>
      <c r="I115" s="140"/>
    </row>
    <row r="116" spans="6:9">
      <c r="F116" s="140"/>
      <c r="G116" s="140"/>
      <c r="H116" s="140"/>
      <c r="I116" s="140"/>
    </row>
    <row r="117" spans="6:9">
      <c r="F117" s="140"/>
      <c r="G117" s="140"/>
      <c r="H117" s="140"/>
      <c r="I117" s="140"/>
    </row>
    <row r="118" spans="6:9">
      <c r="F118" s="140"/>
      <c r="G118" s="140"/>
      <c r="H118" s="140"/>
      <c r="I118" s="140"/>
    </row>
    <row r="119" spans="6:9">
      <c r="F119" s="140"/>
      <c r="G119" s="140"/>
      <c r="H119" s="140"/>
      <c r="I119" s="140"/>
    </row>
    <row r="120" spans="6:9">
      <c r="F120" s="140"/>
      <c r="G120" s="140"/>
      <c r="H120" s="140"/>
      <c r="I120" s="140"/>
    </row>
    <row r="121" spans="6:9">
      <c r="F121" s="140"/>
      <c r="G121" s="140"/>
      <c r="H121" s="140"/>
      <c r="I121" s="140"/>
    </row>
    <row r="122" spans="6:9">
      <c r="F122" s="140"/>
      <c r="G122" s="140"/>
      <c r="H122" s="140"/>
      <c r="I122" s="140"/>
    </row>
    <row r="123" spans="6:9">
      <c r="F123" s="140"/>
      <c r="G123" s="140"/>
      <c r="H123" s="140"/>
      <c r="I123" s="140"/>
    </row>
    <row r="124" spans="6:9">
      <c r="F124" s="140"/>
      <c r="G124" s="140"/>
      <c r="H124" s="140"/>
      <c r="I124" s="140"/>
    </row>
    <row r="125" spans="6:9">
      <c r="F125" s="140"/>
      <c r="G125" s="140"/>
      <c r="H125" s="140"/>
      <c r="I125" s="140"/>
    </row>
    <row r="126" spans="6:9">
      <c r="F126" s="140"/>
      <c r="G126" s="140"/>
      <c r="H126" s="140"/>
      <c r="I126" s="140"/>
    </row>
    <row r="127" spans="6:9">
      <c r="F127" s="140"/>
      <c r="G127" s="140"/>
      <c r="H127" s="140"/>
      <c r="I127" s="140"/>
    </row>
    <row r="128" spans="6:9">
      <c r="F128" s="140"/>
      <c r="G128" s="140"/>
      <c r="H128" s="140"/>
      <c r="I128" s="140"/>
    </row>
    <row r="129" spans="6:9">
      <c r="F129" s="140"/>
      <c r="G129" s="140"/>
      <c r="H129" s="140"/>
      <c r="I129" s="140"/>
    </row>
    <row r="130" spans="6:9">
      <c r="F130" s="140"/>
      <c r="G130" s="140"/>
      <c r="H130" s="140"/>
      <c r="I130" s="140"/>
    </row>
    <row r="131" spans="6:9">
      <c r="F131" s="140"/>
      <c r="G131" s="140"/>
      <c r="H131" s="140"/>
      <c r="I131" s="140"/>
    </row>
    <row r="132" spans="6:9">
      <c r="F132" s="140"/>
      <c r="G132" s="140"/>
      <c r="H132" s="140"/>
      <c r="I132" s="140"/>
    </row>
    <row r="133" spans="6:9">
      <c r="F133" s="140"/>
      <c r="G133" s="140"/>
      <c r="H133" s="140"/>
      <c r="I133" s="140"/>
    </row>
    <row r="134" spans="6:9">
      <c r="F134" s="140"/>
      <c r="G134" s="140"/>
      <c r="H134" s="140"/>
      <c r="I134" s="140"/>
    </row>
    <row r="135" spans="6:9">
      <c r="F135" s="140"/>
      <c r="G135" s="140"/>
      <c r="H135" s="140"/>
      <c r="I135" s="140"/>
    </row>
    <row r="136" spans="6:9">
      <c r="F136" s="140"/>
      <c r="G136" s="140"/>
      <c r="H136" s="140"/>
      <c r="I136" s="140"/>
    </row>
    <row r="137" spans="6:9">
      <c r="F137" s="140"/>
      <c r="G137" s="140"/>
      <c r="H137" s="140"/>
      <c r="I137" s="140"/>
    </row>
    <row r="138" spans="6:9">
      <c r="F138" s="140"/>
      <c r="G138" s="140"/>
      <c r="H138" s="140"/>
      <c r="I138" s="140"/>
    </row>
    <row r="139" spans="6:9">
      <c r="F139" s="140"/>
      <c r="G139" s="140"/>
      <c r="H139" s="140"/>
      <c r="I139" s="140"/>
    </row>
    <row r="140" spans="6:9">
      <c r="F140" s="140"/>
      <c r="G140" s="140"/>
      <c r="H140" s="140"/>
      <c r="I140" s="140"/>
    </row>
    <row r="141" spans="6:9">
      <c r="F141" s="140"/>
      <c r="G141" s="140"/>
      <c r="H141" s="140"/>
      <c r="I141" s="140"/>
    </row>
    <row r="142" spans="6:9">
      <c r="F142" s="140"/>
      <c r="G142" s="140"/>
      <c r="H142" s="140"/>
      <c r="I142" s="140"/>
    </row>
    <row r="143" spans="6:9">
      <c r="F143" s="140"/>
      <c r="G143" s="140"/>
      <c r="H143" s="140"/>
      <c r="I143" s="140"/>
    </row>
    <row r="144" spans="6:9">
      <c r="F144" s="140"/>
      <c r="G144" s="140"/>
      <c r="H144" s="140"/>
      <c r="I144" s="140"/>
    </row>
    <row r="145" spans="6:9">
      <c r="F145" s="140"/>
      <c r="G145" s="140"/>
      <c r="H145" s="140"/>
      <c r="I145" s="140"/>
    </row>
    <row r="146" spans="6:9">
      <c r="F146" s="140"/>
      <c r="G146" s="140"/>
      <c r="H146" s="140"/>
      <c r="I146" s="140"/>
    </row>
    <row r="147" spans="6:9">
      <c r="F147" s="140"/>
      <c r="G147" s="140"/>
      <c r="H147" s="140"/>
      <c r="I147" s="140"/>
    </row>
    <row r="148" spans="6:9">
      <c r="F148" s="140"/>
      <c r="G148" s="140"/>
      <c r="H148" s="140"/>
      <c r="I148" s="140"/>
    </row>
    <row r="149" spans="6:9">
      <c r="F149" s="140"/>
      <c r="G149" s="140"/>
      <c r="H149" s="140"/>
      <c r="I149" s="140"/>
    </row>
    <row r="150" spans="6:9">
      <c r="F150" s="140"/>
      <c r="G150" s="140"/>
      <c r="H150" s="140"/>
      <c r="I150" s="140"/>
    </row>
    <row r="151" spans="6:9">
      <c r="F151" s="140"/>
      <c r="G151" s="140"/>
      <c r="H151" s="140"/>
      <c r="I151" s="140"/>
    </row>
    <row r="152" spans="6:9">
      <c r="F152" s="140"/>
      <c r="G152" s="140"/>
      <c r="H152" s="140"/>
      <c r="I152" s="140"/>
    </row>
    <row r="153" spans="6:9">
      <c r="F153" s="140"/>
      <c r="G153" s="140"/>
      <c r="H153" s="140"/>
      <c r="I153" s="140"/>
    </row>
    <row r="154" spans="6:9">
      <c r="F154" s="140"/>
      <c r="G154" s="140"/>
      <c r="H154" s="140"/>
      <c r="I154" s="140"/>
    </row>
    <row r="155" spans="6:9">
      <c r="F155" s="140"/>
      <c r="G155" s="140"/>
      <c r="H155" s="140"/>
      <c r="I155" s="140"/>
    </row>
    <row r="156" spans="6:9">
      <c r="F156" s="140"/>
      <c r="G156" s="140"/>
      <c r="H156" s="140"/>
      <c r="I156" s="140"/>
    </row>
    <row r="157" spans="6:9">
      <c r="F157" s="140"/>
      <c r="G157" s="140"/>
      <c r="H157" s="140"/>
      <c r="I157" s="140"/>
    </row>
    <row r="158" spans="6:9">
      <c r="F158" s="140"/>
      <c r="G158" s="140"/>
      <c r="H158" s="140"/>
      <c r="I158" s="140"/>
    </row>
    <row r="159" spans="6:9">
      <c r="F159" s="140"/>
      <c r="G159" s="140"/>
      <c r="H159" s="140"/>
      <c r="I159" s="140"/>
    </row>
    <row r="160" spans="6:9">
      <c r="F160" s="140"/>
      <c r="G160" s="140"/>
      <c r="H160" s="140"/>
      <c r="I160" s="140"/>
    </row>
    <row r="161" spans="6:9">
      <c r="F161" s="140"/>
      <c r="G161" s="140"/>
      <c r="H161" s="140"/>
      <c r="I161" s="140"/>
    </row>
    <row r="162" spans="6:9">
      <c r="F162" s="140"/>
      <c r="G162" s="140"/>
      <c r="H162" s="140"/>
      <c r="I162" s="140"/>
    </row>
    <row r="163" spans="6:9">
      <c r="F163" s="140"/>
      <c r="G163" s="140"/>
      <c r="H163" s="140"/>
      <c r="I163" s="140"/>
    </row>
    <row r="164" spans="6:9">
      <c r="F164" s="140"/>
      <c r="G164" s="140"/>
      <c r="H164" s="140"/>
      <c r="I164" s="140"/>
    </row>
    <row r="165" spans="6:9">
      <c r="F165" s="140"/>
      <c r="G165" s="140"/>
      <c r="H165" s="140"/>
      <c r="I165" s="140"/>
    </row>
    <row r="166" spans="6:9">
      <c r="F166" s="140"/>
      <c r="G166" s="140"/>
      <c r="H166" s="140"/>
      <c r="I166" s="140"/>
    </row>
    <row r="167" spans="6:9">
      <c r="F167" s="140"/>
      <c r="G167" s="140"/>
      <c r="H167" s="140"/>
      <c r="I167" s="140"/>
    </row>
    <row r="168" spans="6:9">
      <c r="F168" s="140"/>
      <c r="G168" s="140"/>
      <c r="H168" s="140"/>
      <c r="I168" s="140"/>
    </row>
    <row r="169" spans="6:9">
      <c r="F169" s="140"/>
      <c r="G169" s="140"/>
      <c r="H169" s="140"/>
      <c r="I169" s="140"/>
    </row>
    <row r="170" spans="6:9">
      <c r="F170" s="140"/>
      <c r="G170" s="140"/>
      <c r="H170" s="140"/>
      <c r="I170" s="140"/>
    </row>
    <row r="171" spans="6:9">
      <c r="F171" s="140"/>
      <c r="G171" s="140"/>
      <c r="H171" s="140"/>
      <c r="I171" s="140"/>
    </row>
    <row r="172" spans="6:9">
      <c r="F172" s="140"/>
      <c r="G172" s="140"/>
      <c r="H172" s="140"/>
      <c r="I172" s="140"/>
    </row>
    <row r="173" spans="6:9">
      <c r="F173" s="140"/>
      <c r="G173" s="140"/>
      <c r="H173" s="140"/>
      <c r="I173" s="140"/>
    </row>
    <row r="174" spans="6:9">
      <c r="F174" s="140"/>
      <c r="G174" s="140"/>
      <c r="H174" s="140"/>
      <c r="I174" s="140"/>
    </row>
    <row r="175" spans="6:9">
      <c r="F175" s="140"/>
      <c r="G175" s="140"/>
      <c r="H175" s="140"/>
      <c r="I175" s="140"/>
    </row>
    <row r="176" spans="6:9">
      <c r="F176" s="140"/>
      <c r="G176" s="140"/>
      <c r="H176" s="140"/>
      <c r="I176" s="140"/>
    </row>
    <row r="177" spans="6:9">
      <c r="F177" s="140"/>
      <c r="G177" s="140"/>
      <c r="H177" s="140"/>
      <c r="I177" s="140"/>
    </row>
    <row r="178" spans="6:9">
      <c r="F178" s="140"/>
      <c r="G178" s="140"/>
      <c r="H178" s="140"/>
      <c r="I178" s="140"/>
    </row>
    <row r="179" spans="6:9">
      <c r="F179" s="140"/>
      <c r="G179" s="140"/>
      <c r="H179" s="140"/>
      <c r="I179" s="140"/>
    </row>
    <row r="180" spans="6:9">
      <c r="F180" s="140"/>
      <c r="G180" s="140"/>
      <c r="H180" s="140"/>
      <c r="I180" s="140"/>
    </row>
    <row r="181" spans="6:9">
      <c r="F181" s="140"/>
      <c r="G181" s="140"/>
      <c r="H181" s="140"/>
      <c r="I181" s="140"/>
    </row>
    <row r="182" spans="6:9">
      <c r="F182" s="140"/>
      <c r="G182" s="140"/>
      <c r="H182" s="140"/>
      <c r="I182" s="140"/>
    </row>
    <row r="183" spans="6:9">
      <c r="F183" s="140"/>
      <c r="G183" s="140"/>
      <c r="H183" s="140"/>
      <c r="I183" s="140"/>
    </row>
    <row r="184" spans="6:9">
      <c r="F184" s="140"/>
      <c r="G184" s="140"/>
      <c r="H184" s="140"/>
      <c r="I184" s="140"/>
    </row>
    <row r="185" spans="6:9">
      <c r="F185" s="140"/>
      <c r="G185" s="140"/>
      <c r="H185" s="140"/>
      <c r="I185" s="140"/>
    </row>
    <row r="186" spans="6:9">
      <c r="F186" s="140"/>
      <c r="G186" s="140"/>
      <c r="H186" s="140"/>
      <c r="I186" s="140"/>
    </row>
    <row r="187" spans="6:9">
      <c r="F187" s="140"/>
      <c r="G187" s="140"/>
      <c r="H187" s="140"/>
      <c r="I187" s="140"/>
    </row>
    <row r="188" spans="6:9">
      <c r="F188" s="140"/>
      <c r="G188" s="140"/>
      <c r="H188" s="140"/>
      <c r="I188" s="140"/>
    </row>
    <row r="189" spans="6:9">
      <c r="F189" s="140"/>
      <c r="G189" s="140"/>
      <c r="H189" s="140"/>
      <c r="I189" s="140"/>
    </row>
    <row r="190" spans="6:9">
      <c r="F190" s="140"/>
      <c r="G190" s="140"/>
      <c r="H190" s="140"/>
      <c r="I190" s="140"/>
    </row>
    <row r="191" spans="6:9">
      <c r="F191" s="140"/>
      <c r="G191" s="140"/>
      <c r="H191" s="140"/>
      <c r="I191" s="140"/>
    </row>
    <row r="192" spans="6:9">
      <c r="F192" s="140"/>
      <c r="G192" s="140"/>
      <c r="H192" s="140"/>
      <c r="I192" s="140"/>
    </row>
    <row r="193" spans="6:9">
      <c r="F193" s="140"/>
      <c r="G193" s="140"/>
      <c r="H193" s="140"/>
      <c r="I193" s="140"/>
    </row>
    <row r="194" spans="6:9">
      <c r="F194" s="140"/>
      <c r="G194" s="140"/>
      <c r="H194" s="140"/>
      <c r="I194" s="140"/>
    </row>
    <row r="195" spans="6:9">
      <c r="F195" s="140"/>
      <c r="G195" s="140"/>
      <c r="H195" s="140"/>
      <c r="I195" s="140"/>
    </row>
    <row r="196" spans="6:9">
      <c r="F196" s="140"/>
      <c r="G196" s="140"/>
      <c r="H196" s="140"/>
      <c r="I196" s="140"/>
    </row>
    <row r="197" spans="6:9">
      <c r="F197" s="140"/>
      <c r="G197" s="140"/>
      <c r="H197" s="140"/>
      <c r="I197" s="140"/>
    </row>
    <row r="198" spans="6:9">
      <c r="F198" s="140"/>
      <c r="G198" s="140"/>
      <c r="H198" s="140"/>
      <c r="I198" s="140"/>
    </row>
    <row r="199" spans="6:9">
      <c r="F199" s="140"/>
      <c r="G199" s="140"/>
      <c r="H199" s="140"/>
      <c r="I199" s="140"/>
    </row>
    <row r="200" spans="6:9">
      <c r="F200" s="140"/>
      <c r="G200" s="140"/>
      <c r="H200" s="140"/>
      <c r="I200" s="140"/>
    </row>
    <row r="201" spans="6:9">
      <c r="F201" s="140"/>
      <c r="G201" s="140"/>
      <c r="H201" s="140"/>
      <c r="I201" s="140"/>
    </row>
    <row r="202" spans="6:9">
      <c r="F202" s="140"/>
      <c r="G202" s="140"/>
      <c r="H202" s="140"/>
      <c r="I202" s="140"/>
    </row>
    <row r="203" spans="6:9">
      <c r="F203" s="140"/>
      <c r="G203" s="140"/>
      <c r="H203" s="140"/>
      <c r="I203" s="140"/>
    </row>
    <row r="204" spans="6:9">
      <c r="F204" s="140"/>
      <c r="G204" s="140"/>
      <c r="H204" s="140"/>
      <c r="I204" s="140"/>
    </row>
    <row r="205" spans="6:9">
      <c r="F205" s="140"/>
      <c r="G205" s="140"/>
      <c r="H205" s="140"/>
      <c r="I205" s="140"/>
    </row>
    <row r="206" spans="6:9">
      <c r="F206" s="140"/>
      <c r="G206" s="140"/>
      <c r="H206" s="140"/>
      <c r="I206" s="140"/>
    </row>
    <row r="207" spans="6:9">
      <c r="F207" s="140"/>
      <c r="G207" s="140"/>
      <c r="H207" s="140"/>
      <c r="I207" s="140"/>
    </row>
    <row r="208" spans="6:9">
      <c r="F208" s="140"/>
      <c r="G208" s="140"/>
      <c r="H208" s="140"/>
      <c r="I208" s="140"/>
    </row>
    <row r="209" spans="6:9">
      <c r="F209" s="140"/>
      <c r="G209" s="140"/>
      <c r="H209" s="140"/>
      <c r="I209" s="140"/>
    </row>
    <row r="210" spans="6:9">
      <c r="F210" s="140"/>
      <c r="G210" s="140"/>
      <c r="H210" s="140"/>
      <c r="I210" s="140"/>
    </row>
    <row r="211" spans="6:9">
      <c r="F211" s="140"/>
      <c r="G211" s="140"/>
      <c r="H211" s="140"/>
      <c r="I211" s="140"/>
    </row>
    <row r="212" spans="6:9">
      <c r="F212" s="140"/>
      <c r="G212" s="140"/>
      <c r="H212" s="140"/>
      <c r="I212" s="140"/>
    </row>
    <row r="213" spans="6:9">
      <c r="F213" s="140"/>
      <c r="G213" s="140"/>
      <c r="H213" s="140"/>
      <c r="I213" s="140"/>
    </row>
    <row r="214" spans="6:9">
      <c r="F214" s="140"/>
      <c r="G214" s="140"/>
      <c r="H214" s="140"/>
      <c r="I214" s="140"/>
    </row>
    <row r="215" spans="6:9">
      <c r="F215" s="140"/>
      <c r="G215" s="140"/>
      <c r="H215" s="140"/>
      <c r="I215" s="140"/>
    </row>
    <row r="216" spans="6:9">
      <c r="F216" s="140"/>
      <c r="G216" s="140"/>
      <c r="H216" s="140"/>
      <c r="I216" s="140"/>
    </row>
    <row r="217" spans="6:9">
      <c r="F217" s="140"/>
      <c r="G217" s="140"/>
      <c r="H217" s="140"/>
      <c r="I217" s="140"/>
    </row>
    <row r="218" spans="6:9">
      <c r="F218" s="140"/>
      <c r="G218" s="140"/>
      <c r="H218" s="140"/>
      <c r="I218" s="140"/>
    </row>
    <row r="219" spans="6:9">
      <c r="F219" s="140"/>
      <c r="G219" s="140"/>
      <c r="H219" s="140"/>
      <c r="I219" s="140"/>
    </row>
    <row r="220" spans="6:9">
      <c r="F220" s="140"/>
      <c r="G220" s="140"/>
      <c r="H220" s="140"/>
      <c r="I220" s="140"/>
    </row>
    <row r="221" spans="6:9">
      <c r="F221" s="140"/>
      <c r="G221" s="140"/>
      <c r="H221" s="140"/>
      <c r="I221" s="140"/>
    </row>
    <row r="222" spans="6:9">
      <c r="F222" s="140"/>
      <c r="G222" s="140"/>
      <c r="H222" s="140"/>
      <c r="I222" s="140"/>
    </row>
    <row r="223" spans="6:9">
      <c r="F223" s="140"/>
      <c r="G223" s="140"/>
      <c r="H223" s="140"/>
      <c r="I223" s="140"/>
    </row>
    <row r="224" spans="6:9">
      <c r="F224" s="140"/>
      <c r="G224" s="140"/>
      <c r="H224" s="140"/>
      <c r="I224" s="140"/>
    </row>
    <row r="225" spans="6:9">
      <c r="F225" s="140"/>
      <c r="G225" s="140"/>
      <c r="H225" s="140"/>
      <c r="I225" s="140"/>
    </row>
    <row r="226" spans="6:9">
      <c r="F226" s="140"/>
      <c r="G226" s="140"/>
      <c r="H226" s="140"/>
      <c r="I226" s="140"/>
    </row>
    <row r="227" spans="6:9">
      <c r="F227" s="140"/>
      <c r="G227" s="140"/>
      <c r="H227" s="140"/>
      <c r="I227" s="140"/>
    </row>
    <row r="228" spans="6:9">
      <c r="F228" s="140"/>
      <c r="G228" s="140"/>
      <c r="H228" s="140"/>
      <c r="I228" s="140"/>
    </row>
    <row r="229" spans="6:9">
      <c r="F229" s="140"/>
      <c r="G229" s="140"/>
      <c r="H229" s="140"/>
      <c r="I229" s="140"/>
    </row>
    <row r="230" spans="6:9">
      <c r="F230" s="140"/>
      <c r="G230" s="140"/>
      <c r="H230" s="140"/>
      <c r="I230" s="140"/>
    </row>
    <row r="231" spans="6:9">
      <c r="F231" s="140"/>
      <c r="G231" s="140"/>
      <c r="H231" s="140"/>
      <c r="I231" s="140"/>
    </row>
    <row r="232" spans="6:9">
      <c r="F232" s="140"/>
      <c r="G232" s="140"/>
      <c r="H232" s="140"/>
      <c r="I232" s="140"/>
    </row>
    <row r="233" spans="6:9">
      <c r="F233" s="140"/>
      <c r="G233" s="140"/>
      <c r="H233" s="140"/>
      <c r="I233" s="140"/>
    </row>
    <row r="234" spans="6:9">
      <c r="F234" s="140"/>
      <c r="G234" s="140"/>
      <c r="H234" s="140"/>
      <c r="I234" s="140"/>
    </row>
    <row r="235" spans="6:9">
      <c r="F235" s="140"/>
      <c r="G235" s="140"/>
      <c r="H235" s="140"/>
      <c r="I235" s="140"/>
    </row>
    <row r="236" spans="6:9">
      <c r="F236" s="140"/>
      <c r="G236" s="140"/>
      <c r="H236" s="140"/>
      <c r="I236" s="140"/>
    </row>
    <row r="237" spans="6:9">
      <c r="F237" s="140"/>
      <c r="G237" s="140"/>
      <c r="H237" s="140"/>
      <c r="I237" s="140"/>
    </row>
    <row r="238" spans="6:9">
      <c r="F238" s="140"/>
      <c r="G238" s="140"/>
      <c r="H238" s="140"/>
      <c r="I238" s="140"/>
    </row>
    <row r="239" spans="6:9">
      <c r="F239" s="140"/>
      <c r="G239" s="140"/>
      <c r="H239" s="140"/>
      <c r="I239" s="140"/>
    </row>
    <row r="240" spans="6:9">
      <c r="F240" s="140"/>
      <c r="G240" s="140"/>
      <c r="H240" s="140"/>
      <c r="I240" s="140"/>
    </row>
    <row r="241" spans="6:9">
      <c r="F241" s="140"/>
      <c r="G241" s="140"/>
      <c r="H241" s="140"/>
      <c r="I241" s="140"/>
    </row>
    <row r="242" spans="6:9">
      <c r="F242" s="140"/>
      <c r="G242" s="140"/>
      <c r="H242" s="140"/>
      <c r="I242" s="140"/>
    </row>
    <row r="243" spans="6:9">
      <c r="F243" s="140"/>
      <c r="G243" s="140"/>
      <c r="H243" s="140"/>
      <c r="I243" s="140"/>
    </row>
    <row r="244" spans="6:9">
      <c r="F244" s="140"/>
      <c r="G244" s="140"/>
      <c r="H244" s="140"/>
      <c r="I244" s="140"/>
    </row>
    <row r="245" spans="6:9">
      <c r="F245" s="140"/>
      <c r="G245" s="140"/>
      <c r="H245" s="140"/>
      <c r="I245" s="140"/>
    </row>
    <row r="246" spans="6:9">
      <c r="F246" s="140"/>
      <c r="G246" s="140"/>
      <c r="H246" s="140"/>
      <c r="I246" s="140"/>
    </row>
    <row r="247" spans="6:9">
      <c r="F247" s="140"/>
      <c r="G247" s="140"/>
      <c r="H247" s="140"/>
      <c r="I247" s="140"/>
    </row>
    <row r="248" spans="6:9">
      <c r="F248" s="140"/>
      <c r="G248" s="140"/>
      <c r="H248" s="140"/>
      <c r="I248" s="140"/>
    </row>
    <row r="249" spans="6:9">
      <c r="F249" s="140"/>
      <c r="G249" s="140"/>
      <c r="H249" s="140"/>
      <c r="I249" s="140"/>
    </row>
    <row r="250" spans="6:9">
      <c r="F250" s="140"/>
      <c r="G250" s="140"/>
      <c r="H250" s="140"/>
      <c r="I250" s="140"/>
    </row>
    <row r="251" spans="6:9">
      <c r="F251" s="140"/>
      <c r="G251" s="140"/>
      <c r="H251" s="140"/>
      <c r="I251" s="140"/>
    </row>
    <row r="252" spans="6:9">
      <c r="F252" s="140"/>
      <c r="G252" s="140"/>
      <c r="H252" s="140"/>
      <c r="I252" s="140"/>
    </row>
    <row r="253" spans="6:9">
      <c r="F253" s="140"/>
      <c r="G253" s="140"/>
      <c r="H253" s="140"/>
      <c r="I253" s="140"/>
    </row>
    <row r="254" spans="6:9">
      <c r="F254" s="140"/>
      <c r="G254" s="140"/>
      <c r="H254" s="140"/>
      <c r="I254" s="140"/>
    </row>
    <row r="255" spans="6:9">
      <c r="F255" s="140"/>
      <c r="G255" s="140"/>
      <c r="H255" s="140"/>
      <c r="I255" s="140"/>
    </row>
    <row r="256" spans="6:9">
      <c r="F256" s="140"/>
      <c r="G256" s="140"/>
      <c r="H256" s="140"/>
      <c r="I256" s="140"/>
    </row>
    <row r="257" spans="6:9">
      <c r="F257" s="140"/>
      <c r="G257" s="140"/>
      <c r="H257" s="140"/>
      <c r="I257" s="140"/>
    </row>
    <row r="258" spans="6:9">
      <c r="F258" s="140"/>
      <c r="G258" s="140"/>
      <c r="H258" s="140"/>
      <c r="I258" s="140"/>
    </row>
    <row r="259" spans="6:9">
      <c r="F259" s="140"/>
      <c r="G259" s="140"/>
      <c r="H259" s="140"/>
      <c r="I259" s="140"/>
    </row>
    <row r="260" spans="6:9">
      <c r="F260" s="140"/>
      <c r="G260" s="140"/>
      <c r="H260" s="140"/>
      <c r="I260" s="140"/>
    </row>
    <row r="261" spans="6:9">
      <c r="F261" s="140"/>
      <c r="G261" s="140"/>
      <c r="H261" s="140"/>
      <c r="I261" s="140"/>
    </row>
    <row r="262" spans="6:9">
      <c r="F262" s="140"/>
      <c r="G262" s="140"/>
      <c r="H262" s="140"/>
      <c r="I262" s="140"/>
    </row>
    <row r="263" spans="6:9">
      <c r="F263" s="140"/>
      <c r="G263" s="140"/>
      <c r="H263" s="140"/>
      <c r="I263" s="140"/>
    </row>
    <row r="264" spans="6:9">
      <c r="F264" s="140"/>
      <c r="G264" s="140"/>
      <c r="H264" s="140"/>
      <c r="I264" s="140"/>
    </row>
    <row r="265" spans="6:9">
      <c r="F265" s="140"/>
      <c r="G265" s="140"/>
      <c r="H265" s="140"/>
      <c r="I265" s="140"/>
    </row>
    <row r="266" spans="6:9">
      <c r="F266" s="140"/>
      <c r="G266" s="140"/>
      <c r="H266" s="140"/>
      <c r="I266" s="140"/>
    </row>
    <row r="267" spans="6:9">
      <c r="F267" s="140"/>
      <c r="G267" s="140"/>
      <c r="H267" s="140"/>
      <c r="I267" s="140"/>
    </row>
    <row r="268" spans="6:9">
      <c r="F268" s="140"/>
      <c r="G268" s="140"/>
      <c r="H268" s="140"/>
      <c r="I268" s="140"/>
    </row>
    <row r="269" spans="6:9">
      <c r="F269" s="140"/>
      <c r="G269" s="140"/>
      <c r="H269" s="140"/>
      <c r="I269" s="140"/>
    </row>
    <row r="270" spans="6:9">
      <c r="F270" s="140"/>
      <c r="G270" s="140"/>
      <c r="H270" s="140"/>
      <c r="I270" s="140"/>
    </row>
    <row r="271" spans="6:9">
      <c r="F271" s="140"/>
      <c r="G271" s="140"/>
      <c r="H271" s="140"/>
      <c r="I271" s="140"/>
    </row>
    <row r="272" spans="6:9">
      <c r="F272" s="140"/>
      <c r="G272" s="140"/>
      <c r="H272" s="140"/>
      <c r="I272" s="140"/>
    </row>
    <row r="273" spans="6:9">
      <c r="F273" s="140"/>
      <c r="G273" s="140"/>
      <c r="H273" s="140"/>
      <c r="I273" s="140"/>
    </row>
    <row r="274" spans="6:9">
      <c r="F274" s="140"/>
      <c r="G274" s="140"/>
      <c r="H274" s="140"/>
      <c r="I274" s="140"/>
    </row>
    <row r="275" spans="6:9">
      <c r="F275" s="140"/>
      <c r="G275" s="140"/>
      <c r="H275" s="140"/>
      <c r="I275" s="140"/>
    </row>
    <row r="276" spans="6:9">
      <c r="F276" s="140"/>
      <c r="G276" s="140"/>
      <c r="H276" s="140"/>
      <c r="I276" s="140"/>
    </row>
    <row r="277" spans="6:9">
      <c r="F277" s="140"/>
      <c r="G277" s="140"/>
      <c r="H277" s="140"/>
      <c r="I277" s="140"/>
    </row>
    <row r="278" spans="6:9">
      <c r="F278" s="140"/>
      <c r="G278" s="140"/>
      <c r="H278" s="140"/>
      <c r="I278" s="140"/>
    </row>
    <row r="279" spans="6:9">
      <c r="F279" s="140"/>
      <c r="G279" s="140"/>
      <c r="H279" s="140"/>
      <c r="I279" s="140"/>
    </row>
    <row r="280" spans="6:9">
      <c r="F280" s="140"/>
      <c r="G280" s="140"/>
      <c r="H280" s="140"/>
      <c r="I280" s="140"/>
    </row>
    <row r="281" spans="6:9">
      <c r="F281" s="140"/>
      <c r="G281" s="140"/>
      <c r="H281" s="140"/>
      <c r="I281" s="140"/>
    </row>
    <row r="282" spans="6:9">
      <c r="F282" s="140"/>
      <c r="G282" s="140"/>
      <c r="H282" s="140"/>
      <c r="I282" s="140"/>
    </row>
    <row r="283" spans="6:9">
      <c r="F283" s="140"/>
      <c r="G283" s="140"/>
      <c r="H283" s="140"/>
      <c r="I283" s="140"/>
    </row>
    <row r="284" spans="6:9">
      <c r="F284" s="140"/>
      <c r="G284" s="140"/>
      <c r="H284" s="140"/>
      <c r="I284" s="140"/>
    </row>
    <row r="285" spans="6:9">
      <c r="F285" s="140"/>
      <c r="G285" s="140"/>
      <c r="H285" s="140"/>
      <c r="I285" s="140"/>
    </row>
    <row r="286" spans="6:9">
      <c r="F286" s="140"/>
      <c r="G286" s="140"/>
      <c r="H286" s="140"/>
      <c r="I286" s="140"/>
    </row>
    <row r="287" spans="6:9">
      <c r="F287" s="140"/>
      <c r="G287" s="140"/>
      <c r="H287" s="140"/>
      <c r="I287" s="140"/>
    </row>
    <row r="288" spans="6:9">
      <c r="F288" s="140"/>
      <c r="G288" s="140"/>
      <c r="H288" s="140"/>
      <c r="I288" s="140"/>
    </row>
    <row r="289" spans="6:9">
      <c r="F289" s="140"/>
      <c r="G289" s="140"/>
      <c r="H289" s="140"/>
      <c r="I289" s="140"/>
    </row>
    <row r="290" spans="6:9">
      <c r="F290" s="140"/>
      <c r="G290" s="140"/>
      <c r="H290" s="140"/>
      <c r="I290" s="140"/>
    </row>
    <row r="291" spans="6:9">
      <c r="F291" s="140"/>
      <c r="G291" s="140"/>
      <c r="H291" s="140"/>
      <c r="I291" s="140"/>
    </row>
    <row r="292" spans="6:9">
      <c r="F292" s="140"/>
      <c r="G292" s="140"/>
      <c r="H292" s="140"/>
      <c r="I292" s="140"/>
    </row>
    <row r="293" spans="6:9">
      <c r="F293" s="140"/>
      <c r="G293" s="140"/>
      <c r="H293" s="140"/>
      <c r="I293" s="140"/>
    </row>
    <row r="294" spans="6:9">
      <c r="F294" s="140"/>
      <c r="G294" s="140"/>
      <c r="H294" s="140"/>
      <c r="I294" s="140"/>
    </row>
    <row r="295" spans="6:9">
      <c r="F295" s="140"/>
      <c r="G295" s="140"/>
      <c r="H295" s="140"/>
      <c r="I295" s="140"/>
    </row>
    <row r="296" spans="6:9">
      <c r="F296" s="140"/>
      <c r="G296" s="140"/>
      <c r="H296" s="140"/>
      <c r="I296" s="140"/>
    </row>
    <row r="297" spans="6:9">
      <c r="F297" s="140"/>
      <c r="G297" s="140"/>
      <c r="H297" s="140"/>
      <c r="I297" s="140"/>
    </row>
    <row r="298" spans="6:9">
      <c r="F298" s="140"/>
      <c r="G298" s="140"/>
      <c r="H298" s="140"/>
      <c r="I298" s="140"/>
    </row>
    <row r="299" spans="6:9">
      <c r="F299" s="140"/>
      <c r="G299" s="140"/>
      <c r="H299" s="140"/>
      <c r="I299" s="140"/>
    </row>
    <row r="300" spans="6:9">
      <c r="F300" s="140"/>
      <c r="G300" s="140"/>
      <c r="H300" s="140"/>
      <c r="I300" s="140"/>
    </row>
    <row r="301" spans="6:9">
      <c r="F301" s="140"/>
      <c r="G301" s="140"/>
      <c r="H301" s="140"/>
      <c r="I301" s="140"/>
    </row>
    <row r="302" spans="6:9">
      <c r="F302" s="140"/>
      <c r="G302" s="140"/>
      <c r="H302" s="140"/>
      <c r="I302" s="140"/>
    </row>
    <row r="303" spans="6:9">
      <c r="F303" s="140"/>
      <c r="G303" s="140"/>
      <c r="H303" s="140"/>
      <c r="I303" s="140"/>
    </row>
    <row r="304" spans="6:9">
      <c r="F304" s="140"/>
      <c r="G304" s="140"/>
      <c r="H304" s="140"/>
      <c r="I304" s="140"/>
    </row>
    <row r="305" spans="6:9">
      <c r="F305" s="140"/>
      <c r="G305" s="140"/>
      <c r="H305" s="140"/>
      <c r="I305" s="140"/>
    </row>
    <row r="306" spans="6:9">
      <c r="F306" s="140"/>
      <c r="G306" s="140"/>
      <c r="H306" s="140"/>
      <c r="I306" s="140"/>
    </row>
    <row r="307" spans="6:9">
      <c r="F307" s="140"/>
      <c r="G307" s="140"/>
      <c r="H307" s="140"/>
      <c r="I307" s="140"/>
    </row>
    <row r="308" spans="6:9">
      <c r="F308" s="140"/>
      <c r="G308" s="140"/>
      <c r="H308" s="140"/>
      <c r="I308" s="140"/>
    </row>
    <row r="309" spans="6:9">
      <c r="F309" s="140"/>
      <c r="G309" s="140"/>
      <c r="H309" s="140"/>
      <c r="I309" s="140"/>
    </row>
    <row r="310" spans="6:9">
      <c r="F310" s="140"/>
      <c r="G310" s="140"/>
      <c r="H310" s="140"/>
      <c r="I310" s="140"/>
    </row>
    <row r="311" spans="6:9">
      <c r="F311" s="140"/>
      <c r="G311" s="140"/>
      <c r="H311" s="140"/>
      <c r="I311" s="140"/>
    </row>
    <row r="312" spans="6:9">
      <c r="F312" s="140"/>
      <c r="G312" s="140"/>
      <c r="H312" s="140"/>
      <c r="I312" s="140"/>
    </row>
    <row r="313" spans="6:9">
      <c r="F313" s="140"/>
      <c r="G313" s="140"/>
      <c r="H313" s="140"/>
      <c r="I313" s="140"/>
    </row>
    <row r="314" spans="6:9">
      <c r="F314" s="140"/>
      <c r="G314" s="140"/>
      <c r="H314" s="140"/>
      <c r="I314" s="140"/>
    </row>
    <row r="315" spans="6:9">
      <c r="F315" s="140"/>
      <c r="G315" s="140"/>
      <c r="H315" s="140"/>
      <c r="I315" s="140"/>
    </row>
    <row r="316" spans="6:9">
      <c r="F316" s="140"/>
      <c r="G316" s="140"/>
      <c r="H316" s="140"/>
      <c r="I316" s="140"/>
    </row>
    <row r="317" spans="6:9">
      <c r="F317" s="140"/>
      <c r="G317" s="140"/>
      <c r="H317" s="140"/>
      <c r="I317" s="140"/>
    </row>
    <row r="318" spans="6:9">
      <c r="F318" s="140"/>
      <c r="G318" s="140"/>
      <c r="H318" s="140"/>
      <c r="I318" s="140"/>
    </row>
    <row r="319" spans="6:9">
      <c r="F319" s="140"/>
      <c r="G319" s="140"/>
      <c r="H319" s="140"/>
      <c r="I319" s="140"/>
    </row>
    <row r="320" spans="6:9">
      <c r="F320" s="140"/>
      <c r="G320" s="140"/>
      <c r="H320" s="140"/>
      <c r="I320" s="140"/>
    </row>
    <row r="321" spans="6:9">
      <c r="F321" s="140"/>
      <c r="G321" s="140"/>
      <c r="H321" s="140"/>
      <c r="I321" s="140"/>
    </row>
    <row r="322" spans="6:9">
      <c r="F322" s="140"/>
      <c r="G322" s="140"/>
      <c r="H322" s="140"/>
      <c r="I322" s="140"/>
    </row>
    <row r="323" spans="6:9">
      <c r="F323" s="140"/>
      <c r="G323" s="140"/>
      <c r="H323" s="140"/>
      <c r="I323" s="140"/>
    </row>
    <row r="324" spans="6:9">
      <c r="F324" s="140"/>
      <c r="G324" s="140"/>
      <c r="H324" s="140"/>
      <c r="I324" s="140"/>
    </row>
    <row r="325" spans="6:9">
      <c r="F325" s="140"/>
      <c r="G325" s="140"/>
      <c r="H325" s="140"/>
      <c r="I325" s="140"/>
    </row>
    <row r="326" spans="6:9">
      <c r="F326" s="140"/>
      <c r="G326" s="140"/>
      <c r="H326" s="140"/>
      <c r="I326" s="140"/>
    </row>
    <row r="327" spans="6:9">
      <c r="F327" s="140"/>
      <c r="G327" s="140"/>
      <c r="H327" s="140"/>
      <c r="I327" s="140"/>
    </row>
    <row r="328" spans="6:9">
      <c r="F328" s="140"/>
      <c r="G328" s="140"/>
      <c r="H328" s="140"/>
      <c r="I328" s="140"/>
    </row>
    <row r="329" spans="6:9">
      <c r="F329" s="140"/>
      <c r="G329" s="140"/>
      <c r="H329" s="140"/>
      <c r="I329" s="140"/>
    </row>
    <row r="330" spans="6:9">
      <c r="F330" s="140"/>
      <c r="G330" s="140"/>
      <c r="H330" s="140"/>
      <c r="I330" s="140"/>
    </row>
    <row r="331" spans="6:9">
      <c r="F331" s="140"/>
      <c r="G331" s="140"/>
      <c r="H331" s="140"/>
      <c r="I331" s="140"/>
    </row>
    <row r="332" spans="6:9">
      <c r="F332" s="140"/>
      <c r="G332" s="140"/>
      <c r="H332" s="140"/>
      <c r="I332" s="140"/>
    </row>
    <row r="333" spans="6:9">
      <c r="F333" s="140"/>
      <c r="G333" s="140"/>
      <c r="H333" s="140"/>
      <c r="I333" s="140"/>
    </row>
    <row r="334" spans="6:9">
      <c r="F334" s="140"/>
      <c r="G334" s="140"/>
      <c r="H334" s="140"/>
      <c r="I334" s="140"/>
    </row>
    <row r="335" spans="6:9">
      <c r="F335" s="140"/>
      <c r="G335" s="140"/>
      <c r="H335" s="140"/>
      <c r="I335" s="140"/>
    </row>
    <row r="336" spans="6:9">
      <c r="F336" s="140"/>
      <c r="G336" s="140"/>
      <c r="H336" s="140"/>
      <c r="I336" s="140"/>
    </row>
    <row r="337" spans="6:9">
      <c r="F337" s="140"/>
      <c r="G337" s="140"/>
      <c r="H337" s="140"/>
      <c r="I337" s="140"/>
    </row>
    <row r="338" spans="6:9">
      <c r="F338" s="140"/>
      <c r="G338" s="140"/>
      <c r="H338" s="140"/>
      <c r="I338" s="140"/>
    </row>
    <row r="339" spans="6:9">
      <c r="F339" s="140"/>
      <c r="G339" s="140"/>
      <c r="H339" s="140"/>
      <c r="I339" s="140"/>
    </row>
    <row r="340" spans="6:9">
      <c r="F340" s="140"/>
      <c r="G340" s="140"/>
      <c r="H340" s="140"/>
      <c r="I340" s="140"/>
    </row>
    <row r="341" spans="6:9">
      <c r="F341" s="140"/>
      <c r="G341" s="140"/>
      <c r="H341" s="140"/>
      <c r="I341" s="140"/>
    </row>
    <row r="342" spans="6:9">
      <c r="F342" s="140"/>
      <c r="G342" s="140"/>
      <c r="H342" s="140"/>
      <c r="I342" s="140"/>
    </row>
    <row r="343" spans="6:9">
      <c r="F343" s="140"/>
      <c r="G343" s="140"/>
      <c r="H343" s="140"/>
      <c r="I343" s="140"/>
    </row>
    <row r="344" spans="6:9">
      <c r="F344" s="140"/>
      <c r="G344" s="140"/>
      <c r="H344" s="140"/>
      <c r="I344" s="140"/>
    </row>
    <row r="345" spans="6:9">
      <c r="F345" s="140"/>
      <c r="G345" s="140"/>
      <c r="H345" s="140"/>
      <c r="I345" s="140"/>
    </row>
    <row r="346" spans="6:9">
      <c r="F346" s="140"/>
      <c r="G346" s="140"/>
      <c r="H346" s="140"/>
      <c r="I346" s="140"/>
    </row>
    <row r="347" spans="6:9">
      <c r="F347" s="140"/>
      <c r="G347" s="140"/>
      <c r="H347" s="140"/>
      <c r="I347" s="140"/>
    </row>
    <row r="348" spans="6:9">
      <c r="F348" s="140"/>
      <c r="G348" s="140"/>
      <c r="H348" s="140"/>
      <c r="I348" s="140"/>
    </row>
    <row r="349" spans="6:9">
      <c r="F349" s="140"/>
      <c r="G349" s="140"/>
      <c r="H349" s="140"/>
      <c r="I349" s="140"/>
    </row>
    <row r="350" spans="6:9">
      <c r="F350" s="140"/>
      <c r="G350" s="140"/>
      <c r="H350" s="140"/>
      <c r="I350" s="140"/>
    </row>
    <row r="351" spans="6:9">
      <c r="F351" s="140"/>
      <c r="G351" s="140"/>
      <c r="H351" s="140"/>
      <c r="I351" s="140"/>
    </row>
    <row r="352" spans="6:9">
      <c r="F352" s="140"/>
      <c r="G352" s="140"/>
      <c r="H352" s="140"/>
      <c r="I352" s="140"/>
    </row>
    <row r="353" spans="6:9">
      <c r="F353" s="140"/>
      <c r="G353" s="140"/>
      <c r="H353" s="140"/>
      <c r="I353" s="140"/>
    </row>
    <row r="354" spans="6:9">
      <c r="F354" s="140"/>
      <c r="G354" s="140"/>
      <c r="H354" s="140"/>
      <c r="I354" s="140"/>
    </row>
    <row r="355" spans="6:9">
      <c r="F355" s="140"/>
      <c r="G355" s="140"/>
      <c r="H355" s="140"/>
      <c r="I355" s="140"/>
    </row>
    <row r="356" spans="6:9">
      <c r="F356" s="140"/>
      <c r="G356" s="140"/>
      <c r="H356" s="140"/>
      <c r="I356" s="140"/>
    </row>
    <row r="357" spans="6:9">
      <c r="F357" s="140"/>
      <c r="G357" s="140"/>
      <c r="H357" s="140"/>
      <c r="I357" s="140"/>
    </row>
    <row r="358" spans="6:9">
      <c r="F358" s="140"/>
      <c r="G358" s="140"/>
      <c r="H358" s="140"/>
      <c r="I358" s="140"/>
    </row>
    <row r="359" spans="6:9">
      <c r="F359" s="140"/>
      <c r="G359" s="140"/>
      <c r="H359" s="140"/>
      <c r="I359" s="140"/>
    </row>
    <row r="360" spans="6:9">
      <c r="F360" s="140"/>
      <c r="G360" s="140"/>
      <c r="H360" s="140"/>
      <c r="I360" s="140"/>
    </row>
    <row r="361" spans="6:9">
      <c r="F361" s="140"/>
      <c r="G361" s="140"/>
      <c r="H361" s="140"/>
      <c r="I361" s="140"/>
    </row>
    <row r="362" spans="6:9">
      <c r="F362" s="140"/>
      <c r="G362" s="140"/>
      <c r="H362" s="140"/>
      <c r="I362" s="140"/>
    </row>
    <row r="363" spans="6:9">
      <c r="F363" s="140"/>
      <c r="G363" s="140"/>
      <c r="H363" s="140"/>
      <c r="I363" s="140"/>
    </row>
    <row r="364" spans="6:9">
      <c r="F364" s="140"/>
      <c r="G364" s="140"/>
      <c r="H364" s="140"/>
      <c r="I364" s="140"/>
    </row>
    <row r="365" spans="6:9">
      <c r="F365" s="140"/>
      <c r="G365" s="140"/>
      <c r="H365" s="140"/>
      <c r="I365" s="140"/>
    </row>
    <row r="366" spans="6:9">
      <c r="F366" s="140"/>
      <c r="G366" s="140"/>
      <c r="H366" s="140"/>
      <c r="I366" s="140"/>
    </row>
    <row r="367" spans="6:9">
      <c r="F367" s="140"/>
      <c r="G367" s="140"/>
      <c r="H367" s="140"/>
      <c r="I367" s="140"/>
    </row>
    <row r="368" spans="6:9">
      <c r="F368" s="140"/>
      <c r="G368" s="140"/>
      <c r="H368" s="140"/>
      <c r="I368" s="140"/>
    </row>
    <row r="369" spans="6:9">
      <c r="F369" s="140"/>
      <c r="G369" s="140"/>
      <c r="H369" s="140"/>
      <c r="I369" s="140"/>
    </row>
    <row r="370" spans="6:9">
      <c r="F370" s="140"/>
      <c r="G370" s="140"/>
      <c r="H370" s="140"/>
      <c r="I370" s="140"/>
    </row>
    <row r="371" spans="6:9">
      <c r="F371" s="140"/>
      <c r="G371" s="140"/>
      <c r="H371" s="140"/>
      <c r="I371" s="140"/>
    </row>
    <row r="372" spans="6:9">
      <c r="F372" s="140"/>
      <c r="G372" s="140"/>
      <c r="H372" s="140"/>
      <c r="I372" s="140"/>
    </row>
    <row r="373" spans="6:9">
      <c r="F373" s="140"/>
      <c r="G373" s="140"/>
      <c r="H373" s="140"/>
      <c r="I373" s="140"/>
    </row>
    <row r="374" spans="6:9">
      <c r="F374" s="140"/>
      <c r="G374" s="140"/>
      <c r="H374" s="140"/>
      <c r="I374" s="140"/>
    </row>
    <row r="375" spans="6:9">
      <c r="F375" s="140"/>
      <c r="G375" s="140"/>
      <c r="H375" s="140"/>
      <c r="I375" s="140"/>
    </row>
    <row r="376" spans="6:9">
      <c r="F376" s="140"/>
      <c r="G376" s="140"/>
      <c r="H376" s="140"/>
      <c r="I376" s="140"/>
    </row>
    <row r="377" spans="6:9">
      <c r="F377" s="140"/>
      <c r="G377" s="140"/>
      <c r="H377" s="140"/>
      <c r="I377" s="140"/>
    </row>
    <row r="378" spans="6:9">
      <c r="F378" s="140"/>
      <c r="G378" s="140"/>
      <c r="H378" s="140"/>
      <c r="I378" s="140"/>
    </row>
    <row r="379" spans="6:9">
      <c r="F379" s="140"/>
      <c r="G379" s="140"/>
      <c r="H379" s="140"/>
      <c r="I379" s="140"/>
    </row>
    <row r="380" spans="6:9">
      <c r="F380" s="140"/>
      <c r="G380" s="140"/>
      <c r="H380" s="140"/>
      <c r="I380" s="140"/>
    </row>
    <row r="381" spans="6:9">
      <c r="F381" s="140"/>
      <c r="G381" s="140"/>
      <c r="H381" s="140"/>
      <c r="I381" s="140"/>
    </row>
    <row r="382" spans="6:9">
      <c r="F382" s="140"/>
      <c r="G382" s="140"/>
      <c r="H382" s="140"/>
      <c r="I382" s="140"/>
    </row>
    <row r="383" spans="6:9">
      <c r="F383" s="140"/>
      <c r="G383" s="140"/>
      <c r="H383" s="140"/>
      <c r="I383" s="140"/>
    </row>
    <row r="384" spans="6:9">
      <c r="F384" s="140"/>
      <c r="G384" s="140"/>
      <c r="H384" s="140"/>
      <c r="I384" s="140"/>
    </row>
    <row r="385" spans="6:9">
      <c r="F385" s="140"/>
      <c r="G385" s="140"/>
      <c r="H385" s="140"/>
      <c r="I385" s="140"/>
    </row>
    <row r="386" spans="6:9">
      <c r="F386" s="140"/>
      <c r="G386" s="140"/>
      <c r="H386" s="140"/>
      <c r="I386" s="140"/>
    </row>
    <row r="387" spans="6:9">
      <c r="F387" s="140"/>
      <c r="G387" s="140"/>
      <c r="H387" s="140"/>
      <c r="I387" s="140"/>
    </row>
    <row r="388" spans="6:9">
      <c r="F388" s="140"/>
      <c r="G388" s="140"/>
      <c r="H388" s="140"/>
      <c r="I388" s="140"/>
    </row>
    <row r="389" spans="6:9">
      <c r="F389" s="140"/>
      <c r="G389" s="140"/>
      <c r="H389" s="140"/>
      <c r="I389" s="140"/>
    </row>
    <row r="390" spans="6:9">
      <c r="F390" s="140"/>
      <c r="G390" s="140"/>
      <c r="H390" s="140"/>
      <c r="I390" s="140"/>
    </row>
    <row r="391" spans="6:9">
      <c r="F391" s="140"/>
      <c r="G391" s="140"/>
      <c r="H391" s="140"/>
      <c r="I391" s="140"/>
    </row>
    <row r="392" spans="6:9">
      <c r="F392" s="140"/>
      <c r="G392" s="140"/>
      <c r="H392" s="140"/>
      <c r="I392" s="140"/>
    </row>
    <row r="393" spans="6:9">
      <c r="F393" s="140"/>
      <c r="G393" s="140"/>
      <c r="H393" s="140"/>
      <c r="I393" s="140"/>
    </row>
    <row r="394" spans="6:9">
      <c r="F394" s="140"/>
      <c r="G394" s="140"/>
      <c r="H394" s="140"/>
      <c r="I394" s="140"/>
    </row>
    <row r="395" spans="6:9">
      <c r="F395" s="140"/>
      <c r="G395" s="140"/>
      <c r="H395" s="140"/>
      <c r="I395" s="140"/>
    </row>
    <row r="396" spans="6:9">
      <c r="F396" s="140"/>
      <c r="G396" s="140"/>
      <c r="H396" s="140"/>
      <c r="I396" s="140"/>
    </row>
    <row r="397" spans="6:9">
      <c r="F397" s="140"/>
      <c r="G397" s="140"/>
      <c r="H397" s="140"/>
      <c r="I397" s="140"/>
    </row>
    <row r="398" spans="6:9">
      <c r="F398" s="140"/>
      <c r="G398" s="140"/>
      <c r="H398" s="140"/>
      <c r="I398" s="140"/>
    </row>
    <row r="399" spans="6:9">
      <c r="F399" s="140"/>
      <c r="G399" s="140"/>
      <c r="H399" s="140"/>
      <c r="I399" s="140"/>
    </row>
    <row r="400" spans="6:9">
      <c r="F400" s="140"/>
      <c r="G400" s="140"/>
      <c r="H400" s="140"/>
      <c r="I400" s="140"/>
    </row>
    <row r="401" spans="6:9">
      <c r="F401" s="140"/>
      <c r="G401" s="140"/>
      <c r="H401" s="140"/>
      <c r="I401" s="140"/>
    </row>
    <row r="402" spans="6:9">
      <c r="F402" s="140"/>
      <c r="G402" s="140"/>
      <c r="H402" s="140"/>
      <c r="I402" s="140"/>
    </row>
    <row r="403" spans="6:9">
      <c r="F403" s="140"/>
      <c r="G403" s="140"/>
      <c r="H403" s="140"/>
      <c r="I403" s="140"/>
    </row>
    <row r="404" spans="6:9">
      <c r="F404" s="140"/>
      <c r="G404" s="140"/>
      <c r="H404" s="140"/>
      <c r="I404" s="140"/>
    </row>
    <row r="405" spans="6:9">
      <c r="F405" s="140"/>
      <c r="G405" s="140"/>
      <c r="H405" s="140"/>
      <c r="I405" s="140"/>
    </row>
    <row r="406" spans="6:9">
      <c r="F406" s="140"/>
      <c r="G406" s="140"/>
      <c r="H406" s="140"/>
      <c r="I406" s="140"/>
    </row>
    <row r="407" spans="6:9">
      <c r="F407" s="140"/>
      <c r="G407" s="140"/>
      <c r="H407" s="140"/>
      <c r="I407" s="140"/>
    </row>
    <row r="408" spans="6:9">
      <c r="F408" s="140"/>
      <c r="G408" s="140"/>
      <c r="H408" s="140"/>
      <c r="I408" s="140"/>
    </row>
    <row r="409" spans="6:9">
      <c r="F409" s="140"/>
      <c r="G409" s="140"/>
      <c r="H409" s="140"/>
      <c r="I409" s="140"/>
    </row>
    <row r="410" spans="6:9">
      <c r="F410" s="140"/>
      <c r="G410" s="140"/>
      <c r="H410" s="140"/>
      <c r="I410" s="140"/>
    </row>
    <row r="411" spans="6:9">
      <c r="F411" s="140"/>
      <c r="G411" s="140"/>
      <c r="H411" s="140"/>
      <c r="I411" s="140"/>
    </row>
    <row r="412" spans="6:9">
      <c r="F412" s="140"/>
      <c r="G412" s="140"/>
      <c r="H412" s="140"/>
      <c r="I412" s="140"/>
    </row>
    <row r="413" spans="6:9">
      <c r="F413" s="140"/>
      <c r="G413" s="140"/>
      <c r="H413" s="140"/>
      <c r="I413" s="140"/>
    </row>
    <row r="414" spans="6:9">
      <c r="F414" s="140"/>
      <c r="G414" s="140"/>
      <c r="H414" s="140"/>
      <c r="I414" s="140"/>
    </row>
    <row r="415" spans="6:9">
      <c r="F415" s="140"/>
      <c r="G415" s="140"/>
      <c r="H415" s="140"/>
      <c r="I415" s="140"/>
    </row>
    <row r="416" spans="6:9">
      <c r="F416" s="140"/>
      <c r="G416" s="140"/>
      <c r="H416" s="140"/>
      <c r="I416" s="140"/>
    </row>
    <row r="417" spans="6:9">
      <c r="F417" s="140"/>
      <c r="G417" s="140"/>
      <c r="H417" s="140"/>
      <c r="I417" s="140"/>
    </row>
    <row r="418" spans="6:9">
      <c r="F418" s="140"/>
      <c r="G418" s="140"/>
      <c r="H418" s="140"/>
      <c r="I418" s="140"/>
    </row>
    <row r="419" spans="6:9">
      <c r="F419" s="140"/>
      <c r="G419" s="140"/>
      <c r="H419" s="140"/>
      <c r="I419" s="140"/>
    </row>
    <row r="420" spans="6:9">
      <c r="F420" s="140"/>
      <c r="G420" s="140"/>
      <c r="H420" s="140"/>
      <c r="I420" s="140"/>
    </row>
    <row r="421" spans="6:9">
      <c r="F421" s="140"/>
      <c r="G421" s="140"/>
      <c r="H421" s="140"/>
      <c r="I421" s="140"/>
    </row>
    <row r="422" spans="6:9">
      <c r="F422" s="140"/>
      <c r="G422" s="140"/>
      <c r="H422" s="140"/>
      <c r="I422" s="140"/>
    </row>
    <row r="423" spans="6:9">
      <c r="F423" s="140"/>
      <c r="G423" s="140"/>
      <c r="H423" s="140"/>
      <c r="I423" s="140"/>
    </row>
    <row r="424" spans="6:9">
      <c r="F424" s="140"/>
      <c r="G424" s="140"/>
      <c r="H424" s="140"/>
      <c r="I424" s="140"/>
    </row>
    <row r="425" spans="6:9">
      <c r="F425" s="140"/>
      <c r="G425" s="140"/>
      <c r="H425" s="140"/>
      <c r="I425" s="140"/>
    </row>
    <row r="426" spans="6:9">
      <c r="F426" s="140"/>
      <c r="G426" s="140"/>
      <c r="H426" s="140"/>
      <c r="I426" s="140"/>
    </row>
    <row r="427" spans="6:9">
      <c r="F427" s="140"/>
      <c r="G427" s="140"/>
      <c r="H427" s="140"/>
      <c r="I427" s="140"/>
    </row>
    <row r="428" spans="6:9">
      <c r="F428" s="140"/>
      <c r="G428" s="140"/>
      <c r="H428" s="140"/>
      <c r="I428" s="140"/>
    </row>
    <row r="429" spans="6:9">
      <c r="F429" s="140"/>
      <c r="G429" s="140"/>
      <c r="H429" s="140"/>
      <c r="I429" s="140"/>
    </row>
    <row r="430" spans="6:9">
      <c r="F430" s="140"/>
      <c r="G430" s="140"/>
      <c r="H430" s="140"/>
      <c r="I430" s="140"/>
    </row>
    <row r="431" spans="6:9">
      <c r="F431" s="140"/>
      <c r="G431" s="140"/>
      <c r="H431" s="140"/>
      <c r="I431" s="140"/>
    </row>
    <row r="432" spans="6:9">
      <c r="F432" s="140"/>
      <c r="G432" s="140"/>
      <c r="H432" s="140"/>
      <c r="I432" s="140"/>
    </row>
    <row r="433" spans="6:9">
      <c r="F433" s="140"/>
      <c r="G433" s="140"/>
      <c r="H433" s="140"/>
      <c r="I433" s="140"/>
    </row>
    <row r="434" spans="6:9">
      <c r="F434" s="140"/>
      <c r="G434" s="140"/>
      <c r="H434" s="140"/>
      <c r="I434" s="140"/>
    </row>
    <row r="435" spans="6:9">
      <c r="F435" s="140"/>
      <c r="G435" s="140"/>
      <c r="H435" s="140"/>
      <c r="I435" s="140"/>
    </row>
    <row r="436" spans="6:9">
      <c r="F436" s="140"/>
      <c r="G436" s="140"/>
      <c r="H436" s="140"/>
      <c r="I436" s="140"/>
    </row>
    <row r="437" spans="6:9">
      <c r="F437" s="140"/>
      <c r="G437" s="140"/>
      <c r="H437" s="140"/>
      <c r="I437" s="140"/>
    </row>
    <row r="438" spans="6:9">
      <c r="F438" s="140"/>
      <c r="G438" s="140"/>
      <c r="H438" s="140"/>
      <c r="I438" s="140"/>
    </row>
    <row r="439" spans="6:9">
      <c r="F439" s="140"/>
      <c r="G439" s="140"/>
      <c r="H439" s="140"/>
      <c r="I439" s="140"/>
    </row>
    <row r="440" spans="6:9">
      <c r="F440" s="140"/>
      <c r="G440" s="140"/>
      <c r="H440" s="140"/>
      <c r="I440" s="140"/>
    </row>
    <row r="441" spans="6:9">
      <c r="F441" s="140"/>
      <c r="G441" s="140"/>
      <c r="H441" s="140"/>
      <c r="I441" s="140"/>
    </row>
    <row r="442" spans="6:9">
      <c r="F442" s="140"/>
      <c r="G442" s="140"/>
      <c r="H442" s="140"/>
      <c r="I442" s="140"/>
    </row>
    <row r="443" spans="6:9">
      <c r="F443" s="140"/>
      <c r="G443" s="140"/>
      <c r="H443" s="140"/>
      <c r="I443" s="140"/>
    </row>
    <row r="444" spans="6:9">
      <c r="F444" s="140"/>
      <c r="G444" s="140"/>
      <c r="H444" s="140"/>
      <c r="I444" s="140"/>
    </row>
    <row r="445" spans="6:9">
      <c r="F445" s="140"/>
      <c r="G445" s="140"/>
      <c r="H445" s="140"/>
      <c r="I445" s="140"/>
    </row>
    <row r="446" spans="6:9">
      <c r="F446" s="140"/>
      <c r="G446" s="140"/>
      <c r="H446" s="140"/>
      <c r="I446" s="140"/>
    </row>
    <row r="447" spans="6:9">
      <c r="F447" s="140"/>
      <c r="G447" s="140"/>
      <c r="H447" s="140"/>
      <c r="I447" s="140"/>
    </row>
    <row r="448" spans="6:9">
      <c r="F448" s="140"/>
      <c r="G448" s="140"/>
      <c r="H448" s="140"/>
      <c r="I448" s="140"/>
    </row>
    <row r="449" spans="6:9">
      <c r="F449" s="140"/>
      <c r="G449" s="140"/>
      <c r="H449" s="140"/>
      <c r="I449" s="140"/>
    </row>
    <row r="450" spans="6:9">
      <c r="F450" s="140"/>
      <c r="G450" s="140"/>
      <c r="H450" s="140"/>
      <c r="I450" s="140"/>
    </row>
    <row r="451" spans="6:9">
      <c r="F451" s="140"/>
      <c r="G451" s="140"/>
      <c r="H451" s="140"/>
      <c r="I451" s="140"/>
    </row>
    <row r="452" spans="6:9">
      <c r="F452" s="140"/>
      <c r="G452" s="140"/>
      <c r="H452" s="140"/>
      <c r="I452" s="140"/>
    </row>
    <row r="453" spans="6:9">
      <c r="F453" s="140"/>
      <c r="G453" s="140"/>
      <c r="H453" s="140"/>
      <c r="I453" s="140"/>
    </row>
    <row r="454" spans="6:9">
      <c r="F454" s="140"/>
      <c r="G454" s="140"/>
      <c r="H454" s="140"/>
      <c r="I454" s="140"/>
    </row>
    <row r="455" spans="6:9">
      <c r="F455" s="140"/>
      <c r="G455" s="140"/>
      <c r="H455" s="140"/>
      <c r="I455" s="140"/>
    </row>
    <row r="456" spans="6:9">
      <c r="F456" s="140"/>
      <c r="G456" s="140"/>
      <c r="H456" s="140"/>
      <c r="I456" s="140"/>
    </row>
    <row r="457" spans="6:9">
      <c r="F457" s="140"/>
      <c r="G457" s="140"/>
      <c r="H457" s="140"/>
      <c r="I457" s="140"/>
    </row>
    <row r="458" spans="6:9">
      <c r="F458" s="140"/>
      <c r="G458" s="140"/>
      <c r="H458" s="140"/>
      <c r="I458" s="140"/>
    </row>
    <row r="459" spans="6:9">
      <c r="F459" s="140"/>
      <c r="G459" s="140"/>
      <c r="H459" s="140"/>
      <c r="I459" s="140"/>
    </row>
    <row r="460" spans="6:9">
      <c r="F460" s="140"/>
      <c r="G460" s="140"/>
      <c r="H460" s="140"/>
      <c r="I460" s="140"/>
    </row>
    <row r="461" spans="6:9">
      <c r="F461" s="140"/>
      <c r="G461" s="140"/>
      <c r="H461" s="140"/>
      <c r="I461" s="140"/>
    </row>
    <row r="462" spans="6:9">
      <c r="F462" s="140"/>
      <c r="G462" s="140"/>
      <c r="H462" s="140"/>
      <c r="I462" s="140"/>
    </row>
    <row r="463" spans="6:9">
      <c r="F463" s="140"/>
      <c r="G463" s="140"/>
      <c r="H463" s="140"/>
      <c r="I463" s="140"/>
    </row>
    <row r="464" spans="6:9">
      <c r="F464" s="140"/>
      <c r="G464" s="140"/>
      <c r="H464" s="140"/>
      <c r="I464" s="140"/>
    </row>
    <row r="465" spans="6:9">
      <c r="F465" s="140"/>
      <c r="G465" s="140"/>
      <c r="H465" s="140"/>
      <c r="I465" s="140"/>
    </row>
    <row r="466" spans="6:9">
      <c r="F466" s="140"/>
      <c r="G466" s="140"/>
      <c r="H466" s="140"/>
      <c r="I466" s="140"/>
    </row>
    <row r="467" spans="6:9">
      <c r="F467" s="140"/>
      <c r="G467" s="140"/>
      <c r="H467" s="140"/>
      <c r="I467" s="140"/>
    </row>
    <row r="468" spans="6:9">
      <c r="F468" s="140"/>
      <c r="G468" s="140"/>
      <c r="H468" s="140"/>
      <c r="I468" s="140"/>
    </row>
    <row r="469" spans="6:9">
      <c r="F469" s="140"/>
      <c r="G469" s="140"/>
      <c r="H469" s="140"/>
      <c r="I469" s="140"/>
    </row>
    <row r="470" spans="6:9">
      <c r="F470" s="140"/>
      <c r="G470" s="140"/>
      <c r="H470" s="140"/>
      <c r="I470" s="140"/>
    </row>
    <row r="471" spans="6:9">
      <c r="F471" s="140"/>
      <c r="G471" s="140"/>
      <c r="H471" s="140"/>
      <c r="I471" s="140"/>
    </row>
    <row r="472" spans="6:9">
      <c r="F472" s="140"/>
      <c r="G472" s="140"/>
      <c r="H472" s="140"/>
      <c r="I472" s="140"/>
    </row>
    <row r="473" spans="6:9">
      <c r="F473" s="140"/>
      <c r="G473" s="140"/>
      <c r="H473" s="140"/>
      <c r="I473" s="140"/>
    </row>
    <row r="474" spans="6:9">
      <c r="F474" s="140"/>
      <c r="G474" s="140"/>
      <c r="H474" s="140"/>
      <c r="I474" s="140"/>
    </row>
    <row r="475" spans="6:9">
      <c r="F475" s="140"/>
      <c r="G475" s="140"/>
      <c r="H475" s="140"/>
      <c r="I475" s="140"/>
    </row>
    <row r="476" spans="6:9">
      <c r="F476" s="140"/>
      <c r="G476" s="140"/>
      <c r="H476" s="140"/>
      <c r="I476" s="140"/>
    </row>
    <row r="477" spans="6:9">
      <c r="F477" s="140"/>
      <c r="G477" s="140"/>
      <c r="H477" s="140"/>
      <c r="I477" s="140"/>
    </row>
    <row r="478" spans="6:9">
      <c r="F478" s="140"/>
      <c r="G478" s="140"/>
      <c r="H478" s="140"/>
      <c r="I478" s="140"/>
    </row>
    <row r="479" spans="6:9">
      <c r="F479" s="140"/>
      <c r="G479" s="140"/>
      <c r="H479" s="140"/>
      <c r="I479" s="140"/>
    </row>
    <row r="480" spans="6:9">
      <c r="F480" s="140"/>
      <c r="G480" s="140"/>
      <c r="H480" s="140"/>
      <c r="I480" s="140"/>
    </row>
    <row r="481" spans="6:9">
      <c r="F481" s="140"/>
      <c r="G481" s="140"/>
      <c r="H481" s="140"/>
      <c r="I481" s="140"/>
    </row>
    <row r="482" spans="6:9">
      <c r="F482" s="140"/>
      <c r="G482" s="140"/>
      <c r="H482" s="140"/>
      <c r="I482" s="140"/>
    </row>
    <row r="483" spans="6:9">
      <c r="F483" s="140"/>
      <c r="G483" s="140"/>
      <c r="H483" s="140"/>
      <c r="I483" s="140"/>
    </row>
    <row r="484" spans="6:9">
      <c r="F484" s="140"/>
      <c r="G484" s="140"/>
      <c r="H484" s="140"/>
      <c r="I484" s="140"/>
    </row>
    <row r="485" spans="6:9">
      <c r="F485" s="140"/>
      <c r="G485" s="140"/>
      <c r="H485" s="140"/>
      <c r="I485" s="140"/>
    </row>
    <row r="486" spans="6:9">
      <c r="F486" s="140"/>
      <c r="G486" s="140"/>
      <c r="H486" s="140"/>
      <c r="I486" s="140"/>
    </row>
    <row r="487" spans="6:9">
      <c r="F487" s="140"/>
      <c r="G487" s="140"/>
      <c r="H487" s="140"/>
      <c r="I487" s="140"/>
    </row>
    <row r="488" spans="6:9">
      <c r="F488" s="140"/>
      <c r="G488" s="140"/>
      <c r="H488" s="140"/>
      <c r="I488" s="140"/>
    </row>
    <row r="489" spans="6:9">
      <c r="F489" s="140"/>
      <c r="G489" s="140"/>
      <c r="H489" s="140"/>
      <c r="I489" s="140"/>
    </row>
    <row r="490" spans="6:9">
      <c r="F490" s="140"/>
      <c r="G490" s="140"/>
      <c r="H490" s="140"/>
      <c r="I490" s="140"/>
    </row>
    <row r="491" spans="6:9">
      <c r="F491" s="140"/>
      <c r="G491" s="140"/>
      <c r="H491" s="140"/>
      <c r="I491" s="140"/>
    </row>
    <row r="492" spans="6:9">
      <c r="F492" s="140"/>
      <c r="G492" s="140"/>
      <c r="H492" s="140"/>
      <c r="I492" s="140"/>
    </row>
    <row r="493" spans="6:9">
      <c r="F493" s="140"/>
      <c r="G493" s="140"/>
      <c r="H493" s="140"/>
      <c r="I493" s="140"/>
    </row>
    <row r="494" spans="6:9">
      <c r="F494" s="140"/>
      <c r="G494" s="140"/>
      <c r="H494" s="140"/>
      <c r="I494" s="140"/>
    </row>
    <row r="495" spans="6:9">
      <c r="F495" s="140"/>
      <c r="G495" s="140"/>
      <c r="H495" s="140"/>
      <c r="I495" s="140"/>
    </row>
    <row r="496" spans="6:9">
      <c r="F496" s="140"/>
      <c r="G496" s="140"/>
      <c r="H496" s="140"/>
      <c r="I496" s="140"/>
    </row>
    <row r="497" spans="6:9">
      <c r="F497" s="140"/>
      <c r="G497" s="140"/>
      <c r="H497" s="140"/>
      <c r="I497" s="140"/>
    </row>
    <row r="498" spans="6:9">
      <c r="F498" s="140"/>
      <c r="G498" s="140"/>
      <c r="H498" s="140"/>
      <c r="I498" s="140"/>
    </row>
    <row r="499" spans="6:9">
      <c r="F499" s="140"/>
      <c r="G499" s="140"/>
      <c r="H499" s="140"/>
      <c r="I499" s="140"/>
    </row>
    <row r="500" spans="6:9">
      <c r="F500" s="140"/>
      <c r="G500" s="140"/>
      <c r="H500" s="140"/>
      <c r="I500" s="140"/>
    </row>
    <row r="501" spans="6:9">
      <c r="F501" s="140"/>
      <c r="G501" s="140"/>
      <c r="H501" s="140"/>
      <c r="I501" s="140"/>
    </row>
    <row r="502" spans="6:9">
      <c r="F502" s="140"/>
      <c r="G502" s="140"/>
      <c r="H502" s="140"/>
      <c r="I502" s="140"/>
    </row>
    <row r="503" spans="6:9">
      <c r="F503" s="140"/>
      <c r="G503" s="140"/>
      <c r="H503" s="140"/>
      <c r="I503" s="140"/>
    </row>
    <row r="504" spans="6:9">
      <c r="F504" s="140"/>
      <c r="G504" s="140"/>
      <c r="H504" s="140"/>
      <c r="I504" s="140"/>
    </row>
    <row r="505" spans="6:9">
      <c r="F505" s="140"/>
      <c r="G505" s="140"/>
      <c r="H505" s="140"/>
      <c r="I505" s="140"/>
    </row>
    <row r="506" spans="6:9">
      <c r="F506" s="140"/>
      <c r="G506" s="140"/>
      <c r="H506" s="140"/>
      <c r="I506" s="140"/>
    </row>
    <row r="507" spans="6:9">
      <c r="F507" s="140"/>
      <c r="G507" s="140"/>
      <c r="H507" s="140"/>
      <c r="I507" s="140"/>
    </row>
    <row r="508" spans="6:9">
      <c r="F508" s="140"/>
      <c r="G508" s="140"/>
      <c r="H508" s="140"/>
      <c r="I508" s="140"/>
    </row>
    <row r="509" spans="6:9">
      <c r="F509" s="140"/>
      <c r="G509" s="140"/>
      <c r="H509" s="140"/>
      <c r="I509" s="140"/>
    </row>
    <row r="510" spans="6:9">
      <c r="F510" s="140"/>
      <c r="G510" s="140"/>
      <c r="H510" s="140"/>
      <c r="I510" s="140"/>
    </row>
    <row r="511" spans="6:9">
      <c r="F511" s="140"/>
      <c r="G511" s="140"/>
      <c r="H511" s="140"/>
      <c r="I511" s="140"/>
    </row>
    <row r="512" spans="6:9">
      <c r="F512" s="140"/>
      <c r="G512" s="140"/>
      <c r="H512" s="140"/>
      <c r="I512" s="140"/>
    </row>
    <row r="513" spans="6:9">
      <c r="F513" s="140"/>
      <c r="G513" s="140"/>
      <c r="H513" s="140"/>
      <c r="I513" s="140"/>
    </row>
    <row r="514" spans="6:9">
      <c r="F514" s="140"/>
      <c r="G514" s="140"/>
      <c r="H514" s="140"/>
      <c r="I514" s="140"/>
    </row>
    <row r="515" spans="6:9">
      <c r="F515" s="140"/>
      <c r="G515" s="140"/>
      <c r="H515" s="140"/>
      <c r="I515" s="140"/>
    </row>
    <row r="516" spans="6:9">
      <c r="F516" s="140"/>
      <c r="G516" s="140"/>
      <c r="H516" s="140"/>
      <c r="I516" s="140"/>
    </row>
    <row r="517" spans="6:9">
      <c r="F517" s="140"/>
      <c r="G517" s="140"/>
      <c r="H517" s="140"/>
      <c r="I517" s="140"/>
    </row>
    <row r="518" spans="6:9">
      <c r="F518" s="140"/>
      <c r="G518" s="140"/>
      <c r="H518" s="140"/>
      <c r="I518" s="140"/>
    </row>
    <row r="519" spans="6:9">
      <c r="F519" s="140"/>
      <c r="G519" s="140"/>
      <c r="H519" s="140"/>
      <c r="I519" s="140"/>
    </row>
    <row r="520" spans="6:9">
      <c r="F520" s="140"/>
      <c r="G520" s="140"/>
      <c r="H520" s="140"/>
      <c r="I520" s="140"/>
    </row>
    <row r="521" spans="6:9">
      <c r="F521" s="140"/>
      <c r="G521" s="140"/>
      <c r="H521" s="140"/>
      <c r="I521" s="140"/>
    </row>
    <row r="522" spans="6:9">
      <c r="F522" s="140"/>
      <c r="G522" s="140"/>
      <c r="H522" s="140"/>
      <c r="I522" s="140"/>
    </row>
    <row r="523" spans="6:9">
      <c r="F523" s="140"/>
      <c r="G523" s="140"/>
      <c r="H523" s="140"/>
      <c r="I523" s="140"/>
    </row>
    <row r="524" spans="6:9">
      <c r="F524" s="140"/>
      <c r="G524" s="140"/>
      <c r="H524" s="140"/>
      <c r="I524" s="140"/>
    </row>
    <row r="525" spans="6:9">
      <c r="F525" s="140"/>
      <c r="G525" s="140"/>
      <c r="H525" s="140"/>
      <c r="I525" s="140"/>
    </row>
    <row r="526" spans="6:9">
      <c r="F526" s="140"/>
      <c r="G526" s="140"/>
      <c r="H526" s="140"/>
      <c r="I526" s="140"/>
    </row>
    <row r="527" spans="6:9">
      <c r="F527" s="140"/>
      <c r="G527" s="140"/>
      <c r="H527" s="140"/>
      <c r="I527" s="140"/>
    </row>
    <row r="528" spans="6:9">
      <c r="F528" s="140"/>
      <c r="G528" s="140"/>
      <c r="H528" s="140"/>
      <c r="I528" s="140"/>
    </row>
    <row r="529" spans="6:9">
      <c r="F529" s="140"/>
      <c r="G529" s="140"/>
      <c r="H529" s="140"/>
      <c r="I529" s="140"/>
    </row>
    <row r="530" spans="6:9">
      <c r="F530" s="140"/>
      <c r="G530" s="140"/>
      <c r="H530" s="140"/>
      <c r="I530" s="140"/>
    </row>
    <row r="531" spans="6:9">
      <c r="F531" s="140"/>
      <c r="G531" s="140"/>
      <c r="H531" s="140"/>
      <c r="I531" s="140"/>
    </row>
    <row r="532" spans="6:9">
      <c r="F532" s="140"/>
      <c r="G532" s="140"/>
      <c r="H532" s="140"/>
      <c r="I532" s="140"/>
    </row>
    <row r="533" spans="6:9">
      <c r="F533" s="140"/>
      <c r="G533" s="140"/>
      <c r="H533" s="140"/>
      <c r="I533" s="140"/>
    </row>
    <row r="534" spans="6:9">
      <c r="F534" s="140"/>
      <c r="G534" s="140"/>
      <c r="H534" s="140"/>
      <c r="I534" s="140"/>
    </row>
    <row r="535" spans="6:9">
      <c r="F535" s="140"/>
      <c r="G535" s="140"/>
      <c r="H535" s="140"/>
      <c r="I535" s="140"/>
    </row>
    <row r="536" spans="6:9">
      <c r="F536" s="140"/>
      <c r="G536" s="140"/>
      <c r="H536" s="140"/>
      <c r="I536" s="140"/>
    </row>
    <row r="537" spans="6:9">
      <c r="F537" s="140"/>
      <c r="G537" s="140"/>
      <c r="H537" s="140"/>
      <c r="I537" s="140"/>
    </row>
    <row r="538" spans="6:9">
      <c r="F538" s="140"/>
      <c r="G538" s="140"/>
      <c r="H538" s="140"/>
      <c r="I538" s="140"/>
    </row>
    <row r="539" spans="6:9">
      <c r="F539" s="140"/>
      <c r="G539" s="140"/>
      <c r="H539" s="140"/>
      <c r="I539" s="140"/>
    </row>
    <row r="540" spans="6:9">
      <c r="F540" s="140"/>
      <c r="G540" s="140"/>
      <c r="H540" s="140"/>
      <c r="I540" s="140"/>
    </row>
    <row r="541" spans="6:9">
      <c r="F541" s="140"/>
      <c r="G541" s="140"/>
      <c r="H541" s="140"/>
      <c r="I541" s="140"/>
    </row>
    <row r="542" spans="6:9">
      <c r="F542" s="140"/>
      <c r="G542" s="140"/>
      <c r="H542" s="140"/>
      <c r="I542" s="140"/>
    </row>
    <row r="543" spans="6:9">
      <c r="F543" s="140"/>
      <c r="G543" s="140"/>
      <c r="H543" s="140"/>
      <c r="I543" s="140"/>
    </row>
    <row r="544" spans="6:9">
      <c r="F544" s="140"/>
      <c r="G544" s="140"/>
      <c r="H544" s="140"/>
      <c r="I544" s="140"/>
    </row>
    <row r="545" spans="6:9">
      <c r="F545" s="140"/>
      <c r="G545" s="140"/>
      <c r="H545" s="140"/>
      <c r="I545" s="140"/>
    </row>
    <row r="546" spans="6:9">
      <c r="F546" s="140"/>
      <c r="G546" s="140"/>
      <c r="H546" s="140"/>
      <c r="I546" s="140"/>
    </row>
    <row r="547" spans="6:9">
      <c r="F547" s="140"/>
      <c r="G547" s="140"/>
      <c r="H547" s="140"/>
      <c r="I547" s="140"/>
    </row>
    <row r="548" spans="6:9">
      <c r="F548" s="140"/>
      <c r="G548" s="140"/>
      <c r="H548" s="140"/>
      <c r="I548" s="140"/>
    </row>
    <row r="549" spans="6:9">
      <c r="F549" s="140"/>
      <c r="G549" s="140"/>
      <c r="H549" s="140"/>
      <c r="I549" s="140"/>
    </row>
    <row r="550" spans="6:9">
      <c r="F550" s="140"/>
      <c r="G550" s="140"/>
      <c r="H550" s="140"/>
      <c r="I550" s="140"/>
    </row>
    <row r="551" spans="6:9">
      <c r="F551" s="140"/>
      <c r="G551" s="140"/>
      <c r="H551" s="140"/>
      <c r="I551" s="140"/>
    </row>
    <row r="552" spans="6:9">
      <c r="F552" s="140"/>
      <c r="G552" s="140"/>
      <c r="H552" s="140"/>
      <c r="I552" s="140"/>
    </row>
    <row r="553" spans="6:9">
      <c r="F553" s="140"/>
      <c r="G553" s="140"/>
      <c r="H553" s="140"/>
      <c r="I553" s="140"/>
    </row>
    <row r="554" spans="6:9">
      <c r="F554" s="140"/>
      <c r="G554" s="140"/>
      <c r="H554" s="140"/>
      <c r="I554" s="140"/>
    </row>
    <row r="555" spans="6:9">
      <c r="F555" s="140"/>
      <c r="G555" s="140"/>
      <c r="H555" s="140"/>
      <c r="I555" s="140"/>
    </row>
    <row r="556" spans="6:9">
      <c r="F556" s="140"/>
      <c r="G556" s="140"/>
      <c r="H556" s="140"/>
      <c r="I556" s="140"/>
    </row>
    <row r="557" spans="6:9">
      <c r="F557" s="140"/>
      <c r="G557" s="140"/>
      <c r="H557" s="140"/>
      <c r="I557" s="140"/>
    </row>
    <row r="558" spans="6:9">
      <c r="F558" s="140"/>
      <c r="G558" s="140"/>
      <c r="H558" s="140"/>
      <c r="I558" s="140"/>
    </row>
    <row r="559" spans="6:9">
      <c r="F559" s="140"/>
      <c r="G559" s="140"/>
      <c r="H559" s="140"/>
      <c r="I559" s="140"/>
    </row>
    <row r="560" spans="6:9">
      <c r="F560" s="140"/>
      <c r="G560" s="140"/>
      <c r="H560" s="140"/>
      <c r="I560" s="140"/>
    </row>
    <row r="561" spans="6:9">
      <c r="F561" s="140"/>
      <c r="G561" s="140"/>
      <c r="H561" s="140"/>
      <c r="I561" s="140"/>
    </row>
    <row r="562" spans="6:9">
      <c r="F562" s="140"/>
      <c r="G562" s="140"/>
      <c r="H562" s="140"/>
      <c r="I562" s="140"/>
    </row>
    <row r="563" spans="6:9">
      <c r="F563" s="140"/>
      <c r="G563" s="140"/>
      <c r="H563" s="140"/>
      <c r="I563" s="140"/>
    </row>
    <row r="564" spans="6:9">
      <c r="F564" s="140"/>
      <c r="G564" s="140"/>
      <c r="H564" s="140"/>
      <c r="I564" s="140"/>
    </row>
    <row r="565" spans="6:9">
      <c r="F565" s="140"/>
      <c r="G565" s="140"/>
      <c r="H565" s="140"/>
      <c r="I565" s="140"/>
    </row>
    <row r="566" spans="6:9">
      <c r="F566" s="140"/>
      <c r="G566" s="140"/>
      <c r="H566" s="140"/>
      <c r="I566" s="140"/>
    </row>
    <row r="567" spans="6:9">
      <c r="F567" s="140"/>
      <c r="G567" s="140"/>
      <c r="H567" s="140"/>
      <c r="I567" s="140"/>
    </row>
    <row r="568" spans="6:9">
      <c r="F568" s="140"/>
      <c r="G568" s="140"/>
      <c r="H568" s="140"/>
      <c r="I568" s="140"/>
    </row>
    <row r="569" spans="6:9">
      <c r="F569" s="140"/>
      <c r="G569" s="140"/>
      <c r="H569" s="140"/>
      <c r="I569" s="140"/>
    </row>
    <row r="570" spans="6:9">
      <c r="F570" s="140"/>
      <c r="G570" s="140"/>
      <c r="H570" s="140"/>
      <c r="I570" s="140"/>
    </row>
    <row r="571" spans="6:9">
      <c r="F571" s="140"/>
      <c r="G571" s="140"/>
      <c r="H571" s="140"/>
      <c r="I571" s="140"/>
    </row>
    <row r="572" spans="6:9">
      <c r="F572" s="140"/>
      <c r="G572" s="140"/>
      <c r="H572" s="140"/>
      <c r="I572" s="140"/>
    </row>
    <row r="573" spans="6:9">
      <c r="F573" s="140"/>
      <c r="G573" s="140"/>
      <c r="H573" s="140"/>
      <c r="I573" s="140"/>
    </row>
    <row r="574" spans="6:9">
      <c r="F574" s="140"/>
      <c r="G574" s="140"/>
      <c r="H574" s="140"/>
      <c r="I574" s="140"/>
    </row>
    <row r="575" spans="6:9">
      <c r="F575" s="140"/>
      <c r="G575" s="140"/>
      <c r="H575" s="140"/>
      <c r="I575" s="140"/>
    </row>
    <row r="576" spans="6:9">
      <c r="F576" s="140"/>
      <c r="G576" s="140"/>
      <c r="H576" s="140"/>
      <c r="I576" s="140"/>
    </row>
    <row r="577" spans="6:9">
      <c r="F577" s="140"/>
      <c r="G577" s="140"/>
      <c r="H577" s="140"/>
      <c r="I577" s="140"/>
    </row>
    <row r="578" spans="6:9">
      <c r="F578" s="140"/>
      <c r="G578" s="140"/>
      <c r="H578" s="140"/>
      <c r="I578" s="140"/>
    </row>
    <row r="579" spans="6:9">
      <c r="F579" s="140"/>
      <c r="G579" s="140"/>
      <c r="H579" s="140"/>
      <c r="I579" s="140"/>
    </row>
    <row r="580" spans="6:9">
      <c r="F580" s="140"/>
      <c r="G580" s="140"/>
      <c r="H580" s="140"/>
      <c r="I580" s="140"/>
    </row>
    <row r="581" spans="6:9">
      <c r="F581" s="140"/>
      <c r="G581" s="140"/>
      <c r="H581" s="140"/>
      <c r="I581" s="140"/>
    </row>
    <row r="582" spans="6:9">
      <c r="F582" s="140"/>
      <c r="G582" s="140"/>
      <c r="H582" s="140"/>
      <c r="I582" s="140"/>
    </row>
    <row r="583" spans="6:9">
      <c r="F583" s="140"/>
      <c r="G583" s="140"/>
      <c r="H583" s="140"/>
      <c r="I583" s="140"/>
    </row>
    <row r="584" spans="6:9">
      <c r="F584" s="140"/>
      <c r="G584" s="140"/>
      <c r="H584" s="140"/>
      <c r="I584" s="140"/>
    </row>
    <row r="585" spans="6:9">
      <c r="F585" s="140"/>
      <c r="G585" s="140"/>
      <c r="H585" s="140"/>
      <c r="I585" s="140"/>
    </row>
    <row r="586" spans="6:9">
      <c r="F586" s="140"/>
      <c r="G586" s="140"/>
      <c r="H586" s="140"/>
      <c r="I586" s="140"/>
    </row>
    <row r="587" spans="6:9">
      <c r="F587" s="140"/>
      <c r="G587" s="140"/>
      <c r="H587" s="140"/>
      <c r="I587" s="140"/>
    </row>
    <row r="588" spans="6:9">
      <c r="F588" s="140"/>
      <c r="G588" s="140"/>
      <c r="H588" s="140"/>
      <c r="I588" s="140"/>
    </row>
    <row r="589" spans="6:9">
      <c r="F589" s="140"/>
      <c r="G589" s="140"/>
      <c r="H589" s="140"/>
      <c r="I589" s="140"/>
    </row>
    <row r="590" spans="6:9">
      <c r="F590" s="140"/>
      <c r="G590" s="140"/>
      <c r="H590" s="140"/>
      <c r="I590" s="140"/>
    </row>
    <row r="591" spans="6:9">
      <c r="F591" s="140"/>
      <c r="G591" s="140"/>
      <c r="H591" s="140"/>
      <c r="I591" s="140"/>
    </row>
    <row r="592" spans="6:9">
      <c r="F592" s="140"/>
      <c r="G592" s="140"/>
      <c r="H592" s="140"/>
      <c r="I592" s="140"/>
    </row>
    <row r="593" spans="6:9">
      <c r="F593" s="140"/>
      <c r="G593" s="140"/>
      <c r="H593" s="140"/>
      <c r="I593" s="140"/>
    </row>
    <row r="594" spans="6:9">
      <c r="F594" s="140"/>
      <c r="G594" s="140"/>
      <c r="H594" s="140"/>
      <c r="I594" s="140"/>
    </row>
    <row r="595" spans="6:9">
      <c r="F595" s="140"/>
      <c r="G595" s="140"/>
      <c r="H595" s="140"/>
      <c r="I595" s="140"/>
    </row>
    <row r="596" spans="6:9">
      <c r="F596" s="140"/>
      <c r="G596" s="140"/>
      <c r="H596" s="140"/>
      <c r="I596" s="140"/>
    </row>
    <row r="597" spans="6:9">
      <c r="F597" s="140"/>
      <c r="G597" s="140"/>
      <c r="H597" s="140"/>
      <c r="I597" s="140"/>
    </row>
    <row r="598" spans="6:9">
      <c r="F598" s="140"/>
      <c r="G598" s="140"/>
      <c r="H598" s="140"/>
      <c r="I598" s="140"/>
    </row>
    <row r="599" spans="6:9">
      <c r="F599" s="140"/>
      <c r="G599" s="140"/>
      <c r="H599" s="140"/>
      <c r="I599" s="140"/>
    </row>
    <row r="600" spans="6:9">
      <c r="F600" s="140"/>
      <c r="G600" s="140"/>
      <c r="H600" s="140"/>
      <c r="I600" s="140"/>
    </row>
    <row r="601" spans="6:9">
      <c r="F601" s="140"/>
      <c r="G601" s="140"/>
      <c r="H601" s="140"/>
      <c r="I601" s="140"/>
    </row>
    <row r="602" spans="6:9">
      <c r="F602" s="140"/>
      <c r="G602" s="140"/>
      <c r="H602" s="140"/>
      <c r="I602" s="140"/>
    </row>
    <row r="603" spans="6:9">
      <c r="F603" s="140"/>
      <c r="G603" s="140"/>
      <c r="H603" s="140"/>
      <c r="I603" s="140"/>
    </row>
    <row r="604" spans="6:9">
      <c r="F604" s="140"/>
      <c r="G604" s="140"/>
      <c r="H604" s="140"/>
      <c r="I604" s="140"/>
    </row>
    <row r="605" spans="6:9">
      <c r="F605" s="140"/>
      <c r="G605" s="140"/>
      <c r="H605" s="140"/>
      <c r="I605" s="140"/>
    </row>
    <row r="606" spans="6:9">
      <c r="F606" s="140"/>
      <c r="G606" s="140"/>
      <c r="H606" s="140"/>
      <c r="I606" s="140"/>
    </row>
    <row r="607" spans="6:9">
      <c r="F607" s="140"/>
      <c r="G607" s="140"/>
      <c r="H607" s="140"/>
      <c r="I607" s="140"/>
    </row>
    <row r="608" spans="6:9">
      <c r="F608" s="140"/>
      <c r="G608" s="140"/>
      <c r="H608" s="140"/>
      <c r="I608" s="140"/>
    </row>
    <row r="609" spans="6:9">
      <c r="F609" s="140"/>
      <c r="G609" s="140"/>
      <c r="H609" s="140"/>
      <c r="I609" s="140"/>
    </row>
    <row r="610" spans="6:9">
      <c r="F610" s="140"/>
      <c r="G610" s="140"/>
      <c r="H610" s="140"/>
      <c r="I610" s="140"/>
    </row>
    <row r="611" spans="6:9">
      <c r="F611" s="140"/>
      <c r="G611" s="140"/>
      <c r="H611" s="140"/>
      <c r="I611" s="140"/>
    </row>
    <row r="612" spans="6:9">
      <c r="F612" s="140"/>
      <c r="G612" s="140"/>
      <c r="H612" s="140"/>
      <c r="I612" s="140"/>
    </row>
    <row r="613" spans="6:9">
      <c r="F613" s="140"/>
      <c r="G613" s="140"/>
      <c r="H613" s="140"/>
      <c r="I613" s="140"/>
    </row>
    <row r="614" spans="6:9">
      <c r="F614" s="140"/>
      <c r="G614" s="140"/>
      <c r="H614" s="140"/>
      <c r="I614" s="140"/>
    </row>
    <row r="615" spans="6:9">
      <c r="F615" s="140"/>
      <c r="G615" s="140"/>
      <c r="H615" s="140"/>
      <c r="I615" s="140"/>
    </row>
    <row r="616" spans="6:9">
      <c r="F616" s="140"/>
      <c r="G616" s="140"/>
      <c r="H616" s="140"/>
      <c r="I616" s="140"/>
    </row>
    <row r="617" spans="6:9">
      <c r="F617" s="140"/>
      <c r="G617" s="140"/>
      <c r="H617" s="140"/>
      <c r="I617" s="140"/>
    </row>
    <row r="618" spans="6:9">
      <c r="F618" s="140"/>
      <c r="G618" s="140"/>
      <c r="H618" s="140"/>
      <c r="I618" s="140"/>
    </row>
    <row r="619" spans="6:9">
      <c r="F619" s="140"/>
      <c r="G619" s="140"/>
      <c r="H619" s="140"/>
      <c r="I619" s="140"/>
    </row>
    <row r="620" spans="6:9">
      <c r="F620" s="140"/>
      <c r="G620" s="140"/>
      <c r="H620" s="140"/>
      <c r="I620" s="140"/>
    </row>
    <row r="621" spans="6:9">
      <c r="F621" s="140"/>
      <c r="G621" s="140"/>
      <c r="H621" s="140"/>
      <c r="I621" s="140"/>
    </row>
    <row r="622" spans="6:9">
      <c r="F622" s="140"/>
      <c r="G622" s="140"/>
      <c r="H622" s="140"/>
      <c r="I622" s="140"/>
    </row>
    <row r="623" spans="6:9">
      <c r="F623" s="140"/>
      <c r="G623" s="140"/>
      <c r="H623" s="140"/>
      <c r="I623" s="140"/>
    </row>
    <row r="624" spans="6:9">
      <c r="F624" s="140"/>
      <c r="G624" s="140"/>
      <c r="H624" s="140"/>
      <c r="I624" s="140"/>
    </row>
    <row r="625" spans="6:9">
      <c r="F625" s="140"/>
      <c r="G625" s="140"/>
      <c r="H625" s="140"/>
      <c r="I625" s="140"/>
    </row>
    <row r="626" spans="6:9">
      <c r="F626" s="140"/>
      <c r="G626" s="140"/>
      <c r="H626" s="140"/>
      <c r="I626" s="140"/>
    </row>
    <row r="627" spans="6:9">
      <c r="F627" s="140"/>
      <c r="G627" s="140"/>
      <c r="H627" s="140"/>
      <c r="I627" s="140"/>
    </row>
    <row r="628" spans="6:9">
      <c r="F628" s="140"/>
      <c r="G628" s="140"/>
      <c r="H628" s="140"/>
      <c r="I628" s="140"/>
    </row>
    <row r="629" spans="6:9">
      <c r="F629" s="140"/>
      <c r="G629" s="140"/>
      <c r="H629" s="140"/>
      <c r="I629" s="140"/>
    </row>
    <row r="630" spans="6:9">
      <c r="F630" s="140"/>
      <c r="G630" s="140"/>
      <c r="H630" s="140"/>
      <c r="I630" s="140"/>
    </row>
    <row r="631" spans="6:9">
      <c r="F631" s="140"/>
      <c r="G631" s="140"/>
      <c r="H631" s="140"/>
      <c r="I631" s="140"/>
    </row>
    <row r="632" spans="6:9">
      <c r="F632" s="140"/>
      <c r="G632" s="140"/>
      <c r="H632" s="140"/>
      <c r="I632" s="140"/>
    </row>
    <row r="633" spans="6:9">
      <c r="F633" s="140"/>
      <c r="G633" s="140"/>
      <c r="H633" s="140"/>
      <c r="I633" s="140"/>
    </row>
    <row r="634" spans="6:9">
      <c r="F634" s="140"/>
      <c r="G634" s="140"/>
      <c r="H634" s="140"/>
      <c r="I634" s="140"/>
    </row>
    <row r="635" spans="6:9">
      <c r="F635" s="140"/>
      <c r="G635" s="140"/>
      <c r="H635" s="140"/>
      <c r="I635" s="140"/>
    </row>
    <row r="636" spans="6:9">
      <c r="F636" s="140"/>
      <c r="G636" s="140"/>
      <c r="H636" s="140"/>
      <c r="I636" s="140"/>
    </row>
    <row r="637" spans="6:9">
      <c r="F637" s="140"/>
      <c r="G637" s="140"/>
      <c r="H637" s="140"/>
      <c r="I637" s="140"/>
    </row>
    <row r="638" spans="6:9">
      <c r="F638" s="140"/>
      <c r="G638" s="140"/>
      <c r="H638" s="140"/>
      <c r="I638" s="140"/>
    </row>
    <row r="639" spans="6:9">
      <c r="F639" s="140"/>
      <c r="G639" s="140"/>
      <c r="H639" s="140"/>
      <c r="I639" s="140"/>
    </row>
    <row r="640" spans="6:9">
      <c r="F640" s="140"/>
      <c r="G640" s="140"/>
      <c r="H640" s="140"/>
      <c r="I640" s="140"/>
    </row>
    <row r="641" spans="6:9">
      <c r="F641" s="140"/>
      <c r="G641" s="140"/>
      <c r="H641" s="140"/>
      <c r="I641" s="140"/>
    </row>
    <row r="642" spans="6:9">
      <c r="F642" s="140"/>
      <c r="G642" s="140"/>
      <c r="H642" s="140"/>
      <c r="I642" s="140"/>
    </row>
    <row r="643" spans="6:9">
      <c r="F643" s="140"/>
      <c r="G643" s="140"/>
      <c r="H643" s="140"/>
      <c r="I643" s="140"/>
    </row>
    <row r="644" spans="6:9">
      <c r="F644" s="140"/>
      <c r="G644" s="140"/>
      <c r="H644" s="140"/>
      <c r="I644" s="140"/>
    </row>
    <row r="645" spans="6:9">
      <c r="F645" s="140"/>
      <c r="G645" s="140"/>
      <c r="H645" s="140"/>
      <c r="I645" s="140"/>
    </row>
    <row r="646" spans="6:9">
      <c r="F646" s="140"/>
      <c r="G646" s="140"/>
      <c r="H646" s="140"/>
      <c r="I646" s="140"/>
    </row>
    <row r="647" spans="6:9">
      <c r="F647" s="140"/>
      <c r="G647" s="140"/>
      <c r="H647" s="140"/>
      <c r="I647" s="140"/>
    </row>
    <row r="648" spans="6:9">
      <c r="F648" s="140"/>
      <c r="G648" s="140"/>
      <c r="H648" s="140"/>
      <c r="I648" s="140"/>
    </row>
    <row r="649" spans="6:9">
      <c r="F649" s="140"/>
      <c r="G649" s="140"/>
      <c r="H649" s="140"/>
      <c r="I649" s="140"/>
    </row>
    <row r="650" spans="6:9">
      <c r="F650" s="140"/>
      <c r="G650" s="140"/>
      <c r="H650" s="140"/>
      <c r="I650" s="140"/>
    </row>
    <row r="651" spans="6:9">
      <c r="F651" s="140"/>
      <c r="G651" s="140"/>
      <c r="H651" s="140"/>
      <c r="I651" s="140"/>
    </row>
    <row r="652" spans="6:9">
      <c r="F652" s="140"/>
      <c r="G652" s="140"/>
      <c r="H652" s="140"/>
      <c r="I652" s="140"/>
    </row>
    <row r="653" spans="6:9">
      <c r="F653" s="140"/>
      <c r="G653" s="140"/>
      <c r="H653" s="140"/>
      <c r="I653" s="140"/>
    </row>
    <row r="654" spans="6:9">
      <c r="F654" s="140"/>
      <c r="G654" s="140"/>
      <c r="H654" s="140"/>
      <c r="I654" s="140"/>
    </row>
    <row r="655" spans="6:9">
      <c r="F655" s="140"/>
      <c r="G655" s="140"/>
      <c r="H655" s="140"/>
      <c r="I655" s="140"/>
    </row>
    <row r="656" spans="6:9">
      <c r="F656" s="140"/>
      <c r="G656" s="140"/>
      <c r="H656" s="140"/>
      <c r="I656" s="140"/>
    </row>
    <row r="657" spans="6:9">
      <c r="F657" s="140"/>
      <c r="G657" s="140"/>
      <c r="H657" s="140"/>
      <c r="I657" s="140"/>
    </row>
    <row r="658" spans="6:9">
      <c r="F658" s="140"/>
      <c r="G658" s="140"/>
      <c r="H658" s="140"/>
      <c r="I658" s="140"/>
    </row>
    <row r="659" spans="6:9">
      <c r="F659" s="140"/>
      <c r="G659" s="140"/>
      <c r="H659" s="140"/>
      <c r="I659" s="140"/>
    </row>
    <row r="660" spans="6:9">
      <c r="F660" s="140"/>
      <c r="G660" s="140"/>
      <c r="H660" s="140"/>
      <c r="I660" s="140"/>
    </row>
    <row r="661" spans="6:9">
      <c r="F661" s="140"/>
      <c r="G661" s="140"/>
      <c r="H661" s="140"/>
      <c r="I661" s="140"/>
    </row>
    <row r="662" spans="6:9">
      <c r="F662" s="140"/>
      <c r="G662" s="140"/>
      <c r="H662" s="140"/>
      <c r="I662" s="140"/>
    </row>
    <row r="663" spans="6:9">
      <c r="F663" s="140"/>
      <c r="G663" s="140"/>
      <c r="H663" s="140"/>
      <c r="I663" s="140"/>
    </row>
    <row r="664" spans="6:9">
      <c r="F664" s="140"/>
      <c r="G664" s="140"/>
      <c r="H664" s="140"/>
      <c r="I664" s="140"/>
    </row>
    <row r="665" spans="6:9">
      <c r="F665" s="140"/>
      <c r="G665" s="140"/>
      <c r="H665" s="140"/>
      <c r="I665" s="140"/>
    </row>
    <row r="666" spans="6:9">
      <c r="F666" s="140"/>
      <c r="G666" s="140"/>
      <c r="H666" s="140"/>
      <c r="I666" s="140"/>
    </row>
    <row r="667" spans="6:9">
      <c r="F667" s="140"/>
      <c r="G667" s="140"/>
      <c r="H667" s="140"/>
      <c r="I667" s="140"/>
    </row>
    <row r="668" spans="6:9">
      <c r="F668" s="140"/>
      <c r="G668" s="140"/>
      <c r="H668" s="140"/>
      <c r="I668" s="140"/>
    </row>
    <row r="669" spans="6:9">
      <c r="F669" s="140"/>
      <c r="G669" s="140"/>
      <c r="H669" s="140"/>
      <c r="I669" s="140"/>
    </row>
    <row r="670" spans="6:9">
      <c r="F670" s="140"/>
      <c r="G670" s="140"/>
      <c r="H670" s="140"/>
      <c r="I670" s="140"/>
    </row>
    <row r="671" spans="6:9">
      <c r="F671" s="140"/>
      <c r="G671" s="140"/>
      <c r="H671" s="140"/>
      <c r="I671" s="140"/>
    </row>
    <row r="672" spans="6:9">
      <c r="F672" s="140"/>
      <c r="G672" s="140"/>
      <c r="H672" s="140"/>
      <c r="I672" s="140"/>
    </row>
    <row r="673" spans="6:9">
      <c r="F673" s="140"/>
      <c r="G673" s="140"/>
      <c r="H673" s="140"/>
      <c r="I673" s="140"/>
    </row>
    <row r="674" spans="6:9">
      <c r="F674" s="140"/>
      <c r="G674" s="140"/>
      <c r="H674" s="140"/>
      <c r="I674" s="140"/>
    </row>
    <row r="675" spans="6:9">
      <c r="F675" s="140"/>
      <c r="G675" s="140"/>
      <c r="H675" s="140"/>
      <c r="I675" s="140"/>
    </row>
    <row r="676" spans="6:9">
      <c r="F676" s="140"/>
      <c r="G676" s="140"/>
      <c r="H676" s="140"/>
      <c r="I676" s="140"/>
    </row>
    <row r="677" spans="6:9">
      <c r="F677" s="140"/>
      <c r="G677" s="140"/>
      <c r="H677" s="140"/>
      <c r="I677" s="140"/>
    </row>
    <row r="678" spans="6:9">
      <c r="F678" s="140"/>
      <c r="G678" s="140"/>
      <c r="H678" s="140"/>
      <c r="I678" s="140"/>
    </row>
    <row r="679" spans="6:9">
      <c r="F679" s="140"/>
      <c r="G679" s="140"/>
      <c r="H679" s="140"/>
      <c r="I679" s="140"/>
    </row>
    <row r="680" spans="6:9">
      <c r="F680" s="140"/>
      <c r="G680" s="140"/>
      <c r="H680" s="140"/>
      <c r="I680" s="140"/>
    </row>
    <row r="681" spans="6:9">
      <c r="F681" s="140"/>
      <c r="G681" s="140"/>
      <c r="H681" s="140"/>
      <c r="I681" s="140"/>
    </row>
    <row r="682" spans="6:9">
      <c r="F682" s="140"/>
      <c r="G682" s="140"/>
      <c r="H682" s="140"/>
      <c r="I682" s="140"/>
    </row>
    <row r="683" spans="6:9">
      <c r="F683" s="140"/>
      <c r="G683" s="140"/>
      <c r="H683" s="140"/>
      <c r="I683" s="140"/>
    </row>
    <row r="684" spans="6:9">
      <c r="F684" s="140"/>
      <c r="G684" s="140"/>
      <c r="H684" s="140"/>
      <c r="I684" s="140"/>
    </row>
    <row r="685" spans="6:9">
      <c r="F685" s="140"/>
      <c r="G685" s="140"/>
      <c r="H685" s="140"/>
      <c r="I685" s="140"/>
    </row>
    <row r="686" spans="6:9">
      <c r="F686" s="140"/>
      <c r="G686" s="140"/>
      <c r="H686" s="140"/>
      <c r="I686" s="140"/>
    </row>
    <row r="687" spans="6:9">
      <c r="F687" s="140"/>
      <c r="G687" s="140"/>
      <c r="H687" s="140"/>
      <c r="I687" s="140"/>
    </row>
    <row r="688" spans="6:9">
      <c r="F688" s="140"/>
      <c r="G688" s="140"/>
      <c r="H688" s="140"/>
      <c r="I688" s="140"/>
    </row>
    <row r="689" spans="6:9">
      <c r="F689" s="140"/>
      <c r="G689" s="140"/>
      <c r="H689" s="140"/>
      <c r="I689" s="140"/>
    </row>
    <row r="690" spans="6:9">
      <c r="F690" s="140"/>
      <c r="G690" s="140"/>
      <c r="H690" s="140"/>
      <c r="I690" s="140"/>
    </row>
    <row r="691" spans="6:9">
      <c r="F691" s="140"/>
      <c r="G691" s="140"/>
      <c r="H691" s="140"/>
      <c r="I691" s="140"/>
    </row>
    <row r="692" spans="6:9">
      <c r="F692" s="140"/>
      <c r="G692" s="140"/>
      <c r="H692" s="140"/>
      <c r="I692" s="140"/>
    </row>
    <row r="693" spans="6:9">
      <c r="F693" s="140"/>
      <c r="G693" s="140"/>
      <c r="H693" s="140"/>
      <c r="I693" s="140"/>
    </row>
    <row r="694" spans="6:9">
      <c r="F694" s="140"/>
      <c r="G694" s="140"/>
      <c r="H694" s="140"/>
      <c r="I694" s="140"/>
    </row>
    <row r="695" spans="6:9">
      <c r="F695" s="140"/>
      <c r="G695" s="140"/>
      <c r="H695" s="140"/>
      <c r="I695" s="140"/>
    </row>
    <row r="696" spans="6:9">
      <c r="F696" s="140"/>
      <c r="G696" s="140"/>
      <c r="H696" s="140"/>
      <c r="I696" s="140"/>
    </row>
    <row r="697" spans="6:9">
      <c r="F697" s="140"/>
      <c r="G697" s="140"/>
      <c r="H697" s="140"/>
      <c r="I697" s="140"/>
    </row>
    <row r="698" spans="6:9">
      <c r="F698" s="140"/>
      <c r="G698" s="140"/>
      <c r="H698" s="140"/>
      <c r="I698" s="140"/>
    </row>
    <row r="699" spans="6:9">
      <c r="F699" s="140"/>
      <c r="G699" s="140"/>
      <c r="H699" s="140"/>
      <c r="I699" s="140"/>
    </row>
    <row r="700" spans="6:9">
      <c r="F700" s="140"/>
      <c r="G700" s="140"/>
      <c r="H700" s="140"/>
      <c r="I700" s="140"/>
    </row>
    <row r="701" spans="6:9">
      <c r="F701" s="140"/>
      <c r="G701" s="140"/>
      <c r="H701" s="140"/>
      <c r="I701" s="140"/>
    </row>
    <row r="702" spans="6:9">
      <c r="F702" s="140"/>
      <c r="G702" s="140"/>
      <c r="H702" s="140"/>
      <c r="I702" s="140"/>
    </row>
    <row r="703" spans="6:9">
      <c r="F703" s="140"/>
      <c r="G703" s="140"/>
      <c r="H703" s="140"/>
      <c r="I703" s="140"/>
    </row>
    <row r="704" spans="6:9">
      <c r="F704" s="140"/>
      <c r="G704" s="140"/>
      <c r="H704" s="140"/>
      <c r="I704" s="140"/>
    </row>
    <row r="705" spans="6:9">
      <c r="F705" s="140"/>
      <c r="G705" s="140"/>
      <c r="H705" s="140"/>
      <c r="I705" s="140"/>
    </row>
    <row r="706" spans="6:9">
      <c r="F706" s="140"/>
      <c r="G706" s="140"/>
      <c r="H706" s="140"/>
      <c r="I706" s="140"/>
    </row>
    <row r="707" spans="6:9">
      <c r="F707" s="140"/>
      <c r="G707" s="140"/>
      <c r="H707" s="140"/>
      <c r="I707" s="140"/>
    </row>
    <row r="708" spans="6:9">
      <c r="F708" s="140"/>
      <c r="G708" s="140"/>
      <c r="H708" s="140"/>
      <c r="I708" s="140"/>
    </row>
    <row r="709" spans="6:9">
      <c r="F709" s="140"/>
      <c r="G709" s="140"/>
      <c r="H709" s="140"/>
      <c r="I709" s="140"/>
    </row>
    <row r="710" spans="6:9">
      <c r="F710" s="140"/>
      <c r="G710" s="140"/>
      <c r="H710" s="140"/>
      <c r="I710" s="140"/>
    </row>
    <row r="711" spans="6:9">
      <c r="F711" s="140"/>
      <c r="G711" s="140"/>
      <c r="H711" s="140"/>
      <c r="I711" s="140"/>
    </row>
    <row r="712" spans="6:9">
      <c r="F712" s="140"/>
      <c r="G712" s="140"/>
      <c r="H712" s="140"/>
      <c r="I712" s="140"/>
    </row>
    <row r="713" spans="6:9">
      <c r="F713" s="140"/>
      <c r="G713" s="140"/>
      <c r="H713" s="140"/>
      <c r="I713" s="140"/>
    </row>
    <row r="714" spans="6:9">
      <c r="F714" s="140"/>
      <c r="G714" s="140"/>
      <c r="H714" s="140"/>
      <c r="I714" s="140"/>
    </row>
    <row r="715" spans="6:9">
      <c r="F715" s="140"/>
      <c r="G715" s="140"/>
      <c r="H715" s="140"/>
      <c r="I715" s="140"/>
    </row>
    <row r="716" spans="6:9">
      <c r="F716" s="140"/>
      <c r="G716" s="140"/>
      <c r="H716" s="140"/>
      <c r="I716" s="140"/>
    </row>
    <row r="717" spans="6:9">
      <c r="F717" s="140"/>
      <c r="G717" s="140"/>
      <c r="H717" s="140"/>
      <c r="I717" s="140"/>
    </row>
    <row r="718" spans="6:9">
      <c r="F718" s="140"/>
      <c r="G718" s="140"/>
      <c r="H718" s="140"/>
      <c r="I718" s="140"/>
    </row>
    <row r="719" spans="6:9">
      <c r="F719" s="140"/>
      <c r="G719" s="140"/>
      <c r="H719" s="140"/>
      <c r="I719" s="140"/>
    </row>
    <row r="720" spans="6:9">
      <c r="F720" s="140"/>
      <c r="G720" s="140"/>
      <c r="H720" s="140"/>
      <c r="I720" s="140"/>
    </row>
    <row r="721" spans="6:9">
      <c r="F721" s="140"/>
      <c r="G721" s="140"/>
      <c r="H721" s="140"/>
      <c r="I721" s="140"/>
    </row>
    <row r="722" spans="6:9">
      <c r="F722" s="140"/>
      <c r="G722" s="140"/>
      <c r="H722" s="140"/>
      <c r="I722" s="140"/>
    </row>
    <row r="723" spans="6:9">
      <c r="F723" s="140"/>
      <c r="G723" s="140"/>
      <c r="H723" s="140"/>
      <c r="I723" s="140"/>
    </row>
    <row r="724" spans="6:9">
      <c r="F724" s="140"/>
      <c r="G724" s="140"/>
      <c r="H724" s="140"/>
      <c r="I724" s="140"/>
    </row>
    <row r="725" spans="6:9">
      <c r="F725" s="140"/>
      <c r="G725" s="140"/>
      <c r="H725" s="140"/>
      <c r="I725" s="140"/>
    </row>
    <row r="726" spans="6:9">
      <c r="F726" s="140"/>
      <c r="G726" s="140"/>
      <c r="H726" s="140"/>
      <c r="I726" s="140"/>
    </row>
    <row r="727" spans="6:9">
      <c r="F727" s="140"/>
      <c r="G727" s="140"/>
      <c r="H727" s="140"/>
      <c r="I727" s="140"/>
    </row>
    <row r="728" spans="6:9">
      <c r="F728" s="140"/>
      <c r="G728" s="140"/>
      <c r="H728" s="140"/>
      <c r="I728" s="140"/>
    </row>
    <row r="729" spans="6:9">
      <c r="F729" s="140"/>
      <c r="G729" s="140"/>
      <c r="H729" s="140"/>
      <c r="I729" s="140"/>
    </row>
    <row r="730" spans="6:9">
      <c r="F730" s="140"/>
      <c r="G730" s="140"/>
      <c r="H730" s="140"/>
      <c r="I730" s="140"/>
    </row>
    <row r="731" spans="6:9">
      <c r="F731" s="140"/>
      <c r="G731" s="140"/>
      <c r="H731" s="140"/>
      <c r="I731" s="140"/>
    </row>
    <row r="732" spans="6:9">
      <c r="F732" s="140"/>
      <c r="G732" s="140"/>
      <c r="H732" s="140"/>
      <c r="I732" s="140"/>
    </row>
    <row r="733" spans="6:9">
      <c r="F733" s="140"/>
      <c r="G733" s="140"/>
      <c r="H733" s="140"/>
      <c r="I733" s="140"/>
    </row>
    <row r="734" spans="6:9">
      <c r="F734" s="140"/>
      <c r="G734" s="140"/>
      <c r="H734" s="140"/>
      <c r="I734" s="140"/>
    </row>
    <row r="735" spans="6:9">
      <c r="F735" s="140"/>
      <c r="G735" s="140"/>
      <c r="H735" s="140"/>
      <c r="I735" s="140"/>
    </row>
    <row r="736" spans="6:9">
      <c r="F736" s="140"/>
      <c r="G736" s="140"/>
      <c r="H736" s="140"/>
      <c r="I736" s="140"/>
    </row>
    <row r="737" spans="6:9">
      <c r="F737" s="140"/>
      <c r="G737" s="140"/>
      <c r="H737" s="140"/>
      <c r="I737" s="140"/>
    </row>
    <row r="738" spans="6:9">
      <c r="F738" s="140"/>
      <c r="G738" s="140"/>
      <c r="H738" s="140"/>
      <c r="I738" s="140"/>
    </row>
    <row r="739" spans="6:9">
      <c r="F739" s="140"/>
      <c r="G739" s="140"/>
      <c r="H739" s="140"/>
      <c r="I739" s="140"/>
    </row>
    <row r="740" spans="6:9">
      <c r="F740" s="140"/>
      <c r="G740" s="140"/>
      <c r="H740" s="140"/>
      <c r="I740" s="140"/>
    </row>
    <row r="741" spans="6:9">
      <c r="F741" s="140"/>
      <c r="G741" s="140"/>
      <c r="H741" s="140"/>
      <c r="I741" s="140"/>
    </row>
    <row r="742" spans="6:9">
      <c r="F742" s="140"/>
      <c r="G742" s="140"/>
      <c r="H742" s="140"/>
      <c r="I742" s="140"/>
    </row>
    <row r="743" spans="6:9">
      <c r="F743" s="140"/>
      <c r="G743" s="140"/>
      <c r="H743" s="140"/>
      <c r="I743" s="140"/>
    </row>
    <row r="744" spans="6:9">
      <c r="F744" s="140"/>
      <c r="G744" s="140"/>
      <c r="H744" s="140"/>
      <c r="I744" s="140"/>
    </row>
    <row r="745" spans="6:9">
      <c r="F745" s="140"/>
      <c r="G745" s="140"/>
      <c r="H745" s="140"/>
      <c r="I745" s="140"/>
    </row>
    <row r="746" spans="6:9">
      <c r="F746" s="140"/>
      <c r="G746" s="140"/>
      <c r="H746" s="140"/>
      <c r="I746" s="140"/>
    </row>
    <row r="747" spans="6:9">
      <c r="F747" s="140"/>
      <c r="G747" s="140"/>
      <c r="H747" s="140"/>
      <c r="I747" s="140"/>
    </row>
    <row r="748" spans="6:9">
      <c r="F748" s="140"/>
      <c r="G748" s="140"/>
      <c r="H748" s="140"/>
      <c r="I748" s="140"/>
    </row>
    <row r="749" spans="6:9">
      <c r="F749" s="140"/>
      <c r="G749" s="140"/>
      <c r="H749" s="140"/>
      <c r="I749" s="140"/>
    </row>
    <row r="750" spans="6:9">
      <c r="F750" s="140"/>
      <c r="G750" s="140"/>
      <c r="H750" s="140"/>
      <c r="I750" s="140"/>
    </row>
    <row r="751" spans="6:9">
      <c r="F751" s="140"/>
      <c r="G751" s="140"/>
      <c r="H751" s="140"/>
      <c r="I751" s="140"/>
    </row>
    <row r="752" spans="6:9">
      <c r="F752" s="140"/>
      <c r="G752" s="140"/>
      <c r="H752" s="140"/>
      <c r="I752" s="140"/>
    </row>
    <row r="753" spans="6:9">
      <c r="F753" s="140"/>
      <c r="G753" s="140"/>
      <c r="H753" s="140"/>
      <c r="I753" s="140"/>
    </row>
    <row r="754" spans="6:9">
      <c r="F754" s="140"/>
      <c r="G754" s="140"/>
      <c r="H754" s="140"/>
      <c r="I754" s="140"/>
    </row>
    <row r="755" spans="6:9">
      <c r="F755" s="140"/>
      <c r="G755" s="140"/>
      <c r="H755" s="140"/>
      <c r="I755" s="140"/>
    </row>
    <row r="756" spans="6:9">
      <c r="F756" s="140"/>
      <c r="G756" s="140"/>
      <c r="H756" s="140"/>
      <c r="I756" s="140"/>
    </row>
    <row r="757" spans="6:9">
      <c r="F757" s="140"/>
      <c r="G757" s="140"/>
      <c r="H757" s="140"/>
      <c r="I757" s="140"/>
    </row>
    <row r="758" spans="6:9">
      <c r="F758" s="140"/>
      <c r="G758" s="140"/>
      <c r="H758" s="140"/>
      <c r="I758" s="140"/>
    </row>
    <row r="759" spans="6:9">
      <c r="F759" s="140"/>
      <c r="G759" s="140"/>
      <c r="H759" s="140"/>
      <c r="I759" s="140"/>
    </row>
    <row r="760" spans="6:9">
      <c r="F760" s="140"/>
      <c r="G760" s="140"/>
      <c r="H760" s="140"/>
      <c r="I760" s="140"/>
    </row>
    <row r="761" spans="6:9">
      <c r="F761" s="140"/>
      <c r="G761" s="140"/>
      <c r="H761" s="140"/>
      <c r="I761" s="140"/>
    </row>
    <row r="762" spans="6:9">
      <c r="F762" s="140"/>
      <c r="G762" s="140"/>
      <c r="H762" s="140"/>
      <c r="I762" s="140"/>
    </row>
    <row r="763" spans="6:9">
      <c r="F763" s="140"/>
      <c r="G763" s="140"/>
      <c r="H763" s="140"/>
      <c r="I763" s="140"/>
    </row>
    <row r="764" spans="6:9">
      <c r="F764" s="140"/>
      <c r="G764" s="140"/>
      <c r="H764" s="140"/>
      <c r="I764" s="140"/>
    </row>
    <row r="765" spans="6:9">
      <c r="F765" s="140"/>
      <c r="G765" s="140"/>
      <c r="H765" s="140"/>
      <c r="I765" s="140"/>
    </row>
    <row r="766" spans="6:9">
      <c r="F766" s="140"/>
      <c r="G766" s="140"/>
      <c r="H766" s="140"/>
      <c r="I766" s="140"/>
    </row>
    <row r="767" spans="6:9">
      <c r="F767" s="140"/>
      <c r="G767" s="140"/>
      <c r="H767" s="140"/>
      <c r="I767" s="140"/>
    </row>
    <row r="768" spans="6:9">
      <c r="F768" s="140"/>
      <c r="G768" s="140"/>
      <c r="H768" s="140"/>
      <c r="I768" s="140"/>
    </row>
    <row r="769" spans="6:9">
      <c r="F769" s="140"/>
      <c r="G769" s="140"/>
      <c r="H769" s="140"/>
      <c r="I769" s="140"/>
    </row>
    <row r="770" spans="6:9">
      <c r="F770" s="140"/>
      <c r="G770" s="140"/>
      <c r="H770" s="140"/>
      <c r="I770" s="140"/>
    </row>
    <row r="771" spans="6:9">
      <c r="F771" s="140"/>
      <c r="G771" s="140"/>
      <c r="H771" s="140"/>
      <c r="I771" s="140"/>
    </row>
    <row r="772" spans="6:9">
      <c r="F772" s="140"/>
      <c r="G772" s="140"/>
      <c r="H772" s="140"/>
      <c r="I772" s="140"/>
    </row>
    <row r="773" spans="6:9">
      <c r="F773" s="140"/>
      <c r="G773" s="140"/>
      <c r="H773" s="140"/>
      <c r="I773" s="140"/>
    </row>
    <row r="774" spans="6:9">
      <c r="F774" s="140"/>
      <c r="G774" s="140"/>
      <c r="H774" s="140"/>
      <c r="I774" s="140"/>
    </row>
    <row r="775" spans="6:9">
      <c r="F775" s="140"/>
      <c r="G775" s="140"/>
      <c r="H775" s="140"/>
      <c r="I775" s="140"/>
    </row>
    <row r="776" spans="6:9">
      <c r="F776" s="140"/>
      <c r="G776" s="140"/>
      <c r="H776" s="140"/>
      <c r="I776" s="140"/>
    </row>
    <row r="777" spans="6:9">
      <c r="F777" s="140"/>
      <c r="G777" s="140"/>
      <c r="H777" s="140"/>
      <c r="I777" s="140"/>
    </row>
    <row r="778" spans="6:9">
      <c r="F778" s="140"/>
      <c r="G778" s="140"/>
      <c r="H778" s="140"/>
      <c r="I778" s="140"/>
    </row>
    <row r="779" spans="6:9">
      <c r="F779" s="140"/>
      <c r="G779" s="140"/>
      <c r="H779" s="140"/>
      <c r="I779" s="140"/>
    </row>
    <row r="780" spans="6:9">
      <c r="F780" s="140"/>
      <c r="G780" s="140"/>
      <c r="H780" s="140"/>
      <c r="I780" s="140"/>
    </row>
    <row r="781" spans="6:9">
      <c r="F781" s="140"/>
      <c r="G781" s="140"/>
      <c r="H781" s="140"/>
      <c r="I781" s="140"/>
    </row>
    <row r="782" spans="6:9">
      <c r="F782" s="140"/>
      <c r="G782" s="140"/>
      <c r="H782" s="140"/>
      <c r="I782" s="140"/>
    </row>
    <row r="783" spans="6:9">
      <c r="F783" s="140"/>
      <c r="G783" s="140"/>
      <c r="H783" s="140"/>
      <c r="I783" s="140"/>
    </row>
    <row r="784" spans="6:9">
      <c r="F784" s="140"/>
      <c r="G784" s="140"/>
      <c r="H784" s="140"/>
      <c r="I784" s="140"/>
    </row>
    <row r="785" spans="6:9">
      <c r="F785" s="140"/>
      <c r="G785" s="140"/>
      <c r="H785" s="140"/>
      <c r="I785" s="140"/>
    </row>
    <row r="786" spans="6:9">
      <c r="F786" s="140"/>
      <c r="G786" s="140"/>
      <c r="H786" s="140"/>
      <c r="I786" s="140"/>
    </row>
    <row r="787" spans="6:9">
      <c r="F787" s="140"/>
      <c r="G787" s="140"/>
      <c r="H787" s="140"/>
      <c r="I787" s="140"/>
    </row>
    <row r="788" spans="6:9">
      <c r="F788" s="140"/>
      <c r="G788" s="140"/>
      <c r="H788" s="140"/>
      <c r="I788" s="140"/>
    </row>
    <row r="789" spans="6:9">
      <c r="F789" s="140"/>
      <c r="G789" s="140"/>
      <c r="H789" s="140"/>
      <c r="I789" s="140"/>
    </row>
    <row r="790" spans="6:9">
      <c r="F790" s="140"/>
      <c r="G790" s="140"/>
      <c r="H790" s="140"/>
      <c r="I790" s="140"/>
    </row>
    <row r="791" spans="6:9">
      <c r="F791" s="140"/>
      <c r="G791" s="140"/>
      <c r="H791" s="140"/>
      <c r="I791" s="140"/>
    </row>
    <row r="792" spans="6:9">
      <c r="F792" s="140"/>
      <c r="G792" s="140"/>
      <c r="H792" s="140"/>
      <c r="I792" s="140"/>
    </row>
    <row r="793" spans="6:9">
      <c r="F793" s="140"/>
      <c r="G793" s="140"/>
      <c r="H793" s="140"/>
      <c r="I793" s="140"/>
    </row>
    <row r="794" spans="6:9">
      <c r="F794" s="140"/>
      <c r="G794" s="140"/>
      <c r="H794" s="140"/>
      <c r="I794" s="140"/>
    </row>
    <row r="795" spans="6:9">
      <c r="F795" s="140"/>
      <c r="G795" s="140"/>
      <c r="H795" s="140"/>
      <c r="I795" s="140"/>
    </row>
    <row r="796" spans="6:9">
      <c r="F796" s="140"/>
      <c r="G796" s="140"/>
      <c r="H796" s="140"/>
      <c r="I796" s="140"/>
    </row>
    <row r="797" spans="6:9">
      <c r="F797" s="140"/>
      <c r="G797" s="140"/>
      <c r="H797" s="140"/>
      <c r="I797" s="140"/>
    </row>
    <row r="798" spans="6:9">
      <c r="F798" s="140"/>
      <c r="G798" s="140"/>
      <c r="H798" s="140"/>
      <c r="I798" s="140"/>
    </row>
    <row r="799" spans="6:9">
      <c r="F799" s="140"/>
      <c r="G799" s="140"/>
      <c r="H799" s="140"/>
      <c r="I799" s="140"/>
    </row>
    <row r="800" spans="6:9">
      <c r="F800" s="140"/>
      <c r="G800" s="140"/>
      <c r="H800" s="140"/>
      <c r="I800" s="140"/>
    </row>
    <row r="801" spans="6:9">
      <c r="F801" s="140"/>
      <c r="G801" s="140"/>
      <c r="H801" s="140"/>
      <c r="I801" s="140"/>
    </row>
    <row r="802" spans="6:9">
      <c r="F802" s="140"/>
      <c r="G802" s="140"/>
      <c r="H802" s="140"/>
      <c r="I802" s="140"/>
    </row>
    <row r="803" spans="6:9">
      <c r="F803" s="140"/>
      <c r="G803" s="140"/>
      <c r="H803" s="140"/>
      <c r="I803" s="140"/>
    </row>
    <row r="804" spans="6:9">
      <c r="F804" s="140"/>
      <c r="G804" s="140"/>
      <c r="H804" s="140"/>
      <c r="I804" s="140"/>
    </row>
    <row r="805" spans="6:9">
      <c r="F805" s="140"/>
      <c r="G805" s="140"/>
      <c r="H805" s="140"/>
      <c r="I805" s="140"/>
    </row>
    <row r="806" spans="6:9">
      <c r="F806" s="140"/>
      <c r="G806" s="140"/>
      <c r="H806" s="140"/>
      <c r="I806" s="140"/>
    </row>
    <row r="807" spans="6:9">
      <c r="F807" s="140"/>
      <c r="G807" s="140"/>
      <c r="H807" s="140"/>
      <c r="I807" s="140"/>
    </row>
    <row r="808" spans="6:9">
      <c r="F808" s="140"/>
      <c r="G808" s="140"/>
      <c r="H808" s="140"/>
      <c r="I808" s="140"/>
    </row>
    <row r="809" spans="6:9">
      <c r="F809" s="140"/>
      <c r="G809" s="140"/>
      <c r="H809" s="140"/>
      <c r="I809" s="140"/>
    </row>
    <row r="810" spans="6:9">
      <c r="F810" s="140"/>
      <c r="G810" s="140"/>
      <c r="H810" s="140"/>
      <c r="I810" s="140"/>
    </row>
    <row r="811" spans="6:9">
      <c r="F811" s="140"/>
      <c r="G811" s="140"/>
      <c r="H811" s="140"/>
      <c r="I811" s="140"/>
    </row>
    <row r="812" spans="6:9">
      <c r="F812" s="140"/>
      <c r="G812" s="140"/>
      <c r="H812" s="140"/>
      <c r="I812" s="140"/>
    </row>
    <row r="813" spans="6:9">
      <c r="F813" s="140"/>
      <c r="G813" s="140"/>
      <c r="H813" s="140"/>
      <c r="I813" s="140"/>
    </row>
    <row r="814" spans="6:9">
      <c r="F814" s="140"/>
      <c r="G814" s="140"/>
      <c r="H814" s="140"/>
      <c r="I814" s="140"/>
    </row>
    <row r="815" spans="6:9">
      <c r="F815" s="140"/>
      <c r="G815" s="140"/>
      <c r="H815" s="140"/>
      <c r="I815" s="140"/>
    </row>
    <row r="816" spans="6:9">
      <c r="F816" s="140"/>
      <c r="G816" s="140"/>
      <c r="H816" s="140"/>
      <c r="I816" s="140"/>
    </row>
    <row r="817" spans="6:9">
      <c r="F817" s="140"/>
      <c r="G817" s="140"/>
      <c r="H817" s="140"/>
      <c r="I817" s="140"/>
    </row>
    <row r="818" spans="6:9">
      <c r="F818" s="140"/>
      <c r="G818" s="140"/>
      <c r="H818" s="140"/>
      <c r="I818" s="140"/>
    </row>
    <row r="819" spans="6:9">
      <c r="F819" s="140"/>
      <c r="G819" s="140"/>
      <c r="H819" s="140"/>
      <c r="I819" s="140"/>
    </row>
    <row r="820" spans="6:9">
      <c r="F820" s="140"/>
      <c r="G820" s="140"/>
      <c r="H820" s="140"/>
      <c r="I820" s="140"/>
    </row>
    <row r="821" spans="6:9">
      <c r="F821" s="140"/>
      <c r="G821" s="140"/>
      <c r="H821" s="140"/>
      <c r="I821" s="140"/>
    </row>
    <row r="822" spans="6:9">
      <c r="F822" s="140"/>
      <c r="G822" s="140"/>
      <c r="H822" s="140"/>
      <c r="I822" s="140"/>
    </row>
    <row r="823" spans="6:9">
      <c r="F823" s="140"/>
      <c r="G823" s="140"/>
      <c r="H823" s="140"/>
      <c r="I823" s="140"/>
    </row>
    <row r="824" spans="6:9">
      <c r="F824" s="140"/>
      <c r="G824" s="140"/>
      <c r="H824" s="140"/>
      <c r="I824" s="140"/>
    </row>
    <row r="825" spans="6:9">
      <c r="F825" s="140"/>
      <c r="G825" s="140"/>
      <c r="H825" s="140"/>
      <c r="I825" s="140"/>
    </row>
    <row r="826" spans="6:9">
      <c r="F826" s="140"/>
      <c r="G826" s="140"/>
      <c r="H826" s="140"/>
      <c r="I826" s="140"/>
    </row>
    <row r="827" spans="6:9">
      <c r="F827" s="140"/>
      <c r="G827" s="140"/>
      <c r="H827" s="140"/>
      <c r="I827" s="140"/>
    </row>
    <row r="828" spans="6:9">
      <c r="F828" s="140"/>
      <c r="G828" s="140"/>
      <c r="H828" s="140"/>
      <c r="I828" s="140"/>
    </row>
    <row r="829" spans="6:9">
      <c r="F829" s="140"/>
      <c r="G829" s="140"/>
      <c r="H829" s="140"/>
      <c r="I829" s="140"/>
    </row>
    <row r="830" spans="6:9">
      <c r="F830" s="140"/>
      <c r="G830" s="140"/>
      <c r="H830" s="140"/>
      <c r="I830" s="140"/>
    </row>
    <row r="831" spans="6:9">
      <c r="F831" s="140"/>
      <c r="G831" s="140"/>
      <c r="H831" s="140"/>
      <c r="I831" s="140"/>
    </row>
    <row r="832" spans="6:9">
      <c r="F832" s="140"/>
      <c r="G832" s="140"/>
      <c r="H832" s="140"/>
      <c r="I832" s="140"/>
    </row>
    <row r="833" spans="6:9">
      <c r="F833" s="140"/>
      <c r="G833" s="140"/>
      <c r="H833" s="140"/>
      <c r="I833" s="140"/>
    </row>
    <row r="834" spans="6:9">
      <c r="F834" s="140"/>
      <c r="G834" s="140"/>
      <c r="H834" s="140"/>
      <c r="I834" s="140"/>
    </row>
    <row r="835" spans="6:9">
      <c r="F835" s="140"/>
      <c r="G835" s="140"/>
      <c r="H835" s="140"/>
      <c r="I835" s="140"/>
    </row>
    <row r="836" spans="6:9">
      <c r="F836" s="140"/>
      <c r="G836" s="140"/>
      <c r="H836" s="140"/>
      <c r="I836" s="140"/>
    </row>
    <row r="837" spans="6:9">
      <c r="F837" s="140"/>
      <c r="G837" s="140"/>
      <c r="H837" s="140"/>
      <c r="I837" s="140"/>
    </row>
    <row r="838" spans="6:9">
      <c r="F838" s="140"/>
      <c r="G838" s="140"/>
      <c r="H838" s="140"/>
      <c r="I838" s="140"/>
    </row>
    <row r="839" spans="6:9">
      <c r="F839" s="140"/>
      <c r="G839" s="140"/>
      <c r="H839" s="140"/>
      <c r="I839" s="140"/>
    </row>
    <row r="840" spans="6:9">
      <c r="F840" s="140"/>
      <c r="G840" s="140"/>
      <c r="H840" s="140"/>
      <c r="I840" s="140"/>
    </row>
    <row r="841" spans="6:9">
      <c r="F841" s="140"/>
      <c r="G841" s="140"/>
      <c r="H841" s="140"/>
      <c r="I841" s="140"/>
    </row>
    <row r="842" spans="6:9">
      <c r="F842" s="140"/>
      <c r="G842" s="140"/>
      <c r="H842" s="140"/>
      <c r="I842" s="140"/>
    </row>
    <row r="843" spans="6:9">
      <c r="F843" s="140"/>
      <c r="G843" s="140"/>
      <c r="H843" s="140"/>
      <c r="I843" s="140"/>
    </row>
    <row r="844" spans="6:9">
      <c r="F844" s="140"/>
      <c r="G844" s="140"/>
      <c r="H844" s="140"/>
      <c r="I844" s="140"/>
    </row>
    <row r="845" spans="6:9">
      <c r="F845" s="140"/>
      <c r="G845" s="140"/>
      <c r="H845" s="140"/>
      <c r="I845" s="140"/>
    </row>
    <row r="846" spans="6:9">
      <c r="F846" s="140"/>
      <c r="G846" s="140"/>
      <c r="H846" s="140"/>
      <c r="I846" s="140"/>
    </row>
    <row r="847" spans="6:9">
      <c r="F847" s="140"/>
      <c r="G847" s="140"/>
      <c r="H847" s="140"/>
      <c r="I847" s="140"/>
    </row>
    <row r="848" spans="6:9">
      <c r="F848" s="140"/>
      <c r="G848" s="140"/>
      <c r="H848" s="140"/>
      <c r="I848" s="140"/>
    </row>
    <row r="849" spans="6:9">
      <c r="F849" s="140"/>
      <c r="G849" s="140"/>
      <c r="H849" s="140"/>
      <c r="I849" s="140"/>
    </row>
    <row r="850" spans="6:9">
      <c r="F850" s="140"/>
      <c r="G850" s="140"/>
      <c r="H850" s="140"/>
      <c r="I850" s="140"/>
    </row>
    <row r="851" spans="6:9">
      <c r="F851" s="140"/>
      <c r="G851" s="140"/>
      <c r="H851" s="140"/>
      <c r="I851" s="140"/>
    </row>
    <row r="852" spans="6:9">
      <c r="F852" s="140"/>
      <c r="G852" s="140"/>
      <c r="H852" s="140"/>
      <c r="I852" s="140"/>
    </row>
    <row r="853" spans="6:9">
      <c r="F853" s="140"/>
      <c r="G853" s="140"/>
      <c r="H853" s="140"/>
      <c r="I853" s="140"/>
    </row>
    <row r="854" spans="6:9">
      <c r="F854" s="140"/>
      <c r="G854" s="140"/>
      <c r="H854" s="140"/>
      <c r="I854" s="140"/>
    </row>
    <row r="855" spans="6:9">
      <c r="F855" s="140"/>
      <c r="G855" s="140"/>
      <c r="H855" s="140"/>
      <c r="I855" s="140"/>
    </row>
    <row r="856" spans="6:9">
      <c r="F856" s="140"/>
      <c r="G856" s="140"/>
      <c r="H856" s="140"/>
      <c r="I856" s="140"/>
    </row>
    <row r="857" spans="6:9">
      <c r="F857" s="140"/>
      <c r="G857" s="140"/>
      <c r="H857" s="140"/>
      <c r="I857" s="140"/>
    </row>
    <row r="858" spans="6:9">
      <c r="F858" s="140"/>
      <c r="G858" s="140"/>
      <c r="H858" s="140"/>
      <c r="I858" s="140"/>
    </row>
    <row r="859" spans="6:9">
      <c r="F859" s="140"/>
      <c r="G859" s="140"/>
      <c r="H859" s="140"/>
      <c r="I859" s="140"/>
    </row>
    <row r="860" spans="6:9">
      <c r="F860" s="140"/>
      <c r="G860" s="140"/>
      <c r="H860" s="140"/>
      <c r="I860" s="140"/>
    </row>
    <row r="861" spans="6:9">
      <c r="F861" s="140"/>
      <c r="G861" s="140"/>
      <c r="H861" s="140"/>
      <c r="I861" s="140"/>
    </row>
    <row r="862" spans="6:9">
      <c r="F862" s="140"/>
      <c r="G862" s="140"/>
      <c r="H862" s="140"/>
      <c r="I862" s="140"/>
    </row>
  </sheetData>
  <mergeCells count="1">
    <mergeCell ref="B6:J6"/>
  </mergeCells>
  <phoneticPr fontId="3" type="noConversion"/>
  <dataValidations count="1">
    <dataValidation allowBlank="1" showInputMessage="1" showErrorMessage="1" sqref="D1:J9 C5:C9 A1:A1048576 B1:B9 B43:J1048576 E41:E42 E10:E37 K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195</v>
      </c>
      <c r="C1" s="80" t="s" vm="1">
        <v>274</v>
      </c>
    </row>
    <row r="2" spans="2:60">
      <c r="B2" s="58" t="s">
        <v>194</v>
      </c>
      <c r="C2" s="80" t="s">
        <v>275</v>
      </c>
    </row>
    <row r="3" spans="2:60">
      <c r="B3" s="58" t="s">
        <v>196</v>
      </c>
      <c r="C3" s="80" t="s">
        <v>276</v>
      </c>
    </row>
    <row r="4" spans="2:60">
      <c r="B4" s="58" t="s">
        <v>197</v>
      </c>
      <c r="C4" s="80">
        <v>17013</v>
      </c>
    </row>
    <row r="6" spans="2:60" ht="26.25" customHeight="1">
      <c r="B6" s="164" t="s">
        <v>230</v>
      </c>
      <c r="C6" s="165"/>
      <c r="D6" s="165"/>
      <c r="E6" s="165"/>
      <c r="F6" s="165"/>
      <c r="G6" s="165"/>
      <c r="H6" s="165"/>
      <c r="I6" s="165"/>
      <c r="J6" s="165"/>
      <c r="K6" s="166"/>
    </row>
    <row r="7" spans="2:60" s="3" customFormat="1" ht="66">
      <c r="B7" s="61" t="s">
        <v>132</v>
      </c>
      <c r="C7" s="61" t="s">
        <v>133</v>
      </c>
      <c r="D7" s="61" t="s">
        <v>15</v>
      </c>
      <c r="E7" s="61" t="s">
        <v>16</v>
      </c>
      <c r="F7" s="61" t="s">
        <v>65</v>
      </c>
      <c r="G7" s="61" t="s">
        <v>117</v>
      </c>
      <c r="H7" s="61" t="s">
        <v>61</v>
      </c>
      <c r="I7" s="61" t="s">
        <v>126</v>
      </c>
      <c r="J7" s="61" t="s">
        <v>198</v>
      </c>
      <c r="K7" s="61" t="s">
        <v>199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261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4"/>
      <c r="C11" s="102"/>
      <c r="D11" s="102"/>
      <c r="E11" s="102"/>
      <c r="F11" s="102"/>
      <c r="G11" s="102"/>
      <c r="H11" s="102"/>
      <c r="I11" s="102"/>
      <c r="J11" s="102"/>
      <c r="K11" s="102"/>
    </row>
    <row r="12" spans="2:60">
      <c r="B12" s="114"/>
      <c r="C12" s="102"/>
      <c r="D12" s="102"/>
      <c r="E12" s="102"/>
      <c r="F12" s="102"/>
      <c r="G12" s="102"/>
      <c r="H12" s="102"/>
      <c r="I12" s="102"/>
      <c r="J12" s="102"/>
      <c r="K12" s="10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27.5703125" style="1" bestFit="1" customWidth="1"/>
    <col min="4" max="4" width="4.7109375" style="1" bestFit="1" customWidth="1"/>
    <col min="5" max="5" width="11.140625" style="1" bestFit="1" customWidth="1"/>
    <col min="6" max="6" width="6.85546875" style="1" bestFit="1" customWidth="1"/>
    <col min="7" max="7" width="9" style="1" bestFit="1" customWidth="1"/>
    <col min="8" max="8" width="9.140625" style="1" bestFit="1" customWidth="1"/>
    <col min="9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195</v>
      </c>
      <c r="C1" s="80" t="s" vm="1">
        <v>274</v>
      </c>
    </row>
    <row r="2" spans="2:60">
      <c r="B2" s="58" t="s">
        <v>194</v>
      </c>
      <c r="C2" s="80" t="s">
        <v>275</v>
      </c>
    </row>
    <row r="3" spans="2:60">
      <c r="B3" s="58" t="s">
        <v>196</v>
      </c>
      <c r="C3" s="80" t="s">
        <v>276</v>
      </c>
    </row>
    <row r="4" spans="2:60">
      <c r="B4" s="58" t="s">
        <v>197</v>
      </c>
      <c r="C4" s="80">
        <v>17013</v>
      </c>
    </row>
    <row r="6" spans="2:60" ht="26.25" customHeight="1">
      <c r="B6" s="164" t="s">
        <v>231</v>
      </c>
      <c r="C6" s="165"/>
      <c r="D6" s="165"/>
      <c r="E6" s="165"/>
      <c r="F6" s="165"/>
      <c r="G6" s="165"/>
      <c r="H6" s="165"/>
      <c r="I6" s="165"/>
      <c r="J6" s="165"/>
      <c r="K6" s="166"/>
    </row>
    <row r="7" spans="2:60" s="3" customFormat="1" ht="63">
      <c r="B7" s="61" t="s">
        <v>132</v>
      </c>
      <c r="C7" s="63" t="s">
        <v>52</v>
      </c>
      <c r="D7" s="63" t="s">
        <v>15</v>
      </c>
      <c r="E7" s="63" t="s">
        <v>16</v>
      </c>
      <c r="F7" s="63" t="s">
        <v>65</v>
      </c>
      <c r="G7" s="63" t="s">
        <v>117</v>
      </c>
      <c r="H7" s="63" t="s">
        <v>61</v>
      </c>
      <c r="I7" s="63" t="s">
        <v>126</v>
      </c>
      <c r="J7" s="63" t="s">
        <v>198</v>
      </c>
      <c r="K7" s="65" t="s">
        <v>199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261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129" customFormat="1" ht="18" customHeight="1">
      <c r="B10" s="127" t="s">
        <v>64</v>
      </c>
      <c r="C10" s="122"/>
      <c r="D10" s="122"/>
      <c r="E10" s="122"/>
      <c r="F10" s="122"/>
      <c r="G10" s="122"/>
      <c r="H10" s="124">
        <v>0</v>
      </c>
      <c r="I10" s="123">
        <v>903.56903999999986</v>
      </c>
      <c r="J10" s="124">
        <v>1</v>
      </c>
      <c r="K10" s="124">
        <v>3.6998194300818537E-8</v>
      </c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BH10" s="126"/>
    </row>
    <row r="11" spans="2:60" s="126" customFormat="1" ht="21" customHeight="1">
      <c r="B11" s="128" t="s">
        <v>252</v>
      </c>
      <c r="C11" s="122"/>
      <c r="D11" s="122"/>
      <c r="E11" s="122"/>
      <c r="F11" s="122"/>
      <c r="G11" s="122"/>
      <c r="H11" s="124">
        <v>0</v>
      </c>
      <c r="I11" s="123">
        <v>903.56903999999986</v>
      </c>
      <c r="J11" s="124">
        <v>1</v>
      </c>
      <c r="K11" s="124">
        <v>3.6998194300818537E-8</v>
      </c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</row>
    <row r="12" spans="2:60" s="126" customFormat="1">
      <c r="B12" s="85" t="s">
        <v>2662</v>
      </c>
      <c r="C12" s="86" t="s">
        <v>2663</v>
      </c>
      <c r="D12" s="86" t="s">
        <v>696</v>
      </c>
      <c r="E12" s="86" t="s">
        <v>341</v>
      </c>
      <c r="F12" s="100">
        <v>6.7750000000000005E-2</v>
      </c>
      <c r="G12" s="99" t="s">
        <v>180</v>
      </c>
      <c r="H12" s="97">
        <v>0</v>
      </c>
      <c r="I12" s="96">
        <v>903.56903999999986</v>
      </c>
      <c r="J12" s="97">
        <v>1</v>
      </c>
      <c r="K12" s="97">
        <v>3.6998194300818537E-8</v>
      </c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</row>
    <row r="13" spans="2:60">
      <c r="B13" s="106"/>
      <c r="C13" s="86"/>
      <c r="D13" s="86"/>
      <c r="E13" s="86"/>
      <c r="F13" s="86"/>
      <c r="G13" s="86"/>
      <c r="H13" s="97"/>
      <c r="I13" s="86"/>
      <c r="J13" s="97"/>
      <c r="K13" s="86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4"/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4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</row>
    <row r="112" spans="2:11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AH28:XFD29 D30:XFD1048576 D28:AF29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M110"/>
  <sheetViews>
    <sheetView rightToLeft="1" workbookViewId="0"/>
  </sheetViews>
  <sheetFormatPr defaultColWidth="9.140625" defaultRowHeight="18"/>
  <cols>
    <col min="1" max="1" width="6.28515625" style="126" customWidth="1"/>
    <col min="2" max="2" width="40.7109375" style="136" bestFit="1" customWidth="1"/>
    <col min="3" max="3" width="27.5703125" style="126" bestFit="1" customWidth="1"/>
    <col min="4" max="4" width="11.85546875" style="126" customWidth="1"/>
    <col min="5" max="5" width="6" style="140" customWidth="1"/>
    <col min="6" max="6" width="7.85546875" style="140" customWidth="1"/>
    <col min="7" max="7" width="8.7109375" style="140" bestFit="1" customWidth="1"/>
    <col min="8" max="8" width="6.28515625" style="140" customWidth="1"/>
    <col min="9" max="9" width="9.140625" style="142"/>
    <col min="10" max="10" width="6.42578125" style="126" customWidth="1"/>
    <col min="11" max="11" width="6.7109375" style="126" customWidth="1"/>
    <col min="12" max="12" width="7.28515625" style="126" customWidth="1"/>
    <col min="13" max="24" width="5.7109375" style="126" customWidth="1"/>
    <col min="25" max="16384" width="9.140625" style="126"/>
  </cols>
  <sheetData>
    <row r="1" spans="2:39" s="1" customFormat="1">
      <c r="B1" s="58" t="s">
        <v>195</v>
      </c>
      <c r="C1" s="80" t="s" vm="1">
        <v>274</v>
      </c>
      <c r="E1" s="3"/>
      <c r="F1" s="3"/>
      <c r="G1" s="3"/>
      <c r="H1" s="3"/>
      <c r="I1"/>
    </row>
    <row r="2" spans="2:39" s="1" customFormat="1">
      <c r="B2" s="58" t="s">
        <v>194</v>
      </c>
      <c r="C2" s="80" t="s">
        <v>275</v>
      </c>
      <c r="E2" s="3"/>
      <c r="F2" s="3"/>
      <c r="G2" s="3"/>
      <c r="H2" s="3"/>
      <c r="I2"/>
    </row>
    <row r="3" spans="2:39" s="1" customFormat="1">
      <c r="B3" s="58" t="s">
        <v>196</v>
      </c>
      <c r="C3" s="80" t="s">
        <v>276</v>
      </c>
      <c r="E3" s="3"/>
      <c r="F3" s="3"/>
      <c r="G3" s="3"/>
      <c r="H3" s="3"/>
      <c r="I3"/>
    </row>
    <row r="4" spans="2:39" s="1" customFormat="1">
      <c r="B4" s="58" t="s">
        <v>197</v>
      </c>
      <c r="C4" s="80">
        <v>17013</v>
      </c>
      <c r="E4" s="3"/>
      <c r="F4" s="3"/>
      <c r="G4" s="3"/>
      <c r="H4" s="3"/>
      <c r="I4"/>
    </row>
    <row r="5" spans="2:39" s="1" customFormat="1">
      <c r="B5" s="2"/>
      <c r="E5" s="3"/>
      <c r="F5" s="3"/>
      <c r="G5" s="3"/>
      <c r="H5" s="3"/>
      <c r="I5"/>
    </row>
    <row r="6" spans="2:39" s="1" customFormat="1" ht="26.25" customHeight="1">
      <c r="B6" s="164" t="s">
        <v>232</v>
      </c>
      <c r="C6" s="165"/>
      <c r="D6" s="166"/>
      <c r="E6" s="3"/>
      <c r="F6" s="3"/>
      <c r="G6" s="3"/>
      <c r="H6" s="3"/>
      <c r="I6"/>
    </row>
    <row r="7" spans="2:39" s="3" customFormat="1" ht="31.5">
      <c r="B7" s="61" t="s">
        <v>132</v>
      </c>
      <c r="C7" s="66" t="s">
        <v>123</v>
      </c>
      <c r="D7" s="67" t="s">
        <v>122</v>
      </c>
      <c r="I7"/>
    </row>
    <row r="8" spans="2:39" s="3" customFormat="1">
      <c r="B8" s="16"/>
      <c r="C8" s="33" t="s">
        <v>261</v>
      </c>
      <c r="D8" s="18" t="s">
        <v>22</v>
      </c>
      <c r="I8"/>
    </row>
    <row r="9" spans="2:39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/>
    </row>
    <row r="10" spans="2:39" s="129" customFormat="1" ht="18" customHeight="1">
      <c r="B10" s="107" t="s">
        <v>2675</v>
      </c>
      <c r="C10" s="93">
        <v>1636172.18086518</v>
      </c>
      <c r="D10" s="102"/>
      <c r="E10" s="140"/>
      <c r="F10" s="140"/>
      <c r="G10" s="140"/>
      <c r="H10" s="140"/>
      <c r="I10" s="142"/>
    </row>
    <row r="11" spans="2:39">
      <c r="B11" s="107" t="s">
        <v>28</v>
      </c>
      <c r="C11" s="93">
        <v>415271.50093180127</v>
      </c>
      <c r="D11" s="102"/>
    </row>
    <row r="12" spans="2:39">
      <c r="B12" s="89" t="s">
        <v>2684</v>
      </c>
      <c r="C12" s="150">
        <v>16201.236079080001</v>
      </c>
      <c r="D12" s="113">
        <v>45640</v>
      </c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</row>
    <row r="13" spans="2:39">
      <c r="B13" s="89" t="s">
        <v>2680</v>
      </c>
      <c r="C13" s="150">
        <v>158.60709666612883</v>
      </c>
      <c r="D13" s="113">
        <v>44440</v>
      </c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</row>
    <row r="14" spans="2:39">
      <c r="B14" s="89" t="s">
        <v>2682</v>
      </c>
      <c r="C14" s="151">
        <v>3647.9233799999997</v>
      </c>
      <c r="D14" s="113">
        <v>44516</v>
      </c>
    </row>
    <row r="15" spans="2:39">
      <c r="B15" s="89" t="s">
        <v>2677</v>
      </c>
      <c r="C15" s="151">
        <v>796.06861999999921</v>
      </c>
      <c r="D15" s="113">
        <v>43465</v>
      </c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</row>
    <row r="16" spans="2:39">
      <c r="B16" s="89" t="s">
        <v>2732</v>
      </c>
      <c r="C16" s="151">
        <v>4831.3564373572799</v>
      </c>
      <c r="D16" s="113">
        <v>47467</v>
      </c>
    </row>
    <row r="17" spans="2:39">
      <c r="B17" s="89" t="s">
        <v>2685</v>
      </c>
      <c r="C17" s="151">
        <v>20378.13385491</v>
      </c>
      <c r="D17" s="113">
        <v>46054</v>
      </c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40"/>
      <c r="AM17" s="140"/>
    </row>
    <row r="18" spans="2:39">
      <c r="B18" s="89" t="s">
        <v>2002</v>
      </c>
      <c r="C18" s="151">
        <v>308.47083695999993</v>
      </c>
      <c r="D18" s="113">
        <v>43496</v>
      </c>
    </row>
    <row r="19" spans="2:39">
      <c r="B19" s="89" t="s">
        <v>2689</v>
      </c>
      <c r="C19" s="151">
        <v>783.37950000000001</v>
      </c>
      <c r="D19" s="113">
        <v>44498</v>
      </c>
    </row>
    <row r="20" spans="2:39">
      <c r="B20" s="89" t="s">
        <v>2818</v>
      </c>
      <c r="C20" s="151">
        <v>32595.355412089379</v>
      </c>
      <c r="D20" s="113">
        <v>44255</v>
      </c>
    </row>
    <row r="21" spans="2:39">
      <c r="B21" s="89" t="s">
        <v>2687</v>
      </c>
      <c r="C21" s="151">
        <v>312.4236892993631</v>
      </c>
      <c r="D21" s="113">
        <v>45534</v>
      </c>
    </row>
    <row r="22" spans="2:39">
      <c r="B22" s="89" t="s">
        <v>2681</v>
      </c>
      <c r="C22" s="151">
        <v>9820.0632900000001</v>
      </c>
      <c r="D22" s="113">
        <v>45534</v>
      </c>
    </row>
    <row r="23" spans="2:39">
      <c r="B23" s="89" t="s">
        <v>2686</v>
      </c>
      <c r="C23" s="151">
        <v>11295.56595067216</v>
      </c>
      <c r="D23" s="113">
        <v>46132</v>
      </c>
    </row>
    <row r="24" spans="2:39">
      <c r="B24" s="89" t="s">
        <v>2676</v>
      </c>
      <c r="C24" s="151">
        <v>1920.8591999999996</v>
      </c>
      <c r="D24" s="113">
        <v>44290</v>
      </c>
    </row>
    <row r="25" spans="2:39">
      <c r="B25" s="89" t="s">
        <v>2683</v>
      </c>
      <c r="C25" s="151">
        <v>7622.2299899999989</v>
      </c>
      <c r="D25" s="113">
        <v>44727</v>
      </c>
    </row>
    <row r="26" spans="2:39">
      <c r="B26" s="89" t="s">
        <v>2678</v>
      </c>
      <c r="C26" s="151">
        <v>2107.6699930649997</v>
      </c>
      <c r="D26" s="113">
        <v>44012</v>
      </c>
    </row>
    <row r="27" spans="2:39">
      <c r="B27" s="89" t="s">
        <v>2688</v>
      </c>
      <c r="C27" s="151">
        <v>20627.684367029997</v>
      </c>
      <c r="D27" s="113">
        <v>46752</v>
      </c>
    </row>
    <row r="28" spans="2:39">
      <c r="B28" s="89" t="s">
        <v>2012</v>
      </c>
      <c r="C28" s="151">
        <v>19192.288945856988</v>
      </c>
      <c r="D28" s="113">
        <v>46631</v>
      </c>
    </row>
    <row r="29" spans="2:39">
      <c r="B29" s="89" t="s">
        <v>2679</v>
      </c>
      <c r="C29" s="151">
        <v>2735.5289551199994</v>
      </c>
      <c r="D29" s="113">
        <v>45255</v>
      </c>
    </row>
    <row r="30" spans="2:39">
      <c r="B30" s="89" t="s">
        <v>2024</v>
      </c>
      <c r="C30" s="151">
        <v>23658.01425</v>
      </c>
      <c r="D30" s="113">
        <v>47177</v>
      </c>
    </row>
    <row r="31" spans="2:39">
      <c r="B31" s="89" t="s">
        <v>2810</v>
      </c>
      <c r="C31" s="151">
        <v>16853.358680000001</v>
      </c>
      <c r="D31" s="113">
        <v>43830</v>
      </c>
      <c r="H31" s="89"/>
    </row>
    <row r="32" spans="2:39">
      <c r="B32" s="89" t="s">
        <v>2814</v>
      </c>
      <c r="C32" s="151">
        <v>26929.502059999999</v>
      </c>
      <c r="D32" s="113">
        <v>44246</v>
      </c>
      <c r="H32" s="89"/>
    </row>
    <row r="33" spans="2:8">
      <c r="B33" s="89" t="s">
        <v>2817</v>
      </c>
      <c r="C33" s="151">
        <v>53103.087733694883</v>
      </c>
      <c r="D33" s="113">
        <v>46100</v>
      </c>
      <c r="H33" s="89"/>
    </row>
    <row r="34" spans="2:8">
      <c r="B34" s="89" t="s">
        <v>2821</v>
      </c>
      <c r="C34" s="151">
        <v>83032.20736</v>
      </c>
      <c r="D34" s="113">
        <v>44502</v>
      </c>
      <c r="H34" s="89"/>
    </row>
    <row r="35" spans="2:8">
      <c r="B35" s="89" t="s">
        <v>2822</v>
      </c>
      <c r="C35" s="151">
        <v>1453.9525000000001</v>
      </c>
      <c r="D35" s="113">
        <v>43948</v>
      </c>
      <c r="H35" s="89"/>
    </row>
    <row r="36" spans="2:8">
      <c r="B36" s="89" t="s">
        <v>2809</v>
      </c>
      <c r="C36" s="151">
        <v>6382.1169300000001</v>
      </c>
      <c r="D36" s="113">
        <v>43908</v>
      </c>
      <c r="H36" s="89"/>
    </row>
    <row r="37" spans="2:8">
      <c r="B37" s="89" t="s">
        <v>2808</v>
      </c>
      <c r="C37" s="151">
        <v>6557.0729700000002</v>
      </c>
      <c r="D37" s="113">
        <v>44926</v>
      </c>
      <c r="H37" s="89"/>
    </row>
    <row r="38" spans="2:8">
      <c r="B38" s="89" t="s">
        <v>2820</v>
      </c>
      <c r="C38" s="151">
        <v>13612.478999999999</v>
      </c>
      <c r="D38" s="113">
        <v>43800</v>
      </c>
      <c r="H38" s="89"/>
    </row>
    <row r="39" spans="2:8">
      <c r="B39" s="89" t="s">
        <v>2816</v>
      </c>
      <c r="C39" s="151">
        <v>28354.863850000002</v>
      </c>
      <c r="D39" s="113">
        <v>44739</v>
      </c>
      <c r="H39" s="89"/>
    </row>
    <row r="40" spans="2:8">
      <c r="B40" s="102"/>
      <c r="C40" s="102"/>
      <c r="D40" s="102"/>
    </row>
    <row r="41" spans="2:8">
      <c r="B41" s="107" t="s">
        <v>2690</v>
      </c>
      <c r="C41" s="152">
        <v>1220900.6799333787</v>
      </c>
      <c r="D41" s="102"/>
    </row>
    <row r="42" spans="2:8">
      <c r="B42" s="89" t="s">
        <v>2733</v>
      </c>
      <c r="C42" s="151">
        <v>54505.551920087833</v>
      </c>
      <c r="D42" s="113">
        <v>45778</v>
      </c>
    </row>
    <row r="43" spans="2:8">
      <c r="B43" s="89" t="s">
        <v>2712</v>
      </c>
      <c r="C43" s="151">
        <v>8360.1672243120029</v>
      </c>
      <c r="D43" s="113">
        <v>46054</v>
      </c>
    </row>
    <row r="44" spans="2:8">
      <c r="B44" s="89" t="s">
        <v>2815</v>
      </c>
      <c r="C44" s="151">
        <v>4457.9644200000002</v>
      </c>
      <c r="D44" s="113">
        <v>43525</v>
      </c>
    </row>
    <row r="45" spans="2:8">
      <c r="B45" s="89" t="s">
        <v>2725</v>
      </c>
      <c r="C45" s="151">
        <v>40231.027297247303</v>
      </c>
      <c r="D45" s="113">
        <v>46601</v>
      </c>
    </row>
    <row r="46" spans="2:8">
      <c r="B46" s="89" t="s">
        <v>2713</v>
      </c>
      <c r="C46" s="151">
        <v>17626.784389235774</v>
      </c>
      <c r="D46" s="113">
        <v>44429</v>
      </c>
    </row>
    <row r="47" spans="2:8">
      <c r="B47" s="89" t="s">
        <v>2721</v>
      </c>
      <c r="C47" s="151">
        <v>30738.974939955202</v>
      </c>
      <c r="D47" s="113">
        <v>45382</v>
      </c>
    </row>
    <row r="48" spans="2:8">
      <c r="B48" s="89" t="s">
        <v>2703</v>
      </c>
      <c r="C48" s="151">
        <v>4478.2075365300007</v>
      </c>
      <c r="D48" s="113">
        <v>44621</v>
      </c>
    </row>
    <row r="49" spans="2:4">
      <c r="B49" s="89" t="s">
        <v>2704</v>
      </c>
      <c r="C49" s="151">
        <v>16644.455515350004</v>
      </c>
      <c r="D49" s="113">
        <v>45748</v>
      </c>
    </row>
    <row r="50" spans="2:4">
      <c r="B50" s="89" t="s">
        <v>2714</v>
      </c>
      <c r="C50" s="151">
        <v>27708.577004760398</v>
      </c>
      <c r="D50" s="113">
        <v>44722</v>
      </c>
    </row>
    <row r="51" spans="2:4">
      <c r="B51" s="89" t="s">
        <v>2709</v>
      </c>
      <c r="C51" s="151">
        <v>12125.959444169994</v>
      </c>
      <c r="D51" s="113">
        <v>46082</v>
      </c>
    </row>
    <row r="52" spans="2:4">
      <c r="B52" s="89" t="s">
        <v>2044</v>
      </c>
      <c r="C52" s="151">
        <v>9258.8508359099978</v>
      </c>
      <c r="D52" s="113">
        <v>44727</v>
      </c>
    </row>
    <row r="53" spans="2:4">
      <c r="B53" s="89" t="s">
        <v>2734</v>
      </c>
      <c r="C53" s="151">
        <v>50576.230414323443</v>
      </c>
      <c r="D53" s="113">
        <v>46742</v>
      </c>
    </row>
    <row r="54" spans="2:4">
      <c r="B54" s="89" t="s">
        <v>2045</v>
      </c>
      <c r="C54" s="151">
        <v>60206.453925929993</v>
      </c>
      <c r="D54" s="113">
        <v>45557</v>
      </c>
    </row>
    <row r="55" spans="2:4">
      <c r="B55" s="89" t="s">
        <v>2046</v>
      </c>
      <c r="C55" s="151">
        <v>218.70222425999995</v>
      </c>
      <c r="D55" s="113">
        <v>44196</v>
      </c>
    </row>
    <row r="56" spans="2:4">
      <c r="B56" s="89" t="s">
        <v>2048</v>
      </c>
      <c r="C56" s="151">
        <v>82717.43237348643</v>
      </c>
      <c r="D56" s="113">
        <v>50041</v>
      </c>
    </row>
    <row r="57" spans="2:4">
      <c r="B57" s="89" t="s">
        <v>2738</v>
      </c>
      <c r="C57" s="151">
        <v>36724.114935625505</v>
      </c>
      <c r="D57" s="113">
        <v>46971</v>
      </c>
    </row>
    <row r="58" spans="2:4">
      <c r="B58" s="89" t="s">
        <v>2813</v>
      </c>
      <c r="C58" s="151">
        <v>1213.6358</v>
      </c>
      <c r="D58" s="113">
        <v>44075</v>
      </c>
    </row>
    <row r="59" spans="2:4">
      <c r="B59" s="89" t="s">
        <v>2719</v>
      </c>
      <c r="C59" s="151">
        <v>28727.252812520652</v>
      </c>
      <c r="D59" s="113">
        <v>46012</v>
      </c>
    </row>
    <row r="60" spans="2:4">
      <c r="B60" s="89" t="s">
        <v>2692</v>
      </c>
      <c r="C60" s="151">
        <v>146.89350806000024</v>
      </c>
      <c r="D60" s="113">
        <v>43378</v>
      </c>
    </row>
    <row r="61" spans="2:4">
      <c r="B61" s="89" t="s">
        <v>2697</v>
      </c>
      <c r="C61" s="151">
        <v>1523.34</v>
      </c>
      <c r="D61" s="113">
        <v>44738</v>
      </c>
    </row>
    <row r="62" spans="2:4">
      <c r="B62" s="89" t="s">
        <v>2691</v>
      </c>
      <c r="C62" s="151">
        <v>50.778000000000205</v>
      </c>
      <c r="D62" s="113">
        <v>44013</v>
      </c>
    </row>
    <row r="63" spans="2:4">
      <c r="B63" s="89" t="s">
        <v>2695</v>
      </c>
      <c r="C63" s="151">
        <v>1305.6873569999998</v>
      </c>
      <c r="D63" s="113">
        <v>44378</v>
      </c>
    </row>
    <row r="64" spans="2:4">
      <c r="B64" s="89" t="s">
        <v>2708</v>
      </c>
      <c r="C64" s="151">
        <v>140.12958023999968</v>
      </c>
      <c r="D64" s="113">
        <v>44727</v>
      </c>
    </row>
    <row r="65" spans="2:4">
      <c r="B65" s="89" t="s">
        <v>2056</v>
      </c>
      <c r="C65" s="151">
        <v>2264.2836038522801</v>
      </c>
      <c r="D65" s="113">
        <v>46199</v>
      </c>
    </row>
    <row r="66" spans="2:4">
      <c r="B66" s="89" t="s">
        <v>2716</v>
      </c>
      <c r="C66" s="151">
        <v>17064.205513948338</v>
      </c>
      <c r="D66" s="113">
        <v>47026</v>
      </c>
    </row>
    <row r="67" spans="2:4">
      <c r="B67" s="89" t="s">
        <v>2722</v>
      </c>
      <c r="C67" s="151">
        <v>6458.7761065606383</v>
      </c>
      <c r="D67" s="113">
        <v>46201</v>
      </c>
    </row>
    <row r="68" spans="2:4">
      <c r="B68" s="89" t="s">
        <v>2729</v>
      </c>
      <c r="C68" s="151">
        <v>15167.147244216807</v>
      </c>
      <c r="D68" s="113">
        <v>46938</v>
      </c>
    </row>
    <row r="69" spans="2:4">
      <c r="B69" s="89" t="s">
        <v>2063</v>
      </c>
      <c r="C69" s="151">
        <v>6776.8879988935469</v>
      </c>
      <c r="D69" s="113">
        <v>46201</v>
      </c>
    </row>
    <row r="70" spans="2:4">
      <c r="B70" s="89" t="s">
        <v>2017</v>
      </c>
      <c r="C70" s="151">
        <v>20960.736656079971</v>
      </c>
      <c r="D70" s="113">
        <v>47262</v>
      </c>
    </row>
    <row r="71" spans="2:4">
      <c r="B71" s="89" t="s">
        <v>2726</v>
      </c>
      <c r="C71" s="151">
        <v>42118.480106100011</v>
      </c>
      <c r="D71" s="113">
        <v>45485</v>
      </c>
    </row>
    <row r="72" spans="2:4">
      <c r="B72" s="89" t="s">
        <v>2064</v>
      </c>
      <c r="C72" s="151">
        <v>56588.144661506019</v>
      </c>
      <c r="D72" s="113">
        <v>45777</v>
      </c>
    </row>
    <row r="73" spans="2:4">
      <c r="B73" s="89" t="s">
        <v>2727</v>
      </c>
      <c r="C73" s="151">
        <v>1839.6313343413474</v>
      </c>
      <c r="D73" s="113">
        <v>46663</v>
      </c>
    </row>
    <row r="74" spans="2:4">
      <c r="B74" s="89" t="s">
        <v>2067</v>
      </c>
      <c r="C74" s="151">
        <v>42525.899969100516</v>
      </c>
      <c r="D74" s="113">
        <v>47178</v>
      </c>
    </row>
    <row r="75" spans="2:4">
      <c r="B75" s="89" t="s">
        <v>2699</v>
      </c>
      <c r="C75" s="151">
        <v>861.41249999999991</v>
      </c>
      <c r="D75" s="113">
        <v>44008</v>
      </c>
    </row>
    <row r="76" spans="2:4">
      <c r="B76" s="89" t="s">
        <v>2068</v>
      </c>
      <c r="C76" s="151">
        <v>5822.8647235199987</v>
      </c>
      <c r="D76" s="113">
        <v>46201</v>
      </c>
    </row>
    <row r="77" spans="2:4">
      <c r="B77" s="89" t="s">
        <v>2694</v>
      </c>
      <c r="C77" s="151">
        <v>1133.4375</v>
      </c>
      <c r="D77" s="113">
        <v>44305</v>
      </c>
    </row>
    <row r="78" spans="2:4">
      <c r="B78" s="89" t="s">
        <v>2069</v>
      </c>
      <c r="C78" s="151">
        <v>29475.518957928005</v>
      </c>
      <c r="D78" s="113">
        <v>45710</v>
      </c>
    </row>
    <row r="79" spans="2:4">
      <c r="B79" s="89" t="s">
        <v>2693</v>
      </c>
      <c r="C79" s="151">
        <v>32.048700000000053</v>
      </c>
      <c r="D79" s="113">
        <v>43536</v>
      </c>
    </row>
    <row r="80" spans="2:4">
      <c r="B80" s="89" t="s">
        <v>2702</v>
      </c>
      <c r="C80" s="151">
        <v>13749.727538000001</v>
      </c>
      <c r="D80" s="113">
        <v>44836</v>
      </c>
    </row>
    <row r="81" spans="2:4">
      <c r="B81" s="89" t="s">
        <v>2698</v>
      </c>
      <c r="C81" s="151">
        <v>4077.70567308</v>
      </c>
      <c r="D81" s="113">
        <v>44992</v>
      </c>
    </row>
    <row r="82" spans="2:4">
      <c r="B82" s="89" t="s">
        <v>2819</v>
      </c>
      <c r="C82" s="151">
        <v>9316.6631799999996</v>
      </c>
      <c r="D82" s="113">
        <v>44159</v>
      </c>
    </row>
    <row r="83" spans="2:4">
      <c r="B83" s="89" t="s">
        <v>2812</v>
      </c>
      <c r="C83" s="151">
        <v>777.16120999999998</v>
      </c>
      <c r="D83" s="113">
        <v>43374</v>
      </c>
    </row>
    <row r="84" spans="2:4">
      <c r="B84" s="89" t="s">
        <v>2730</v>
      </c>
      <c r="C84" s="151">
        <v>50592.433434451908</v>
      </c>
      <c r="D84" s="113">
        <v>46844</v>
      </c>
    </row>
    <row r="85" spans="2:4">
      <c r="B85" s="89" t="s">
        <v>2711</v>
      </c>
      <c r="C85" s="151">
        <v>47574.999129636002</v>
      </c>
      <c r="D85" s="113">
        <v>51592</v>
      </c>
    </row>
    <row r="86" spans="2:4">
      <c r="B86" s="89" t="s">
        <v>2076</v>
      </c>
      <c r="C86" s="151">
        <v>19.883804831999921</v>
      </c>
      <c r="D86" s="113">
        <v>46938</v>
      </c>
    </row>
    <row r="87" spans="2:4">
      <c r="B87" s="89" t="s">
        <v>2077</v>
      </c>
      <c r="C87" s="151">
        <v>27.570894389999996</v>
      </c>
      <c r="D87" s="113">
        <v>46938</v>
      </c>
    </row>
    <row r="88" spans="2:4">
      <c r="B88" s="89" t="s">
        <v>2715</v>
      </c>
      <c r="C88" s="151">
        <v>34422.247093257734</v>
      </c>
      <c r="D88" s="113">
        <v>46201</v>
      </c>
    </row>
    <row r="89" spans="2:4">
      <c r="B89" s="89" t="s">
        <v>2736</v>
      </c>
      <c r="C89" s="151">
        <v>31.315880699999958</v>
      </c>
      <c r="D89" s="113">
        <v>46938</v>
      </c>
    </row>
    <row r="90" spans="2:4">
      <c r="B90" s="89" t="s">
        <v>2728</v>
      </c>
      <c r="C90" s="151">
        <v>25581.778749540001</v>
      </c>
      <c r="D90" s="113">
        <v>44258</v>
      </c>
    </row>
    <row r="91" spans="2:4">
      <c r="B91" s="89" t="s">
        <v>2081</v>
      </c>
      <c r="C91" s="151">
        <v>2367.2940443099997</v>
      </c>
      <c r="D91" s="113">
        <v>46938</v>
      </c>
    </row>
    <row r="92" spans="2:4">
      <c r="B92" s="89" t="s">
        <v>2737</v>
      </c>
      <c r="C92" s="151">
        <v>43539.185269710004</v>
      </c>
      <c r="D92" s="113">
        <v>47992</v>
      </c>
    </row>
    <row r="93" spans="2:4">
      <c r="B93" s="89" t="s">
        <v>2731</v>
      </c>
      <c r="C93" s="151">
        <v>37944.325075838933</v>
      </c>
      <c r="D93" s="113">
        <v>44044</v>
      </c>
    </row>
    <row r="94" spans="2:4">
      <c r="B94" s="89" t="s">
        <v>2720</v>
      </c>
      <c r="C94" s="151">
        <v>9116.2677034206336</v>
      </c>
      <c r="D94" s="113">
        <v>46722</v>
      </c>
    </row>
    <row r="95" spans="2:4">
      <c r="B95" s="89" t="s">
        <v>2739</v>
      </c>
      <c r="C95" s="151">
        <v>19505.554982307702</v>
      </c>
      <c r="D95" s="113">
        <v>48213</v>
      </c>
    </row>
    <row r="96" spans="2:4">
      <c r="B96" s="89" t="s">
        <v>2706</v>
      </c>
      <c r="C96" s="151">
        <v>13821.666304752001</v>
      </c>
      <c r="D96" s="113">
        <v>45838</v>
      </c>
    </row>
    <row r="97" spans="2:4">
      <c r="B97" s="89" t="s">
        <v>2700</v>
      </c>
      <c r="C97" s="151">
        <v>704.88478124999733</v>
      </c>
      <c r="D97" s="113">
        <v>43441</v>
      </c>
    </row>
    <row r="98" spans="2:4">
      <c r="B98" s="89" t="s">
        <v>2705</v>
      </c>
      <c r="C98" s="151">
        <v>10283.986130760002</v>
      </c>
      <c r="D98" s="113">
        <v>45806</v>
      </c>
    </row>
    <row r="99" spans="2:4">
      <c r="B99" s="89" t="s">
        <v>2811</v>
      </c>
      <c r="C99" s="151">
        <v>2076.0874699999999</v>
      </c>
      <c r="D99" s="113">
        <v>44335</v>
      </c>
    </row>
    <row r="100" spans="2:4">
      <c r="B100" s="89" t="s">
        <v>2718</v>
      </c>
      <c r="C100" s="151">
        <v>13554.44755136103</v>
      </c>
      <c r="D100" s="113">
        <v>47031</v>
      </c>
    </row>
    <row r="101" spans="2:4">
      <c r="B101" s="89" t="s">
        <v>2735</v>
      </c>
      <c r="C101" s="151">
        <v>24084.388741513219</v>
      </c>
      <c r="D101" s="113">
        <v>48723</v>
      </c>
    </row>
    <row r="102" spans="2:4">
      <c r="B102" s="89" t="s">
        <v>2710</v>
      </c>
      <c r="C102" s="151">
        <v>2910.4793364775414</v>
      </c>
      <c r="D102" s="113">
        <v>46054</v>
      </c>
    </row>
    <row r="103" spans="2:4">
      <c r="B103" s="89" t="s">
        <v>2740</v>
      </c>
      <c r="C103" s="151">
        <v>36918.426609089998</v>
      </c>
      <c r="D103" s="113">
        <v>46637</v>
      </c>
    </row>
    <row r="104" spans="2:4">
      <c r="B104" s="89" t="s">
        <v>2707</v>
      </c>
      <c r="C104" s="151">
        <v>4632.9957460079968</v>
      </c>
      <c r="D104" s="113">
        <v>45383</v>
      </c>
    </row>
    <row r="105" spans="2:4">
      <c r="B105" s="89" t="s">
        <v>2696</v>
      </c>
      <c r="C105" s="151">
        <v>1541.2638360599999</v>
      </c>
      <c r="D105" s="113">
        <v>44621</v>
      </c>
    </row>
    <row r="106" spans="2:4">
      <c r="B106" s="89" t="s">
        <v>2023</v>
      </c>
      <c r="C106" s="151">
        <v>29152.76624470545</v>
      </c>
      <c r="D106" s="113">
        <v>48069</v>
      </c>
    </row>
    <row r="107" spans="2:4">
      <c r="B107" s="89" t="s">
        <v>2724</v>
      </c>
      <c r="C107" s="151">
        <v>7111.3070737799999</v>
      </c>
      <c r="D107" s="113">
        <v>46482</v>
      </c>
    </row>
    <row r="108" spans="2:4">
      <c r="B108" s="89" t="s">
        <v>2701</v>
      </c>
      <c r="C108" s="151">
        <v>2529.0110570400007</v>
      </c>
      <c r="D108" s="113">
        <v>45536</v>
      </c>
    </row>
    <row r="109" spans="2:4">
      <c r="B109" s="89" t="s">
        <v>2717</v>
      </c>
      <c r="C109" s="151">
        <v>9036.1082559739516</v>
      </c>
      <c r="D109" s="113">
        <v>47102</v>
      </c>
    </row>
    <row r="110" spans="2:4">
      <c r="B110" s="89" t="s">
        <v>2723</v>
      </c>
      <c r="C110" s="151">
        <v>25122.100096080001</v>
      </c>
      <c r="D110" s="113">
        <v>46482</v>
      </c>
    </row>
  </sheetData>
  <mergeCells count="1">
    <mergeCell ref="B6:D6"/>
  </mergeCells>
  <phoneticPr fontId="3" type="noConversion"/>
  <dataValidations count="1">
    <dataValidation allowBlank="1" showInputMessage="1" showErrorMessage="1" sqref="Z29:XFD30 C5:C11 B1:B11 D1:D11 A1:A15 B12:D15 E1:H1048576 J31:XFD1048576 J29:X30 K16:XFD24 J1:XFD15 J25:XFD28 A16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195</v>
      </c>
      <c r="C1" s="80" t="s" vm="1">
        <v>274</v>
      </c>
    </row>
    <row r="2" spans="2:18">
      <c r="B2" s="58" t="s">
        <v>194</v>
      </c>
      <c r="C2" s="80" t="s">
        <v>275</v>
      </c>
    </row>
    <row r="3" spans="2:18">
      <c r="B3" s="58" t="s">
        <v>196</v>
      </c>
      <c r="C3" s="80" t="s">
        <v>276</v>
      </c>
    </row>
    <row r="4" spans="2:18">
      <c r="B4" s="58" t="s">
        <v>197</v>
      </c>
      <c r="C4" s="80">
        <v>17013</v>
      </c>
    </row>
    <row r="6" spans="2:18" ht="26.25" customHeight="1">
      <c r="B6" s="164" t="s">
        <v>235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6"/>
    </row>
    <row r="7" spans="2:18" s="3" customFormat="1" ht="78.75">
      <c r="B7" s="23" t="s">
        <v>132</v>
      </c>
      <c r="C7" s="31" t="s">
        <v>52</v>
      </c>
      <c r="D7" s="31" t="s">
        <v>73</v>
      </c>
      <c r="E7" s="31" t="s">
        <v>15</v>
      </c>
      <c r="F7" s="31" t="s">
        <v>74</v>
      </c>
      <c r="G7" s="31" t="s">
        <v>118</v>
      </c>
      <c r="H7" s="31" t="s">
        <v>18</v>
      </c>
      <c r="I7" s="31" t="s">
        <v>117</v>
      </c>
      <c r="J7" s="31" t="s">
        <v>17</v>
      </c>
      <c r="K7" s="31" t="s">
        <v>233</v>
      </c>
      <c r="L7" s="31" t="s">
        <v>263</v>
      </c>
      <c r="M7" s="31" t="s">
        <v>234</v>
      </c>
      <c r="N7" s="31" t="s">
        <v>67</v>
      </c>
      <c r="O7" s="31" t="s">
        <v>198</v>
      </c>
      <c r="P7" s="32" t="s">
        <v>200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265</v>
      </c>
      <c r="M8" s="33" t="s">
        <v>261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1" t="s">
        <v>273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1" t="s">
        <v>128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01" t="s">
        <v>264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3"/>
  <sheetViews>
    <sheetView rightToLeft="1" workbookViewId="0"/>
  </sheetViews>
  <sheetFormatPr defaultColWidth="9.140625" defaultRowHeight="18"/>
  <cols>
    <col min="1" max="1" width="6.28515625" style="126" customWidth="1"/>
    <col min="2" max="2" width="36.42578125" style="136" bestFit="1" customWidth="1"/>
    <col min="3" max="3" width="27.5703125" style="136" bestFit="1" customWidth="1"/>
    <col min="4" max="4" width="6.5703125" style="136" bestFit="1" customWidth="1"/>
    <col min="5" max="5" width="7" style="126" bestFit="1" customWidth="1"/>
    <col min="6" max="6" width="11.140625" style="126" bestFit="1" customWidth="1"/>
    <col min="7" max="7" width="12.28515625" style="126" bestFit="1" customWidth="1"/>
    <col min="8" max="8" width="6.85546875" style="126" bestFit="1" customWidth="1"/>
    <col min="9" max="9" width="7.5703125" style="126" bestFit="1" customWidth="1"/>
    <col min="10" max="10" width="15.42578125" style="126" bestFit="1" customWidth="1"/>
    <col min="11" max="11" width="9.140625" style="126" bestFit="1" customWidth="1"/>
    <col min="12" max="12" width="9" style="126" customWidth="1"/>
    <col min="13" max="13" width="6.7109375" style="126" customWidth="1"/>
    <col min="14" max="14" width="15.42578125" style="126" bestFit="1" customWidth="1"/>
    <col min="15" max="15" width="7.140625" style="126" customWidth="1"/>
    <col min="16" max="16" width="6" style="126" customWidth="1"/>
    <col min="17" max="17" width="7.85546875" style="126" customWidth="1"/>
    <col min="18" max="18" width="8.140625" style="126" customWidth="1"/>
    <col min="19" max="19" width="6.28515625" style="126" customWidth="1"/>
    <col min="20" max="20" width="8" style="126" customWidth="1"/>
    <col min="21" max="21" width="8.7109375" style="126" customWidth="1"/>
    <col min="22" max="22" width="10" style="126" customWidth="1"/>
    <col min="23" max="23" width="9.5703125" style="126" customWidth="1"/>
    <col min="24" max="24" width="6.140625" style="126" customWidth="1"/>
    <col min="25" max="26" width="5.7109375" style="126" customWidth="1"/>
    <col min="27" max="27" width="6.85546875" style="126" customWidth="1"/>
    <col min="28" max="28" width="6.42578125" style="126" customWidth="1"/>
    <col min="29" max="29" width="6.7109375" style="126" customWidth="1"/>
    <col min="30" max="30" width="7.28515625" style="126" customWidth="1"/>
    <col min="31" max="37" width="5.7109375" style="126" customWidth="1"/>
    <col min="38" max="38" width="3.42578125" style="126" customWidth="1"/>
    <col min="39" max="39" width="5.7109375" style="126" hidden="1" customWidth="1"/>
    <col min="40" max="40" width="10.140625" style="126" customWidth="1"/>
    <col min="41" max="41" width="13.85546875" style="126" customWidth="1"/>
    <col min="42" max="42" width="5.7109375" style="126" customWidth="1"/>
    <col min="43" max="16384" width="9.140625" style="126"/>
  </cols>
  <sheetData>
    <row r="1" spans="2:13" s="1" customFormat="1">
      <c r="B1" s="58" t="s">
        <v>195</v>
      </c>
      <c r="C1" s="80" t="s" vm="1">
        <v>274</v>
      </c>
      <c r="D1" s="2"/>
    </row>
    <row r="2" spans="2:13" s="1" customFormat="1">
      <c r="B2" s="58" t="s">
        <v>194</v>
      </c>
      <c r="C2" s="80" t="s">
        <v>275</v>
      </c>
      <c r="D2" s="2"/>
    </row>
    <row r="3" spans="2:13" s="1" customFormat="1">
      <c r="B3" s="58" t="s">
        <v>196</v>
      </c>
      <c r="C3" s="80" t="s">
        <v>276</v>
      </c>
      <c r="D3" s="2"/>
    </row>
    <row r="4" spans="2:13" s="1" customFormat="1">
      <c r="B4" s="58" t="s">
        <v>197</v>
      </c>
      <c r="C4" s="80">
        <v>17013</v>
      </c>
      <c r="D4" s="2"/>
    </row>
    <row r="5" spans="2:13" s="1" customFormat="1">
      <c r="B5" s="2"/>
      <c r="C5" s="2"/>
      <c r="D5" s="2"/>
    </row>
    <row r="6" spans="2:13" s="1" customFormat="1" ht="26.25" customHeight="1">
      <c r="B6" s="158" t="s">
        <v>224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</row>
    <row r="7" spans="2:13" s="3" customFormat="1" ht="63">
      <c r="B7" s="13" t="s">
        <v>131</v>
      </c>
      <c r="C7" s="14" t="s">
        <v>52</v>
      </c>
      <c r="D7" s="14" t="s">
        <v>133</v>
      </c>
      <c r="E7" s="14" t="s">
        <v>15</v>
      </c>
      <c r="F7" s="14" t="s">
        <v>74</v>
      </c>
      <c r="G7" s="14" t="s">
        <v>117</v>
      </c>
      <c r="H7" s="14" t="s">
        <v>17</v>
      </c>
      <c r="I7" s="14" t="s">
        <v>19</v>
      </c>
      <c r="J7" s="14" t="s">
        <v>70</v>
      </c>
      <c r="K7" s="14" t="s">
        <v>198</v>
      </c>
      <c r="L7" s="14" t="s">
        <v>199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261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129" customFormat="1" ht="18" customHeight="1">
      <c r="B10" s="81" t="s">
        <v>51</v>
      </c>
      <c r="C10" s="82"/>
      <c r="D10" s="82"/>
      <c r="E10" s="82"/>
      <c r="F10" s="82"/>
      <c r="G10" s="82"/>
      <c r="H10" s="82"/>
      <c r="I10" s="82"/>
      <c r="J10" s="90">
        <v>2735748.6720177247</v>
      </c>
      <c r="K10" s="91">
        <v>1</v>
      </c>
      <c r="L10" s="91">
        <v>0.10121776092551807</v>
      </c>
    </row>
    <row r="11" spans="2:13">
      <c r="B11" s="83" t="s">
        <v>252</v>
      </c>
      <c r="C11" s="84"/>
      <c r="D11" s="84"/>
      <c r="E11" s="84"/>
      <c r="F11" s="84"/>
      <c r="G11" s="84"/>
      <c r="H11" s="84"/>
      <c r="I11" s="84"/>
      <c r="J11" s="93">
        <v>2513429.8518577246</v>
      </c>
      <c r="K11" s="94">
        <v>0.91873565637298438</v>
      </c>
      <c r="L11" s="94">
        <v>9.2992366020509643E-2</v>
      </c>
    </row>
    <row r="12" spans="2:13">
      <c r="B12" s="103" t="s">
        <v>49</v>
      </c>
      <c r="C12" s="84"/>
      <c r="D12" s="84"/>
      <c r="E12" s="84"/>
      <c r="F12" s="84"/>
      <c r="G12" s="84"/>
      <c r="H12" s="84"/>
      <c r="I12" s="84"/>
      <c r="J12" s="93">
        <v>2157267.7610377246</v>
      </c>
      <c r="K12" s="94">
        <v>0.78854749454987505</v>
      </c>
      <c r="L12" s="94">
        <v>7.9815011781765505E-2</v>
      </c>
    </row>
    <row r="13" spans="2:13">
      <c r="B13" s="89" t="s">
        <v>2351</v>
      </c>
      <c r="C13" s="86" t="s">
        <v>2352</v>
      </c>
      <c r="D13" s="86">
        <v>12</v>
      </c>
      <c r="E13" s="86" t="s">
        <v>340</v>
      </c>
      <c r="F13" s="86" t="s">
        <v>341</v>
      </c>
      <c r="G13" s="99" t="s">
        <v>180</v>
      </c>
      <c r="H13" s="100">
        <v>0</v>
      </c>
      <c r="I13" s="100">
        <v>0</v>
      </c>
      <c r="J13" s="96">
        <v>499289.15829822386</v>
      </c>
      <c r="K13" s="97">
        <v>0.182505492337488</v>
      </c>
      <c r="L13" s="97">
        <v>1.847279729100983E-2</v>
      </c>
    </row>
    <row r="14" spans="2:13">
      <c r="B14" s="89" t="s">
        <v>2353</v>
      </c>
      <c r="C14" s="86" t="s">
        <v>2354</v>
      </c>
      <c r="D14" s="86">
        <v>10</v>
      </c>
      <c r="E14" s="86" t="s">
        <v>340</v>
      </c>
      <c r="F14" s="86" t="s">
        <v>341</v>
      </c>
      <c r="G14" s="99" t="s">
        <v>180</v>
      </c>
      <c r="H14" s="100">
        <v>0</v>
      </c>
      <c r="I14" s="100">
        <v>0</v>
      </c>
      <c r="J14" s="96">
        <v>1441042.84192</v>
      </c>
      <c r="K14" s="97">
        <v>0.52674533178414118</v>
      </c>
      <c r="L14" s="97">
        <v>5.3315983061159894E-2</v>
      </c>
    </row>
    <row r="15" spans="2:13">
      <c r="B15" s="89" t="s">
        <v>2353</v>
      </c>
      <c r="C15" s="86" t="s">
        <v>2355</v>
      </c>
      <c r="D15" s="86">
        <v>10</v>
      </c>
      <c r="E15" s="86" t="s">
        <v>340</v>
      </c>
      <c r="F15" s="86" t="s">
        <v>341</v>
      </c>
      <c r="G15" s="99" t="s">
        <v>180</v>
      </c>
      <c r="H15" s="100">
        <v>0</v>
      </c>
      <c r="I15" s="100">
        <v>0</v>
      </c>
      <c r="J15" s="96">
        <v>2108.0104895009999</v>
      </c>
      <c r="K15" s="97">
        <v>7.7054245189352773E-4</v>
      </c>
      <c r="L15" s="97">
        <v>7.7992581678721596E-5</v>
      </c>
    </row>
    <row r="16" spans="2:13">
      <c r="B16" s="89" t="s">
        <v>2356</v>
      </c>
      <c r="C16" s="86" t="s">
        <v>2357</v>
      </c>
      <c r="D16" s="86">
        <v>20</v>
      </c>
      <c r="E16" s="86" t="s">
        <v>340</v>
      </c>
      <c r="F16" s="86" t="s">
        <v>341</v>
      </c>
      <c r="G16" s="99" t="s">
        <v>180</v>
      </c>
      <c r="H16" s="100">
        <v>0</v>
      </c>
      <c r="I16" s="100">
        <v>0</v>
      </c>
      <c r="J16" s="96">
        <v>154978.00518999997</v>
      </c>
      <c r="K16" s="97">
        <v>5.6649211521209455E-2</v>
      </c>
      <c r="L16" s="97">
        <v>5.7339063483728822E-3</v>
      </c>
    </row>
    <row r="17" spans="2:12">
      <c r="B17" s="89" t="s">
        <v>2358</v>
      </c>
      <c r="C17" s="86" t="s">
        <v>2359</v>
      </c>
      <c r="D17" s="86">
        <v>26</v>
      </c>
      <c r="E17" s="86" t="s">
        <v>375</v>
      </c>
      <c r="F17" s="86" t="s">
        <v>341</v>
      </c>
      <c r="G17" s="99" t="s">
        <v>180</v>
      </c>
      <c r="H17" s="100">
        <v>0</v>
      </c>
      <c r="I17" s="100">
        <v>0</v>
      </c>
      <c r="J17" s="96">
        <v>59849.745139999992</v>
      </c>
      <c r="K17" s="97">
        <v>2.1876916455142933E-2</v>
      </c>
      <c r="L17" s="97">
        <v>2.2143324995441897E-3</v>
      </c>
    </row>
    <row r="18" spans="2:12">
      <c r="B18" s="85"/>
      <c r="C18" s="86"/>
      <c r="D18" s="86"/>
      <c r="E18" s="86"/>
      <c r="F18" s="86"/>
      <c r="G18" s="86"/>
      <c r="H18" s="86"/>
      <c r="I18" s="86"/>
      <c r="J18" s="86"/>
      <c r="K18" s="97"/>
      <c r="L18" s="86"/>
    </row>
    <row r="19" spans="2:12">
      <c r="B19" s="103" t="s">
        <v>50</v>
      </c>
      <c r="C19" s="84"/>
      <c r="D19" s="84"/>
      <c r="E19" s="84"/>
      <c r="F19" s="84"/>
      <c r="G19" s="84"/>
      <c r="H19" s="84"/>
      <c r="I19" s="84"/>
      <c r="J19" s="93">
        <v>356162.09081999998</v>
      </c>
      <c r="K19" s="94">
        <v>0.13018816182310933</v>
      </c>
      <c r="L19" s="94">
        <v>1.3177354238744138E-2</v>
      </c>
    </row>
    <row r="20" spans="2:12">
      <c r="B20" s="89" t="s">
        <v>2351</v>
      </c>
      <c r="C20" s="86" t="s">
        <v>2360</v>
      </c>
      <c r="D20" s="86">
        <v>12</v>
      </c>
      <c r="E20" s="86" t="s">
        <v>340</v>
      </c>
      <c r="F20" s="86" t="s">
        <v>341</v>
      </c>
      <c r="G20" s="99" t="s">
        <v>189</v>
      </c>
      <c r="H20" s="100">
        <v>0</v>
      </c>
      <c r="I20" s="100">
        <v>0</v>
      </c>
      <c r="J20" s="96">
        <v>0.19512999999999997</v>
      </c>
      <c r="K20" s="135">
        <v>7.1325996424987292E-8</v>
      </c>
      <c r="L20" s="97">
        <v>7.2194576539187196E-9</v>
      </c>
    </row>
    <row r="21" spans="2:12">
      <c r="B21" s="89" t="s">
        <v>2351</v>
      </c>
      <c r="C21" s="86" t="s">
        <v>2361</v>
      </c>
      <c r="D21" s="86">
        <v>12</v>
      </c>
      <c r="E21" s="86" t="s">
        <v>340</v>
      </c>
      <c r="F21" s="86" t="s">
        <v>341</v>
      </c>
      <c r="G21" s="99" t="s">
        <v>182</v>
      </c>
      <c r="H21" s="100">
        <v>0</v>
      </c>
      <c r="I21" s="100">
        <v>0</v>
      </c>
      <c r="J21" s="96">
        <v>2190.0639999999994</v>
      </c>
      <c r="K21" s="135">
        <v>8.0053552521136345E-4</v>
      </c>
      <c r="L21" s="97">
        <v>8.1028413403227826E-5</v>
      </c>
    </row>
    <row r="22" spans="2:12">
      <c r="B22" s="89" t="s">
        <v>2351</v>
      </c>
      <c r="C22" s="86" t="s">
        <v>2362</v>
      </c>
      <c r="D22" s="86">
        <v>12</v>
      </c>
      <c r="E22" s="86" t="s">
        <v>340</v>
      </c>
      <c r="F22" s="86" t="s">
        <v>341</v>
      </c>
      <c r="G22" s="99" t="s">
        <v>187</v>
      </c>
      <c r="H22" s="100">
        <v>0</v>
      </c>
      <c r="I22" s="100">
        <v>0</v>
      </c>
      <c r="J22" s="96">
        <v>0.18817999999999996</v>
      </c>
      <c r="K22" s="135">
        <v>6.8785558382894007E-8</v>
      </c>
      <c r="L22" s="97">
        <v>6.9623202035280304E-9</v>
      </c>
    </row>
    <row r="23" spans="2:12">
      <c r="B23" s="89" t="s">
        <v>2351</v>
      </c>
      <c r="C23" s="86" t="s">
        <v>2363</v>
      </c>
      <c r="D23" s="86">
        <v>12</v>
      </c>
      <c r="E23" s="86" t="s">
        <v>340</v>
      </c>
      <c r="F23" s="86" t="s">
        <v>341</v>
      </c>
      <c r="G23" s="99" t="s">
        <v>188</v>
      </c>
      <c r="H23" s="100">
        <v>0</v>
      </c>
      <c r="I23" s="100">
        <v>0</v>
      </c>
      <c r="J23" s="96">
        <v>1225.7589399999997</v>
      </c>
      <c r="K23" s="135">
        <v>4.480524664189833E-4</v>
      </c>
      <c r="L23" s="97">
        <v>4.5350867428085359E-5</v>
      </c>
    </row>
    <row r="24" spans="2:12">
      <c r="B24" s="89" t="s">
        <v>2351</v>
      </c>
      <c r="C24" s="86" t="s">
        <v>2364</v>
      </c>
      <c r="D24" s="86">
        <v>12</v>
      </c>
      <c r="E24" s="86" t="s">
        <v>340</v>
      </c>
      <c r="F24" s="86" t="s">
        <v>341</v>
      </c>
      <c r="G24" s="99" t="s">
        <v>179</v>
      </c>
      <c r="H24" s="100">
        <v>0</v>
      </c>
      <c r="I24" s="100">
        <v>0</v>
      </c>
      <c r="J24" s="96">
        <v>149630.09670999998</v>
      </c>
      <c r="K24" s="135">
        <v>5.4694387039450433E-2</v>
      </c>
      <c r="L24" s="97">
        <v>5.5360433913268477E-3</v>
      </c>
    </row>
    <row r="25" spans="2:12">
      <c r="B25" s="89" t="s">
        <v>2351</v>
      </c>
      <c r="C25" s="86" t="s">
        <v>2365</v>
      </c>
      <c r="D25" s="86">
        <v>12</v>
      </c>
      <c r="E25" s="86" t="s">
        <v>340</v>
      </c>
      <c r="F25" s="86" t="s">
        <v>341</v>
      </c>
      <c r="G25" s="99" t="s">
        <v>181</v>
      </c>
      <c r="H25" s="100">
        <v>0</v>
      </c>
      <c r="I25" s="100">
        <v>0</v>
      </c>
      <c r="J25" s="96">
        <v>5102.1512999999986</v>
      </c>
      <c r="K25" s="135">
        <v>1.8649926991418245E-3</v>
      </c>
      <c r="L25" s="97">
        <v>1.8877038514957382E-4</v>
      </c>
    </row>
    <row r="26" spans="2:12">
      <c r="B26" s="89" t="s">
        <v>2353</v>
      </c>
      <c r="C26" s="86" t="s">
        <v>2366</v>
      </c>
      <c r="D26" s="86">
        <v>10</v>
      </c>
      <c r="E26" s="86" t="s">
        <v>340</v>
      </c>
      <c r="F26" s="86" t="s">
        <v>341</v>
      </c>
      <c r="G26" s="99" t="s">
        <v>183</v>
      </c>
      <c r="H26" s="100">
        <v>0</v>
      </c>
      <c r="I26" s="100">
        <v>0</v>
      </c>
      <c r="J26" s="96">
        <v>1974.3671199999997</v>
      </c>
      <c r="K26" s="135">
        <v>7.2169170369872624E-4</v>
      </c>
      <c r="L26" s="97">
        <v>7.3048018326907492E-5</v>
      </c>
    </row>
    <row r="27" spans="2:12">
      <c r="B27" s="89" t="s">
        <v>2353</v>
      </c>
      <c r="C27" s="86" t="s">
        <v>2367</v>
      </c>
      <c r="D27" s="86">
        <v>10</v>
      </c>
      <c r="E27" s="86" t="s">
        <v>340</v>
      </c>
      <c r="F27" s="86" t="s">
        <v>341</v>
      </c>
      <c r="G27" s="99" t="s">
        <v>188</v>
      </c>
      <c r="H27" s="100">
        <v>0</v>
      </c>
      <c r="I27" s="100">
        <v>0</v>
      </c>
      <c r="J27" s="96">
        <v>2241.3770599999998</v>
      </c>
      <c r="K27" s="135">
        <v>8.1929202156822908E-4</v>
      </c>
      <c r="L27" s="97">
        <v>8.2926903967277401E-5</v>
      </c>
    </row>
    <row r="28" spans="2:12">
      <c r="B28" s="89" t="s">
        <v>2353</v>
      </c>
      <c r="C28" s="86" t="s">
        <v>2368</v>
      </c>
      <c r="D28" s="86">
        <v>10</v>
      </c>
      <c r="E28" s="86" t="s">
        <v>340</v>
      </c>
      <c r="F28" s="86" t="s">
        <v>341</v>
      </c>
      <c r="G28" s="99" t="s">
        <v>182</v>
      </c>
      <c r="H28" s="100">
        <v>0</v>
      </c>
      <c r="I28" s="100">
        <v>0</v>
      </c>
      <c r="J28" s="96">
        <v>627.15297999999996</v>
      </c>
      <c r="K28" s="135">
        <v>2.2924363864808145E-4</v>
      </c>
      <c r="L28" s="97">
        <v>2.3203527810377359E-5</v>
      </c>
    </row>
    <row r="29" spans="2:12">
      <c r="B29" s="89" t="s">
        <v>2353</v>
      </c>
      <c r="C29" s="86" t="s">
        <v>2369</v>
      </c>
      <c r="D29" s="86">
        <v>10</v>
      </c>
      <c r="E29" s="86" t="s">
        <v>340</v>
      </c>
      <c r="F29" s="86" t="s">
        <v>341</v>
      </c>
      <c r="G29" s="99" t="s">
        <v>189</v>
      </c>
      <c r="H29" s="100">
        <v>0</v>
      </c>
      <c r="I29" s="100">
        <v>0</v>
      </c>
      <c r="J29" s="96">
        <v>300.83164999999997</v>
      </c>
      <c r="K29" s="135">
        <v>1.099631896295958E-4</v>
      </c>
      <c r="L29" s="97">
        <v>1.1130227838535836E-5</v>
      </c>
    </row>
    <row r="30" spans="2:12">
      <c r="B30" s="89" t="s">
        <v>2353</v>
      </c>
      <c r="C30" s="86" t="s">
        <v>2370</v>
      </c>
      <c r="D30" s="86">
        <v>10</v>
      </c>
      <c r="E30" s="86" t="s">
        <v>340</v>
      </c>
      <c r="F30" s="86" t="s">
        <v>341</v>
      </c>
      <c r="G30" s="99" t="s">
        <v>179</v>
      </c>
      <c r="H30" s="100">
        <v>0</v>
      </c>
      <c r="I30" s="100">
        <v>0</v>
      </c>
      <c r="J30" s="96">
        <v>179460.39868000001</v>
      </c>
      <c r="K30" s="135">
        <v>6.5598276813798373E-2</v>
      </c>
      <c r="L30" s="97">
        <v>6.6397106996649987E-3</v>
      </c>
    </row>
    <row r="31" spans="2:12">
      <c r="B31" s="89" t="s">
        <v>2353</v>
      </c>
      <c r="C31" s="86" t="s">
        <v>2371</v>
      </c>
      <c r="D31" s="86">
        <v>10</v>
      </c>
      <c r="E31" s="86" t="s">
        <v>340</v>
      </c>
      <c r="F31" s="86" t="s">
        <v>341</v>
      </c>
      <c r="G31" s="99" t="s">
        <v>181</v>
      </c>
      <c r="H31" s="100">
        <v>0</v>
      </c>
      <c r="I31" s="100">
        <v>0</v>
      </c>
      <c r="J31" s="96">
        <v>5813.7485899999992</v>
      </c>
      <c r="K31" s="135">
        <v>2.1251033216118224E-3</v>
      </c>
      <c r="L31" s="97">
        <v>2.1509819994892977E-4</v>
      </c>
    </row>
    <row r="32" spans="2:12">
      <c r="B32" s="89" t="s">
        <v>2356</v>
      </c>
      <c r="C32" s="86" t="s">
        <v>2372</v>
      </c>
      <c r="D32" s="86">
        <v>20</v>
      </c>
      <c r="E32" s="86" t="s">
        <v>340</v>
      </c>
      <c r="F32" s="86" t="s">
        <v>341</v>
      </c>
      <c r="G32" s="99" t="s">
        <v>179</v>
      </c>
      <c r="H32" s="100">
        <v>0</v>
      </c>
      <c r="I32" s="100">
        <v>0</v>
      </c>
      <c r="J32" s="96">
        <v>6602.7347199999986</v>
      </c>
      <c r="K32" s="135">
        <v>2.4135019373436144E-3</v>
      </c>
      <c r="L32" s="97">
        <v>2.4428926208732061E-4</v>
      </c>
    </row>
    <row r="33" spans="2:14">
      <c r="B33" s="89" t="s">
        <v>2358</v>
      </c>
      <c r="C33" s="86" t="s">
        <v>2373</v>
      </c>
      <c r="D33" s="86">
        <v>26</v>
      </c>
      <c r="E33" s="86" t="s">
        <v>375</v>
      </c>
      <c r="F33" s="86" t="s">
        <v>341</v>
      </c>
      <c r="G33" s="99" t="s">
        <v>179</v>
      </c>
      <c r="H33" s="100">
        <v>0</v>
      </c>
      <c r="I33" s="100">
        <v>0</v>
      </c>
      <c r="J33" s="96">
        <v>949.86135999999988</v>
      </c>
      <c r="K33" s="135">
        <v>3.4720344369186475E-4</v>
      </c>
      <c r="L33" s="97">
        <v>3.5143155156119742E-5</v>
      </c>
    </row>
    <row r="34" spans="2:14">
      <c r="B34" s="89" t="s">
        <v>2358</v>
      </c>
      <c r="C34" s="86" t="s">
        <v>2374</v>
      </c>
      <c r="D34" s="86">
        <v>26</v>
      </c>
      <c r="E34" s="86" t="s">
        <v>375</v>
      </c>
      <c r="F34" s="86" t="s">
        <v>341</v>
      </c>
      <c r="G34" s="99" t="s">
        <v>182</v>
      </c>
      <c r="H34" s="100">
        <v>0</v>
      </c>
      <c r="I34" s="100">
        <v>0</v>
      </c>
      <c r="J34" s="96">
        <v>43.059029999999993</v>
      </c>
      <c r="K34" s="135">
        <v>1.5739395376638245E-5</v>
      </c>
      <c r="L34" s="97">
        <v>1.5931063583447742E-6</v>
      </c>
    </row>
    <row r="35" spans="2:14">
      <c r="B35" s="89" t="s">
        <v>2358</v>
      </c>
      <c r="C35" s="86" t="s">
        <v>2375</v>
      </c>
      <c r="D35" s="86">
        <v>26</v>
      </c>
      <c r="E35" s="86" t="s">
        <v>375</v>
      </c>
      <c r="F35" s="86" t="s">
        <v>341</v>
      </c>
      <c r="G35" s="99" t="s">
        <v>189</v>
      </c>
      <c r="H35" s="100">
        <v>0</v>
      </c>
      <c r="I35" s="100">
        <v>0</v>
      </c>
      <c r="J35" s="96">
        <v>4.8969999999999993E-2</v>
      </c>
      <c r="K35" s="135">
        <v>1.7900036103785312E-8</v>
      </c>
      <c r="L35" s="97">
        <v>1.8118015749110834E-9</v>
      </c>
    </row>
    <row r="36" spans="2:14">
      <c r="B36" s="89" t="s">
        <v>2358</v>
      </c>
      <c r="C36" s="86" t="s">
        <v>2376</v>
      </c>
      <c r="D36" s="86">
        <v>26</v>
      </c>
      <c r="E36" s="86" t="s">
        <v>375</v>
      </c>
      <c r="F36" s="86" t="s">
        <v>341</v>
      </c>
      <c r="G36" s="99" t="s">
        <v>181</v>
      </c>
      <c r="H36" s="100">
        <v>0</v>
      </c>
      <c r="I36" s="100">
        <v>0</v>
      </c>
      <c r="J36" s="96">
        <v>5.6399999999999992E-2</v>
      </c>
      <c r="K36" s="135">
        <v>2.0615928859577119E-8</v>
      </c>
      <c r="L36" s="97">
        <v>2.086698158566165E-9</v>
      </c>
    </row>
    <row r="37" spans="2:14">
      <c r="B37" s="85"/>
      <c r="C37" s="86"/>
      <c r="D37" s="86"/>
      <c r="E37" s="86"/>
      <c r="F37" s="86"/>
      <c r="G37" s="86"/>
      <c r="H37" s="86"/>
      <c r="I37" s="86"/>
      <c r="J37" s="86"/>
      <c r="K37" s="97"/>
      <c r="L37" s="86"/>
    </row>
    <row r="38" spans="2:14">
      <c r="B38" s="83" t="s">
        <v>251</v>
      </c>
      <c r="C38" s="84"/>
      <c r="D38" s="84"/>
      <c r="E38" s="84"/>
      <c r="F38" s="84"/>
      <c r="G38" s="84"/>
      <c r="H38" s="84"/>
      <c r="I38" s="84"/>
      <c r="J38" s="93">
        <v>222318.82016</v>
      </c>
      <c r="K38" s="124">
        <v>8.1264343627015609E-2</v>
      </c>
      <c r="L38" s="94">
        <v>8.2253949050084124E-3</v>
      </c>
    </row>
    <row r="39" spans="2:14">
      <c r="B39" s="103" t="s">
        <v>50</v>
      </c>
      <c r="C39" s="84"/>
      <c r="D39" s="84"/>
      <c r="E39" s="84"/>
      <c r="F39" s="84"/>
      <c r="G39" s="84"/>
      <c r="H39" s="84"/>
      <c r="I39" s="84"/>
      <c r="J39" s="93">
        <v>222318.82016</v>
      </c>
      <c r="K39" s="124">
        <v>8.1264343627015609E-2</v>
      </c>
      <c r="L39" s="94">
        <v>8.2253949050084124E-3</v>
      </c>
    </row>
    <row r="40" spans="2:14">
      <c r="B40" s="89" t="s">
        <v>2377</v>
      </c>
      <c r="C40" s="86" t="s">
        <v>2378</v>
      </c>
      <c r="D40" s="86">
        <v>91</v>
      </c>
      <c r="E40" s="86" t="s">
        <v>2379</v>
      </c>
      <c r="F40" s="86" t="s">
        <v>2380</v>
      </c>
      <c r="G40" s="99" t="s">
        <v>181</v>
      </c>
      <c r="H40" s="100">
        <v>0</v>
      </c>
      <c r="I40" s="100">
        <v>0</v>
      </c>
      <c r="J40" s="96">
        <v>14972.706119999997</v>
      </c>
      <c r="K40" s="135">
        <v>5.4729830532850169E-3</v>
      </c>
      <c r="L40" s="97">
        <v>5.5396309023681475E-4</v>
      </c>
    </row>
    <row r="41" spans="2:14">
      <c r="B41" s="89" t="s">
        <v>2377</v>
      </c>
      <c r="C41" s="86" t="s">
        <v>2381</v>
      </c>
      <c r="D41" s="86">
        <v>91</v>
      </c>
      <c r="E41" s="86" t="s">
        <v>2379</v>
      </c>
      <c r="F41" s="86" t="s">
        <v>2380</v>
      </c>
      <c r="G41" s="99" t="s">
        <v>187</v>
      </c>
      <c r="H41" s="100">
        <v>0</v>
      </c>
      <c r="I41" s="100">
        <v>0</v>
      </c>
      <c r="J41" s="96">
        <v>1.9147699999999999</v>
      </c>
      <c r="K41" s="135">
        <v>6.9990712947610789E-7</v>
      </c>
      <c r="L41" s="97">
        <v>7.0843032501378301E-8</v>
      </c>
    </row>
    <row r="42" spans="2:14">
      <c r="B42" s="89" t="s">
        <v>2377</v>
      </c>
      <c r="C42" s="86" t="s">
        <v>2382</v>
      </c>
      <c r="D42" s="86">
        <v>91</v>
      </c>
      <c r="E42" s="86" t="s">
        <v>2379</v>
      </c>
      <c r="F42" s="86" t="s">
        <v>2380</v>
      </c>
      <c r="G42" s="99" t="s">
        <v>186</v>
      </c>
      <c r="H42" s="100">
        <v>0</v>
      </c>
      <c r="I42" s="100">
        <v>0</v>
      </c>
      <c r="J42" s="96">
        <v>11.254899999999997</v>
      </c>
      <c r="K42" s="135">
        <v>4.1140109525116043E-6</v>
      </c>
      <c r="L42" s="97">
        <v>4.1641097703628245E-7</v>
      </c>
    </row>
    <row r="43" spans="2:14">
      <c r="B43" s="89" t="s">
        <v>2377</v>
      </c>
      <c r="C43" s="86" t="s">
        <v>2383</v>
      </c>
      <c r="D43" s="86">
        <v>91</v>
      </c>
      <c r="E43" s="86" t="s">
        <v>2379</v>
      </c>
      <c r="F43" s="86" t="s">
        <v>2380</v>
      </c>
      <c r="G43" s="99" t="s">
        <v>183</v>
      </c>
      <c r="H43" s="100">
        <v>0</v>
      </c>
      <c r="I43" s="100">
        <v>0</v>
      </c>
      <c r="J43" s="96">
        <v>26.694529999999997</v>
      </c>
      <c r="K43" s="135">
        <v>9.7576689968058015E-6</v>
      </c>
      <c r="L43" s="97">
        <v>9.8764940770902931E-7</v>
      </c>
    </row>
    <row r="44" spans="2:14">
      <c r="B44" s="89" t="s">
        <v>2377</v>
      </c>
      <c r="C44" s="86" t="s">
        <v>2384</v>
      </c>
      <c r="D44" s="86">
        <v>91</v>
      </c>
      <c r="E44" s="86" t="s">
        <v>2379</v>
      </c>
      <c r="F44" s="86" t="s">
        <v>2380</v>
      </c>
      <c r="G44" s="99" t="s">
        <v>188</v>
      </c>
      <c r="H44" s="100">
        <v>0</v>
      </c>
      <c r="I44" s="100">
        <v>0</v>
      </c>
      <c r="J44" s="96">
        <v>18.041779999999996</v>
      </c>
      <c r="K44" s="135">
        <v>6.5948236343996673E-6</v>
      </c>
      <c r="L44" s="97">
        <v>6.6751328197262174E-7</v>
      </c>
    </row>
    <row r="45" spans="2:14">
      <c r="B45" s="89" t="s">
        <v>2377</v>
      </c>
      <c r="C45" s="86" t="s">
        <v>2385</v>
      </c>
      <c r="D45" s="86">
        <v>91</v>
      </c>
      <c r="E45" s="86" t="s">
        <v>2379</v>
      </c>
      <c r="F45" s="86" t="s">
        <v>2380</v>
      </c>
      <c r="G45" s="99" t="s">
        <v>1450</v>
      </c>
      <c r="H45" s="100">
        <v>0</v>
      </c>
      <c r="I45" s="100">
        <v>0</v>
      </c>
      <c r="J45" s="96">
        <v>12.265809999999998</v>
      </c>
      <c r="K45" s="135">
        <v>4.4835295454803128E-6</v>
      </c>
      <c r="L45" s="97">
        <v>4.5381282163692296E-7</v>
      </c>
    </row>
    <row r="46" spans="2:14">
      <c r="B46" s="89" t="s">
        <v>2377</v>
      </c>
      <c r="C46" s="86" t="s">
        <v>2386</v>
      </c>
      <c r="D46" s="86">
        <v>91</v>
      </c>
      <c r="E46" s="86" t="s">
        <v>2379</v>
      </c>
      <c r="F46" s="86" t="s">
        <v>2380</v>
      </c>
      <c r="G46" s="99" t="s">
        <v>2387</v>
      </c>
      <c r="H46" s="100">
        <v>0</v>
      </c>
      <c r="I46" s="100">
        <v>0</v>
      </c>
      <c r="J46" s="96">
        <v>22.013729999999995</v>
      </c>
      <c r="K46" s="135">
        <v>8.0466931137223161E-6</v>
      </c>
      <c r="L46" s="97">
        <v>8.1446825982575786E-7</v>
      </c>
    </row>
    <row r="47" spans="2:14">
      <c r="B47" s="89" t="s">
        <v>2377</v>
      </c>
      <c r="C47" s="86" t="s">
        <v>2388</v>
      </c>
      <c r="D47" s="86">
        <v>91</v>
      </c>
      <c r="E47" s="86" t="s">
        <v>2379</v>
      </c>
      <c r="F47" s="86" t="s">
        <v>2380</v>
      </c>
      <c r="G47" s="99" t="s">
        <v>182</v>
      </c>
      <c r="H47" s="100">
        <v>0</v>
      </c>
      <c r="I47" s="100">
        <v>0</v>
      </c>
      <c r="J47" s="96">
        <v>30430.163439999993</v>
      </c>
      <c r="K47" s="135">
        <v>1.1123157529509655E-2</v>
      </c>
      <c r="L47" s="97">
        <v>1.1258610995587843E-3</v>
      </c>
    </row>
    <row r="48" spans="2:14">
      <c r="B48" s="89" t="s">
        <v>2377</v>
      </c>
      <c r="C48" s="86" t="s">
        <v>2389</v>
      </c>
      <c r="D48" s="86">
        <v>91</v>
      </c>
      <c r="E48" s="86" t="s">
        <v>2379</v>
      </c>
      <c r="F48" s="86" t="s">
        <v>2380</v>
      </c>
      <c r="G48" s="99" t="s">
        <v>179</v>
      </c>
      <c r="H48" s="100">
        <v>0</v>
      </c>
      <c r="I48" s="100">
        <v>0</v>
      </c>
      <c r="J48" s="96">
        <v>175135.40745</v>
      </c>
      <c r="K48" s="135">
        <v>6.4017359942947757E-2</v>
      </c>
      <c r="L48" s="97">
        <v>6.4796938337881218E-3</v>
      </c>
      <c r="N48" s="96"/>
    </row>
    <row r="49" spans="2:12">
      <c r="B49" s="89" t="s">
        <v>2377</v>
      </c>
      <c r="C49" s="86" t="s">
        <v>2390</v>
      </c>
      <c r="D49" s="86">
        <v>91</v>
      </c>
      <c r="E49" s="86" t="s">
        <v>2379</v>
      </c>
      <c r="F49" s="86" t="s">
        <v>2380</v>
      </c>
      <c r="G49" s="99" t="s">
        <v>189</v>
      </c>
      <c r="H49" s="100">
        <v>0</v>
      </c>
      <c r="I49" s="100">
        <v>0</v>
      </c>
      <c r="J49" s="96">
        <v>1447.3143700000001</v>
      </c>
      <c r="K49" s="135">
        <v>5.2903776754190926E-4</v>
      </c>
      <c r="L49" s="97">
        <v>5.354801827562677E-5</v>
      </c>
    </row>
    <row r="50" spans="2:12">
      <c r="B50" s="89" t="s">
        <v>2377</v>
      </c>
      <c r="C50" s="86" t="s">
        <v>2391</v>
      </c>
      <c r="D50" s="86">
        <v>91</v>
      </c>
      <c r="E50" s="86" t="s">
        <v>2379</v>
      </c>
      <c r="F50" s="86" t="s">
        <v>2380</v>
      </c>
      <c r="G50" s="99" t="s">
        <v>187</v>
      </c>
      <c r="H50" s="100">
        <v>0</v>
      </c>
      <c r="I50" s="100">
        <v>0</v>
      </c>
      <c r="J50" s="96">
        <v>2.6337800000000002</v>
      </c>
      <c r="K50" s="135">
        <v>9.6272732467689783E-7</v>
      </c>
      <c r="L50" s="97">
        <v>9.7445104185609857E-8</v>
      </c>
    </row>
    <row r="51" spans="2:12">
      <c r="B51" s="89" t="s">
        <v>2377</v>
      </c>
      <c r="C51" s="86" t="s">
        <v>2392</v>
      </c>
      <c r="D51" s="86">
        <v>91</v>
      </c>
      <c r="E51" s="86" t="s">
        <v>2379</v>
      </c>
      <c r="F51" s="86" t="s">
        <v>2380</v>
      </c>
      <c r="G51" s="99" t="s">
        <v>184</v>
      </c>
      <c r="H51" s="100">
        <v>0</v>
      </c>
      <c r="I51" s="100">
        <v>0</v>
      </c>
      <c r="J51" s="96">
        <v>218.00639000000001</v>
      </c>
      <c r="K51" s="135">
        <v>7.968801821229124E-5</v>
      </c>
      <c r="L51" s="97">
        <v>8.0658427760400241E-6</v>
      </c>
    </row>
    <row r="52" spans="2:12">
      <c r="B52" s="89" t="s">
        <v>2377</v>
      </c>
      <c r="C52" s="86" t="s">
        <v>2393</v>
      </c>
      <c r="D52" s="86">
        <v>91</v>
      </c>
      <c r="E52" s="86" t="s">
        <v>2379</v>
      </c>
      <c r="F52" s="86" t="s">
        <v>2380</v>
      </c>
      <c r="G52" s="99" t="s">
        <v>190</v>
      </c>
      <c r="H52" s="100">
        <v>0</v>
      </c>
      <c r="I52" s="100">
        <v>0</v>
      </c>
      <c r="J52" s="96">
        <v>20.403089999999995</v>
      </c>
      <c r="K52" s="135">
        <v>7.4579548219069028E-6</v>
      </c>
      <c r="L52" s="97">
        <v>7.5487748815708749E-7</v>
      </c>
    </row>
    <row r="53" spans="2:12">
      <c r="B53" s="85"/>
      <c r="C53" s="86"/>
      <c r="D53" s="86"/>
      <c r="E53" s="86"/>
      <c r="F53" s="86"/>
      <c r="G53" s="86"/>
      <c r="H53" s="86"/>
      <c r="I53" s="86"/>
      <c r="J53" s="86"/>
      <c r="K53" s="97"/>
      <c r="L53" s="86"/>
    </row>
    <row r="54" spans="2:12">
      <c r="D54" s="126"/>
    </row>
    <row r="55" spans="2:12">
      <c r="D55" s="126"/>
    </row>
    <row r="56" spans="2:12">
      <c r="D56" s="126"/>
    </row>
    <row r="57" spans="2:12">
      <c r="B57" s="137" t="s">
        <v>273</v>
      </c>
      <c r="D57" s="126"/>
    </row>
    <row r="58" spans="2:12">
      <c r="B58" s="138"/>
      <c r="D58" s="126"/>
    </row>
    <row r="59" spans="2:12">
      <c r="D59" s="126"/>
    </row>
    <row r="60" spans="2:12">
      <c r="D60" s="126"/>
    </row>
    <row r="61" spans="2:12">
      <c r="D61" s="126"/>
    </row>
    <row r="62" spans="2:12">
      <c r="D62" s="126"/>
    </row>
    <row r="63" spans="2:12">
      <c r="D63" s="126"/>
    </row>
    <row r="64" spans="2:12">
      <c r="D64" s="126"/>
    </row>
    <row r="65" spans="2:3" s="126" customFormat="1">
      <c r="B65" s="136"/>
      <c r="C65" s="136"/>
    </row>
    <row r="66" spans="2:3" s="126" customFormat="1">
      <c r="B66" s="136"/>
      <c r="C66" s="136"/>
    </row>
    <row r="67" spans="2:3" s="126" customFormat="1">
      <c r="B67" s="136"/>
      <c r="C67" s="136"/>
    </row>
    <row r="68" spans="2:3" s="126" customFormat="1">
      <c r="B68" s="136"/>
      <c r="C68" s="136"/>
    </row>
    <row r="69" spans="2:3" s="126" customFormat="1">
      <c r="B69" s="136"/>
      <c r="C69" s="136"/>
    </row>
    <row r="70" spans="2:3" s="126" customFormat="1">
      <c r="B70" s="136"/>
      <c r="C70" s="136"/>
    </row>
    <row r="71" spans="2:3" s="126" customFormat="1">
      <c r="B71" s="136"/>
      <c r="C71" s="136"/>
    </row>
    <row r="72" spans="2:3" s="126" customFormat="1">
      <c r="B72" s="136"/>
      <c r="C72" s="136"/>
    </row>
    <row r="73" spans="2:3" s="126" customFormat="1">
      <c r="B73" s="136"/>
      <c r="C73" s="136"/>
    </row>
    <row r="74" spans="2:3" s="126" customFormat="1">
      <c r="B74" s="136"/>
      <c r="C74" s="136"/>
    </row>
    <row r="75" spans="2:3" s="126" customFormat="1">
      <c r="B75" s="136"/>
      <c r="C75" s="136"/>
    </row>
    <row r="76" spans="2:3" s="126" customFormat="1">
      <c r="B76" s="136"/>
      <c r="C76" s="136"/>
    </row>
    <row r="77" spans="2:3" s="126" customFormat="1">
      <c r="B77" s="136"/>
      <c r="C77" s="136"/>
    </row>
    <row r="78" spans="2:3" s="126" customFormat="1">
      <c r="B78" s="136"/>
      <c r="C78" s="136"/>
    </row>
    <row r="79" spans="2:3" s="126" customFormat="1">
      <c r="B79" s="136"/>
      <c r="C79" s="136"/>
    </row>
    <row r="80" spans="2:3" s="126" customFormat="1">
      <c r="B80" s="136"/>
      <c r="C80" s="136"/>
    </row>
    <row r="81" spans="2:3" s="126" customFormat="1">
      <c r="B81" s="136"/>
      <c r="C81" s="136"/>
    </row>
    <row r="82" spans="2:3" s="126" customFormat="1">
      <c r="B82" s="136"/>
      <c r="C82" s="136"/>
    </row>
    <row r="83" spans="2:3" s="126" customFormat="1">
      <c r="B83" s="136"/>
      <c r="C83" s="136"/>
    </row>
    <row r="84" spans="2:3" s="126" customFormat="1">
      <c r="B84" s="136"/>
      <c r="C84" s="136"/>
    </row>
    <row r="85" spans="2:3" s="126" customFormat="1">
      <c r="B85" s="136"/>
      <c r="C85" s="136"/>
    </row>
    <row r="86" spans="2:3" s="126" customFormat="1">
      <c r="B86" s="136"/>
      <c r="C86" s="136"/>
    </row>
    <row r="87" spans="2:3" s="126" customFormat="1">
      <c r="B87" s="136"/>
      <c r="C87" s="136"/>
    </row>
    <row r="88" spans="2:3" s="126" customFormat="1">
      <c r="B88" s="136"/>
      <c r="C88" s="136"/>
    </row>
    <row r="89" spans="2:3" s="126" customFormat="1">
      <c r="B89" s="136"/>
      <c r="C89" s="136"/>
    </row>
    <row r="90" spans="2:3" s="126" customFormat="1">
      <c r="B90" s="136"/>
      <c r="C90" s="136"/>
    </row>
    <row r="91" spans="2:3" s="126" customFormat="1">
      <c r="B91" s="136"/>
      <c r="C91" s="136"/>
    </row>
    <row r="92" spans="2:3" s="126" customFormat="1">
      <c r="B92" s="136"/>
      <c r="C92" s="136"/>
    </row>
    <row r="93" spans="2:3" s="126" customFormat="1">
      <c r="B93" s="136"/>
      <c r="C93" s="136"/>
    </row>
    <row r="94" spans="2:3" s="126" customFormat="1">
      <c r="B94" s="136"/>
      <c r="C94" s="136"/>
    </row>
    <row r="95" spans="2:3" s="126" customFormat="1">
      <c r="B95" s="136"/>
      <c r="C95" s="136"/>
    </row>
    <row r="96" spans="2:3" s="126" customFormat="1">
      <c r="B96" s="136"/>
      <c r="C96" s="136"/>
    </row>
    <row r="97" spans="2:3" s="126" customFormat="1">
      <c r="B97" s="136"/>
      <c r="C97" s="136"/>
    </row>
    <row r="98" spans="2:3" s="126" customFormat="1">
      <c r="B98" s="136"/>
      <c r="C98" s="136"/>
    </row>
    <row r="99" spans="2:3" s="126" customFormat="1">
      <c r="B99" s="136"/>
      <c r="C99" s="136"/>
    </row>
    <row r="100" spans="2:3" s="126" customFormat="1">
      <c r="B100" s="136"/>
      <c r="C100" s="136"/>
    </row>
    <row r="101" spans="2:3" s="126" customFormat="1">
      <c r="B101" s="136"/>
      <c r="C101" s="136"/>
    </row>
    <row r="102" spans="2:3" s="126" customFormat="1">
      <c r="B102" s="136"/>
      <c r="C102" s="136"/>
    </row>
    <row r="103" spans="2:3" s="126" customFormat="1">
      <c r="B103" s="136"/>
      <c r="C103" s="136"/>
    </row>
    <row r="104" spans="2:3" s="126" customFormat="1">
      <c r="B104" s="136"/>
      <c r="C104" s="136"/>
    </row>
    <row r="105" spans="2:3" s="126" customFormat="1">
      <c r="B105" s="136"/>
      <c r="C105" s="136"/>
    </row>
    <row r="106" spans="2:3" s="126" customFormat="1">
      <c r="B106" s="136"/>
      <c r="C106" s="136"/>
    </row>
    <row r="107" spans="2:3" s="126" customFormat="1">
      <c r="B107" s="136"/>
      <c r="C107" s="136"/>
    </row>
    <row r="108" spans="2:3" s="126" customFormat="1">
      <c r="B108" s="136"/>
      <c r="C108" s="136"/>
    </row>
    <row r="109" spans="2:3" s="126" customFormat="1">
      <c r="B109" s="136"/>
      <c r="C109" s="136"/>
    </row>
    <row r="110" spans="2:3" s="126" customFormat="1">
      <c r="B110" s="136"/>
      <c r="C110" s="136"/>
    </row>
    <row r="111" spans="2:3" s="126" customFormat="1">
      <c r="B111" s="136"/>
      <c r="C111" s="136"/>
    </row>
    <row r="112" spans="2:3" s="126" customFormat="1">
      <c r="B112" s="136"/>
      <c r="C112" s="136"/>
    </row>
    <row r="113" spans="2:3" s="126" customFormat="1">
      <c r="B113" s="136"/>
      <c r="C113" s="136"/>
    </row>
    <row r="114" spans="2:3" s="126" customFormat="1">
      <c r="B114" s="136"/>
      <c r="C114" s="136"/>
    </row>
    <row r="115" spans="2:3" s="126" customFormat="1">
      <c r="B115" s="136"/>
      <c r="C115" s="136"/>
    </row>
    <row r="116" spans="2:3" s="126" customFormat="1">
      <c r="B116" s="136"/>
      <c r="C116" s="136"/>
    </row>
    <row r="117" spans="2:3" s="126" customFormat="1">
      <c r="B117" s="136"/>
      <c r="C117" s="136"/>
    </row>
    <row r="118" spans="2:3" s="126" customFormat="1">
      <c r="B118" s="136"/>
      <c r="C118" s="136"/>
    </row>
    <row r="119" spans="2:3" s="126" customFormat="1">
      <c r="B119" s="136"/>
      <c r="C119" s="136"/>
    </row>
    <row r="120" spans="2:3" s="126" customFormat="1">
      <c r="B120" s="136"/>
      <c r="C120" s="136"/>
    </row>
    <row r="121" spans="2:3" s="126" customFormat="1">
      <c r="B121" s="136"/>
      <c r="C121" s="136"/>
    </row>
    <row r="122" spans="2:3" s="126" customFormat="1">
      <c r="B122" s="136"/>
      <c r="C122" s="136"/>
    </row>
    <row r="123" spans="2:3" s="126" customFormat="1">
      <c r="B123" s="136"/>
      <c r="C123" s="136"/>
    </row>
    <row r="124" spans="2:3" s="126" customFormat="1">
      <c r="B124" s="136"/>
      <c r="C124" s="136"/>
    </row>
    <row r="125" spans="2:3" s="126" customFormat="1">
      <c r="B125" s="136"/>
      <c r="C125" s="136"/>
    </row>
    <row r="126" spans="2:3" s="126" customFormat="1">
      <c r="B126" s="136"/>
      <c r="C126" s="136"/>
    </row>
    <row r="127" spans="2:3" s="126" customFormat="1">
      <c r="B127" s="136"/>
      <c r="C127" s="136"/>
    </row>
    <row r="128" spans="2:3" s="126" customFormat="1">
      <c r="B128" s="136"/>
      <c r="C128" s="136"/>
    </row>
    <row r="129" spans="2:3" s="126" customFormat="1">
      <c r="B129" s="136"/>
      <c r="C129" s="136"/>
    </row>
    <row r="130" spans="2:3" s="126" customFormat="1">
      <c r="B130" s="136"/>
      <c r="C130" s="136"/>
    </row>
    <row r="131" spans="2:3" s="126" customFormat="1">
      <c r="B131" s="136"/>
      <c r="C131" s="136"/>
    </row>
    <row r="132" spans="2:3" s="126" customFormat="1">
      <c r="B132" s="136"/>
      <c r="C132" s="136"/>
    </row>
    <row r="133" spans="2:3" s="126" customFormat="1">
      <c r="B133" s="136"/>
      <c r="C133" s="136"/>
    </row>
    <row r="134" spans="2:3" s="126" customFormat="1">
      <c r="B134" s="136"/>
      <c r="C134" s="136"/>
    </row>
    <row r="135" spans="2:3" s="126" customFormat="1">
      <c r="B135" s="136"/>
      <c r="C135" s="136"/>
    </row>
    <row r="136" spans="2:3" s="126" customFormat="1">
      <c r="B136" s="136"/>
      <c r="C136" s="136"/>
    </row>
    <row r="137" spans="2:3" s="126" customFormat="1">
      <c r="B137" s="136"/>
      <c r="C137" s="136"/>
    </row>
    <row r="138" spans="2:3" s="126" customFormat="1">
      <c r="B138" s="136"/>
      <c r="C138" s="136"/>
    </row>
    <row r="139" spans="2:3" s="126" customFormat="1">
      <c r="B139" s="136"/>
      <c r="C139" s="136"/>
    </row>
    <row r="140" spans="2:3" s="126" customFormat="1">
      <c r="B140" s="136"/>
      <c r="C140" s="136"/>
    </row>
    <row r="141" spans="2:3" s="126" customFormat="1">
      <c r="B141" s="136"/>
      <c r="C141" s="136"/>
    </row>
    <row r="142" spans="2:3" s="126" customFormat="1">
      <c r="B142" s="136"/>
      <c r="C142" s="136"/>
    </row>
    <row r="143" spans="2:3" s="126" customFormat="1">
      <c r="B143" s="136"/>
      <c r="C143" s="136"/>
    </row>
    <row r="144" spans="2:3" s="126" customFormat="1">
      <c r="B144" s="136"/>
      <c r="C144" s="136"/>
    </row>
    <row r="145" spans="2:3" s="126" customFormat="1">
      <c r="B145" s="136"/>
      <c r="C145" s="136"/>
    </row>
    <row r="146" spans="2:3" s="126" customFormat="1">
      <c r="B146" s="136"/>
      <c r="C146" s="136"/>
    </row>
    <row r="147" spans="2:3" s="126" customFormat="1">
      <c r="B147" s="136"/>
      <c r="C147" s="136"/>
    </row>
    <row r="148" spans="2:3" s="126" customFormat="1">
      <c r="B148" s="136"/>
      <c r="C148" s="136"/>
    </row>
    <row r="149" spans="2:3" s="126" customFormat="1">
      <c r="B149" s="136"/>
      <c r="C149" s="136"/>
    </row>
    <row r="150" spans="2:3" s="126" customFormat="1">
      <c r="B150" s="136"/>
      <c r="C150" s="136"/>
    </row>
    <row r="151" spans="2:3" s="126" customFormat="1">
      <c r="B151" s="136"/>
      <c r="C151" s="136"/>
    </row>
    <row r="152" spans="2:3" s="126" customFormat="1">
      <c r="B152" s="136"/>
      <c r="C152" s="136"/>
    </row>
    <row r="153" spans="2:3" s="126" customFormat="1">
      <c r="B153" s="136"/>
      <c r="C153" s="136"/>
    </row>
    <row r="154" spans="2:3" s="126" customFormat="1">
      <c r="B154" s="136"/>
      <c r="C154" s="136"/>
    </row>
    <row r="155" spans="2:3" s="126" customFormat="1">
      <c r="B155" s="136"/>
      <c r="C155" s="136"/>
    </row>
    <row r="156" spans="2:3" s="126" customFormat="1">
      <c r="B156" s="136"/>
      <c r="C156" s="136"/>
    </row>
    <row r="157" spans="2:3" s="126" customFormat="1">
      <c r="B157" s="136"/>
      <c r="C157" s="136"/>
    </row>
    <row r="158" spans="2:3" s="126" customFormat="1">
      <c r="B158" s="136"/>
      <c r="C158" s="136"/>
    </row>
    <row r="159" spans="2:3" s="126" customFormat="1">
      <c r="B159" s="136"/>
      <c r="C159" s="136"/>
    </row>
    <row r="160" spans="2:3" s="126" customFormat="1">
      <c r="B160" s="136"/>
      <c r="C160" s="136"/>
    </row>
    <row r="161" spans="2:3" s="126" customFormat="1">
      <c r="B161" s="136"/>
      <c r="C161" s="136"/>
    </row>
    <row r="162" spans="2:3" s="126" customFormat="1">
      <c r="B162" s="136"/>
      <c r="C162" s="136"/>
    </row>
    <row r="163" spans="2:3" s="126" customFormat="1">
      <c r="B163" s="136"/>
      <c r="C163" s="136"/>
    </row>
    <row r="164" spans="2:3" s="126" customFormat="1">
      <c r="B164" s="136"/>
      <c r="C164" s="136"/>
    </row>
    <row r="165" spans="2:3" s="126" customFormat="1">
      <c r="B165" s="136"/>
      <c r="C165" s="136"/>
    </row>
    <row r="166" spans="2:3" s="126" customFormat="1">
      <c r="B166" s="136"/>
      <c r="C166" s="136"/>
    </row>
    <row r="167" spans="2:3" s="126" customFormat="1">
      <c r="B167" s="136"/>
      <c r="C167" s="136"/>
    </row>
    <row r="168" spans="2:3" s="126" customFormat="1">
      <c r="B168" s="136"/>
      <c r="C168" s="136"/>
    </row>
    <row r="169" spans="2:3" s="126" customFormat="1">
      <c r="B169" s="136"/>
      <c r="C169" s="136"/>
    </row>
    <row r="170" spans="2:3" s="126" customFormat="1">
      <c r="B170" s="136"/>
      <c r="C170" s="136"/>
    </row>
    <row r="171" spans="2:3" s="126" customFormat="1">
      <c r="B171" s="136"/>
      <c r="C171" s="136"/>
    </row>
    <row r="172" spans="2:3" s="126" customFormat="1">
      <c r="B172" s="136"/>
      <c r="C172" s="136"/>
    </row>
    <row r="173" spans="2:3" s="126" customFormat="1">
      <c r="B173" s="136"/>
      <c r="C173" s="136"/>
    </row>
    <row r="174" spans="2:3" s="126" customFormat="1">
      <c r="B174" s="136"/>
      <c r="C174" s="136"/>
    </row>
    <row r="175" spans="2:3" s="126" customFormat="1">
      <c r="B175" s="136"/>
      <c r="C175" s="136"/>
    </row>
    <row r="176" spans="2:3" s="126" customFormat="1">
      <c r="B176" s="136"/>
      <c r="C176" s="136"/>
    </row>
    <row r="177" spans="2:3" s="126" customFormat="1">
      <c r="B177" s="136"/>
      <c r="C177" s="136"/>
    </row>
    <row r="178" spans="2:3" s="126" customFormat="1">
      <c r="B178" s="136"/>
      <c r="C178" s="136"/>
    </row>
    <row r="179" spans="2:3" s="126" customFormat="1">
      <c r="B179" s="136"/>
      <c r="C179" s="136"/>
    </row>
    <row r="180" spans="2:3" s="126" customFormat="1">
      <c r="B180" s="136"/>
      <c r="C180" s="136"/>
    </row>
    <row r="181" spans="2:3" s="126" customFormat="1">
      <c r="B181" s="136"/>
      <c r="C181" s="136"/>
    </row>
    <row r="182" spans="2:3" s="126" customFormat="1">
      <c r="B182" s="136"/>
      <c r="C182" s="136"/>
    </row>
    <row r="183" spans="2:3" s="126" customFormat="1">
      <c r="B183" s="136"/>
      <c r="C183" s="136"/>
    </row>
    <row r="184" spans="2:3" s="126" customFormat="1">
      <c r="B184" s="136"/>
      <c r="C184" s="136"/>
    </row>
    <row r="185" spans="2:3" s="126" customFormat="1">
      <c r="B185" s="136"/>
      <c r="C185" s="136"/>
    </row>
    <row r="186" spans="2:3" s="126" customFormat="1">
      <c r="B186" s="136"/>
      <c r="C186" s="136"/>
    </row>
    <row r="187" spans="2:3" s="126" customFormat="1">
      <c r="B187" s="136"/>
      <c r="C187" s="136"/>
    </row>
    <row r="188" spans="2:3" s="126" customFormat="1">
      <c r="B188" s="136"/>
      <c r="C188" s="136"/>
    </row>
    <row r="189" spans="2:3" s="126" customFormat="1">
      <c r="B189" s="136"/>
      <c r="C189" s="136"/>
    </row>
    <row r="190" spans="2:3" s="126" customFormat="1">
      <c r="B190" s="136"/>
      <c r="C190" s="136"/>
    </row>
    <row r="191" spans="2:3" s="126" customFormat="1">
      <c r="B191" s="136"/>
      <c r="C191" s="136"/>
    </row>
    <row r="192" spans="2:3" s="126" customFormat="1">
      <c r="B192" s="136"/>
      <c r="C192" s="136"/>
    </row>
    <row r="193" spans="2:3" s="126" customFormat="1">
      <c r="B193" s="136"/>
      <c r="C193" s="136"/>
    </row>
    <row r="194" spans="2:3" s="126" customFormat="1">
      <c r="B194" s="136"/>
      <c r="C194" s="136"/>
    </row>
    <row r="195" spans="2:3" s="126" customFormat="1">
      <c r="B195" s="136"/>
      <c r="C195" s="136"/>
    </row>
    <row r="196" spans="2:3" s="126" customFormat="1">
      <c r="B196" s="136"/>
      <c r="C196" s="136"/>
    </row>
    <row r="197" spans="2:3" s="126" customFormat="1">
      <c r="B197" s="136"/>
      <c r="C197" s="136"/>
    </row>
    <row r="198" spans="2:3" s="126" customFormat="1">
      <c r="B198" s="136"/>
      <c r="C198" s="136"/>
    </row>
    <row r="199" spans="2:3" s="126" customFormat="1">
      <c r="B199" s="136"/>
      <c r="C199" s="136"/>
    </row>
    <row r="200" spans="2:3" s="126" customFormat="1">
      <c r="B200" s="136"/>
      <c r="C200" s="136"/>
    </row>
    <row r="201" spans="2:3" s="126" customFormat="1">
      <c r="B201" s="136"/>
      <c r="C201" s="136"/>
    </row>
    <row r="202" spans="2:3" s="126" customFormat="1">
      <c r="B202" s="136"/>
      <c r="C202" s="136"/>
    </row>
    <row r="203" spans="2:3" s="126" customFormat="1">
      <c r="B203" s="136"/>
      <c r="C203" s="136"/>
    </row>
    <row r="204" spans="2:3" s="126" customFormat="1">
      <c r="B204" s="136"/>
      <c r="C204" s="136"/>
    </row>
    <row r="205" spans="2:3" s="126" customFormat="1">
      <c r="B205" s="136"/>
      <c r="C205" s="136"/>
    </row>
    <row r="206" spans="2:3" s="126" customFormat="1">
      <c r="B206" s="136"/>
      <c r="C206" s="136"/>
    </row>
    <row r="207" spans="2:3" s="126" customFormat="1">
      <c r="B207" s="136"/>
      <c r="C207" s="136"/>
    </row>
    <row r="208" spans="2:3" s="126" customFormat="1">
      <c r="B208" s="136"/>
      <c r="C208" s="136"/>
    </row>
    <row r="209" spans="2:3" s="126" customFormat="1">
      <c r="B209" s="136"/>
      <c r="C209" s="136"/>
    </row>
    <row r="210" spans="2:3" s="126" customFormat="1">
      <c r="B210" s="136"/>
      <c r="C210" s="136"/>
    </row>
    <row r="211" spans="2:3" s="126" customFormat="1">
      <c r="B211" s="136"/>
      <c r="C211" s="136"/>
    </row>
    <row r="212" spans="2:3" s="126" customFormat="1">
      <c r="B212" s="136"/>
      <c r="C212" s="136"/>
    </row>
    <row r="213" spans="2:3" s="126" customFormat="1">
      <c r="B213" s="136"/>
      <c r="C213" s="136"/>
    </row>
    <row r="214" spans="2:3" s="126" customFormat="1">
      <c r="B214" s="136"/>
      <c r="C214" s="136"/>
    </row>
    <row r="215" spans="2:3" s="126" customFormat="1">
      <c r="B215" s="136"/>
      <c r="C215" s="136"/>
    </row>
    <row r="216" spans="2:3" s="126" customFormat="1">
      <c r="B216" s="136"/>
      <c r="C216" s="136"/>
    </row>
    <row r="217" spans="2:3" s="126" customFormat="1">
      <c r="B217" s="136"/>
      <c r="C217" s="136"/>
    </row>
    <row r="218" spans="2:3" s="126" customFormat="1">
      <c r="B218" s="136"/>
      <c r="C218" s="136"/>
    </row>
    <row r="219" spans="2:3" s="126" customFormat="1">
      <c r="B219" s="136"/>
      <c r="C219" s="136"/>
    </row>
    <row r="220" spans="2:3" s="126" customFormat="1">
      <c r="B220" s="136"/>
      <c r="C220" s="136"/>
    </row>
    <row r="221" spans="2:3" s="126" customFormat="1">
      <c r="B221" s="136"/>
      <c r="C221" s="136"/>
    </row>
    <row r="222" spans="2:3" s="126" customFormat="1">
      <c r="B222" s="136"/>
      <c r="C222" s="136"/>
    </row>
    <row r="223" spans="2:3" s="126" customFormat="1">
      <c r="B223" s="136"/>
      <c r="C223" s="136"/>
    </row>
    <row r="224" spans="2:3" s="126" customFormat="1">
      <c r="B224" s="136"/>
      <c r="C224" s="136"/>
    </row>
    <row r="225" spans="2:3" s="126" customFormat="1">
      <c r="B225" s="136"/>
      <c r="C225" s="136"/>
    </row>
    <row r="226" spans="2:3" s="126" customFormat="1">
      <c r="B226" s="136"/>
      <c r="C226" s="136"/>
    </row>
    <row r="227" spans="2:3" s="126" customFormat="1">
      <c r="B227" s="136"/>
      <c r="C227" s="136"/>
    </row>
    <row r="228" spans="2:3" s="126" customFormat="1">
      <c r="B228" s="136"/>
      <c r="C228" s="136"/>
    </row>
    <row r="229" spans="2:3" s="126" customFormat="1">
      <c r="B229" s="136"/>
      <c r="C229" s="136"/>
    </row>
    <row r="230" spans="2:3" s="126" customFormat="1">
      <c r="B230" s="136"/>
      <c r="C230" s="136"/>
    </row>
    <row r="231" spans="2:3" s="126" customFormat="1">
      <c r="B231" s="136"/>
      <c r="C231" s="136"/>
    </row>
    <row r="232" spans="2:3" s="126" customFormat="1">
      <c r="B232" s="136"/>
      <c r="C232" s="136"/>
    </row>
    <row r="233" spans="2:3" s="126" customFormat="1">
      <c r="B233" s="136"/>
      <c r="C233" s="136"/>
    </row>
    <row r="234" spans="2:3" s="126" customFormat="1">
      <c r="B234" s="136"/>
      <c r="C234" s="136"/>
    </row>
    <row r="235" spans="2:3" s="126" customFormat="1">
      <c r="B235" s="136"/>
      <c r="C235" s="136"/>
    </row>
    <row r="236" spans="2:3" s="126" customFormat="1">
      <c r="B236" s="136"/>
      <c r="C236" s="136"/>
    </row>
    <row r="237" spans="2:3" s="126" customFormat="1">
      <c r="B237" s="136"/>
      <c r="C237" s="136"/>
    </row>
    <row r="238" spans="2:3" s="126" customFormat="1">
      <c r="B238" s="136"/>
      <c r="C238" s="136"/>
    </row>
    <row r="239" spans="2:3" s="126" customFormat="1">
      <c r="B239" s="136"/>
      <c r="C239" s="136"/>
    </row>
    <row r="240" spans="2:3" s="126" customFormat="1">
      <c r="B240" s="136"/>
      <c r="C240" s="136"/>
    </row>
    <row r="241" spans="2:3" s="126" customFormat="1">
      <c r="B241" s="136"/>
      <c r="C241" s="136"/>
    </row>
    <row r="242" spans="2:3" s="126" customFormat="1">
      <c r="B242" s="136"/>
      <c r="C242" s="136"/>
    </row>
    <row r="243" spans="2:3" s="126" customFormat="1">
      <c r="B243" s="136"/>
      <c r="C243" s="136"/>
    </row>
    <row r="244" spans="2:3" s="126" customFormat="1">
      <c r="B244" s="136"/>
      <c r="C244" s="136"/>
    </row>
    <row r="245" spans="2:3" s="126" customFormat="1">
      <c r="B245" s="136"/>
      <c r="C245" s="136"/>
    </row>
    <row r="246" spans="2:3" s="126" customFormat="1">
      <c r="B246" s="136"/>
      <c r="C246" s="136"/>
    </row>
    <row r="247" spans="2:3" s="126" customFormat="1">
      <c r="B247" s="136"/>
      <c r="C247" s="136"/>
    </row>
    <row r="248" spans="2:3" s="126" customFormat="1">
      <c r="B248" s="136"/>
      <c r="C248" s="136"/>
    </row>
    <row r="249" spans="2:3" s="126" customFormat="1">
      <c r="B249" s="136"/>
      <c r="C249" s="136"/>
    </row>
    <row r="250" spans="2:3" s="126" customFormat="1">
      <c r="B250" s="136"/>
      <c r="C250" s="136"/>
    </row>
    <row r="251" spans="2:3" s="126" customFormat="1">
      <c r="B251" s="136"/>
      <c r="C251" s="136"/>
    </row>
    <row r="252" spans="2:3" s="126" customFormat="1">
      <c r="B252" s="136"/>
      <c r="C252" s="136"/>
    </row>
    <row r="253" spans="2:3" s="126" customFormat="1">
      <c r="B253" s="136"/>
      <c r="C253" s="136"/>
    </row>
    <row r="254" spans="2:3" s="126" customFormat="1">
      <c r="B254" s="136"/>
      <c r="C254" s="136"/>
    </row>
    <row r="255" spans="2:3" s="126" customFormat="1">
      <c r="B255" s="136"/>
      <c r="C255" s="136"/>
    </row>
    <row r="256" spans="2:3" s="126" customFormat="1">
      <c r="B256" s="136"/>
      <c r="C256" s="136"/>
    </row>
    <row r="257" spans="2:3" s="126" customFormat="1">
      <c r="B257" s="136"/>
      <c r="C257" s="136"/>
    </row>
    <row r="258" spans="2:3" s="126" customFormat="1">
      <c r="B258" s="136"/>
      <c r="C258" s="136"/>
    </row>
    <row r="259" spans="2:3" s="126" customFormat="1">
      <c r="B259" s="136"/>
      <c r="C259" s="136"/>
    </row>
    <row r="260" spans="2:3" s="126" customFormat="1">
      <c r="B260" s="136"/>
      <c r="C260" s="136"/>
    </row>
    <row r="261" spans="2:3" s="126" customFormat="1">
      <c r="B261" s="136"/>
      <c r="C261" s="136"/>
    </row>
    <row r="262" spans="2:3" s="126" customFormat="1">
      <c r="B262" s="136"/>
      <c r="C262" s="136"/>
    </row>
    <row r="263" spans="2:3" s="126" customFormat="1">
      <c r="B263" s="136"/>
      <c r="C263" s="136"/>
    </row>
    <row r="264" spans="2:3" s="126" customFormat="1">
      <c r="B264" s="136"/>
      <c r="C264" s="136"/>
    </row>
    <row r="265" spans="2:3" s="126" customFormat="1">
      <c r="B265" s="136"/>
      <c r="C265" s="136"/>
    </row>
    <row r="266" spans="2:3" s="126" customFormat="1">
      <c r="B266" s="136"/>
      <c r="C266" s="136"/>
    </row>
    <row r="267" spans="2:3" s="126" customFormat="1">
      <c r="B267" s="136"/>
      <c r="C267" s="136"/>
    </row>
    <row r="268" spans="2:3" s="126" customFormat="1">
      <c r="B268" s="136"/>
      <c r="C268" s="136"/>
    </row>
    <row r="269" spans="2:3" s="126" customFormat="1">
      <c r="B269" s="136"/>
      <c r="C269" s="136"/>
    </row>
    <row r="270" spans="2:3" s="126" customFormat="1">
      <c r="B270" s="136"/>
      <c r="C270" s="136"/>
    </row>
    <row r="271" spans="2:3" s="126" customFormat="1">
      <c r="B271" s="136"/>
      <c r="C271" s="136"/>
    </row>
    <row r="272" spans="2:3" s="126" customFormat="1">
      <c r="B272" s="136"/>
      <c r="C272" s="136"/>
    </row>
    <row r="273" spans="2:3" s="126" customFormat="1">
      <c r="B273" s="136"/>
      <c r="C273" s="136"/>
    </row>
    <row r="274" spans="2:3" s="126" customFormat="1">
      <c r="B274" s="136"/>
      <c r="C274" s="136"/>
    </row>
    <row r="275" spans="2:3" s="126" customFormat="1">
      <c r="B275" s="136"/>
      <c r="C275" s="136"/>
    </row>
    <row r="276" spans="2:3" s="126" customFormat="1">
      <c r="B276" s="136"/>
      <c r="C276" s="136"/>
    </row>
    <row r="277" spans="2:3" s="126" customFormat="1">
      <c r="B277" s="136"/>
      <c r="C277" s="136"/>
    </row>
    <row r="278" spans="2:3" s="126" customFormat="1">
      <c r="B278" s="136"/>
      <c r="C278" s="136"/>
    </row>
    <row r="279" spans="2:3" s="126" customFormat="1">
      <c r="B279" s="136"/>
      <c r="C279" s="136"/>
    </row>
    <row r="280" spans="2:3" s="126" customFormat="1">
      <c r="B280" s="136"/>
      <c r="C280" s="136"/>
    </row>
    <row r="281" spans="2:3" s="126" customFormat="1">
      <c r="B281" s="136"/>
      <c r="C281" s="136"/>
    </row>
    <row r="282" spans="2:3" s="126" customFormat="1">
      <c r="B282" s="136"/>
      <c r="C282" s="136"/>
    </row>
    <row r="283" spans="2:3" s="126" customFormat="1">
      <c r="B283" s="136"/>
      <c r="C283" s="136"/>
    </row>
    <row r="284" spans="2:3" s="126" customFormat="1">
      <c r="B284" s="136"/>
      <c r="C284" s="136"/>
    </row>
    <row r="285" spans="2:3" s="126" customFormat="1">
      <c r="B285" s="136"/>
      <c r="C285" s="136"/>
    </row>
    <row r="286" spans="2:3" s="126" customFormat="1">
      <c r="B286" s="136"/>
      <c r="C286" s="136"/>
    </row>
    <row r="287" spans="2:3" s="126" customFormat="1">
      <c r="B287" s="136"/>
      <c r="C287" s="136"/>
    </row>
    <row r="288" spans="2:3" s="126" customFormat="1">
      <c r="B288" s="136"/>
      <c r="C288" s="136"/>
    </row>
    <row r="289" spans="2:3" s="126" customFormat="1">
      <c r="B289" s="136"/>
      <c r="C289" s="136"/>
    </row>
    <row r="290" spans="2:3" s="126" customFormat="1">
      <c r="B290" s="136"/>
      <c r="C290" s="136"/>
    </row>
    <row r="291" spans="2:3" s="126" customFormat="1">
      <c r="B291" s="136"/>
      <c r="C291" s="136"/>
    </row>
    <row r="292" spans="2:3" s="126" customFormat="1">
      <c r="B292" s="136"/>
      <c r="C292" s="136"/>
    </row>
    <row r="293" spans="2:3" s="126" customFormat="1">
      <c r="B293" s="136"/>
      <c r="C293" s="136"/>
    </row>
    <row r="294" spans="2:3" s="126" customFormat="1">
      <c r="B294" s="136"/>
      <c r="C294" s="136"/>
    </row>
    <row r="295" spans="2:3" s="126" customFormat="1">
      <c r="B295" s="136"/>
      <c r="C295" s="136"/>
    </row>
    <row r="296" spans="2:3" s="126" customFormat="1">
      <c r="B296" s="136"/>
      <c r="C296" s="136"/>
    </row>
    <row r="297" spans="2:3" s="126" customFormat="1">
      <c r="B297" s="136"/>
      <c r="C297" s="136"/>
    </row>
    <row r="298" spans="2:3" s="126" customFormat="1">
      <c r="B298" s="136"/>
      <c r="C298" s="136"/>
    </row>
    <row r="299" spans="2:3" s="126" customFormat="1">
      <c r="B299" s="136"/>
      <c r="C299" s="136"/>
    </row>
    <row r="300" spans="2:3" s="126" customFormat="1">
      <c r="B300" s="136"/>
      <c r="C300" s="136"/>
    </row>
    <row r="301" spans="2:3" s="126" customFormat="1">
      <c r="B301" s="136"/>
      <c r="C301" s="136"/>
    </row>
    <row r="302" spans="2:3" s="126" customFormat="1">
      <c r="B302" s="136"/>
      <c r="C302" s="136"/>
    </row>
    <row r="303" spans="2:3" s="126" customFormat="1">
      <c r="B303" s="136"/>
      <c r="C303" s="136"/>
    </row>
    <row r="304" spans="2:3" s="126" customFormat="1">
      <c r="B304" s="136"/>
      <c r="C304" s="136"/>
    </row>
    <row r="305" spans="2:3" s="126" customFormat="1">
      <c r="B305" s="136"/>
      <c r="C305" s="136"/>
    </row>
    <row r="306" spans="2:3" s="126" customFormat="1">
      <c r="B306" s="136"/>
      <c r="C306" s="136"/>
    </row>
    <row r="307" spans="2:3" s="126" customFormat="1">
      <c r="B307" s="136"/>
      <c r="C307" s="136"/>
    </row>
    <row r="308" spans="2:3" s="126" customFormat="1">
      <c r="B308" s="136"/>
      <c r="C308" s="136"/>
    </row>
    <row r="309" spans="2:3" s="126" customFormat="1">
      <c r="B309" s="136"/>
      <c r="C309" s="136"/>
    </row>
    <row r="310" spans="2:3" s="126" customFormat="1">
      <c r="B310" s="136"/>
      <c r="C310" s="136"/>
    </row>
    <row r="311" spans="2:3" s="126" customFormat="1">
      <c r="B311" s="136"/>
      <c r="C311" s="136"/>
    </row>
    <row r="312" spans="2:3" s="126" customFormat="1">
      <c r="B312" s="136"/>
      <c r="C312" s="136"/>
    </row>
    <row r="313" spans="2:3" s="126" customFormat="1">
      <c r="B313" s="136"/>
      <c r="C313" s="136"/>
    </row>
    <row r="314" spans="2:3" s="126" customFormat="1">
      <c r="B314" s="136"/>
      <c r="C314" s="136"/>
    </row>
    <row r="315" spans="2:3" s="126" customFormat="1">
      <c r="B315" s="136"/>
      <c r="C315" s="136"/>
    </row>
    <row r="316" spans="2:3" s="126" customFormat="1">
      <c r="B316" s="136"/>
      <c r="C316" s="136"/>
    </row>
    <row r="317" spans="2:3" s="126" customFormat="1">
      <c r="B317" s="136"/>
      <c r="C317" s="136"/>
    </row>
    <row r="318" spans="2:3" s="126" customFormat="1">
      <c r="B318" s="136"/>
      <c r="C318" s="136"/>
    </row>
    <row r="319" spans="2:3" s="126" customFormat="1">
      <c r="B319" s="136"/>
      <c r="C319" s="136"/>
    </row>
    <row r="320" spans="2:3" s="126" customFormat="1">
      <c r="B320" s="136"/>
      <c r="C320" s="136"/>
    </row>
    <row r="321" spans="2:3" s="126" customFormat="1">
      <c r="B321" s="136"/>
      <c r="C321" s="136"/>
    </row>
    <row r="322" spans="2:3" s="126" customFormat="1">
      <c r="B322" s="136"/>
      <c r="C322" s="136"/>
    </row>
    <row r="323" spans="2:3" s="126" customFormat="1">
      <c r="B323" s="136"/>
      <c r="C323" s="136"/>
    </row>
    <row r="324" spans="2:3" s="126" customFormat="1">
      <c r="B324" s="136"/>
      <c r="C324" s="136"/>
    </row>
    <row r="325" spans="2:3" s="126" customFormat="1">
      <c r="B325" s="136"/>
      <c r="C325" s="136"/>
    </row>
    <row r="326" spans="2:3" s="126" customFormat="1">
      <c r="B326" s="136"/>
      <c r="C326" s="136"/>
    </row>
    <row r="327" spans="2:3" s="126" customFormat="1">
      <c r="B327" s="136"/>
      <c r="C327" s="136"/>
    </row>
    <row r="328" spans="2:3" s="126" customFormat="1">
      <c r="B328" s="136"/>
      <c r="C328" s="136"/>
    </row>
    <row r="329" spans="2:3" s="126" customFormat="1">
      <c r="B329" s="136"/>
      <c r="C329" s="136"/>
    </row>
    <row r="330" spans="2:3" s="126" customFormat="1">
      <c r="B330" s="136"/>
      <c r="C330" s="136"/>
    </row>
    <row r="331" spans="2:3" s="126" customFormat="1">
      <c r="B331" s="136"/>
      <c r="C331" s="136"/>
    </row>
    <row r="332" spans="2:3" s="126" customFormat="1">
      <c r="B332" s="136"/>
      <c r="C332" s="136"/>
    </row>
    <row r="333" spans="2:3" s="126" customFormat="1">
      <c r="B333" s="136"/>
      <c r="C333" s="136"/>
    </row>
    <row r="334" spans="2:3" s="126" customFormat="1">
      <c r="B334" s="136"/>
      <c r="C334" s="136"/>
    </row>
    <row r="335" spans="2:3" s="126" customFormat="1">
      <c r="B335" s="136"/>
      <c r="C335" s="136"/>
    </row>
    <row r="336" spans="2:3" s="126" customFormat="1">
      <c r="B336" s="136"/>
      <c r="C336" s="136"/>
    </row>
    <row r="337" spans="2:3" s="126" customFormat="1">
      <c r="B337" s="136"/>
      <c r="C337" s="136"/>
    </row>
    <row r="338" spans="2:3" s="126" customFormat="1">
      <c r="B338" s="136"/>
      <c r="C338" s="136"/>
    </row>
    <row r="339" spans="2:3" s="126" customFormat="1">
      <c r="B339" s="136"/>
      <c r="C339" s="136"/>
    </row>
    <row r="340" spans="2:3" s="126" customFormat="1">
      <c r="B340" s="136"/>
      <c r="C340" s="136"/>
    </row>
    <row r="341" spans="2:3" s="126" customFormat="1">
      <c r="B341" s="136"/>
      <c r="C341" s="136"/>
    </row>
    <row r="342" spans="2:3" s="126" customFormat="1">
      <c r="B342" s="136"/>
      <c r="C342" s="136"/>
    </row>
    <row r="343" spans="2:3" s="126" customFormat="1">
      <c r="B343" s="136"/>
      <c r="C343" s="136"/>
    </row>
    <row r="344" spans="2:3" s="126" customFormat="1">
      <c r="B344" s="136"/>
      <c r="C344" s="136"/>
    </row>
    <row r="345" spans="2:3" s="126" customFormat="1">
      <c r="B345" s="136"/>
      <c r="C345" s="136"/>
    </row>
    <row r="346" spans="2:3" s="126" customFormat="1">
      <c r="B346" s="136"/>
      <c r="C346" s="136"/>
    </row>
    <row r="347" spans="2:3" s="126" customFormat="1">
      <c r="B347" s="136"/>
      <c r="C347" s="136"/>
    </row>
    <row r="348" spans="2:3" s="126" customFormat="1">
      <c r="B348" s="136"/>
      <c r="C348" s="136"/>
    </row>
    <row r="349" spans="2:3" s="126" customFormat="1">
      <c r="B349" s="136"/>
      <c r="C349" s="136"/>
    </row>
    <row r="350" spans="2:3" s="126" customFormat="1">
      <c r="B350" s="136"/>
      <c r="C350" s="136"/>
    </row>
    <row r="351" spans="2:3" s="126" customFormat="1">
      <c r="B351" s="136"/>
      <c r="C351" s="136"/>
    </row>
    <row r="352" spans="2:3" s="126" customFormat="1">
      <c r="B352" s="136"/>
      <c r="C352" s="136"/>
    </row>
    <row r="353" spans="2:3" s="126" customFormat="1">
      <c r="B353" s="136"/>
      <c r="C353" s="136"/>
    </row>
    <row r="354" spans="2:3" s="126" customFormat="1">
      <c r="B354" s="136"/>
      <c r="C354" s="136"/>
    </row>
    <row r="355" spans="2:3" s="126" customFormat="1">
      <c r="B355" s="136"/>
      <c r="C355" s="136"/>
    </row>
    <row r="356" spans="2:3" s="126" customFormat="1">
      <c r="B356" s="136"/>
      <c r="C356" s="136"/>
    </row>
    <row r="357" spans="2:3" s="126" customFormat="1">
      <c r="B357" s="136"/>
      <c r="C357" s="136"/>
    </row>
    <row r="358" spans="2:3" s="126" customFormat="1">
      <c r="B358" s="136"/>
      <c r="C358" s="136"/>
    </row>
    <row r="359" spans="2:3" s="126" customFormat="1">
      <c r="B359" s="136"/>
      <c r="C359" s="136"/>
    </row>
    <row r="360" spans="2:3" s="126" customFormat="1">
      <c r="B360" s="136"/>
      <c r="C360" s="136"/>
    </row>
    <row r="361" spans="2:3" s="126" customFormat="1">
      <c r="B361" s="136"/>
      <c r="C361" s="136"/>
    </row>
    <row r="362" spans="2:3" s="126" customFormat="1">
      <c r="B362" s="136"/>
      <c r="C362" s="136"/>
    </row>
    <row r="363" spans="2:3" s="126" customFormat="1">
      <c r="B363" s="136"/>
      <c r="C363" s="136"/>
    </row>
    <row r="364" spans="2:3" s="126" customFormat="1">
      <c r="B364" s="136"/>
      <c r="C364" s="136"/>
    </row>
    <row r="365" spans="2:3" s="126" customFormat="1">
      <c r="B365" s="136"/>
      <c r="C365" s="136"/>
    </row>
    <row r="366" spans="2:3" s="126" customFormat="1">
      <c r="B366" s="136"/>
      <c r="C366" s="136"/>
    </row>
    <row r="367" spans="2:3" s="126" customFormat="1">
      <c r="B367" s="136"/>
      <c r="C367" s="136"/>
    </row>
    <row r="368" spans="2:3" s="126" customFormat="1">
      <c r="B368" s="136"/>
      <c r="C368" s="136"/>
    </row>
    <row r="369" spans="2:3" s="126" customFormat="1">
      <c r="B369" s="136"/>
      <c r="C369" s="136"/>
    </row>
    <row r="370" spans="2:3" s="126" customFormat="1">
      <c r="B370" s="136"/>
      <c r="C370" s="136"/>
    </row>
    <row r="371" spans="2:3" s="126" customFormat="1">
      <c r="B371" s="136"/>
      <c r="C371" s="136"/>
    </row>
    <row r="372" spans="2:3" s="126" customFormat="1">
      <c r="B372" s="136"/>
      <c r="C372" s="136"/>
    </row>
    <row r="373" spans="2:3" s="126" customFormat="1">
      <c r="B373" s="136"/>
      <c r="C373" s="136"/>
    </row>
    <row r="374" spans="2:3" s="126" customFormat="1">
      <c r="B374" s="136"/>
      <c r="C374" s="136"/>
    </row>
    <row r="375" spans="2:3" s="126" customFormat="1">
      <c r="B375" s="136"/>
      <c r="C375" s="136"/>
    </row>
    <row r="376" spans="2:3" s="126" customFormat="1">
      <c r="B376" s="136"/>
      <c r="C376" s="136"/>
    </row>
    <row r="377" spans="2:3" s="126" customFormat="1">
      <c r="B377" s="136"/>
      <c r="C377" s="136"/>
    </row>
    <row r="378" spans="2:3" s="126" customFormat="1">
      <c r="B378" s="136"/>
      <c r="C378" s="136"/>
    </row>
    <row r="379" spans="2:3" s="126" customFormat="1">
      <c r="B379" s="136"/>
      <c r="C379" s="136"/>
    </row>
    <row r="380" spans="2:3" s="126" customFormat="1">
      <c r="B380" s="136"/>
      <c r="C380" s="136"/>
    </row>
    <row r="381" spans="2:3" s="126" customFormat="1">
      <c r="B381" s="136"/>
      <c r="C381" s="136"/>
    </row>
    <row r="382" spans="2:3" s="126" customFormat="1">
      <c r="B382" s="136"/>
      <c r="C382" s="136"/>
    </row>
    <row r="383" spans="2:3" s="126" customFormat="1">
      <c r="B383" s="136"/>
      <c r="C383" s="136"/>
    </row>
    <row r="384" spans="2:3" s="126" customFormat="1">
      <c r="B384" s="136"/>
      <c r="C384" s="136"/>
    </row>
    <row r="385" spans="2:3" s="126" customFormat="1">
      <c r="B385" s="136"/>
      <c r="C385" s="136"/>
    </row>
    <row r="386" spans="2:3" s="126" customFormat="1">
      <c r="B386" s="136"/>
      <c r="C386" s="136"/>
    </row>
    <row r="387" spans="2:3" s="126" customFormat="1">
      <c r="B387" s="136"/>
      <c r="C387" s="136"/>
    </row>
    <row r="388" spans="2:3" s="126" customFormat="1">
      <c r="B388" s="136"/>
      <c r="C388" s="136"/>
    </row>
    <row r="389" spans="2:3" s="126" customFormat="1">
      <c r="B389" s="136"/>
      <c r="C389" s="136"/>
    </row>
    <row r="390" spans="2:3" s="126" customFormat="1">
      <c r="B390" s="136"/>
      <c r="C390" s="136"/>
    </row>
    <row r="391" spans="2:3" s="126" customFormat="1">
      <c r="B391" s="136"/>
      <c r="C391" s="136"/>
    </row>
    <row r="392" spans="2:3" s="126" customFormat="1">
      <c r="B392" s="136"/>
      <c r="C392" s="136"/>
    </row>
    <row r="393" spans="2:3" s="126" customFormat="1">
      <c r="B393" s="136"/>
      <c r="C393" s="136"/>
    </row>
    <row r="394" spans="2:3" s="126" customFormat="1">
      <c r="B394" s="136"/>
      <c r="C394" s="136"/>
    </row>
    <row r="395" spans="2:3" s="126" customFormat="1">
      <c r="B395" s="136"/>
      <c r="C395" s="136"/>
    </row>
    <row r="396" spans="2:3" s="126" customFormat="1">
      <c r="B396" s="136"/>
      <c r="C396" s="136"/>
    </row>
    <row r="397" spans="2:3" s="126" customFormat="1">
      <c r="B397" s="136"/>
      <c r="C397" s="136"/>
    </row>
    <row r="398" spans="2:3" s="126" customFormat="1">
      <c r="B398" s="136"/>
      <c r="C398" s="136"/>
    </row>
    <row r="399" spans="2:3" s="126" customFormat="1">
      <c r="B399" s="136"/>
      <c r="C399" s="136"/>
    </row>
    <row r="400" spans="2:3" s="126" customFormat="1">
      <c r="B400" s="136"/>
      <c r="C400" s="136"/>
    </row>
    <row r="401" spans="2:3" s="126" customFormat="1">
      <c r="B401" s="136"/>
      <c r="C401" s="136"/>
    </row>
    <row r="402" spans="2:3" s="126" customFormat="1">
      <c r="B402" s="136"/>
      <c r="C402" s="136"/>
    </row>
    <row r="403" spans="2:3" s="126" customFormat="1">
      <c r="B403" s="136"/>
      <c r="C403" s="136"/>
    </row>
    <row r="404" spans="2:3" s="126" customFormat="1">
      <c r="B404" s="136"/>
      <c r="C404" s="136"/>
    </row>
    <row r="405" spans="2:3" s="126" customFormat="1">
      <c r="B405" s="136"/>
      <c r="C405" s="136"/>
    </row>
    <row r="406" spans="2:3" s="126" customFormat="1">
      <c r="B406" s="136"/>
      <c r="C406" s="136"/>
    </row>
    <row r="407" spans="2:3" s="126" customFormat="1">
      <c r="B407" s="136"/>
      <c r="C407" s="136"/>
    </row>
    <row r="408" spans="2:3" s="126" customFormat="1">
      <c r="B408" s="136"/>
      <c r="C408" s="136"/>
    </row>
    <row r="409" spans="2:3" s="126" customFormat="1">
      <c r="B409" s="136"/>
      <c r="C409" s="136"/>
    </row>
    <row r="410" spans="2:3" s="126" customFormat="1">
      <c r="B410" s="136"/>
      <c r="C410" s="136"/>
    </row>
    <row r="411" spans="2:3" s="126" customFormat="1">
      <c r="B411" s="136"/>
      <c r="C411" s="136"/>
    </row>
    <row r="412" spans="2:3" s="126" customFormat="1">
      <c r="B412" s="136"/>
      <c r="C412" s="136"/>
    </row>
    <row r="413" spans="2:3" s="126" customFormat="1">
      <c r="B413" s="136"/>
      <c r="C413" s="136"/>
    </row>
    <row r="414" spans="2:3" s="126" customFormat="1">
      <c r="B414" s="136"/>
      <c r="C414" s="136"/>
    </row>
    <row r="415" spans="2:3" s="126" customFormat="1">
      <c r="B415" s="136"/>
      <c r="C415" s="136"/>
    </row>
    <row r="416" spans="2:3" s="126" customFormat="1">
      <c r="B416" s="136"/>
      <c r="C416" s="136"/>
    </row>
    <row r="417" spans="2:3" s="126" customFormat="1">
      <c r="B417" s="136"/>
      <c r="C417" s="136"/>
    </row>
    <row r="418" spans="2:3" s="126" customFormat="1">
      <c r="B418" s="136"/>
      <c r="C418" s="136"/>
    </row>
    <row r="419" spans="2:3" s="126" customFormat="1">
      <c r="B419" s="136"/>
      <c r="C419" s="136"/>
    </row>
    <row r="420" spans="2:3" s="126" customFormat="1">
      <c r="B420" s="136"/>
      <c r="C420" s="136"/>
    </row>
    <row r="421" spans="2:3" s="126" customFormat="1">
      <c r="B421" s="136"/>
      <c r="C421" s="136"/>
    </row>
    <row r="422" spans="2:3" s="126" customFormat="1">
      <c r="B422" s="136"/>
      <c r="C422" s="136"/>
    </row>
    <row r="423" spans="2:3" s="126" customFormat="1">
      <c r="B423" s="136"/>
      <c r="C423" s="136"/>
    </row>
    <row r="424" spans="2:3" s="126" customFormat="1">
      <c r="B424" s="136"/>
      <c r="C424" s="136"/>
    </row>
    <row r="425" spans="2:3" s="126" customFormat="1">
      <c r="B425" s="136"/>
      <c r="C425" s="136"/>
    </row>
    <row r="426" spans="2:3" s="126" customFormat="1">
      <c r="B426" s="136"/>
      <c r="C426" s="136"/>
    </row>
    <row r="427" spans="2:3" s="126" customFormat="1">
      <c r="B427" s="136"/>
      <c r="C427" s="136"/>
    </row>
    <row r="428" spans="2:3" s="126" customFormat="1">
      <c r="B428" s="136"/>
      <c r="C428" s="136"/>
    </row>
    <row r="429" spans="2:3" s="126" customFormat="1">
      <c r="B429" s="136"/>
      <c r="C429" s="136"/>
    </row>
    <row r="430" spans="2:3" s="126" customFormat="1">
      <c r="B430" s="136"/>
      <c r="C430" s="136"/>
    </row>
    <row r="431" spans="2:3" s="126" customFormat="1">
      <c r="B431" s="136"/>
      <c r="C431" s="136"/>
    </row>
    <row r="432" spans="2:3" s="126" customFormat="1">
      <c r="B432" s="136"/>
      <c r="C432" s="136"/>
    </row>
    <row r="433" spans="2:3" s="126" customFormat="1">
      <c r="B433" s="136"/>
      <c r="C433" s="136"/>
    </row>
    <row r="434" spans="2:3" s="126" customFormat="1">
      <c r="B434" s="136"/>
      <c r="C434" s="136"/>
    </row>
    <row r="435" spans="2:3" s="126" customFormat="1">
      <c r="B435" s="136"/>
      <c r="C435" s="136"/>
    </row>
    <row r="436" spans="2:3" s="126" customFormat="1">
      <c r="B436" s="136"/>
      <c r="C436" s="136"/>
    </row>
    <row r="437" spans="2:3" s="126" customFormat="1">
      <c r="B437" s="136"/>
      <c r="C437" s="136"/>
    </row>
    <row r="438" spans="2:3" s="126" customFormat="1">
      <c r="B438" s="136"/>
      <c r="C438" s="136"/>
    </row>
    <row r="439" spans="2:3" s="126" customFormat="1">
      <c r="B439" s="136"/>
      <c r="C439" s="136"/>
    </row>
    <row r="440" spans="2:3" s="126" customFormat="1">
      <c r="B440" s="136"/>
      <c r="C440" s="136"/>
    </row>
    <row r="441" spans="2:3" s="126" customFormat="1">
      <c r="B441" s="136"/>
      <c r="C441" s="136"/>
    </row>
    <row r="442" spans="2:3" s="126" customFormat="1">
      <c r="B442" s="136"/>
      <c r="C442" s="136"/>
    </row>
    <row r="443" spans="2:3" s="126" customFormat="1">
      <c r="B443" s="136"/>
      <c r="C443" s="136"/>
    </row>
    <row r="444" spans="2:3" s="126" customFormat="1">
      <c r="B444" s="136"/>
      <c r="C444" s="136"/>
    </row>
    <row r="445" spans="2:3" s="126" customFormat="1">
      <c r="B445" s="136"/>
      <c r="C445" s="136"/>
    </row>
    <row r="446" spans="2:3" s="126" customFormat="1">
      <c r="B446" s="136"/>
      <c r="C446" s="136"/>
    </row>
    <row r="447" spans="2:3" s="126" customFormat="1">
      <c r="B447" s="136"/>
      <c r="C447" s="136"/>
    </row>
    <row r="448" spans="2:3" s="126" customFormat="1">
      <c r="B448" s="136"/>
      <c r="C448" s="136"/>
    </row>
    <row r="449" spans="2:3" s="126" customFormat="1">
      <c r="B449" s="136"/>
      <c r="C449" s="136"/>
    </row>
    <row r="450" spans="2:3" s="126" customFormat="1">
      <c r="B450" s="136"/>
      <c r="C450" s="136"/>
    </row>
    <row r="451" spans="2:3" s="126" customFormat="1">
      <c r="B451" s="136"/>
      <c r="C451" s="136"/>
    </row>
    <row r="452" spans="2:3" s="126" customFormat="1">
      <c r="B452" s="136"/>
      <c r="C452" s="136"/>
    </row>
    <row r="453" spans="2:3" s="126" customFormat="1">
      <c r="B453" s="136"/>
      <c r="C453" s="136"/>
    </row>
    <row r="454" spans="2:3" s="126" customFormat="1">
      <c r="B454" s="136"/>
      <c r="C454" s="136"/>
    </row>
    <row r="455" spans="2:3" s="126" customFormat="1">
      <c r="B455" s="136"/>
      <c r="C455" s="136"/>
    </row>
    <row r="456" spans="2:3" s="126" customFormat="1">
      <c r="B456" s="136"/>
      <c r="C456" s="136"/>
    </row>
    <row r="457" spans="2:3" s="126" customFormat="1">
      <c r="B457" s="136"/>
      <c r="C457" s="136"/>
    </row>
    <row r="458" spans="2:3" s="126" customFormat="1">
      <c r="B458" s="136"/>
      <c r="C458" s="136"/>
    </row>
    <row r="459" spans="2:3" s="126" customFormat="1">
      <c r="B459" s="136"/>
      <c r="C459" s="136"/>
    </row>
    <row r="460" spans="2:3" s="126" customFormat="1">
      <c r="B460" s="136"/>
      <c r="C460" s="136"/>
    </row>
    <row r="461" spans="2:3" s="126" customFormat="1">
      <c r="B461" s="136"/>
      <c r="C461" s="136"/>
    </row>
    <row r="462" spans="2:3" s="126" customFormat="1">
      <c r="B462" s="136"/>
      <c r="C462" s="136"/>
    </row>
    <row r="463" spans="2:3" s="126" customFormat="1">
      <c r="B463" s="136"/>
      <c r="C463" s="136"/>
    </row>
    <row r="464" spans="2:3" s="126" customFormat="1">
      <c r="B464" s="136"/>
      <c r="C464" s="136"/>
    </row>
    <row r="465" spans="2:3" s="126" customFormat="1">
      <c r="B465" s="136"/>
      <c r="C465" s="136"/>
    </row>
    <row r="466" spans="2:3" s="126" customFormat="1">
      <c r="B466" s="136"/>
      <c r="C466" s="136"/>
    </row>
    <row r="467" spans="2:3" s="126" customFormat="1">
      <c r="B467" s="136"/>
      <c r="C467" s="136"/>
    </row>
    <row r="468" spans="2:3" s="126" customFormat="1">
      <c r="B468" s="136"/>
      <c r="C468" s="136"/>
    </row>
    <row r="469" spans="2:3" s="126" customFormat="1">
      <c r="B469" s="136"/>
      <c r="C469" s="136"/>
    </row>
    <row r="470" spans="2:3" s="126" customFormat="1">
      <c r="B470" s="136"/>
      <c r="C470" s="136"/>
    </row>
    <row r="471" spans="2:3" s="126" customFormat="1">
      <c r="B471" s="136"/>
      <c r="C471" s="136"/>
    </row>
    <row r="472" spans="2:3" s="126" customFormat="1">
      <c r="B472" s="136"/>
      <c r="C472" s="136"/>
    </row>
    <row r="473" spans="2:3" s="126" customFormat="1">
      <c r="B473" s="136"/>
      <c r="C473" s="136"/>
    </row>
    <row r="474" spans="2:3" s="126" customFormat="1">
      <c r="B474" s="136"/>
      <c r="C474" s="136"/>
    </row>
    <row r="475" spans="2:3" s="126" customFormat="1">
      <c r="B475" s="136"/>
      <c r="C475" s="136"/>
    </row>
    <row r="476" spans="2:3" s="126" customFormat="1">
      <c r="B476" s="136"/>
      <c r="C476" s="136"/>
    </row>
    <row r="477" spans="2:3" s="126" customFormat="1">
      <c r="B477" s="136"/>
      <c r="C477" s="136"/>
    </row>
    <row r="478" spans="2:3" s="126" customFormat="1">
      <c r="B478" s="136"/>
      <c r="C478" s="136"/>
    </row>
    <row r="479" spans="2:3" s="126" customFormat="1">
      <c r="B479" s="136"/>
      <c r="C479" s="136"/>
    </row>
    <row r="480" spans="2:3" s="126" customFormat="1">
      <c r="B480" s="136"/>
      <c r="C480" s="136"/>
    </row>
    <row r="481" spans="2:3" s="126" customFormat="1">
      <c r="B481" s="136"/>
      <c r="C481" s="136"/>
    </row>
    <row r="482" spans="2:3" s="126" customFormat="1">
      <c r="B482" s="136"/>
      <c r="C482" s="136"/>
    </row>
    <row r="483" spans="2:3" s="126" customFormat="1">
      <c r="B483" s="136"/>
      <c r="C483" s="136"/>
    </row>
    <row r="484" spans="2:3" s="126" customFormat="1">
      <c r="B484" s="136"/>
      <c r="C484" s="136"/>
    </row>
    <row r="485" spans="2:3" s="126" customFormat="1">
      <c r="B485" s="136"/>
      <c r="C485" s="136"/>
    </row>
    <row r="486" spans="2:3" s="126" customFormat="1">
      <c r="B486" s="136"/>
      <c r="C486" s="136"/>
    </row>
    <row r="487" spans="2:3" s="126" customFormat="1">
      <c r="B487" s="136"/>
      <c r="C487" s="136"/>
    </row>
    <row r="488" spans="2:3" s="126" customFormat="1">
      <c r="B488" s="136"/>
      <c r="C488" s="136"/>
    </row>
    <row r="489" spans="2:3" s="126" customFormat="1">
      <c r="B489" s="136"/>
      <c r="C489" s="136"/>
    </row>
    <row r="490" spans="2:3" s="126" customFormat="1">
      <c r="B490" s="136"/>
      <c r="C490" s="136"/>
    </row>
    <row r="491" spans="2:3" s="126" customFormat="1">
      <c r="B491" s="136"/>
      <c r="C491" s="136"/>
    </row>
    <row r="492" spans="2:3" s="126" customFormat="1">
      <c r="B492" s="136"/>
      <c r="C492" s="136"/>
    </row>
    <row r="493" spans="2:3" s="126" customFormat="1">
      <c r="B493" s="136"/>
      <c r="C493" s="136"/>
    </row>
    <row r="494" spans="2:3" s="126" customFormat="1">
      <c r="B494" s="136"/>
      <c r="C494" s="136"/>
    </row>
    <row r="495" spans="2:3" s="126" customFormat="1">
      <c r="B495" s="136"/>
      <c r="C495" s="136"/>
    </row>
    <row r="496" spans="2:3" s="126" customFormat="1">
      <c r="B496" s="136"/>
      <c r="C496" s="136"/>
    </row>
    <row r="497" spans="2:3" s="126" customFormat="1">
      <c r="B497" s="136"/>
      <c r="C497" s="136"/>
    </row>
    <row r="498" spans="2:3" s="126" customFormat="1">
      <c r="B498" s="136"/>
      <c r="C498" s="136"/>
    </row>
    <row r="499" spans="2:3" s="126" customFormat="1">
      <c r="B499" s="136"/>
      <c r="C499" s="136"/>
    </row>
    <row r="500" spans="2:3" s="126" customFormat="1">
      <c r="B500" s="136"/>
      <c r="C500" s="136"/>
    </row>
    <row r="501" spans="2:3" s="126" customFormat="1">
      <c r="B501" s="136"/>
      <c r="C501" s="136"/>
    </row>
    <row r="502" spans="2:3" s="126" customFormat="1">
      <c r="B502" s="136"/>
      <c r="C502" s="136"/>
    </row>
    <row r="503" spans="2:3" s="126" customFormat="1">
      <c r="B503" s="136"/>
      <c r="C503" s="136"/>
    </row>
    <row r="504" spans="2:3" s="126" customFormat="1">
      <c r="B504" s="136"/>
      <c r="C504" s="136"/>
    </row>
    <row r="505" spans="2:3" s="126" customFormat="1">
      <c r="B505" s="136"/>
      <c r="C505" s="136"/>
    </row>
    <row r="506" spans="2:3" s="126" customFormat="1">
      <c r="B506" s="136"/>
      <c r="C506" s="136"/>
    </row>
    <row r="507" spans="2:3" s="126" customFormat="1">
      <c r="B507" s="136"/>
      <c r="C507" s="136"/>
    </row>
    <row r="508" spans="2:3" s="126" customFormat="1">
      <c r="B508" s="136"/>
      <c r="C508" s="136"/>
    </row>
    <row r="509" spans="2:3" s="126" customFormat="1">
      <c r="B509" s="136"/>
      <c r="C509" s="136"/>
    </row>
    <row r="510" spans="2:3" s="126" customFormat="1">
      <c r="B510" s="136"/>
      <c r="C510" s="136"/>
    </row>
    <row r="511" spans="2:3" s="126" customFormat="1">
      <c r="B511" s="136"/>
      <c r="C511" s="136"/>
    </row>
    <row r="512" spans="2:3" s="126" customFormat="1">
      <c r="B512" s="136"/>
      <c r="C512" s="136"/>
    </row>
    <row r="513" spans="5:5">
      <c r="E513" s="136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33.42578125" style="2" bestFit="1" customWidth="1"/>
    <col min="3" max="3" width="27.5703125" style="2" bestFit="1" customWidth="1"/>
    <col min="4" max="4" width="7.140625" style="2" bestFit="1" customWidth="1"/>
    <col min="5" max="5" width="4.5703125" style="1" bestFit="1" customWidth="1"/>
    <col min="6" max="6" width="9.5703125" style="1" bestFit="1" customWidth="1"/>
    <col min="7" max="7" width="11.28515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8.140625" style="1" bestFit="1" customWidth="1"/>
    <col min="12" max="12" width="14.28515625" style="1" bestFit="1" customWidth="1"/>
    <col min="13" max="13" width="10.140625" style="1" bestFit="1" customWidth="1"/>
    <col min="14" max="14" width="6.8554687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195</v>
      </c>
      <c r="C1" s="80" t="s" vm="1">
        <v>274</v>
      </c>
    </row>
    <row r="2" spans="2:18">
      <c r="B2" s="58" t="s">
        <v>194</v>
      </c>
      <c r="C2" s="80" t="s">
        <v>275</v>
      </c>
    </row>
    <row r="3" spans="2:18">
      <c r="B3" s="58" t="s">
        <v>196</v>
      </c>
      <c r="C3" s="80" t="s">
        <v>276</v>
      </c>
    </row>
    <row r="4" spans="2:18">
      <c r="B4" s="58" t="s">
        <v>197</v>
      </c>
      <c r="C4" s="80">
        <v>17013</v>
      </c>
    </row>
    <row r="6" spans="2:18" ht="26.25" customHeight="1">
      <c r="B6" s="164" t="s">
        <v>236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6"/>
    </row>
    <row r="7" spans="2:18" s="3" customFormat="1" ht="78.75">
      <c r="B7" s="23" t="s">
        <v>132</v>
      </c>
      <c r="C7" s="31" t="s">
        <v>52</v>
      </c>
      <c r="D7" s="31" t="s">
        <v>73</v>
      </c>
      <c r="E7" s="31" t="s">
        <v>15</v>
      </c>
      <c r="F7" s="31" t="s">
        <v>74</v>
      </c>
      <c r="G7" s="31" t="s">
        <v>118</v>
      </c>
      <c r="H7" s="31" t="s">
        <v>18</v>
      </c>
      <c r="I7" s="31" t="s">
        <v>117</v>
      </c>
      <c r="J7" s="31" t="s">
        <v>17</v>
      </c>
      <c r="K7" s="31" t="s">
        <v>233</v>
      </c>
      <c r="L7" s="31" t="s">
        <v>258</v>
      </c>
      <c r="M7" s="31" t="s">
        <v>234</v>
      </c>
      <c r="N7" s="31" t="s">
        <v>67</v>
      </c>
      <c r="O7" s="31" t="s">
        <v>198</v>
      </c>
      <c r="P7" s="32" t="s">
        <v>200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265</v>
      </c>
      <c r="M8" s="33" t="s">
        <v>261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129" customFormat="1" ht="18" customHeight="1">
      <c r="B10" s="127" t="s">
        <v>238</v>
      </c>
      <c r="C10" s="122"/>
      <c r="D10" s="122"/>
      <c r="E10" s="122"/>
      <c r="F10" s="122"/>
      <c r="G10" s="122"/>
      <c r="H10" s="123">
        <v>1.3763071059481016</v>
      </c>
      <c r="I10" s="122"/>
      <c r="J10" s="122"/>
      <c r="K10" s="130">
        <v>7.0882080889373034E-2</v>
      </c>
      <c r="L10" s="123"/>
      <c r="M10" s="123">
        <v>86937.691519999978</v>
      </c>
      <c r="N10" s="122"/>
      <c r="O10" s="124">
        <v>1</v>
      </c>
      <c r="P10" s="124">
        <v>3.2165376029215831E-3</v>
      </c>
      <c r="Q10" s="139"/>
    </row>
    <row r="11" spans="2:18" s="126" customFormat="1" ht="20.25" customHeight="1">
      <c r="B11" s="128" t="s">
        <v>252</v>
      </c>
      <c r="C11" s="122"/>
      <c r="D11" s="122"/>
      <c r="E11" s="122"/>
      <c r="F11" s="122"/>
      <c r="G11" s="122"/>
      <c r="H11" s="123">
        <v>1.3763071059481016</v>
      </c>
      <c r="I11" s="122"/>
      <c r="J11" s="122"/>
      <c r="K11" s="130">
        <v>7.0882080889373034E-2</v>
      </c>
      <c r="L11" s="123"/>
      <c r="M11" s="123">
        <v>86937.691519999978</v>
      </c>
      <c r="N11" s="122"/>
      <c r="O11" s="124">
        <v>1</v>
      </c>
      <c r="P11" s="124">
        <v>3.2165376029215831E-3</v>
      </c>
    </row>
    <row r="12" spans="2:18" s="126" customFormat="1">
      <c r="B12" s="103" t="s">
        <v>36</v>
      </c>
      <c r="C12" s="84"/>
      <c r="D12" s="84"/>
      <c r="E12" s="84"/>
      <c r="F12" s="84"/>
      <c r="G12" s="84"/>
      <c r="H12" s="93">
        <v>1.3763071059481016</v>
      </c>
      <c r="I12" s="84"/>
      <c r="J12" s="84"/>
      <c r="K12" s="105">
        <v>7.0882080889373034E-2</v>
      </c>
      <c r="L12" s="93"/>
      <c r="M12" s="93">
        <v>86937.691519999978</v>
      </c>
      <c r="N12" s="84"/>
      <c r="O12" s="94">
        <v>1</v>
      </c>
      <c r="P12" s="94">
        <v>3.2165376029215831E-3</v>
      </c>
    </row>
    <row r="13" spans="2:18" s="126" customFormat="1">
      <c r="B13" s="89" t="s">
        <v>2664</v>
      </c>
      <c r="C13" s="86">
        <v>3987</v>
      </c>
      <c r="D13" s="99" t="s">
        <v>345</v>
      </c>
      <c r="E13" s="86" t="s">
        <v>2412</v>
      </c>
      <c r="F13" s="86" t="s">
        <v>2394</v>
      </c>
      <c r="G13" s="113">
        <v>39930</v>
      </c>
      <c r="H13" s="96">
        <v>0.57000000000000006</v>
      </c>
      <c r="I13" s="99" t="s">
        <v>180</v>
      </c>
      <c r="J13" s="100">
        <v>6.2E-2</v>
      </c>
      <c r="K13" s="100">
        <v>6.1800000000000008E-2</v>
      </c>
      <c r="L13" s="96">
        <v>33238455.999999996</v>
      </c>
      <c r="M13" s="96">
        <v>38504.22200999999</v>
      </c>
      <c r="N13" s="86"/>
      <c r="O13" s="97">
        <v>0.44289446081211059</v>
      </c>
      <c r="P13" s="97">
        <v>1.4245866873278334E-3</v>
      </c>
    </row>
    <row r="14" spans="2:18" s="126" customFormat="1">
      <c r="B14" s="89" t="s">
        <v>2665</v>
      </c>
      <c r="C14" s="86" t="s">
        <v>2666</v>
      </c>
      <c r="D14" s="99" t="s">
        <v>345</v>
      </c>
      <c r="E14" s="86" t="s">
        <v>1775</v>
      </c>
      <c r="F14" s="86" t="s">
        <v>2394</v>
      </c>
      <c r="G14" s="113">
        <v>40065</v>
      </c>
      <c r="H14" s="96">
        <v>0.94</v>
      </c>
      <c r="I14" s="99" t="s">
        <v>180</v>
      </c>
      <c r="J14" s="100">
        <v>6.25E-2</v>
      </c>
      <c r="K14" s="100">
        <v>6.2400000000000011E-2</v>
      </c>
      <c r="L14" s="96">
        <v>18779999.999999996</v>
      </c>
      <c r="M14" s="96">
        <v>20592.058699999994</v>
      </c>
      <c r="N14" s="86"/>
      <c r="O14" s="97">
        <v>0.23685996648833033</v>
      </c>
      <c r="P14" s="97">
        <v>7.6186898883646059E-4</v>
      </c>
    </row>
    <row r="15" spans="2:18" s="126" customFormat="1">
      <c r="B15" s="89" t="s">
        <v>2667</v>
      </c>
      <c r="C15" s="86">
        <v>8745</v>
      </c>
      <c r="D15" s="99" t="s">
        <v>345</v>
      </c>
      <c r="E15" s="86" t="s">
        <v>907</v>
      </c>
      <c r="F15" s="86" t="s">
        <v>2394</v>
      </c>
      <c r="G15" s="113">
        <v>39902</v>
      </c>
      <c r="H15" s="96">
        <v>2.8700000000000006</v>
      </c>
      <c r="I15" s="99" t="s">
        <v>180</v>
      </c>
      <c r="J15" s="100">
        <v>8.6999999999999994E-2</v>
      </c>
      <c r="K15" s="100">
        <v>8.9800000000000005E-2</v>
      </c>
      <c r="L15" s="96">
        <v>23499999.999999996</v>
      </c>
      <c r="M15" s="96">
        <v>26671.615219999996</v>
      </c>
      <c r="N15" s="86"/>
      <c r="O15" s="97">
        <v>0.3067900096457496</v>
      </c>
      <c r="P15" s="97">
        <v>9.8680160222622878E-4</v>
      </c>
    </row>
    <row r="16" spans="2:18" s="126" customFormat="1">
      <c r="B16" s="89" t="s">
        <v>2668</v>
      </c>
      <c r="C16" s="86" t="s">
        <v>2669</v>
      </c>
      <c r="D16" s="99" t="s">
        <v>666</v>
      </c>
      <c r="E16" s="86" t="s">
        <v>632</v>
      </c>
      <c r="F16" s="86" t="s">
        <v>176</v>
      </c>
      <c r="G16" s="113">
        <v>41121</v>
      </c>
      <c r="H16" s="96">
        <v>1.54</v>
      </c>
      <c r="I16" s="99" t="s">
        <v>180</v>
      </c>
      <c r="J16" s="100">
        <v>7.0900000000000005E-2</v>
      </c>
      <c r="K16" s="100">
        <v>8.7800000000000017E-2</v>
      </c>
      <c r="L16" s="96">
        <v>979698.83999999985</v>
      </c>
      <c r="M16" s="96">
        <v>1169.7955899999999</v>
      </c>
      <c r="N16" s="97">
        <v>8.6567134637528208E-3</v>
      </c>
      <c r="O16" s="97">
        <v>1.3455563053809509E-2</v>
      </c>
      <c r="P16" s="97">
        <v>4.3280324531060654E-5</v>
      </c>
    </row>
    <row r="17" spans="2:16">
      <c r="B17" s="85"/>
      <c r="C17" s="86"/>
      <c r="D17" s="86"/>
      <c r="E17" s="86"/>
      <c r="F17" s="86"/>
      <c r="G17" s="86"/>
      <c r="H17" s="86"/>
      <c r="I17" s="86"/>
      <c r="J17" s="86"/>
      <c r="K17" s="86"/>
      <c r="L17" s="96"/>
      <c r="M17" s="86"/>
      <c r="N17" s="86"/>
      <c r="O17" s="97"/>
      <c r="P17" s="86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32" t="s">
        <v>273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32" t="s">
        <v>128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32" t="s">
        <v>264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</row>
    <row r="111" spans="2:16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</row>
    <row r="112" spans="2:16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</row>
    <row r="113" spans="2:16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</row>
    <row r="114" spans="2:16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</row>
    <row r="115" spans="2:16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</row>
    <row r="116" spans="2:16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30.42578125" style="2" bestFit="1" customWidth="1"/>
    <col min="3" max="3" width="27.5703125" style="2" bestFit="1" customWidth="1"/>
    <col min="4" max="4" width="7.140625" style="2" bestFit="1" customWidth="1"/>
    <col min="5" max="5" width="4.5703125" style="1" bestFit="1" customWidth="1"/>
    <col min="6" max="6" width="6.28515625" style="1" bestFit="1" customWidth="1"/>
    <col min="7" max="7" width="11.28515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8.140625" style="1" bestFit="1" customWidth="1"/>
    <col min="12" max="12" width="14.28515625" style="1" bestFit="1" customWidth="1"/>
    <col min="13" max="13" width="10.140625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195</v>
      </c>
      <c r="C1" s="80" t="s" vm="1">
        <v>274</v>
      </c>
    </row>
    <row r="2" spans="2:18">
      <c r="B2" s="58" t="s">
        <v>194</v>
      </c>
      <c r="C2" s="80" t="s">
        <v>275</v>
      </c>
    </row>
    <row r="3" spans="2:18">
      <c r="B3" s="58" t="s">
        <v>196</v>
      </c>
      <c r="C3" s="80" t="s">
        <v>276</v>
      </c>
    </row>
    <row r="4" spans="2:18">
      <c r="B4" s="58" t="s">
        <v>197</v>
      </c>
      <c r="C4" s="80">
        <v>17013</v>
      </c>
    </row>
    <row r="6" spans="2:18" ht="26.25" customHeight="1">
      <c r="B6" s="164" t="s">
        <v>240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6"/>
    </row>
    <row r="7" spans="2:18" s="3" customFormat="1" ht="78.75">
      <c r="B7" s="23" t="s">
        <v>132</v>
      </c>
      <c r="C7" s="31" t="s">
        <v>52</v>
      </c>
      <c r="D7" s="31" t="s">
        <v>73</v>
      </c>
      <c r="E7" s="31" t="s">
        <v>15</v>
      </c>
      <c r="F7" s="31" t="s">
        <v>74</v>
      </c>
      <c r="G7" s="31" t="s">
        <v>118</v>
      </c>
      <c r="H7" s="31" t="s">
        <v>18</v>
      </c>
      <c r="I7" s="31" t="s">
        <v>117</v>
      </c>
      <c r="J7" s="31" t="s">
        <v>17</v>
      </c>
      <c r="K7" s="31" t="s">
        <v>233</v>
      </c>
      <c r="L7" s="31" t="s">
        <v>258</v>
      </c>
      <c r="M7" s="31" t="s">
        <v>234</v>
      </c>
      <c r="N7" s="31" t="s">
        <v>67</v>
      </c>
      <c r="O7" s="31" t="s">
        <v>198</v>
      </c>
      <c r="P7" s="32" t="s">
        <v>200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265</v>
      </c>
      <c r="M8" s="33" t="s">
        <v>261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129" customFormat="1" ht="18" customHeight="1">
      <c r="B10" s="127" t="s">
        <v>239</v>
      </c>
      <c r="C10" s="122"/>
      <c r="D10" s="122"/>
      <c r="E10" s="122"/>
      <c r="F10" s="122"/>
      <c r="G10" s="122"/>
      <c r="H10" s="123">
        <v>3.8800000000000008</v>
      </c>
      <c r="I10" s="122"/>
      <c r="J10" s="122"/>
      <c r="K10" s="130">
        <v>8.8300000000000003E-2</v>
      </c>
      <c r="L10" s="123"/>
      <c r="M10" s="123">
        <v>14717.874219999996</v>
      </c>
      <c r="N10" s="122"/>
      <c r="O10" s="124">
        <v>1</v>
      </c>
      <c r="P10" s="124">
        <v>5.4453477008656792E-4</v>
      </c>
      <c r="Q10" s="139"/>
    </row>
    <row r="11" spans="2:18" s="126" customFormat="1" ht="20.25" customHeight="1">
      <c r="B11" s="128" t="s">
        <v>33</v>
      </c>
      <c r="C11" s="122"/>
      <c r="D11" s="122"/>
      <c r="E11" s="122"/>
      <c r="F11" s="122"/>
      <c r="G11" s="122"/>
      <c r="H11" s="123">
        <v>3.8800000000000008</v>
      </c>
      <c r="I11" s="122"/>
      <c r="J11" s="122"/>
      <c r="K11" s="130">
        <v>8.8300000000000003E-2</v>
      </c>
      <c r="L11" s="123"/>
      <c r="M11" s="123">
        <v>14717.874219999996</v>
      </c>
      <c r="N11" s="122"/>
      <c r="O11" s="124">
        <v>1</v>
      </c>
      <c r="P11" s="124">
        <v>5.4453477008656792E-4</v>
      </c>
    </row>
    <row r="12" spans="2:18" s="126" customFormat="1">
      <c r="B12" s="103" t="s">
        <v>36</v>
      </c>
      <c r="C12" s="84"/>
      <c r="D12" s="84"/>
      <c r="E12" s="84"/>
      <c r="F12" s="84"/>
      <c r="G12" s="84"/>
      <c r="H12" s="93">
        <v>3.8800000000000008</v>
      </c>
      <c r="I12" s="84"/>
      <c r="J12" s="84"/>
      <c r="K12" s="105">
        <v>8.8300000000000003E-2</v>
      </c>
      <c r="L12" s="93"/>
      <c r="M12" s="93">
        <v>14717.874219999996</v>
      </c>
      <c r="N12" s="84"/>
      <c r="O12" s="94">
        <v>1</v>
      </c>
      <c r="P12" s="94">
        <v>5.4453477008656792E-4</v>
      </c>
    </row>
    <row r="13" spans="2:18" s="126" customFormat="1">
      <c r="B13" s="89" t="s">
        <v>2823</v>
      </c>
      <c r="C13" s="86" t="s">
        <v>2670</v>
      </c>
      <c r="D13" s="99" t="s">
        <v>666</v>
      </c>
      <c r="E13" s="86" t="s">
        <v>632</v>
      </c>
      <c r="F13" s="86" t="s">
        <v>176</v>
      </c>
      <c r="G13" s="113">
        <v>40618</v>
      </c>
      <c r="H13" s="96">
        <v>3.8800000000000008</v>
      </c>
      <c r="I13" s="99" t="s">
        <v>180</v>
      </c>
      <c r="J13" s="100">
        <v>7.1500000000000008E-2</v>
      </c>
      <c r="K13" s="100">
        <v>8.8300000000000003E-2</v>
      </c>
      <c r="L13" s="96">
        <v>14633608.169999998</v>
      </c>
      <c r="M13" s="96">
        <v>14717.874219999996</v>
      </c>
      <c r="N13" s="86"/>
      <c r="O13" s="97">
        <v>1</v>
      </c>
      <c r="P13" s="97">
        <v>5.4453477008656792E-4</v>
      </c>
    </row>
    <row r="14" spans="2:18">
      <c r="B14" s="85"/>
      <c r="C14" s="86"/>
      <c r="D14" s="86"/>
      <c r="E14" s="86"/>
      <c r="F14" s="86"/>
      <c r="G14" s="86"/>
      <c r="H14" s="86"/>
      <c r="I14" s="86"/>
      <c r="J14" s="86"/>
      <c r="K14" s="86"/>
      <c r="L14" s="96"/>
      <c r="M14" s="96"/>
      <c r="N14" s="86"/>
      <c r="O14" s="97"/>
      <c r="P14" s="86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23">
      <c r="B17" s="132" t="s">
        <v>273</v>
      </c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23">
      <c r="B18" s="132" t="s">
        <v>128</v>
      </c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23">
      <c r="B19" s="132" t="s">
        <v>264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23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23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23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23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23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23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23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23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23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23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23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23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2"/>
      <c r="R31" s="2"/>
      <c r="S31" s="2"/>
      <c r="T31" s="2"/>
      <c r="U31" s="2"/>
      <c r="V31" s="2"/>
      <c r="W31" s="2"/>
    </row>
    <row r="32" spans="2:23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2"/>
      <c r="R32" s="2"/>
      <c r="S32" s="2"/>
      <c r="T32" s="2"/>
      <c r="U32" s="2"/>
      <c r="V32" s="2"/>
      <c r="W32" s="2"/>
    </row>
    <row r="33" spans="2:23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2"/>
      <c r="R33" s="2"/>
      <c r="S33" s="2"/>
      <c r="T33" s="2"/>
      <c r="U33" s="2"/>
      <c r="V33" s="2"/>
      <c r="W33" s="2"/>
    </row>
    <row r="34" spans="2:23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2"/>
      <c r="R34" s="2"/>
      <c r="S34" s="2"/>
      <c r="T34" s="2"/>
      <c r="U34" s="2"/>
      <c r="V34" s="2"/>
      <c r="W34" s="2"/>
    </row>
    <row r="35" spans="2:23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2"/>
      <c r="R35" s="2"/>
      <c r="S35" s="2"/>
      <c r="T35" s="2"/>
      <c r="U35" s="2"/>
      <c r="V35" s="2"/>
      <c r="W35" s="2"/>
    </row>
    <row r="36" spans="2:23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2"/>
      <c r="R36" s="2"/>
      <c r="S36" s="2"/>
      <c r="T36" s="2"/>
      <c r="U36" s="2"/>
      <c r="V36" s="2"/>
      <c r="W36" s="2"/>
    </row>
    <row r="37" spans="2:23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2"/>
      <c r="R37" s="2"/>
      <c r="S37" s="2"/>
      <c r="T37" s="2"/>
      <c r="U37" s="2"/>
      <c r="V37" s="2"/>
      <c r="W37" s="2"/>
    </row>
    <row r="38" spans="2:23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2"/>
      <c r="R38" s="2"/>
      <c r="S38" s="2"/>
      <c r="T38" s="2"/>
      <c r="U38" s="2"/>
      <c r="V38" s="2"/>
      <c r="W38" s="2"/>
    </row>
    <row r="39" spans="2:23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2"/>
      <c r="R39" s="2"/>
      <c r="S39" s="2"/>
      <c r="T39" s="2"/>
      <c r="U39" s="2"/>
      <c r="V39" s="2"/>
      <c r="W39" s="2"/>
    </row>
    <row r="40" spans="2:23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2"/>
      <c r="R40" s="2"/>
      <c r="S40" s="2"/>
      <c r="T40" s="2"/>
      <c r="U40" s="2"/>
      <c r="V40" s="2"/>
      <c r="W40" s="2"/>
    </row>
    <row r="41" spans="2:23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2"/>
      <c r="R41" s="2"/>
      <c r="S41" s="2"/>
      <c r="T41" s="2"/>
      <c r="U41" s="2"/>
      <c r="V41" s="2"/>
      <c r="W41" s="2"/>
    </row>
    <row r="42" spans="2:23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2"/>
      <c r="R42" s="2"/>
      <c r="S42" s="2"/>
      <c r="T42" s="2"/>
      <c r="U42" s="2"/>
      <c r="V42" s="2"/>
      <c r="W42" s="2"/>
    </row>
    <row r="43" spans="2:23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23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23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23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23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23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</row>
    <row r="111" spans="2:16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</row>
    <row r="112" spans="2:16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</row>
    <row r="113" spans="2:16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</row>
    <row r="114" spans="2:16">
      <c r="D114" s="1"/>
    </row>
    <row r="115" spans="2:16">
      <c r="D115" s="1"/>
    </row>
    <row r="116" spans="2:16">
      <c r="D116" s="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AH31:XFD33 D1:P23 Q1:XFD30 Q34:XFD1048576 Q31:AF33 B1:B2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workbookViewId="0"/>
  </sheetViews>
  <sheetFormatPr defaultColWidth="9.140625" defaultRowHeight="18"/>
  <cols>
    <col min="1" max="1" width="6.28515625" style="126" customWidth="1"/>
    <col min="2" max="2" width="32" style="136" bestFit="1" customWidth="1"/>
    <col min="3" max="3" width="27.5703125" style="136" bestFit="1" customWidth="1"/>
    <col min="4" max="4" width="6.42578125" style="136" bestFit="1" customWidth="1"/>
    <col min="5" max="5" width="4.5703125" style="126" bestFit="1" customWidth="1"/>
    <col min="6" max="6" width="7.85546875" style="126" bestFit="1" customWidth="1"/>
    <col min="7" max="7" width="7.140625" style="126" bestFit="1" customWidth="1"/>
    <col min="8" max="8" width="6.140625" style="126" bestFit="1" customWidth="1"/>
    <col min="9" max="9" width="9" style="126" bestFit="1" customWidth="1"/>
    <col min="10" max="10" width="6.85546875" style="126" bestFit="1" customWidth="1"/>
    <col min="11" max="11" width="7.5703125" style="126" bestFit="1" customWidth="1"/>
    <col min="12" max="12" width="15.42578125" style="126" bestFit="1" customWidth="1"/>
    <col min="13" max="13" width="7.28515625" style="126" bestFit="1" customWidth="1"/>
    <col min="14" max="14" width="8.28515625" style="126" bestFit="1" customWidth="1"/>
    <col min="15" max="15" width="13.140625" style="126" bestFit="1" customWidth="1"/>
    <col min="16" max="16" width="11.28515625" style="126" bestFit="1" customWidth="1"/>
    <col min="17" max="17" width="11.85546875" style="126" bestFit="1" customWidth="1"/>
    <col min="18" max="18" width="9" style="126" bestFit="1" customWidth="1"/>
    <col min="19" max="38" width="7.5703125" style="126" customWidth="1"/>
    <col min="39" max="39" width="6.7109375" style="126" customWidth="1"/>
    <col min="40" max="40" width="7.7109375" style="126" customWidth="1"/>
    <col min="41" max="41" width="7.140625" style="126" customWidth="1"/>
    <col min="42" max="42" width="6" style="126" customWidth="1"/>
    <col min="43" max="43" width="7.85546875" style="126" customWidth="1"/>
    <col min="44" max="44" width="8.140625" style="126" customWidth="1"/>
    <col min="45" max="45" width="1.7109375" style="126" customWidth="1"/>
    <col min="46" max="46" width="15" style="126" customWidth="1"/>
    <col min="47" max="47" width="8.7109375" style="126" customWidth="1"/>
    <col min="48" max="48" width="10" style="126" customWidth="1"/>
    <col min="49" max="49" width="9.5703125" style="126" customWidth="1"/>
    <col min="50" max="50" width="6.140625" style="126" customWidth="1"/>
    <col min="51" max="52" width="5.7109375" style="126" customWidth="1"/>
    <col min="53" max="53" width="6.85546875" style="126" customWidth="1"/>
    <col min="54" max="54" width="6.42578125" style="126" customWidth="1"/>
    <col min="55" max="55" width="6.7109375" style="126" customWidth="1"/>
    <col min="56" max="56" width="7.28515625" style="126" customWidth="1"/>
    <col min="57" max="68" width="5.7109375" style="126" customWidth="1"/>
    <col min="69" max="16384" width="9.140625" style="126"/>
  </cols>
  <sheetData>
    <row r="1" spans="2:53" s="1" customFormat="1">
      <c r="B1" s="58" t="s">
        <v>195</v>
      </c>
      <c r="C1" s="80" t="s" vm="1">
        <v>274</v>
      </c>
      <c r="D1" s="2"/>
    </row>
    <row r="2" spans="2:53" s="1" customFormat="1">
      <c r="B2" s="58" t="s">
        <v>194</v>
      </c>
      <c r="C2" s="80" t="s">
        <v>275</v>
      </c>
      <c r="D2" s="2"/>
    </row>
    <row r="3" spans="2:53" s="1" customFormat="1">
      <c r="B3" s="58" t="s">
        <v>196</v>
      </c>
      <c r="C3" s="80" t="s">
        <v>276</v>
      </c>
      <c r="D3" s="2"/>
    </row>
    <row r="4" spans="2:53" s="1" customFormat="1">
      <c r="B4" s="58" t="s">
        <v>197</v>
      </c>
      <c r="C4" s="80">
        <v>17013</v>
      </c>
      <c r="D4" s="2"/>
    </row>
    <row r="5" spans="2:53" s="1" customFormat="1">
      <c r="B5" s="2"/>
      <c r="C5" s="2"/>
      <c r="D5" s="2"/>
    </row>
    <row r="6" spans="2:53" s="1" customFormat="1" ht="21.75" customHeight="1">
      <c r="B6" s="160" t="s">
        <v>225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2"/>
    </row>
    <row r="7" spans="2:53" s="1" customFormat="1" ht="27.75" customHeight="1">
      <c r="B7" s="160" t="s">
        <v>102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2"/>
      <c r="AU7" s="3"/>
      <c r="AV7" s="3"/>
    </row>
    <row r="8" spans="2:53" s="3" customFormat="1" ht="66" customHeight="1">
      <c r="B8" s="23" t="s">
        <v>131</v>
      </c>
      <c r="C8" s="31" t="s">
        <v>52</v>
      </c>
      <c r="D8" s="31" t="s">
        <v>135</v>
      </c>
      <c r="E8" s="31" t="s">
        <v>15</v>
      </c>
      <c r="F8" s="31" t="s">
        <v>74</v>
      </c>
      <c r="G8" s="31" t="s">
        <v>118</v>
      </c>
      <c r="H8" s="31" t="s">
        <v>18</v>
      </c>
      <c r="I8" s="31" t="s">
        <v>117</v>
      </c>
      <c r="J8" s="31" t="s">
        <v>17</v>
      </c>
      <c r="K8" s="31" t="s">
        <v>19</v>
      </c>
      <c r="L8" s="31" t="s">
        <v>258</v>
      </c>
      <c r="M8" s="31" t="s">
        <v>257</v>
      </c>
      <c r="N8" s="31" t="s">
        <v>272</v>
      </c>
      <c r="O8" s="31" t="s">
        <v>70</v>
      </c>
      <c r="P8" s="31" t="s">
        <v>260</v>
      </c>
      <c r="Q8" s="31" t="s">
        <v>198</v>
      </c>
      <c r="R8" s="74" t="s">
        <v>200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265</v>
      </c>
      <c r="M9" s="33"/>
      <c r="N9" s="17" t="s">
        <v>261</v>
      </c>
      <c r="O9" s="33" t="s">
        <v>266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129</v>
      </c>
      <c r="R10" s="21" t="s">
        <v>130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129" customFormat="1" ht="18" customHeight="1">
      <c r="B11" s="81" t="s">
        <v>29</v>
      </c>
      <c r="C11" s="82"/>
      <c r="D11" s="82"/>
      <c r="E11" s="82"/>
      <c r="F11" s="82"/>
      <c r="G11" s="82"/>
      <c r="H11" s="90">
        <v>5.5803043792968365</v>
      </c>
      <c r="I11" s="82"/>
      <c r="J11" s="82"/>
      <c r="K11" s="91">
        <v>7.9641828052103274E-3</v>
      </c>
      <c r="L11" s="90"/>
      <c r="M11" s="92"/>
      <c r="N11" s="82"/>
      <c r="O11" s="90">
        <v>3907936.2775497884</v>
      </c>
      <c r="P11" s="82"/>
      <c r="Q11" s="91">
        <v>1</v>
      </c>
      <c r="R11" s="91">
        <v>0.14458658571200458</v>
      </c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U11" s="126"/>
      <c r="AV11" s="126"/>
      <c r="AW11" s="140"/>
      <c r="BA11" s="126"/>
    </row>
    <row r="12" spans="2:53" ht="22.5" customHeight="1">
      <c r="B12" s="83" t="s">
        <v>252</v>
      </c>
      <c r="C12" s="84"/>
      <c r="D12" s="84"/>
      <c r="E12" s="84"/>
      <c r="F12" s="84"/>
      <c r="G12" s="84"/>
      <c r="H12" s="93">
        <v>5.5803043792968365</v>
      </c>
      <c r="I12" s="84"/>
      <c r="J12" s="84"/>
      <c r="K12" s="94">
        <v>7.9641828052103274E-3</v>
      </c>
      <c r="L12" s="93"/>
      <c r="M12" s="95"/>
      <c r="N12" s="84"/>
      <c r="O12" s="93">
        <v>3907936.2775497884</v>
      </c>
      <c r="P12" s="84"/>
      <c r="Q12" s="94">
        <v>1</v>
      </c>
      <c r="R12" s="94">
        <v>0.14458658571200458</v>
      </c>
      <c r="AW12" s="129"/>
    </row>
    <row r="13" spans="2:53">
      <c r="B13" s="121" t="s">
        <v>27</v>
      </c>
      <c r="C13" s="122"/>
      <c r="D13" s="122"/>
      <c r="E13" s="122"/>
      <c r="F13" s="122"/>
      <c r="G13" s="122"/>
      <c r="H13" s="123">
        <v>5.4439601650002389</v>
      </c>
      <c r="I13" s="122"/>
      <c r="J13" s="122"/>
      <c r="K13" s="124">
        <v>-1.7551763418503688E-3</v>
      </c>
      <c r="L13" s="123"/>
      <c r="M13" s="125"/>
      <c r="N13" s="122"/>
      <c r="O13" s="123">
        <v>1325137.9053897886</v>
      </c>
      <c r="P13" s="122"/>
      <c r="Q13" s="124">
        <v>0.33908892348178926</v>
      </c>
      <c r="R13" s="124">
        <v>4.902770969899109E-2</v>
      </c>
    </row>
    <row r="14" spans="2:53">
      <c r="B14" s="87" t="s">
        <v>26</v>
      </c>
      <c r="C14" s="84"/>
      <c r="D14" s="84"/>
      <c r="E14" s="84"/>
      <c r="F14" s="84"/>
      <c r="G14" s="84"/>
      <c r="H14" s="93">
        <v>5.4439601650002389</v>
      </c>
      <c r="I14" s="84"/>
      <c r="J14" s="84"/>
      <c r="K14" s="94">
        <v>-1.7551763418503688E-3</v>
      </c>
      <c r="L14" s="93"/>
      <c r="M14" s="95"/>
      <c r="N14" s="84"/>
      <c r="O14" s="93">
        <v>1325137.9053897886</v>
      </c>
      <c r="P14" s="84"/>
      <c r="Q14" s="94">
        <v>0.33908892348178926</v>
      </c>
      <c r="R14" s="94">
        <v>4.902770969899109E-2</v>
      </c>
    </row>
    <row r="15" spans="2:53">
      <c r="B15" s="88" t="s">
        <v>277</v>
      </c>
      <c r="C15" s="86" t="s">
        <v>278</v>
      </c>
      <c r="D15" s="99" t="s">
        <v>136</v>
      </c>
      <c r="E15" s="86" t="s">
        <v>279</v>
      </c>
      <c r="F15" s="86"/>
      <c r="G15" s="86"/>
      <c r="H15" s="96">
        <v>2.7299999999999964</v>
      </c>
      <c r="I15" s="99" t="s">
        <v>180</v>
      </c>
      <c r="J15" s="100">
        <v>0.04</v>
      </c>
      <c r="K15" s="97">
        <v>-5.799999999999977E-3</v>
      </c>
      <c r="L15" s="96">
        <v>145993425.33429897</v>
      </c>
      <c r="M15" s="98">
        <v>148.85</v>
      </c>
      <c r="N15" s="86"/>
      <c r="O15" s="96">
        <v>217311.20498977497</v>
      </c>
      <c r="P15" s="97">
        <v>9.3899689733927729E-3</v>
      </c>
      <c r="Q15" s="97">
        <v>5.5607663369072517E-2</v>
      </c>
      <c r="R15" s="97">
        <v>8.0401221859567017E-3</v>
      </c>
    </row>
    <row r="16" spans="2:53" ht="20.25">
      <c r="B16" s="88" t="s">
        <v>280</v>
      </c>
      <c r="C16" s="86" t="s">
        <v>281</v>
      </c>
      <c r="D16" s="99" t="s">
        <v>136</v>
      </c>
      <c r="E16" s="86" t="s">
        <v>279</v>
      </c>
      <c r="F16" s="86"/>
      <c r="G16" s="86"/>
      <c r="H16" s="96">
        <v>5.3599999999999985</v>
      </c>
      <c r="I16" s="99" t="s">
        <v>180</v>
      </c>
      <c r="J16" s="100">
        <v>0.04</v>
      </c>
      <c r="K16" s="97">
        <v>-2.9999999999994397E-4</v>
      </c>
      <c r="L16" s="96">
        <v>49940244.945849992</v>
      </c>
      <c r="M16" s="98">
        <v>153.77000000000001</v>
      </c>
      <c r="N16" s="86"/>
      <c r="O16" s="96">
        <v>76793.11319708098</v>
      </c>
      <c r="P16" s="97">
        <v>4.7236905203213225E-3</v>
      </c>
      <c r="Q16" s="97">
        <v>1.9650554088673368E-2</v>
      </c>
      <c r="R16" s="97">
        <v>2.8412065230303545E-3</v>
      </c>
      <c r="AU16" s="129"/>
    </row>
    <row r="17" spans="2:48" ht="20.25">
      <c r="B17" s="88" t="s">
        <v>282</v>
      </c>
      <c r="C17" s="86" t="s">
        <v>283</v>
      </c>
      <c r="D17" s="99" t="s">
        <v>136</v>
      </c>
      <c r="E17" s="86" t="s">
        <v>279</v>
      </c>
      <c r="F17" s="86"/>
      <c r="G17" s="86"/>
      <c r="H17" s="96">
        <v>8.4200000000000088</v>
      </c>
      <c r="I17" s="99" t="s">
        <v>180</v>
      </c>
      <c r="J17" s="100">
        <v>7.4999999999999997E-3</v>
      </c>
      <c r="K17" s="97">
        <v>4.0999999999999934E-3</v>
      </c>
      <c r="L17" s="96">
        <v>128755473.59386198</v>
      </c>
      <c r="M17" s="98">
        <v>104.47</v>
      </c>
      <c r="N17" s="86"/>
      <c r="O17" s="96">
        <v>134510.84625900997</v>
      </c>
      <c r="P17" s="97">
        <v>1.214411347673895E-2</v>
      </c>
      <c r="Q17" s="97">
        <v>3.4419918009345345E-2</v>
      </c>
      <c r="R17" s="97">
        <v>4.9766584254583805E-3</v>
      </c>
      <c r="AV17" s="129"/>
    </row>
    <row r="18" spans="2:48">
      <c r="B18" s="88" t="s">
        <v>284</v>
      </c>
      <c r="C18" s="86" t="s">
        <v>285</v>
      </c>
      <c r="D18" s="99" t="s">
        <v>136</v>
      </c>
      <c r="E18" s="86" t="s">
        <v>279</v>
      </c>
      <c r="F18" s="86"/>
      <c r="G18" s="86"/>
      <c r="H18" s="96">
        <v>13.809999999999995</v>
      </c>
      <c r="I18" s="99" t="s">
        <v>180</v>
      </c>
      <c r="J18" s="100">
        <v>0.04</v>
      </c>
      <c r="K18" s="97">
        <v>1.0499999999999995E-2</v>
      </c>
      <c r="L18" s="96">
        <v>101479681.91334</v>
      </c>
      <c r="M18" s="98">
        <v>177.18</v>
      </c>
      <c r="N18" s="86"/>
      <c r="O18" s="96">
        <v>179801.69823218099</v>
      </c>
      <c r="P18" s="97">
        <v>6.2558356232327965E-3</v>
      </c>
      <c r="Q18" s="97">
        <v>4.600937309676751E-2</v>
      </c>
      <c r="R18" s="97">
        <v>6.6523381668113727E-3</v>
      </c>
      <c r="AU18" s="140"/>
    </row>
    <row r="19" spans="2:48">
      <c r="B19" s="88" t="s">
        <v>286</v>
      </c>
      <c r="C19" s="86" t="s">
        <v>287</v>
      </c>
      <c r="D19" s="99" t="s">
        <v>136</v>
      </c>
      <c r="E19" s="86" t="s">
        <v>279</v>
      </c>
      <c r="F19" s="86"/>
      <c r="G19" s="86"/>
      <c r="H19" s="96">
        <v>18.039999999999708</v>
      </c>
      <c r="I19" s="99" t="s">
        <v>180</v>
      </c>
      <c r="J19" s="100">
        <v>2.75E-2</v>
      </c>
      <c r="K19" s="97">
        <v>1.299999999999993E-2</v>
      </c>
      <c r="L19" s="96">
        <v>21148451.499484997</v>
      </c>
      <c r="M19" s="98">
        <v>138.25</v>
      </c>
      <c r="N19" s="86"/>
      <c r="O19" s="96">
        <v>29237.735424813996</v>
      </c>
      <c r="P19" s="97">
        <v>1.1965132295953954E-3</v>
      </c>
      <c r="Q19" s="97">
        <v>7.4816305457123715E-3</v>
      </c>
      <c r="R19" s="97">
        <v>1.0817434161631933E-3</v>
      </c>
      <c r="AV19" s="140"/>
    </row>
    <row r="20" spans="2:48">
      <c r="B20" s="88" t="s">
        <v>288</v>
      </c>
      <c r="C20" s="86" t="s">
        <v>289</v>
      </c>
      <c r="D20" s="99" t="s">
        <v>136</v>
      </c>
      <c r="E20" s="86" t="s">
        <v>279</v>
      </c>
      <c r="F20" s="86"/>
      <c r="G20" s="86"/>
      <c r="H20" s="96">
        <v>4.8499999999999606</v>
      </c>
      <c r="I20" s="99" t="s">
        <v>180</v>
      </c>
      <c r="J20" s="100">
        <v>1.7500000000000002E-2</v>
      </c>
      <c r="K20" s="97">
        <v>-1.699999999999998E-3</v>
      </c>
      <c r="L20" s="96">
        <v>46781896.350768998</v>
      </c>
      <c r="M20" s="98">
        <v>111.8</v>
      </c>
      <c r="N20" s="86"/>
      <c r="O20" s="96">
        <v>52302.159763652999</v>
      </c>
      <c r="P20" s="97">
        <v>3.2666458361219263E-3</v>
      </c>
      <c r="Q20" s="97">
        <v>1.3383575383282756E-2</v>
      </c>
      <c r="R20" s="97">
        <v>1.9350854692880869E-3</v>
      </c>
    </row>
    <row r="21" spans="2:48">
      <c r="B21" s="88" t="s">
        <v>290</v>
      </c>
      <c r="C21" s="86" t="s">
        <v>291</v>
      </c>
      <c r="D21" s="99" t="s">
        <v>136</v>
      </c>
      <c r="E21" s="86" t="s">
        <v>279</v>
      </c>
      <c r="F21" s="86"/>
      <c r="G21" s="86"/>
      <c r="H21" s="96">
        <v>1.06</v>
      </c>
      <c r="I21" s="99" t="s">
        <v>180</v>
      </c>
      <c r="J21" s="100">
        <v>0.03</v>
      </c>
      <c r="K21" s="97">
        <v>-8.8999999999999999E-3</v>
      </c>
      <c r="L21" s="96">
        <v>188003337.06233498</v>
      </c>
      <c r="M21" s="98">
        <v>118.16</v>
      </c>
      <c r="N21" s="86"/>
      <c r="O21" s="96">
        <v>222144.73609349996</v>
      </c>
      <c r="P21" s="97">
        <v>1.226354604069866E-2</v>
      </c>
      <c r="Q21" s="97">
        <v>5.6844513399481794E-2</v>
      </c>
      <c r="R21" s="97">
        <v>8.2189541088913687E-3</v>
      </c>
    </row>
    <row r="22" spans="2:48">
      <c r="B22" s="88" t="s">
        <v>292</v>
      </c>
      <c r="C22" s="86" t="s">
        <v>293</v>
      </c>
      <c r="D22" s="99" t="s">
        <v>136</v>
      </c>
      <c r="E22" s="86" t="s">
        <v>279</v>
      </c>
      <c r="F22" s="86"/>
      <c r="G22" s="86"/>
      <c r="H22" s="96">
        <v>2.09</v>
      </c>
      <c r="I22" s="99" t="s">
        <v>180</v>
      </c>
      <c r="J22" s="100">
        <v>1E-3</v>
      </c>
      <c r="K22" s="97">
        <v>-6.8999999999999843E-3</v>
      </c>
      <c r="L22" s="96">
        <v>230588101.97535297</v>
      </c>
      <c r="M22" s="98">
        <v>102.87</v>
      </c>
      <c r="N22" s="86"/>
      <c r="O22" s="96">
        <v>237205.97885664398</v>
      </c>
      <c r="P22" s="97">
        <v>1.5214874473471404E-2</v>
      </c>
      <c r="Q22" s="97">
        <v>6.0698527818720788E-2</v>
      </c>
      <c r="R22" s="97">
        <v>8.7761928950539671E-3</v>
      </c>
    </row>
    <row r="23" spans="2:48">
      <c r="B23" s="88" t="s">
        <v>294</v>
      </c>
      <c r="C23" s="86" t="s">
        <v>295</v>
      </c>
      <c r="D23" s="99" t="s">
        <v>136</v>
      </c>
      <c r="E23" s="86" t="s">
        <v>279</v>
      </c>
      <c r="F23" s="86"/>
      <c r="G23" s="86"/>
      <c r="H23" s="96">
        <v>6.9000000000000723</v>
      </c>
      <c r="I23" s="99" t="s">
        <v>180</v>
      </c>
      <c r="J23" s="100">
        <v>7.4999999999999997E-3</v>
      </c>
      <c r="K23" s="97">
        <v>1.8000000000000368E-3</v>
      </c>
      <c r="L23" s="96">
        <v>36358229.693200991</v>
      </c>
      <c r="M23" s="98">
        <v>105.4</v>
      </c>
      <c r="N23" s="86"/>
      <c r="O23" s="96">
        <v>38321.573807876986</v>
      </c>
      <c r="P23" s="97">
        <v>2.6087116335836596E-3</v>
      </c>
      <c r="Q23" s="97">
        <v>9.8060897328407781E-3</v>
      </c>
      <c r="R23" s="97">
        <v>1.4178290336569913E-3</v>
      </c>
    </row>
    <row r="24" spans="2:48">
      <c r="B24" s="88" t="s">
        <v>296</v>
      </c>
      <c r="C24" s="86" t="s">
        <v>297</v>
      </c>
      <c r="D24" s="99" t="s">
        <v>136</v>
      </c>
      <c r="E24" s="86" t="s">
        <v>279</v>
      </c>
      <c r="F24" s="86"/>
      <c r="G24" s="86"/>
      <c r="H24" s="96">
        <v>23.220000000000223</v>
      </c>
      <c r="I24" s="99" t="s">
        <v>180</v>
      </c>
      <c r="J24" s="100">
        <v>0.01</v>
      </c>
      <c r="K24" s="97">
        <v>1.5300000000000459E-2</v>
      </c>
      <c r="L24" s="96">
        <v>16445030.718491998</v>
      </c>
      <c r="M24" s="98">
        <v>89.81</v>
      </c>
      <c r="N24" s="86"/>
      <c r="O24" s="96">
        <v>14769.283240343997</v>
      </c>
      <c r="P24" s="97">
        <v>1.5697864186181569E-3</v>
      </c>
      <c r="Q24" s="97">
        <v>3.7793050324771657E-3</v>
      </c>
      <c r="R24" s="97">
        <v>5.4643681101006994E-4</v>
      </c>
    </row>
    <row r="25" spans="2:48">
      <c r="B25" s="88" t="s">
        <v>298</v>
      </c>
      <c r="C25" s="86" t="s">
        <v>299</v>
      </c>
      <c r="D25" s="99" t="s">
        <v>136</v>
      </c>
      <c r="E25" s="86" t="s">
        <v>279</v>
      </c>
      <c r="F25" s="86"/>
      <c r="G25" s="86"/>
      <c r="H25" s="96">
        <v>3.859999999999995</v>
      </c>
      <c r="I25" s="99" t="s">
        <v>180</v>
      </c>
      <c r="J25" s="100">
        <v>2.75E-2</v>
      </c>
      <c r="K25" s="97">
        <v>-3.700000000000024E-3</v>
      </c>
      <c r="L25" s="96">
        <v>104923556.16411299</v>
      </c>
      <c r="M25" s="98">
        <v>116.98</v>
      </c>
      <c r="N25" s="86"/>
      <c r="O25" s="96">
        <v>122739.57552490999</v>
      </c>
      <c r="P25" s="97">
        <v>6.3278473844002609E-3</v>
      </c>
      <c r="Q25" s="97">
        <v>3.1407773005414939E-2</v>
      </c>
      <c r="R25" s="97">
        <v>4.5411426636706113E-3</v>
      </c>
    </row>
    <row r="26" spans="2:48">
      <c r="B26" s="89"/>
      <c r="C26" s="86"/>
      <c r="D26" s="86"/>
      <c r="E26" s="86"/>
      <c r="F26" s="86"/>
      <c r="G26" s="86"/>
      <c r="H26" s="86"/>
      <c r="I26" s="86"/>
      <c r="J26" s="86"/>
      <c r="K26" s="97"/>
      <c r="L26" s="96"/>
      <c r="M26" s="98"/>
      <c r="N26" s="86"/>
      <c r="O26" s="86"/>
      <c r="P26" s="86"/>
      <c r="Q26" s="97"/>
      <c r="R26" s="86"/>
    </row>
    <row r="27" spans="2:48">
      <c r="B27" s="121" t="s">
        <v>53</v>
      </c>
      <c r="C27" s="122"/>
      <c r="D27" s="122"/>
      <c r="E27" s="122"/>
      <c r="F27" s="122"/>
      <c r="G27" s="122"/>
      <c r="H27" s="123">
        <v>5.6502575310769005</v>
      </c>
      <c r="I27" s="122"/>
      <c r="J27" s="122"/>
      <c r="K27" s="124">
        <v>1.2950824953004448E-2</v>
      </c>
      <c r="L27" s="123"/>
      <c r="M27" s="125"/>
      <c r="N27" s="122"/>
      <c r="O27" s="123">
        <v>2582798.3721599998</v>
      </c>
      <c r="P27" s="122"/>
      <c r="Q27" s="124">
        <v>0.66091107651821068</v>
      </c>
      <c r="R27" s="124">
        <v>9.5558876013013494E-2</v>
      </c>
    </row>
    <row r="28" spans="2:48">
      <c r="B28" s="87" t="s">
        <v>23</v>
      </c>
      <c r="C28" s="84"/>
      <c r="D28" s="84"/>
      <c r="E28" s="84"/>
      <c r="F28" s="84"/>
      <c r="G28" s="84"/>
      <c r="H28" s="93">
        <v>0.51</v>
      </c>
      <c r="I28" s="84"/>
      <c r="J28" s="84"/>
      <c r="K28" s="94">
        <v>1.8E-3</v>
      </c>
      <c r="L28" s="93"/>
      <c r="M28" s="95"/>
      <c r="N28" s="84"/>
      <c r="O28" s="93">
        <v>16751.364189999997</v>
      </c>
      <c r="P28" s="84"/>
      <c r="Q28" s="94">
        <v>4.2864988066035779E-3</v>
      </c>
      <c r="R28" s="94">
        <v>6.1977022710539358E-4</v>
      </c>
    </row>
    <row r="29" spans="2:48">
      <c r="B29" s="88" t="s">
        <v>300</v>
      </c>
      <c r="C29" s="86" t="s">
        <v>301</v>
      </c>
      <c r="D29" s="99" t="s">
        <v>136</v>
      </c>
      <c r="E29" s="86" t="s">
        <v>279</v>
      </c>
      <c r="F29" s="86"/>
      <c r="G29" s="86"/>
      <c r="H29" s="96">
        <v>0.51</v>
      </c>
      <c r="I29" s="99" t="s">
        <v>180</v>
      </c>
      <c r="J29" s="100">
        <v>0</v>
      </c>
      <c r="K29" s="97">
        <v>1.8E-3</v>
      </c>
      <c r="L29" s="96">
        <v>16766453.999999998</v>
      </c>
      <c r="M29" s="98">
        <v>99.91</v>
      </c>
      <c r="N29" s="86"/>
      <c r="O29" s="96">
        <v>16751.364189999997</v>
      </c>
      <c r="P29" s="97">
        <v>2.0958067499999996E-3</v>
      </c>
      <c r="Q29" s="97">
        <v>4.2864988066035779E-3</v>
      </c>
      <c r="R29" s="97">
        <v>6.1977022710539358E-4</v>
      </c>
    </row>
    <row r="30" spans="2:48">
      <c r="B30" s="89"/>
      <c r="C30" s="86"/>
      <c r="D30" s="86"/>
      <c r="E30" s="86"/>
      <c r="F30" s="86"/>
      <c r="G30" s="86"/>
      <c r="H30" s="86"/>
      <c r="I30" s="86"/>
      <c r="J30" s="86"/>
      <c r="K30" s="97"/>
      <c r="L30" s="96"/>
      <c r="M30" s="98"/>
      <c r="N30" s="86"/>
      <c r="O30" s="86"/>
      <c r="P30" s="86"/>
      <c r="Q30" s="97"/>
      <c r="R30" s="86"/>
    </row>
    <row r="31" spans="2:48">
      <c r="B31" s="87" t="s">
        <v>24</v>
      </c>
      <c r="C31" s="84"/>
      <c r="D31" s="84"/>
      <c r="E31" s="84"/>
      <c r="F31" s="84"/>
      <c r="G31" s="84"/>
      <c r="H31" s="93">
        <v>5.97609534538097</v>
      </c>
      <c r="I31" s="84"/>
      <c r="J31" s="84"/>
      <c r="K31" s="94">
        <v>1.4173506707543273E-2</v>
      </c>
      <c r="L31" s="93"/>
      <c r="M31" s="95"/>
      <c r="N31" s="84"/>
      <c r="O31" s="93">
        <v>2321003.5883399998</v>
      </c>
      <c r="P31" s="84"/>
      <c r="Q31" s="94">
        <v>0.59392053081152874</v>
      </c>
      <c r="R31" s="94">
        <v>8.5872941734300351E-2</v>
      </c>
    </row>
    <row r="32" spans="2:48">
      <c r="B32" s="88" t="s">
        <v>302</v>
      </c>
      <c r="C32" s="86" t="s">
        <v>303</v>
      </c>
      <c r="D32" s="99" t="s">
        <v>136</v>
      </c>
      <c r="E32" s="86" t="s">
        <v>279</v>
      </c>
      <c r="F32" s="86"/>
      <c r="G32" s="86"/>
      <c r="H32" s="96">
        <v>0.42</v>
      </c>
      <c r="I32" s="99" t="s">
        <v>180</v>
      </c>
      <c r="J32" s="100">
        <v>0.06</v>
      </c>
      <c r="K32" s="97">
        <v>1.4000000000000002E-3</v>
      </c>
      <c r="L32" s="96">
        <v>94067188.999999985</v>
      </c>
      <c r="M32" s="98">
        <v>105.94</v>
      </c>
      <c r="N32" s="86"/>
      <c r="O32" s="96">
        <v>99654.778359999982</v>
      </c>
      <c r="P32" s="97">
        <v>6.6145250992470477E-3</v>
      </c>
      <c r="Q32" s="97">
        <v>2.5500614974838302E-2</v>
      </c>
      <c r="R32" s="97">
        <v>3.6870468527682859E-3</v>
      </c>
    </row>
    <row r="33" spans="2:18">
      <c r="B33" s="88" t="s">
        <v>304</v>
      </c>
      <c r="C33" s="86" t="s">
        <v>305</v>
      </c>
      <c r="D33" s="99" t="s">
        <v>136</v>
      </c>
      <c r="E33" s="86" t="s">
        <v>279</v>
      </c>
      <c r="F33" s="86"/>
      <c r="G33" s="86"/>
      <c r="H33" s="96">
        <v>6.5300000000000011</v>
      </c>
      <c r="I33" s="99" t="s">
        <v>180</v>
      </c>
      <c r="J33" s="100">
        <v>6.25E-2</v>
      </c>
      <c r="K33" s="97">
        <v>1.9000000000000003E-2</v>
      </c>
      <c r="L33" s="96">
        <v>99054845.999999985</v>
      </c>
      <c r="M33" s="98">
        <v>138.05000000000001</v>
      </c>
      <c r="N33" s="86"/>
      <c r="O33" s="96">
        <v>136745.21625999996</v>
      </c>
      <c r="P33" s="97">
        <v>5.8396747526438912E-3</v>
      </c>
      <c r="Q33" s="97">
        <v>3.4991669911705152E-2</v>
      </c>
      <c r="R33" s="97">
        <v>5.0593260808949291E-3</v>
      </c>
    </row>
    <row r="34" spans="2:18">
      <c r="B34" s="88" t="s">
        <v>306</v>
      </c>
      <c r="C34" s="86" t="s">
        <v>307</v>
      </c>
      <c r="D34" s="99" t="s">
        <v>136</v>
      </c>
      <c r="E34" s="86" t="s">
        <v>279</v>
      </c>
      <c r="F34" s="86"/>
      <c r="G34" s="86"/>
      <c r="H34" s="96">
        <v>5.0299999999999994</v>
      </c>
      <c r="I34" s="99" t="s">
        <v>180</v>
      </c>
      <c r="J34" s="100">
        <v>3.7499999999999999E-2</v>
      </c>
      <c r="K34" s="97">
        <v>1.4399999999999998E-2</v>
      </c>
      <c r="L34" s="96">
        <v>76297328.999999985</v>
      </c>
      <c r="M34" s="98">
        <v>114.03</v>
      </c>
      <c r="N34" s="86"/>
      <c r="O34" s="96">
        <v>87001.844980000009</v>
      </c>
      <c r="P34" s="97">
        <v>4.8575410330154991E-3</v>
      </c>
      <c r="Q34" s="97">
        <v>2.2262861725715941E-2</v>
      </c>
      <c r="R34" s="97">
        <v>3.2189111650997343E-3</v>
      </c>
    </row>
    <row r="35" spans="2:18">
      <c r="B35" s="88" t="s">
        <v>308</v>
      </c>
      <c r="C35" s="86" t="s">
        <v>309</v>
      </c>
      <c r="D35" s="99" t="s">
        <v>136</v>
      </c>
      <c r="E35" s="86" t="s">
        <v>279</v>
      </c>
      <c r="F35" s="86"/>
      <c r="G35" s="86"/>
      <c r="H35" s="96">
        <v>18.200000000000003</v>
      </c>
      <c r="I35" s="99" t="s">
        <v>180</v>
      </c>
      <c r="J35" s="100">
        <v>3.7499999999999999E-2</v>
      </c>
      <c r="K35" s="97">
        <v>3.2099999999999997E-2</v>
      </c>
      <c r="L35" s="96">
        <v>116643106.99999999</v>
      </c>
      <c r="M35" s="98">
        <v>111.75</v>
      </c>
      <c r="N35" s="86"/>
      <c r="O35" s="96">
        <v>130348.67318999999</v>
      </c>
      <c r="P35" s="97">
        <v>1.5387505346039471E-2</v>
      </c>
      <c r="Q35" s="97">
        <v>3.3354861474795196E-2</v>
      </c>
      <c r="R35" s="97">
        <v>4.8226655375375157E-3</v>
      </c>
    </row>
    <row r="36" spans="2:18">
      <c r="B36" s="88" t="s">
        <v>310</v>
      </c>
      <c r="C36" s="86" t="s">
        <v>311</v>
      </c>
      <c r="D36" s="99" t="s">
        <v>136</v>
      </c>
      <c r="E36" s="86" t="s">
        <v>279</v>
      </c>
      <c r="F36" s="86"/>
      <c r="G36" s="86"/>
      <c r="H36" s="96">
        <v>0.66999999999999993</v>
      </c>
      <c r="I36" s="99" t="s">
        <v>180</v>
      </c>
      <c r="J36" s="100">
        <v>2.2499999999999999E-2</v>
      </c>
      <c r="K36" s="97">
        <v>1.8E-3</v>
      </c>
      <c r="L36" s="96">
        <v>126783473.99999999</v>
      </c>
      <c r="M36" s="98">
        <v>102.13</v>
      </c>
      <c r="N36" s="86"/>
      <c r="O36" s="96">
        <v>129483.96807999998</v>
      </c>
      <c r="P36" s="97">
        <v>6.5951615999200975E-3</v>
      </c>
      <c r="Q36" s="97">
        <v>3.3133592485593007E-2</v>
      </c>
      <c r="R36" s="97">
        <v>4.7906730098648247E-3</v>
      </c>
    </row>
    <row r="37" spans="2:18">
      <c r="B37" s="88" t="s">
        <v>312</v>
      </c>
      <c r="C37" s="86" t="s">
        <v>313</v>
      </c>
      <c r="D37" s="99" t="s">
        <v>136</v>
      </c>
      <c r="E37" s="86" t="s">
        <v>279</v>
      </c>
      <c r="F37" s="86"/>
      <c r="G37" s="86"/>
      <c r="H37" s="96">
        <v>4.0500000000000007</v>
      </c>
      <c r="I37" s="99" t="s">
        <v>180</v>
      </c>
      <c r="J37" s="100">
        <v>1.2500000000000001E-2</v>
      </c>
      <c r="K37" s="97">
        <v>1.1500000000000002E-2</v>
      </c>
      <c r="L37" s="96">
        <v>163034120.99999997</v>
      </c>
      <c r="M37" s="98">
        <v>101.44</v>
      </c>
      <c r="N37" s="86"/>
      <c r="O37" s="96">
        <v>165381.80563999995</v>
      </c>
      <c r="P37" s="97">
        <v>1.2871436601704514E-2</v>
      </c>
      <c r="Q37" s="97">
        <v>4.2319473475061785E-2</v>
      </c>
      <c r="R37" s="97">
        <v>6.1188281788889251E-3</v>
      </c>
    </row>
    <row r="38" spans="2:18">
      <c r="B38" s="88" t="s">
        <v>314</v>
      </c>
      <c r="C38" s="86" t="s">
        <v>315</v>
      </c>
      <c r="D38" s="99" t="s">
        <v>136</v>
      </c>
      <c r="E38" s="86" t="s">
        <v>279</v>
      </c>
      <c r="F38" s="86"/>
      <c r="G38" s="86"/>
      <c r="H38" s="96">
        <v>2.3300000000000005</v>
      </c>
      <c r="I38" s="99" t="s">
        <v>180</v>
      </c>
      <c r="J38" s="100">
        <v>5.0000000000000001E-3</v>
      </c>
      <c r="K38" s="97">
        <v>6.1000000000000013E-3</v>
      </c>
      <c r="L38" s="96">
        <v>181596538.99999997</v>
      </c>
      <c r="M38" s="98">
        <v>100.08</v>
      </c>
      <c r="N38" s="86"/>
      <c r="O38" s="96">
        <v>181741.81050999995</v>
      </c>
      <c r="P38" s="97">
        <v>2.2958394575849479E-2</v>
      </c>
      <c r="Q38" s="97">
        <v>4.6505827526939381E-2</v>
      </c>
      <c r="R38" s="97">
        <v>6.7241188178315224E-3</v>
      </c>
    </row>
    <row r="39" spans="2:18">
      <c r="B39" s="88" t="s">
        <v>316</v>
      </c>
      <c r="C39" s="86" t="s">
        <v>317</v>
      </c>
      <c r="D39" s="99" t="s">
        <v>136</v>
      </c>
      <c r="E39" s="86" t="s">
        <v>279</v>
      </c>
      <c r="F39" s="86"/>
      <c r="G39" s="86"/>
      <c r="H39" s="96">
        <v>3.0700000000000007</v>
      </c>
      <c r="I39" s="99" t="s">
        <v>180</v>
      </c>
      <c r="J39" s="100">
        <v>5.5E-2</v>
      </c>
      <c r="K39" s="97">
        <v>8.8999999999999999E-3</v>
      </c>
      <c r="L39" s="96">
        <v>148776316.99999997</v>
      </c>
      <c r="M39" s="98">
        <v>118.75</v>
      </c>
      <c r="N39" s="86"/>
      <c r="O39" s="96">
        <v>176671.86950999996</v>
      </c>
      <c r="P39" s="97">
        <v>8.2850029719541956E-3</v>
      </c>
      <c r="Q39" s="97">
        <v>4.520848267791365E-2</v>
      </c>
      <c r="R39" s="97">
        <v>6.5365401556198369E-3</v>
      </c>
    </row>
    <row r="40" spans="2:18">
      <c r="B40" s="88" t="s">
        <v>318</v>
      </c>
      <c r="C40" s="86" t="s">
        <v>319</v>
      </c>
      <c r="D40" s="99" t="s">
        <v>136</v>
      </c>
      <c r="E40" s="86" t="s">
        <v>279</v>
      </c>
      <c r="F40" s="86"/>
      <c r="G40" s="86"/>
      <c r="H40" s="96">
        <v>14.929999999999996</v>
      </c>
      <c r="I40" s="99" t="s">
        <v>180</v>
      </c>
      <c r="J40" s="100">
        <v>5.5E-2</v>
      </c>
      <c r="K40" s="97">
        <v>2.9699999999999994E-2</v>
      </c>
      <c r="L40" s="96">
        <v>140491404.99999997</v>
      </c>
      <c r="M40" s="98">
        <v>145.85</v>
      </c>
      <c r="N40" s="86"/>
      <c r="O40" s="96">
        <v>204906.71958</v>
      </c>
      <c r="P40" s="97">
        <v>7.6840012478925114E-3</v>
      </c>
      <c r="Q40" s="97">
        <v>5.24334853557216E-2</v>
      </c>
      <c r="R40" s="97">
        <v>7.5811786245641782E-3</v>
      </c>
    </row>
    <row r="41" spans="2:18">
      <c r="B41" s="88" t="s">
        <v>320</v>
      </c>
      <c r="C41" s="86" t="s">
        <v>321</v>
      </c>
      <c r="D41" s="99" t="s">
        <v>136</v>
      </c>
      <c r="E41" s="86" t="s">
        <v>279</v>
      </c>
      <c r="F41" s="86"/>
      <c r="G41" s="86"/>
      <c r="H41" s="96">
        <v>4.1400000000000006</v>
      </c>
      <c r="I41" s="99" t="s">
        <v>180</v>
      </c>
      <c r="J41" s="100">
        <v>4.2500000000000003E-2</v>
      </c>
      <c r="K41" s="97">
        <v>1.1800000000000001E-2</v>
      </c>
      <c r="L41" s="96">
        <v>85826774.999999985</v>
      </c>
      <c r="M41" s="98">
        <v>115.5</v>
      </c>
      <c r="N41" s="86"/>
      <c r="O41" s="96">
        <v>99129.923339999979</v>
      </c>
      <c r="P41" s="97">
        <v>4.6517220801177567E-3</v>
      </c>
      <c r="Q41" s="97">
        <v>2.5366310067407957E-2</v>
      </c>
      <c r="R41" s="97">
        <v>3.6676281647585658E-3</v>
      </c>
    </row>
    <row r="42" spans="2:18">
      <c r="B42" s="88" t="s">
        <v>322</v>
      </c>
      <c r="C42" s="86" t="s">
        <v>323</v>
      </c>
      <c r="D42" s="99" t="s">
        <v>136</v>
      </c>
      <c r="E42" s="86" t="s">
        <v>279</v>
      </c>
      <c r="F42" s="86"/>
      <c r="G42" s="86"/>
      <c r="H42" s="96">
        <v>7.8299999999999974</v>
      </c>
      <c r="I42" s="99" t="s">
        <v>180</v>
      </c>
      <c r="J42" s="100">
        <v>0.02</v>
      </c>
      <c r="K42" s="97">
        <v>0.02</v>
      </c>
      <c r="L42" s="96">
        <v>286759806.99999994</v>
      </c>
      <c r="M42" s="98">
        <v>101.03</v>
      </c>
      <c r="N42" s="86"/>
      <c r="O42" s="96">
        <v>289713.43066000001</v>
      </c>
      <c r="P42" s="97">
        <v>2.0103362324383887E-2</v>
      </c>
      <c r="Q42" s="97">
        <v>7.4134635286746686E-2</v>
      </c>
      <c r="R42" s="97">
        <v>1.0718873799115399E-2</v>
      </c>
    </row>
    <row r="43" spans="2:18">
      <c r="B43" s="88" t="s">
        <v>324</v>
      </c>
      <c r="C43" s="86" t="s">
        <v>325</v>
      </c>
      <c r="D43" s="99" t="s">
        <v>136</v>
      </c>
      <c r="E43" s="86" t="s">
        <v>279</v>
      </c>
      <c r="F43" s="86"/>
      <c r="G43" s="86"/>
      <c r="H43" s="96">
        <v>2.5599999999999996</v>
      </c>
      <c r="I43" s="99" t="s">
        <v>180</v>
      </c>
      <c r="J43" s="100">
        <v>0.01</v>
      </c>
      <c r="K43" s="97">
        <v>6.8999999999999999E-3</v>
      </c>
      <c r="L43" s="96">
        <v>250556685.99999997</v>
      </c>
      <c r="M43" s="98">
        <v>101.21</v>
      </c>
      <c r="N43" s="86"/>
      <c r="O43" s="96">
        <v>253588.43303999997</v>
      </c>
      <c r="P43" s="97">
        <v>1.7204306242074849E-2</v>
      </c>
      <c r="Q43" s="97">
        <v>6.4890626414972077E-2</v>
      </c>
      <c r="R43" s="97">
        <v>9.3823141180540293E-3</v>
      </c>
    </row>
    <row r="44" spans="2:18">
      <c r="B44" s="88" t="s">
        <v>326</v>
      </c>
      <c r="C44" s="86" t="s">
        <v>327</v>
      </c>
      <c r="D44" s="99" t="s">
        <v>136</v>
      </c>
      <c r="E44" s="86" t="s">
        <v>279</v>
      </c>
      <c r="F44" s="86"/>
      <c r="G44" s="86"/>
      <c r="H44" s="96">
        <v>6.58</v>
      </c>
      <c r="I44" s="99" t="s">
        <v>180</v>
      </c>
      <c r="J44" s="100">
        <v>1.7500000000000002E-2</v>
      </c>
      <c r="K44" s="97">
        <v>1.78E-2</v>
      </c>
      <c r="L44" s="96">
        <v>142689519.99999997</v>
      </c>
      <c r="M44" s="98">
        <v>99.93</v>
      </c>
      <c r="N44" s="86"/>
      <c r="O44" s="96">
        <v>142589.63752999998</v>
      </c>
      <c r="P44" s="97">
        <v>8.2110393246174439E-3</v>
      </c>
      <c r="Q44" s="97">
        <v>3.6487196157507798E-2</v>
      </c>
      <c r="R44" s="97">
        <v>5.2755591146182263E-3</v>
      </c>
    </row>
    <row r="45" spans="2:18">
      <c r="B45" s="88" t="s">
        <v>328</v>
      </c>
      <c r="C45" s="86" t="s">
        <v>329</v>
      </c>
      <c r="D45" s="99" t="s">
        <v>136</v>
      </c>
      <c r="E45" s="86" t="s">
        <v>279</v>
      </c>
      <c r="F45" s="86"/>
      <c r="G45" s="86"/>
      <c r="H45" s="96">
        <v>9.08</v>
      </c>
      <c r="I45" s="99" t="s">
        <v>180</v>
      </c>
      <c r="J45" s="100">
        <v>2.2499999999999999E-2</v>
      </c>
      <c r="K45" s="97">
        <v>2.1999999999999999E-2</v>
      </c>
      <c r="L45" s="96">
        <v>100700541.99999999</v>
      </c>
      <c r="M45" s="98">
        <v>100.4</v>
      </c>
      <c r="N45" s="86"/>
      <c r="O45" s="96">
        <v>101103.34416999998</v>
      </c>
      <c r="P45" s="97">
        <v>3.1706719773299745E-2</v>
      </c>
      <c r="Q45" s="97">
        <v>2.5871287807535621E-2</v>
      </c>
      <c r="R45" s="97">
        <v>3.7406411720641883E-3</v>
      </c>
    </row>
    <row r="46" spans="2:18">
      <c r="B46" s="88" t="s">
        <v>330</v>
      </c>
      <c r="C46" s="86" t="s">
        <v>331</v>
      </c>
      <c r="D46" s="99" t="s">
        <v>136</v>
      </c>
      <c r="E46" s="86" t="s">
        <v>279</v>
      </c>
      <c r="F46" s="86"/>
      <c r="G46" s="86"/>
      <c r="H46" s="96">
        <v>1.3</v>
      </c>
      <c r="I46" s="99" t="s">
        <v>180</v>
      </c>
      <c r="J46" s="100">
        <v>0.05</v>
      </c>
      <c r="K46" s="97">
        <v>2.7999999999999995E-3</v>
      </c>
      <c r="L46" s="96">
        <v>112173480.99999999</v>
      </c>
      <c r="M46" s="98">
        <v>109.6</v>
      </c>
      <c r="N46" s="86"/>
      <c r="O46" s="96">
        <v>122942.13348999998</v>
      </c>
      <c r="P46" s="97">
        <v>6.0604273989595418E-3</v>
      </c>
      <c r="Q46" s="97">
        <v>3.1459605469074503E-2</v>
      </c>
      <c r="R46" s="97">
        <v>4.5486369426201885E-3</v>
      </c>
    </row>
    <row r="47" spans="2:18">
      <c r="B47" s="89"/>
      <c r="C47" s="86"/>
      <c r="D47" s="86"/>
      <c r="E47" s="86"/>
      <c r="F47" s="86"/>
      <c r="G47" s="86"/>
      <c r="H47" s="86"/>
      <c r="I47" s="86"/>
      <c r="J47" s="86"/>
      <c r="K47" s="97"/>
      <c r="L47" s="96"/>
      <c r="M47" s="98"/>
      <c r="N47" s="86"/>
      <c r="O47" s="86"/>
      <c r="P47" s="86"/>
      <c r="Q47" s="97"/>
      <c r="R47" s="86"/>
    </row>
    <row r="48" spans="2:18">
      <c r="B48" s="87" t="s">
        <v>25</v>
      </c>
      <c r="C48" s="84"/>
      <c r="D48" s="84"/>
      <c r="E48" s="84"/>
      <c r="F48" s="84"/>
      <c r="G48" s="84"/>
      <c r="H48" s="93">
        <v>2.9153772747735469</v>
      </c>
      <c r="I48" s="84"/>
      <c r="J48" s="84"/>
      <c r="K48" s="94">
        <v>2.1321006066062787E-3</v>
      </c>
      <c r="L48" s="93"/>
      <c r="M48" s="95"/>
      <c r="N48" s="84"/>
      <c r="O48" s="93">
        <v>245043.41962999996</v>
      </c>
      <c r="P48" s="84"/>
      <c r="Q48" s="94">
        <v>6.2704046900078456E-2</v>
      </c>
      <c r="R48" s="94">
        <v>9.0661640516077491E-3</v>
      </c>
    </row>
    <row r="49" spans="2:18">
      <c r="B49" s="88" t="s">
        <v>332</v>
      </c>
      <c r="C49" s="86" t="s">
        <v>333</v>
      </c>
      <c r="D49" s="99" t="s">
        <v>136</v>
      </c>
      <c r="E49" s="86" t="s">
        <v>279</v>
      </c>
      <c r="F49" s="86"/>
      <c r="G49" s="86"/>
      <c r="H49" s="96">
        <v>3.1700000000000004</v>
      </c>
      <c r="I49" s="99" t="s">
        <v>180</v>
      </c>
      <c r="J49" s="100">
        <v>1.8E-3</v>
      </c>
      <c r="K49" s="97">
        <v>2.2000000000000001E-3</v>
      </c>
      <c r="L49" s="96">
        <v>203610549.99999997</v>
      </c>
      <c r="M49" s="98">
        <v>99.92</v>
      </c>
      <c r="N49" s="86"/>
      <c r="O49" s="96">
        <v>203447.67075999995</v>
      </c>
      <c r="P49" s="97">
        <v>1.4524220878375637E-2</v>
      </c>
      <c r="Q49" s="97">
        <v>5.2060130030461574E-2</v>
      </c>
      <c r="R49" s="97">
        <v>7.527196452827436E-3</v>
      </c>
    </row>
    <row r="50" spans="2:18">
      <c r="B50" s="88" t="s">
        <v>334</v>
      </c>
      <c r="C50" s="86" t="s">
        <v>335</v>
      </c>
      <c r="D50" s="99" t="s">
        <v>136</v>
      </c>
      <c r="E50" s="86" t="s">
        <v>279</v>
      </c>
      <c r="F50" s="86"/>
      <c r="G50" s="86"/>
      <c r="H50" s="96">
        <v>1.6700000000000002</v>
      </c>
      <c r="I50" s="99" t="s">
        <v>180</v>
      </c>
      <c r="J50" s="100">
        <v>1.8E-3</v>
      </c>
      <c r="K50" s="97">
        <v>1.8E-3</v>
      </c>
      <c r="L50" s="96">
        <v>41583271.999999993</v>
      </c>
      <c r="M50" s="98">
        <v>100.03</v>
      </c>
      <c r="N50" s="86"/>
      <c r="O50" s="96">
        <v>41595.748869999989</v>
      </c>
      <c r="P50" s="97">
        <v>2.2570440641104788E-3</v>
      </c>
      <c r="Q50" s="97">
        <v>1.064391686961688E-2</v>
      </c>
      <c r="R50" s="97">
        <v>1.5389675987803127E-3</v>
      </c>
    </row>
    <row r="51" spans="2:18">
      <c r="C51" s="126"/>
      <c r="D51" s="126"/>
    </row>
    <row r="52" spans="2:18">
      <c r="C52" s="126"/>
      <c r="D52" s="126"/>
    </row>
    <row r="53" spans="2:18">
      <c r="C53" s="126"/>
      <c r="D53" s="126"/>
    </row>
    <row r="54" spans="2:18">
      <c r="B54" s="137" t="s">
        <v>128</v>
      </c>
      <c r="C54" s="141"/>
      <c r="D54" s="141"/>
    </row>
    <row r="55" spans="2:18">
      <c r="B55" s="137" t="s">
        <v>256</v>
      </c>
      <c r="C55" s="141"/>
      <c r="D55" s="141"/>
    </row>
    <row r="56" spans="2:18">
      <c r="B56" s="163" t="s">
        <v>264</v>
      </c>
      <c r="C56" s="163"/>
      <c r="D56" s="163"/>
    </row>
    <row r="57" spans="2:18">
      <c r="C57" s="126"/>
      <c r="D57" s="126"/>
    </row>
    <row r="58" spans="2:18">
      <c r="C58" s="126"/>
      <c r="D58" s="126"/>
    </row>
    <row r="59" spans="2:18">
      <c r="C59" s="126"/>
      <c r="D59" s="126"/>
    </row>
    <row r="60" spans="2:18">
      <c r="C60" s="126"/>
      <c r="D60" s="126"/>
    </row>
    <row r="61" spans="2:18">
      <c r="C61" s="126"/>
      <c r="D61" s="126"/>
    </row>
    <row r="62" spans="2:18">
      <c r="C62" s="126"/>
      <c r="D62" s="126"/>
    </row>
    <row r="63" spans="2:18">
      <c r="C63" s="126"/>
      <c r="D63" s="126"/>
    </row>
    <row r="64" spans="2:18">
      <c r="C64" s="126"/>
      <c r="D64" s="126"/>
    </row>
    <row r="65" spans="2:2" s="126" customFormat="1">
      <c r="B65" s="136"/>
    </row>
    <row r="66" spans="2:2" s="126" customFormat="1">
      <c r="B66" s="136"/>
    </row>
    <row r="67" spans="2:2" s="126" customFormat="1">
      <c r="B67" s="136"/>
    </row>
    <row r="68" spans="2:2" s="126" customFormat="1">
      <c r="B68" s="136"/>
    </row>
    <row r="69" spans="2:2" s="126" customFormat="1">
      <c r="B69" s="136"/>
    </row>
    <row r="70" spans="2:2" s="126" customFormat="1">
      <c r="B70" s="136"/>
    </row>
    <row r="71" spans="2:2" s="126" customFormat="1">
      <c r="B71" s="136"/>
    </row>
    <row r="72" spans="2:2" s="126" customFormat="1">
      <c r="B72" s="136"/>
    </row>
    <row r="73" spans="2:2" s="126" customFormat="1">
      <c r="B73" s="136"/>
    </row>
    <row r="74" spans="2:2" s="126" customFormat="1">
      <c r="B74" s="136"/>
    </row>
    <row r="75" spans="2:2" s="126" customFormat="1">
      <c r="B75" s="136"/>
    </row>
    <row r="76" spans="2:2" s="126" customFormat="1">
      <c r="B76" s="136"/>
    </row>
    <row r="77" spans="2:2" s="126" customFormat="1">
      <c r="B77" s="136"/>
    </row>
    <row r="78" spans="2:2" s="126" customFormat="1">
      <c r="B78" s="136"/>
    </row>
    <row r="79" spans="2:2" s="126" customFormat="1">
      <c r="B79" s="136"/>
    </row>
    <row r="80" spans="2:2" s="126" customFormat="1">
      <c r="B80" s="136"/>
    </row>
    <row r="81" spans="2:2" s="126" customFormat="1">
      <c r="B81" s="136"/>
    </row>
    <row r="82" spans="2:2" s="126" customFormat="1">
      <c r="B82" s="136"/>
    </row>
    <row r="83" spans="2:2" s="126" customFormat="1">
      <c r="B83" s="136"/>
    </row>
    <row r="84" spans="2:2" s="126" customFormat="1">
      <c r="B84" s="136"/>
    </row>
    <row r="85" spans="2:2" s="126" customFormat="1">
      <c r="B85" s="136"/>
    </row>
    <row r="86" spans="2:2" s="126" customFormat="1">
      <c r="B86" s="136"/>
    </row>
    <row r="87" spans="2:2" s="126" customFormat="1">
      <c r="B87" s="136"/>
    </row>
    <row r="88" spans="2:2" s="126" customFormat="1">
      <c r="B88" s="136"/>
    </row>
    <row r="89" spans="2:2" s="126" customFormat="1">
      <c r="B89" s="136"/>
    </row>
    <row r="90" spans="2:2" s="126" customFormat="1">
      <c r="B90" s="136"/>
    </row>
    <row r="91" spans="2:2" s="126" customFormat="1">
      <c r="B91" s="136"/>
    </row>
    <row r="92" spans="2:2" s="126" customFormat="1">
      <c r="B92" s="136"/>
    </row>
    <row r="93" spans="2:2" s="126" customFormat="1">
      <c r="B93" s="136"/>
    </row>
    <row r="94" spans="2:2" s="126" customFormat="1">
      <c r="B94" s="136"/>
    </row>
    <row r="95" spans="2:2" s="126" customFormat="1">
      <c r="B95" s="136"/>
    </row>
    <row r="96" spans="2:2" s="126" customFormat="1">
      <c r="B96" s="136"/>
    </row>
    <row r="97" spans="2:2" s="126" customFormat="1">
      <c r="B97" s="136"/>
    </row>
    <row r="98" spans="2:2" s="126" customFormat="1">
      <c r="B98" s="136"/>
    </row>
    <row r="99" spans="2:2" s="126" customFormat="1">
      <c r="B99" s="136"/>
    </row>
    <row r="100" spans="2:2" s="126" customFormat="1">
      <c r="B100" s="136"/>
    </row>
    <row r="101" spans="2:2" s="126" customFormat="1">
      <c r="B101" s="136"/>
    </row>
    <row r="102" spans="2:2" s="126" customFormat="1">
      <c r="B102" s="136"/>
    </row>
    <row r="103" spans="2:2" s="126" customFormat="1">
      <c r="B103" s="136"/>
    </row>
    <row r="104" spans="2:2" s="126" customFormat="1">
      <c r="B104" s="136"/>
    </row>
    <row r="105" spans="2:2" s="126" customFormat="1">
      <c r="B105" s="136"/>
    </row>
    <row r="106" spans="2:2" s="126" customFormat="1">
      <c r="B106" s="136"/>
    </row>
    <row r="107" spans="2:2" s="126" customFormat="1">
      <c r="B107" s="136"/>
    </row>
    <row r="108" spans="2:2" s="126" customFormat="1">
      <c r="B108" s="136"/>
    </row>
    <row r="109" spans="2:2" s="126" customFormat="1">
      <c r="B109" s="136"/>
    </row>
    <row r="110" spans="2:2" s="126" customFormat="1">
      <c r="B110" s="136"/>
    </row>
    <row r="111" spans="2:2" s="126" customFormat="1">
      <c r="B111" s="136"/>
    </row>
    <row r="112" spans="2:2" s="126" customFormat="1">
      <c r="B112" s="136"/>
    </row>
    <row r="113" spans="2:2" s="126" customFormat="1">
      <c r="B113" s="136"/>
    </row>
    <row r="114" spans="2:2" s="126" customFormat="1">
      <c r="B114" s="136"/>
    </row>
    <row r="115" spans="2:2" s="126" customFormat="1">
      <c r="B115" s="136"/>
    </row>
    <row r="116" spans="2:2" s="126" customFormat="1">
      <c r="B116" s="136"/>
    </row>
    <row r="117" spans="2:2" s="126" customFormat="1">
      <c r="B117" s="136"/>
    </row>
    <row r="118" spans="2:2" s="126" customFormat="1">
      <c r="B118" s="136"/>
    </row>
    <row r="119" spans="2:2" s="126" customFormat="1">
      <c r="B119" s="136"/>
    </row>
    <row r="120" spans="2:2" s="126" customFormat="1">
      <c r="B120" s="136"/>
    </row>
    <row r="121" spans="2:2" s="126" customFormat="1">
      <c r="B121" s="136"/>
    </row>
    <row r="122" spans="2:2" s="126" customFormat="1">
      <c r="B122" s="136"/>
    </row>
    <row r="123" spans="2:2" s="126" customFormat="1">
      <c r="B123" s="136"/>
    </row>
    <row r="124" spans="2:2" s="126" customFormat="1">
      <c r="B124" s="136"/>
    </row>
    <row r="125" spans="2:2" s="126" customFormat="1">
      <c r="B125" s="136"/>
    </row>
    <row r="126" spans="2:2" s="126" customFormat="1">
      <c r="B126" s="136"/>
    </row>
    <row r="127" spans="2:2" s="126" customFormat="1">
      <c r="B127" s="136"/>
    </row>
    <row r="128" spans="2:2" s="126" customFormat="1">
      <c r="B128" s="136"/>
    </row>
    <row r="129" spans="2:2" s="126" customFormat="1">
      <c r="B129" s="136"/>
    </row>
    <row r="130" spans="2:2" s="126" customFormat="1">
      <c r="B130" s="136"/>
    </row>
    <row r="131" spans="2:2" s="126" customFormat="1">
      <c r="B131" s="136"/>
    </row>
    <row r="132" spans="2:2" s="126" customFormat="1">
      <c r="B132" s="136"/>
    </row>
    <row r="133" spans="2:2" s="126" customFormat="1">
      <c r="B133" s="136"/>
    </row>
    <row r="134" spans="2:2" s="126" customFormat="1">
      <c r="B134" s="136"/>
    </row>
    <row r="135" spans="2:2" s="126" customFormat="1">
      <c r="B135" s="136"/>
    </row>
    <row r="136" spans="2:2" s="126" customFormat="1">
      <c r="B136" s="136"/>
    </row>
    <row r="137" spans="2:2" s="126" customFormat="1">
      <c r="B137" s="136"/>
    </row>
    <row r="138" spans="2:2" s="126" customFormat="1">
      <c r="B138" s="136"/>
    </row>
    <row r="139" spans="2:2" s="126" customFormat="1">
      <c r="B139" s="136"/>
    </row>
    <row r="140" spans="2:2" s="126" customFormat="1">
      <c r="B140" s="136"/>
    </row>
    <row r="141" spans="2:2" s="126" customFormat="1">
      <c r="B141" s="136"/>
    </row>
    <row r="142" spans="2:2" s="126" customFormat="1">
      <c r="B142" s="136"/>
    </row>
    <row r="143" spans="2:2" s="126" customFormat="1">
      <c r="B143" s="136"/>
    </row>
    <row r="144" spans="2:2" s="126" customFormat="1">
      <c r="B144" s="136"/>
    </row>
    <row r="145" spans="2:2" s="126" customFormat="1">
      <c r="B145" s="136"/>
    </row>
    <row r="146" spans="2:2" s="126" customFormat="1">
      <c r="B146" s="136"/>
    </row>
    <row r="147" spans="2:2" s="126" customFormat="1">
      <c r="B147" s="136"/>
    </row>
    <row r="148" spans="2:2" s="126" customFormat="1">
      <c r="B148" s="136"/>
    </row>
    <row r="149" spans="2:2" s="126" customFormat="1">
      <c r="B149" s="136"/>
    </row>
    <row r="150" spans="2:2" s="126" customFormat="1">
      <c r="B150" s="136"/>
    </row>
    <row r="151" spans="2:2" s="126" customFormat="1">
      <c r="B151" s="136"/>
    </row>
    <row r="152" spans="2:2" s="126" customFormat="1">
      <c r="B152" s="136"/>
    </row>
    <row r="153" spans="2:2" s="126" customFormat="1">
      <c r="B153" s="136"/>
    </row>
    <row r="154" spans="2:2" s="126" customFormat="1">
      <c r="B154" s="136"/>
    </row>
    <row r="155" spans="2:2" s="126" customFormat="1">
      <c r="B155" s="136"/>
    </row>
    <row r="156" spans="2:2" s="126" customFormat="1">
      <c r="B156" s="136"/>
    </row>
    <row r="157" spans="2:2" s="126" customFormat="1">
      <c r="B157" s="136"/>
    </row>
    <row r="158" spans="2:2" s="126" customFormat="1">
      <c r="B158" s="136"/>
    </row>
    <row r="159" spans="2:2" s="126" customFormat="1">
      <c r="B159" s="136"/>
    </row>
    <row r="160" spans="2:2" s="126" customFormat="1">
      <c r="B160" s="136"/>
    </row>
    <row r="161" spans="2:2" s="126" customFormat="1">
      <c r="B161" s="136"/>
    </row>
    <row r="162" spans="2:2" s="126" customFormat="1">
      <c r="B162" s="136"/>
    </row>
    <row r="163" spans="2:2" s="126" customFormat="1">
      <c r="B163" s="136"/>
    </row>
    <row r="164" spans="2:2" s="126" customFormat="1">
      <c r="B164" s="136"/>
    </row>
    <row r="165" spans="2:2" s="126" customFormat="1">
      <c r="B165" s="136"/>
    </row>
    <row r="166" spans="2:2" s="126" customFormat="1">
      <c r="B166" s="136"/>
    </row>
    <row r="167" spans="2:2" s="126" customFormat="1">
      <c r="B167" s="136"/>
    </row>
    <row r="168" spans="2:2" s="126" customFormat="1">
      <c r="B168" s="136"/>
    </row>
    <row r="169" spans="2:2" s="126" customFormat="1">
      <c r="B169" s="136"/>
    </row>
    <row r="170" spans="2:2" s="126" customFormat="1">
      <c r="B170" s="136"/>
    </row>
    <row r="171" spans="2:2" s="126" customFormat="1">
      <c r="B171" s="136"/>
    </row>
    <row r="172" spans="2:2" s="126" customFormat="1">
      <c r="B172" s="136"/>
    </row>
    <row r="173" spans="2:2" s="126" customFormat="1">
      <c r="B173" s="136"/>
    </row>
    <row r="174" spans="2:2" s="126" customFormat="1">
      <c r="B174" s="136"/>
    </row>
    <row r="175" spans="2:2" s="126" customFormat="1">
      <c r="B175" s="136"/>
    </row>
    <row r="176" spans="2:2" s="126" customFormat="1">
      <c r="B176" s="136"/>
    </row>
    <row r="177" spans="2:2" s="126" customFormat="1">
      <c r="B177" s="136"/>
    </row>
    <row r="178" spans="2:2" s="126" customFormat="1">
      <c r="B178" s="136"/>
    </row>
    <row r="179" spans="2:2" s="126" customFormat="1">
      <c r="B179" s="136"/>
    </row>
    <row r="180" spans="2:2" s="126" customFormat="1">
      <c r="B180" s="136"/>
    </row>
    <row r="181" spans="2:2" s="126" customFormat="1">
      <c r="B181" s="136"/>
    </row>
    <row r="182" spans="2:2" s="126" customFormat="1">
      <c r="B182" s="136"/>
    </row>
    <row r="183" spans="2:2" s="126" customFormat="1">
      <c r="B183" s="136"/>
    </row>
    <row r="184" spans="2:2" s="126" customFormat="1">
      <c r="B184" s="136"/>
    </row>
    <row r="185" spans="2:2" s="126" customFormat="1">
      <c r="B185" s="136"/>
    </row>
    <row r="186" spans="2:2" s="126" customFormat="1">
      <c r="B186" s="136"/>
    </row>
    <row r="187" spans="2:2" s="126" customFormat="1">
      <c r="B187" s="136"/>
    </row>
    <row r="188" spans="2:2" s="126" customFormat="1">
      <c r="B188" s="136"/>
    </row>
    <row r="189" spans="2:2" s="126" customFormat="1">
      <c r="B189" s="136"/>
    </row>
    <row r="190" spans="2:2" s="126" customFormat="1">
      <c r="B190" s="136"/>
    </row>
    <row r="191" spans="2:2" s="126" customFormat="1">
      <c r="B191" s="136"/>
    </row>
    <row r="192" spans="2:2" s="126" customFormat="1">
      <c r="B192" s="136"/>
    </row>
    <row r="193" spans="2:2" s="126" customFormat="1">
      <c r="B193" s="136"/>
    </row>
    <row r="194" spans="2:2" s="126" customFormat="1">
      <c r="B194" s="136"/>
    </row>
    <row r="195" spans="2:2" s="126" customFormat="1">
      <c r="B195" s="136"/>
    </row>
    <row r="196" spans="2:2" s="126" customFormat="1">
      <c r="B196" s="136"/>
    </row>
    <row r="197" spans="2:2" s="126" customFormat="1">
      <c r="B197" s="136"/>
    </row>
    <row r="198" spans="2:2" s="126" customFormat="1">
      <c r="B198" s="136"/>
    </row>
    <row r="199" spans="2:2" s="126" customFormat="1">
      <c r="B199" s="136"/>
    </row>
    <row r="200" spans="2:2" s="126" customFormat="1">
      <c r="B200" s="136"/>
    </row>
    <row r="201" spans="2:2" s="126" customFormat="1">
      <c r="B201" s="136"/>
    </row>
    <row r="202" spans="2:2" s="126" customFormat="1">
      <c r="B202" s="136"/>
    </row>
    <row r="203" spans="2:2" s="126" customFormat="1">
      <c r="B203" s="136"/>
    </row>
    <row r="204" spans="2:2" s="126" customFormat="1">
      <c r="B204" s="136"/>
    </row>
    <row r="205" spans="2:2" s="126" customFormat="1">
      <c r="B205" s="136"/>
    </row>
    <row r="206" spans="2:2" s="126" customFormat="1">
      <c r="B206" s="136"/>
    </row>
    <row r="207" spans="2:2" s="126" customFormat="1">
      <c r="B207" s="136"/>
    </row>
    <row r="208" spans="2:2" s="126" customFormat="1">
      <c r="B208" s="136"/>
    </row>
    <row r="209" spans="2:2" s="126" customFormat="1">
      <c r="B209" s="136"/>
    </row>
    <row r="210" spans="2:2" s="126" customFormat="1">
      <c r="B210" s="136"/>
    </row>
    <row r="211" spans="2:2" s="126" customFormat="1">
      <c r="B211" s="136"/>
    </row>
    <row r="212" spans="2:2" s="126" customFormat="1">
      <c r="B212" s="136"/>
    </row>
    <row r="213" spans="2:2" s="126" customFormat="1">
      <c r="B213" s="136"/>
    </row>
    <row r="214" spans="2:2" s="126" customFormat="1">
      <c r="B214" s="136"/>
    </row>
    <row r="215" spans="2:2" s="126" customFormat="1">
      <c r="B215" s="136"/>
    </row>
    <row r="216" spans="2:2" s="126" customFormat="1">
      <c r="B216" s="136"/>
    </row>
    <row r="217" spans="2:2" s="126" customFormat="1">
      <c r="B217" s="136"/>
    </row>
    <row r="218" spans="2:2" s="126" customFormat="1">
      <c r="B218" s="136"/>
    </row>
    <row r="219" spans="2:2" s="126" customFormat="1">
      <c r="B219" s="136"/>
    </row>
    <row r="220" spans="2:2" s="126" customFormat="1">
      <c r="B220" s="136"/>
    </row>
    <row r="221" spans="2:2" s="126" customFormat="1">
      <c r="B221" s="136"/>
    </row>
    <row r="222" spans="2:2" s="126" customFormat="1">
      <c r="B222" s="136"/>
    </row>
    <row r="223" spans="2:2" s="126" customFormat="1">
      <c r="B223" s="136"/>
    </row>
    <row r="224" spans="2:2" s="126" customFormat="1">
      <c r="B224" s="136"/>
    </row>
    <row r="225" spans="2:2" s="126" customFormat="1">
      <c r="B225" s="136"/>
    </row>
    <row r="226" spans="2:2" s="126" customFormat="1">
      <c r="B226" s="136"/>
    </row>
    <row r="227" spans="2:2" s="126" customFormat="1">
      <c r="B227" s="136"/>
    </row>
    <row r="228" spans="2:2" s="126" customFormat="1">
      <c r="B228" s="136"/>
    </row>
    <row r="229" spans="2:2" s="126" customFormat="1">
      <c r="B229" s="136"/>
    </row>
    <row r="230" spans="2:2" s="126" customFormat="1">
      <c r="B230" s="136"/>
    </row>
    <row r="231" spans="2:2" s="126" customFormat="1">
      <c r="B231" s="136"/>
    </row>
    <row r="232" spans="2:2" s="126" customFormat="1">
      <c r="B232" s="136"/>
    </row>
    <row r="233" spans="2:2" s="126" customFormat="1">
      <c r="B233" s="136"/>
    </row>
    <row r="234" spans="2:2" s="126" customFormat="1">
      <c r="B234" s="136"/>
    </row>
    <row r="235" spans="2:2" s="126" customFormat="1">
      <c r="B235" s="136"/>
    </row>
    <row r="236" spans="2:2" s="126" customFormat="1">
      <c r="B236" s="136"/>
    </row>
    <row r="237" spans="2:2" s="126" customFormat="1">
      <c r="B237" s="136"/>
    </row>
    <row r="238" spans="2:2" s="126" customFormat="1">
      <c r="B238" s="136"/>
    </row>
    <row r="239" spans="2:2" s="126" customFormat="1">
      <c r="B239" s="136"/>
    </row>
    <row r="240" spans="2:2" s="126" customFormat="1">
      <c r="B240" s="136"/>
    </row>
    <row r="241" spans="2:2" s="126" customFormat="1">
      <c r="B241" s="136"/>
    </row>
    <row r="242" spans="2:2" s="126" customFormat="1">
      <c r="B242" s="136"/>
    </row>
    <row r="243" spans="2:2" s="126" customFormat="1">
      <c r="B243" s="136"/>
    </row>
    <row r="244" spans="2:2" s="126" customFormat="1">
      <c r="B244" s="136"/>
    </row>
    <row r="245" spans="2:2" s="126" customFormat="1">
      <c r="B245" s="136"/>
    </row>
    <row r="246" spans="2:2" s="126" customFormat="1">
      <c r="B246" s="136"/>
    </row>
    <row r="247" spans="2:2" s="126" customFormat="1">
      <c r="B247" s="136"/>
    </row>
    <row r="248" spans="2:2" s="126" customFormat="1">
      <c r="B248" s="136"/>
    </row>
    <row r="249" spans="2:2" s="126" customFormat="1">
      <c r="B249" s="136"/>
    </row>
    <row r="250" spans="2:2" s="126" customFormat="1">
      <c r="B250" s="136"/>
    </row>
    <row r="251" spans="2:2" s="126" customFormat="1">
      <c r="B251" s="136"/>
    </row>
    <row r="252" spans="2:2" s="126" customFormat="1">
      <c r="B252" s="136"/>
    </row>
    <row r="253" spans="2:2" s="126" customFormat="1">
      <c r="B253" s="136"/>
    </row>
    <row r="254" spans="2:2" s="126" customFormat="1">
      <c r="B254" s="136"/>
    </row>
    <row r="255" spans="2:2" s="126" customFormat="1">
      <c r="B255" s="136"/>
    </row>
    <row r="256" spans="2:2" s="126" customFormat="1">
      <c r="B256" s="136"/>
    </row>
    <row r="257" spans="2:2" s="126" customFormat="1">
      <c r="B257" s="136"/>
    </row>
    <row r="258" spans="2:2" s="126" customFormat="1">
      <c r="B258" s="136"/>
    </row>
    <row r="259" spans="2:2" s="126" customFormat="1">
      <c r="B259" s="136"/>
    </row>
    <row r="260" spans="2:2" s="126" customFormat="1">
      <c r="B260" s="136"/>
    </row>
    <row r="261" spans="2:2" s="126" customFormat="1">
      <c r="B261" s="136"/>
    </row>
    <row r="262" spans="2:2" s="126" customFormat="1">
      <c r="B262" s="136"/>
    </row>
    <row r="263" spans="2:2" s="126" customFormat="1">
      <c r="B263" s="136"/>
    </row>
    <row r="264" spans="2:2" s="126" customFormat="1">
      <c r="B264" s="136"/>
    </row>
    <row r="265" spans="2:2" s="126" customFormat="1">
      <c r="B265" s="136"/>
    </row>
    <row r="266" spans="2:2" s="126" customFormat="1">
      <c r="B266" s="136"/>
    </row>
    <row r="267" spans="2:2" s="126" customFormat="1">
      <c r="B267" s="136"/>
    </row>
    <row r="268" spans="2:2" s="126" customFormat="1">
      <c r="B268" s="136"/>
    </row>
    <row r="269" spans="2:2" s="126" customFormat="1">
      <c r="B269" s="136"/>
    </row>
    <row r="270" spans="2:2" s="126" customFormat="1">
      <c r="B270" s="136"/>
    </row>
    <row r="271" spans="2:2" s="126" customFormat="1">
      <c r="B271" s="136"/>
    </row>
    <row r="272" spans="2:2" s="126" customFormat="1">
      <c r="B272" s="136"/>
    </row>
    <row r="273" spans="2:2" s="126" customFormat="1">
      <c r="B273" s="136"/>
    </row>
    <row r="274" spans="2:2" s="126" customFormat="1">
      <c r="B274" s="136"/>
    </row>
    <row r="275" spans="2:2" s="126" customFormat="1">
      <c r="B275" s="136"/>
    </row>
    <row r="276" spans="2:2" s="126" customFormat="1">
      <c r="B276" s="136"/>
    </row>
    <row r="277" spans="2:2" s="126" customFormat="1">
      <c r="B277" s="136"/>
    </row>
    <row r="278" spans="2:2" s="126" customFormat="1">
      <c r="B278" s="136"/>
    </row>
    <row r="279" spans="2:2" s="126" customFormat="1">
      <c r="B279" s="136"/>
    </row>
    <row r="280" spans="2:2" s="126" customFormat="1">
      <c r="B280" s="136"/>
    </row>
    <row r="281" spans="2:2" s="126" customFormat="1">
      <c r="B281" s="136"/>
    </row>
    <row r="282" spans="2:2" s="126" customFormat="1">
      <c r="B282" s="136"/>
    </row>
    <row r="283" spans="2:2" s="126" customFormat="1">
      <c r="B283" s="136"/>
    </row>
    <row r="284" spans="2:2" s="126" customFormat="1">
      <c r="B284" s="136"/>
    </row>
    <row r="285" spans="2:2" s="126" customFormat="1">
      <c r="B285" s="136"/>
    </row>
    <row r="286" spans="2:2" s="126" customFormat="1">
      <c r="B286" s="136"/>
    </row>
    <row r="287" spans="2:2" s="126" customFormat="1">
      <c r="B287" s="136"/>
    </row>
    <row r="288" spans="2:2" s="126" customFormat="1">
      <c r="B288" s="136"/>
    </row>
    <row r="289" spans="2:2" s="126" customFormat="1">
      <c r="B289" s="136"/>
    </row>
    <row r="290" spans="2:2" s="126" customFormat="1">
      <c r="B290" s="136"/>
    </row>
    <row r="291" spans="2:2" s="126" customFormat="1">
      <c r="B291" s="136"/>
    </row>
    <row r="292" spans="2:2" s="126" customFormat="1">
      <c r="B292" s="136"/>
    </row>
    <row r="293" spans="2:2" s="126" customFormat="1">
      <c r="B293" s="136"/>
    </row>
    <row r="294" spans="2:2" s="126" customFormat="1">
      <c r="B294" s="136"/>
    </row>
    <row r="295" spans="2:2" s="126" customFormat="1">
      <c r="B295" s="136"/>
    </row>
    <row r="296" spans="2:2" s="126" customFormat="1">
      <c r="B296" s="136"/>
    </row>
    <row r="297" spans="2:2" s="126" customFormat="1">
      <c r="B297" s="136"/>
    </row>
    <row r="298" spans="2:2" s="126" customFormat="1">
      <c r="B298" s="136"/>
    </row>
    <row r="299" spans="2:2" s="126" customFormat="1">
      <c r="B299" s="136"/>
    </row>
    <row r="300" spans="2:2" s="126" customFormat="1">
      <c r="B300" s="136"/>
    </row>
    <row r="301" spans="2:2" s="126" customFormat="1">
      <c r="B301" s="136"/>
    </row>
    <row r="302" spans="2:2" s="126" customFormat="1">
      <c r="B302" s="136"/>
    </row>
    <row r="303" spans="2:2" s="126" customFormat="1">
      <c r="B303" s="136"/>
    </row>
    <row r="304" spans="2:2" s="126" customFormat="1">
      <c r="B304" s="136"/>
    </row>
    <row r="305" spans="2:2" s="126" customFormat="1">
      <c r="B305" s="136"/>
    </row>
    <row r="306" spans="2:2" s="126" customFormat="1">
      <c r="B306" s="136"/>
    </row>
    <row r="307" spans="2:2" s="126" customFormat="1">
      <c r="B307" s="136"/>
    </row>
    <row r="308" spans="2:2" s="126" customFormat="1">
      <c r="B308" s="136"/>
    </row>
    <row r="309" spans="2:2" s="126" customFormat="1">
      <c r="B309" s="136"/>
    </row>
    <row r="310" spans="2:2" s="126" customFormat="1">
      <c r="B310" s="136"/>
    </row>
    <row r="311" spans="2:2" s="126" customFormat="1">
      <c r="B311" s="136"/>
    </row>
    <row r="312" spans="2:2" s="126" customFormat="1">
      <c r="B312" s="136"/>
    </row>
    <row r="313" spans="2:2" s="126" customFormat="1">
      <c r="B313" s="136"/>
    </row>
    <row r="314" spans="2:2" s="126" customFormat="1">
      <c r="B314" s="136"/>
    </row>
    <row r="315" spans="2:2" s="126" customFormat="1">
      <c r="B315" s="136"/>
    </row>
    <row r="316" spans="2:2" s="126" customFormat="1">
      <c r="B316" s="136"/>
    </row>
    <row r="317" spans="2:2" s="126" customFormat="1">
      <c r="B317" s="136"/>
    </row>
    <row r="318" spans="2:2" s="126" customFormat="1">
      <c r="B318" s="136"/>
    </row>
    <row r="319" spans="2:2" s="126" customFormat="1">
      <c r="B319" s="136"/>
    </row>
    <row r="320" spans="2:2" s="126" customFormat="1">
      <c r="B320" s="136"/>
    </row>
    <row r="321" spans="2:2" s="126" customFormat="1">
      <c r="B321" s="136"/>
    </row>
    <row r="322" spans="2:2" s="126" customFormat="1">
      <c r="B322" s="136"/>
    </row>
    <row r="323" spans="2:2" s="126" customFormat="1">
      <c r="B323" s="136"/>
    </row>
    <row r="324" spans="2:2" s="126" customFormat="1">
      <c r="B324" s="136"/>
    </row>
    <row r="325" spans="2:2" s="126" customFormat="1">
      <c r="B325" s="136"/>
    </row>
    <row r="326" spans="2:2" s="126" customFormat="1">
      <c r="B326" s="136"/>
    </row>
    <row r="327" spans="2:2" s="126" customFormat="1">
      <c r="B327" s="136"/>
    </row>
    <row r="328" spans="2:2" s="126" customFormat="1">
      <c r="B328" s="136"/>
    </row>
    <row r="329" spans="2:2" s="126" customFormat="1">
      <c r="B329" s="136"/>
    </row>
    <row r="330" spans="2:2" s="126" customFormat="1">
      <c r="B330" s="136"/>
    </row>
    <row r="331" spans="2:2" s="126" customFormat="1">
      <c r="B331" s="136"/>
    </row>
    <row r="332" spans="2:2" s="126" customFormat="1">
      <c r="B332" s="136"/>
    </row>
    <row r="333" spans="2:2" s="126" customFormat="1">
      <c r="B333" s="136"/>
    </row>
    <row r="334" spans="2:2" s="126" customFormat="1">
      <c r="B334" s="136"/>
    </row>
    <row r="335" spans="2:2" s="126" customFormat="1">
      <c r="B335" s="136"/>
    </row>
    <row r="336" spans="2:2" s="126" customFormat="1">
      <c r="B336" s="136"/>
    </row>
    <row r="337" spans="2:2" s="126" customFormat="1">
      <c r="B337" s="136"/>
    </row>
    <row r="338" spans="2:2" s="126" customFormat="1">
      <c r="B338" s="136"/>
    </row>
    <row r="339" spans="2:2" s="126" customFormat="1">
      <c r="B339" s="136"/>
    </row>
    <row r="340" spans="2:2" s="126" customFormat="1">
      <c r="B340" s="136"/>
    </row>
    <row r="341" spans="2:2" s="126" customFormat="1">
      <c r="B341" s="136"/>
    </row>
    <row r="342" spans="2:2" s="126" customFormat="1">
      <c r="B342" s="136"/>
    </row>
    <row r="343" spans="2:2" s="126" customFormat="1">
      <c r="B343" s="136"/>
    </row>
    <row r="344" spans="2:2" s="126" customFormat="1">
      <c r="B344" s="136"/>
    </row>
    <row r="345" spans="2:2" s="126" customFormat="1">
      <c r="B345" s="136"/>
    </row>
    <row r="346" spans="2:2" s="126" customFormat="1">
      <c r="B346" s="136"/>
    </row>
    <row r="347" spans="2:2" s="126" customFormat="1">
      <c r="B347" s="136"/>
    </row>
    <row r="348" spans="2:2" s="126" customFormat="1">
      <c r="B348" s="136"/>
    </row>
    <row r="349" spans="2:2" s="126" customFormat="1">
      <c r="B349" s="136"/>
    </row>
    <row r="350" spans="2:2" s="126" customFormat="1">
      <c r="B350" s="136"/>
    </row>
    <row r="351" spans="2:2" s="126" customFormat="1">
      <c r="B351" s="136"/>
    </row>
    <row r="352" spans="2:2" s="126" customFormat="1">
      <c r="B352" s="136"/>
    </row>
    <row r="353" spans="2:2" s="126" customFormat="1">
      <c r="B353" s="136"/>
    </row>
    <row r="354" spans="2:2" s="126" customFormat="1">
      <c r="B354" s="136"/>
    </row>
    <row r="355" spans="2:2" s="126" customFormat="1">
      <c r="B355" s="136"/>
    </row>
    <row r="356" spans="2:2" s="126" customFormat="1">
      <c r="B356" s="136"/>
    </row>
    <row r="357" spans="2:2" s="126" customFormat="1">
      <c r="B357" s="136"/>
    </row>
    <row r="358" spans="2:2" s="126" customFormat="1">
      <c r="B358" s="136"/>
    </row>
    <row r="359" spans="2:2" s="126" customFormat="1">
      <c r="B359" s="136"/>
    </row>
    <row r="360" spans="2:2" s="126" customFormat="1">
      <c r="B360" s="136"/>
    </row>
    <row r="361" spans="2:2" s="126" customFormat="1">
      <c r="B361" s="136"/>
    </row>
    <row r="362" spans="2:2" s="126" customFormat="1">
      <c r="B362" s="136"/>
    </row>
    <row r="363" spans="2:2" s="126" customFormat="1">
      <c r="B363" s="136"/>
    </row>
    <row r="364" spans="2:2" s="126" customFormat="1">
      <c r="B364" s="136"/>
    </row>
    <row r="365" spans="2:2" s="126" customFormat="1">
      <c r="B365" s="136"/>
    </row>
    <row r="366" spans="2:2" s="126" customFormat="1">
      <c r="B366" s="136"/>
    </row>
    <row r="367" spans="2:2" s="126" customFormat="1">
      <c r="B367" s="136"/>
    </row>
    <row r="368" spans="2:2" s="126" customFormat="1">
      <c r="B368" s="136"/>
    </row>
    <row r="369" spans="2:2" s="126" customFormat="1">
      <c r="B369" s="136"/>
    </row>
    <row r="370" spans="2:2" s="126" customFormat="1">
      <c r="B370" s="136"/>
    </row>
    <row r="371" spans="2:2" s="126" customFormat="1">
      <c r="B371" s="136"/>
    </row>
    <row r="372" spans="2:2" s="126" customFormat="1">
      <c r="B372" s="136"/>
    </row>
    <row r="373" spans="2:2" s="126" customFormat="1">
      <c r="B373" s="136"/>
    </row>
    <row r="374" spans="2:2" s="126" customFormat="1">
      <c r="B374" s="136"/>
    </row>
    <row r="375" spans="2:2" s="126" customFormat="1">
      <c r="B375" s="136"/>
    </row>
    <row r="376" spans="2:2" s="126" customFormat="1">
      <c r="B376" s="136"/>
    </row>
    <row r="377" spans="2:2" s="126" customFormat="1">
      <c r="B377" s="136"/>
    </row>
    <row r="378" spans="2:2" s="126" customFormat="1">
      <c r="B378" s="136"/>
    </row>
    <row r="379" spans="2:2" s="126" customFormat="1">
      <c r="B379" s="136"/>
    </row>
    <row r="380" spans="2:2" s="126" customFormat="1">
      <c r="B380" s="136"/>
    </row>
    <row r="381" spans="2:2" s="126" customFormat="1">
      <c r="B381" s="136"/>
    </row>
    <row r="382" spans="2:2" s="126" customFormat="1">
      <c r="B382" s="136"/>
    </row>
    <row r="383" spans="2:2" s="126" customFormat="1">
      <c r="B383" s="136"/>
    </row>
    <row r="384" spans="2:2" s="126" customFormat="1">
      <c r="B384" s="136"/>
    </row>
    <row r="385" spans="2:2" s="126" customFormat="1">
      <c r="B385" s="136"/>
    </row>
    <row r="386" spans="2:2" s="126" customFormat="1">
      <c r="B386" s="136"/>
    </row>
    <row r="387" spans="2:2" s="126" customFormat="1">
      <c r="B387" s="136"/>
    </row>
    <row r="388" spans="2:2" s="126" customFormat="1">
      <c r="B388" s="136"/>
    </row>
    <row r="389" spans="2:2" s="126" customFormat="1">
      <c r="B389" s="136"/>
    </row>
    <row r="390" spans="2:2" s="126" customFormat="1">
      <c r="B390" s="136"/>
    </row>
    <row r="391" spans="2:2" s="126" customFormat="1">
      <c r="B391" s="136"/>
    </row>
    <row r="392" spans="2:2" s="126" customFormat="1">
      <c r="B392" s="136"/>
    </row>
    <row r="393" spans="2:2" s="126" customFormat="1">
      <c r="B393" s="136"/>
    </row>
    <row r="394" spans="2:2" s="126" customFormat="1">
      <c r="B394" s="136"/>
    </row>
    <row r="395" spans="2:2" s="126" customFormat="1">
      <c r="B395" s="136"/>
    </row>
    <row r="396" spans="2:2" s="126" customFormat="1">
      <c r="B396" s="136"/>
    </row>
    <row r="397" spans="2:2" s="126" customFormat="1">
      <c r="B397" s="136"/>
    </row>
    <row r="398" spans="2:2" s="126" customFormat="1">
      <c r="B398" s="136"/>
    </row>
    <row r="399" spans="2:2" s="126" customFormat="1">
      <c r="B399" s="136"/>
    </row>
    <row r="400" spans="2:2" s="126" customFormat="1">
      <c r="B400" s="136"/>
    </row>
    <row r="401" spans="2:2" s="126" customFormat="1">
      <c r="B401" s="136"/>
    </row>
    <row r="402" spans="2:2" s="126" customFormat="1">
      <c r="B402" s="136"/>
    </row>
    <row r="403" spans="2:2" s="126" customFormat="1">
      <c r="B403" s="136"/>
    </row>
    <row r="404" spans="2:2" s="126" customFormat="1">
      <c r="B404" s="136"/>
    </row>
    <row r="405" spans="2:2" s="126" customFormat="1">
      <c r="B405" s="136"/>
    </row>
    <row r="406" spans="2:2" s="126" customFormat="1">
      <c r="B406" s="136"/>
    </row>
    <row r="407" spans="2:2" s="126" customFormat="1">
      <c r="B407" s="136"/>
    </row>
    <row r="408" spans="2:2" s="126" customFormat="1">
      <c r="B408" s="136"/>
    </row>
    <row r="409" spans="2:2" s="126" customFormat="1">
      <c r="B409" s="136"/>
    </row>
    <row r="410" spans="2:2" s="126" customFormat="1">
      <c r="B410" s="136"/>
    </row>
    <row r="411" spans="2:2" s="126" customFormat="1">
      <c r="B411" s="136"/>
    </row>
    <row r="412" spans="2:2" s="126" customFormat="1">
      <c r="B412" s="136"/>
    </row>
    <row r="413" spans="2:2" s="126" customFormat="1">
      <c r="B413" s="136"/>
    </row>
    <row r="414" spans="2:2" s="126" customFormat="1">
      <c r="B414" s="136"/>
    </row>
    <row r="415" spans="2:2" s="126" customFormat="1">
      <c r="B415" s="136"/>
    </row>
    <row r="416" spans="2:2" s="126" customFormat="1">
      <c r="B416" s="136"/>
    </row>
    <row r="417" spans="2:2" s="126" customFormat="1">
      <c r="B417" s="136"/>
    </row>
    <row r="418" spans="2:2" s="126" customFormat="1">
      <c r="B418" s="136"/>
    </row>
    <row r="419" spans="2:2" s="126" customFormat="1">
      <c r="B419" s="136"/>
    </row>
    <row r="420" spans="2:2" s="126" customFormat="1">
      <c r="B420" s="136"/>
    </row>
    <row r="421" spans="2:2" s="126" customFormat="1">
      <c r="B421" s="136"/>
    </row>
    <row r="422" spans="2:2" s="126" customFormat="1">
      <c r="B422" s="136"/>
    </row>
    <row r="423" spans="2:2" s="126" customFormat="1">
      <c r="B423" s="136"/>
    </row>
    <row r="424" spans="2:2" s="126" customFormat="1">
      <c r="B424" s="136"/>
    </row>
    <row r="425" spans="2:2" s="126" customFormat="1">
      <c r="B425" s="136"/>
    </row>
    <row r="426" spans="2:2" s="126" customFormat="1">
      <c r="B426" s="136"/>
    </row>
    <row r="427" spans="2:2" s="126" customFormat="1">
      <c r="B427" s="136"/>
    </row>
    <row r="428" spans="2:2" s="126" customFormat="1">
      <c r="B428" s="136"/>
    </row>
    <row r="429" spans="2:2" s="126" customFormat="1">
      <c r="B429" s="136"/>
    </row>
    <row r="430" spans="2:2" s="126" customFormat="1">
      <c r="B430" s="136"/>
    </row>
    <row r="431" spans="2:2" s="126" customFormat="1">
      <c r="B431" s="136"/>
    </row>
    <row r="432" spans="2:2" s="126" customFormat="1">
      <c r="B432" s="136"/>
    </row>
    <row r="433" spans="2:2" s="126" customFormat="1">
      <c r="B433" s="136"/>
    </row>
    <row r="434" spans="2:2" s="126" customFormat="1">
      <c r="B434" s="136"/>
    </row>
    <row r="435" spans="2:2" s="126" customFormat="1">
      <c r="B435" s="136"/>
    </row>
    <row r="436" spans="2:2" s="126" customFormat="1">
      <c r="B436" s="136"/>
    </row>
    <row r="437" spans="2:2" s="126" customFormat="1">
      <c r="B437" s="136"/>
    </row>
    <row r="438" spans="2:2" s="126" customFormat="1">
      <c r="B438" s="136"/>
    </row>
    <row r="439" spans="2:2" s="126" customFormat="1">
      <c r="B439" s="136"/>
    </row>
    <row r="440" spans="2:2" s="126" customFormat="1">
      <c r="B440" s="136"/>
    </row>
    <row r="441" spans="2:2" s="126" customFormat="1">
      <c r="B441" s="136"/>
    </row>
    <row r="442" spans="2:2" s="126" customFormat="1">
      <c r="B442" s="136"/>
    </row>
    <row r="443" spans="2:2" s="126" customFormat="1">
      <c r="B443" s="136"/>
    </row>
    <row r="444" spans="2:2" s="126" customFormat="1">
      <c r="B444" s="136"/>
    </row>
    <row r="445" spans="2:2" s="126" customFormat="1">
      <c r="B445" s="136"/>
    </row>
    <row r="446" spans="2:2" s="126" customFormat="1">
      <c r="B446" s="136"/>
    </row>
    <row r="447" spans="2:2" s="126" customFormat="1">
      <c r="B447" s="136"/>
    </row>
    <row r="448" spans="2:2" s="126" customFormat="1">
      <c r="B448" s="136"/>
    </row>
    <row r="449" spans="2:2" s="126" customFormat="1">
      <c r="B449" s="136"/>
    </row>
    <row r="450" spans="2:2" s="126" customFormat="1">
      <c r="B450" s="136"/>
    </row>
    <row r="451" spans="2:2" s="126" customFormat="1">
      <c r="B451" s="136"/>
    </row>
    <row r="452" spans="2:2" s="126" customFormat="1">
      <c r="B452" s="136"/>
    </row>
    <row r="453" spans="2:2" s="126" customFormat="1">
      <c r="B453" s="136"/>
    </row>
    <row r="454" spans="2:2" s="126" customFormat="1">
      <c r="B454" s="136"/>
    </row>
    <row r="455" spans="2:2" s="126" customFormat="1">
      <c r="B455" s="136"/>
    </row>
    <row r="456" spans="2:2" s="126" customFormat="1">
      <c r="B456" s="136"/>
    </row>
    <row r="457" spans="2:2" s="126" customFormat="1">
      <c r="B457" s="136"/>
    </row>
    <row r="458" spans="2:2" s="126" customFormat="1">
      <c r="B458" s="136"/>
    </row>
    <row r="459" spans="2:2" s="126" customFormat="1">
      <c r="B459" s="136"/>
    </row>
    <row r="460" spans="2:2" s="126" customFormat="1">
      <c r="B460" s="136"/>
    </row>
    <row r="461" spans="2:2" s="126" customFormat="1">
      <c r="B461" s="136"/>
    </row>
    <row r="462" spans="2:2" s="126" customFormat="1">
      <c r="B462" s="136"/>
    </row>
    <row r="463" spans="2:2" s="126" customFormat="1">
      <c r="B463" s="136"/>
    </row>
    <row r="464" spans="2:2" s="126" customFormat="1">
      <c r="B464" s="136"/>
    </row>
    <row r="465" spans="2:2" s="126" customFormat="1">
      <c r="B465" s="136"/>
    </row>
    <row r="466" spans="2:2" s="126" customFormat="1">
      <c r="B466" s="136"/>
    </row>
    <row r="467" spans="2:2" s="126" customFormat="1">
      <c r="B467" s="136"/>
    </row>
    <row r="468" spans="2:2" s="126" customFormat="1">
      <c r="B468" s="136"/>
    </row>
    <row r="469" spans="2:2" s="126" customFormat="1">
      <c r="B469" s="136"/>
    </row>
    <row r="470" spans="2:2" s="126" customFormat="1">
      <c r="B470" s="136"/>
    </row>
    <row r="471" spans="2:2" s="126" customFormat="1">
      <c r="B471" s="136"/>
    </row>
    <row r="472" spans="2:2" s="126" customFormat="1">
      <c r="B472" s="136"/>
    </row>
    <row r="473" spans="2:2" s="126" customFormat="1">
      <c r="B473" s="136"/>
    </row>
    <row r="474" spans="2:2" s="126" customFormat="1">
      <c r="B474" s="136"/>
    </row>
    <row r="475" spans="2:2" s="126" customFormat="1">
      <c r="B475" s="136"/>
    </row>
    <row r="476" spans="2:2" s="126" customFormat="1">
      <c r="B476" s="136"/>
    </row>
    <row r="477" spans="2:2" s="126" customFormat="1">
      <c r="B477" s="136"/>
    </row>
    <row r="478" spans="2:2" s="126" customFormat="1">
      <c r="B478" s="136"/>
    </row>
    <row r="479" spans="2:2" s="126" customFormat="1">
      <c r="B479" s="136"/>
    </row>
    <row r="480" spans="2:2" s="126" customFormat="1">
      <c r="B480" s="136"/>
    </row>
    <row r="481" spans="2:2" s="126" customFormat="1">
      <c r="B481" s="136"/>
    </row>
    <row r="482" spans="2:2" s="126" customFormat="1">
      <c r="B482" s="136"/>
    </row>
    <row r="483" spans="2:2" s="126" customFormat="1">
      <c r="B483" s="136"/>
    </row>
    <row r="484" spans="2:2" s="126" customFormat="1">
      <c r="B484" s="136"/>
    </row>
    <row r="485" spans="2:2" s="126" customFormat="1">
      <c r="B485" s="136"/>
    </row>
    <row r="486" spans="2:2" s="126" customFormat="1">
      <c r="B486" s="136"/>
    </row>
    <row r="487" spans="2:2" s="126" customFormat="1">
      <c r="B487" s="136"/>
    </row>
    <row r="488" spans="2:2" s="126" customFormat="1">
      <c r="B488" s="136"/>
    </row>
    <row r="489" spans="2:2" s="126" customFormat="1">
      <c r="B489" s="136"/>
    </row>
    <row r="490" spans="2:2" s="126" customFormat="1">
      <c r="B490" s="136"/>
    </row>
    <row r="491" spans="2:2" s="126" customFormat="1">
      <c r="B491" s="136"/>
    </row>
    <row r="492" spans="2:2" s="126" customFormat="1">
      <c r="B492" s="136"/>
    </row>
    <row r="493" spans="2:2" s="126" customFormat="1">
      <c r="B493" s="136"/>
    </row>
    <row r="494" spans="2:2" s="126" customFormat="1">
      <c r="B494" s="136"/>
    </row>
    <row r="495" spans="2:2" s="126" customFormat="1">
      <c r="B495" s="136"/>
    </row>
    <row r="496" spans="2:2" s="126" customFormat="1">
      <c r="B496" s="136"/>
    </row>
    <row r="497" spans="2:2" s="126" customFormat="1">
      <c r="B497" s="136"/>
    </row>
    <row r="498" spans="2:2" s="126" customFormat="1">
      <c r="B498" s="136"/>
    </row>
    <row r="499" spans="2:2" s="126" customFormat="1">
      <c r="B499" s="136"/>
    </row>
    <row r="500" spans="2:2" s="126" customFormat="1">
      <c r="B500" s="136"/>
    </row>
    <row r="501" spans="2:2" s="126" customFormat="1">
      <c r="B501" s="136"/>
    </row>
    <row r="502" spans="2:2" s="126" customFormat="1">
      <c r="B502" s="136"/>
    </row>
    <row r="503" spans="2:2" s="126" customFormat="1">
      <c r="B503" s="136"/>
    </row>
    <row r="504" spans="2:2" s="126" customFormat="1">
      <c r="B504" s="136"/>
    </row>
    <row r="505" spans="2:2" s="126" customFormat="1">
      <c r="B505" s="136"/>
    </row>
    <row r="506" spans="2:2" s="126" customFormat="1">
      <c r="B506" s="136"/>
    </row>
    <row r="507" spans="2:2" s="126" customFormat="1">
      <c r="B507" s="136"/>
    </row>
    <row r="508" spans="2:2" s="126" customFormat="1">
      <c r="B508" s="136"/>
    </row>
    <row r="509" spans="2:2" s="126" customFormat="1">
      <c r="B509" s="136"/>
    </row>
    <row r="510" spans="2:2" s="126" customFormat="1">
      <c r="B510" s="136"/>
    </row>
    <row r="511" spans="2:2" s="126" customFormat="1">
      <c r="B511" s="136"/>
    </row>
    <row r="512" spans="2:2" s="126" customFormat="1">
      <c r="B512" s="136"/>
    </row>
    <row r="513" spans="2:2" s="126" customFormat="1">
      <c r="B513" s="136"/>
    </row>
    <row r="514" spans="2:2" s="126" customFormat="1">
      <c r="B514" s="136"/>
    </row>
    <row r="515" spans="2:2" s="126" customFormat="1">
      <c r="B515" s="136"/>
    </row>
    <row r="516" spans="2:2" s="126" customFormat="1">
      <c r="B516" s="136"/>
    </row>
    <row r="517" spans="2:2" s="126" customFormat="1">
      <c r="B517" s="136"/>
    </row>
    <row r="518" spans="2:2" s="126" customFormat="1">
      <c r="B518" s="136"/>
    </row>
    <row r="519" spans="2:2" s="126" customFormat="1">
      <c r="B519" s="136"/>
    </row>
    <row r="520" spans="2:2" s="126" customFormat="1">
      <c r="B520" s="136"/>
    </row>
    <row r="521" spans="2:2" s="126" customFormat="1">
      <c r="B521" s="136"/>
    </row>
    <row r="522" spans="2:2" s="126" customFormat="1">
      <c r="B522" s="136"/>
    </row>
    <row r="523" spans="2:2" s="126" customFormat="1">
      <c r="B523" s="136"/>
    </row>
    <row r="524" spans="2:2" s="126" customFormat="1">
      <c r="B524" s="136"/>
    </row>
    <row r="525" spans="2:2" s="126" customFormat="1">
      <c r="B525" s="136"/>
    </row>
    <row r="526" spans="2:2" s="126" customFormat="1">
      <c r="B526" s="136"/>
    </row>
    <row r="527" spans="2:2" s="126" customFormat="1">
      <c r="B527" s="136"/>
    </row>
    <row r="528" spans="2:2" s="126" customFormat="1">
      <c r="B528" s="136"/>
    </row>
    <row r="529" spans="2:2" s="126" customFormat="1">
      <c r="B529" s="136"/>
    </row>
    <row r="530" spans="2:2" s="126" customFormat="1">
      <c r="B530" s="136"/>
    </row>
    <row r="531" spans="2:2" s="126" customFormat="1">
      <c r="B531" s="136"/>
    </row>
    <row r="532" spans="2:2" s="126" customFormat="1">
      <c r="B532" s="136"/>
    </row>
    <row r="533" spans="2:2" s="126" customFormat="1">
      <c r="B533" s="136"/>
    </row>
    <row r="534" spans="2:2" s="126" customFormat="1">
      <c r="B534" s="136"/>
    </row>
    <row r="535" spans="2:2" s="126" customFormat="1">
      <c r="B535" s="136"/>
    </row>
    <row r="536" spans="2:2" s="126" customFormat="1">
      <c r="B536" s="136"/>
    </row>
    <row r="537" spans="2:2" s="126" customFormat="1">
      <c r="B537" s="136"/>
    </row>
    <row r="538" spans="2:2" s="126" customFormat="1">
      <c r="B538" s="136"/>
    </row>
    <row r="539" spans="2:2" s="126" customFormat="1">
      <c r="B539" s="136"/>
    </row>
    <row r="540" spans="2:2" s="126" customFormat="1">
      <c r="B540" s="136"/>
    </row>
    <row r="541" spans="2:2" s="126" customFormat="1">
      <c r="B541" s="136"/>
    </row>
    <row r="542" spans="2:2" s="126" customFormat="1">
      <c r="B542" s="136"/>
    </row>
    <row r="543" spans="2:2" s="126" customFormat="1">
      <c r="B543" s="136"/>
    </row>
    <row r="544" spans="2:2" s="126" customFormat="1">
      <c r="B544" s="136"/>
    </row>
    <row r="545" spans="2:2" s="126" customFormat="1">
      <c r="B545" s="136"/>
    </row>
    <row r="546" spans="2:2" s="126" customFormat="1">
      <c r="B546" s="136"/>
    </row>
    <row r="547" spans="2:2" s="126" customFormat="1">
      <c r="B547" s="136"/>
    </row>
    <row r="548" spans="2:2" s="126" customFormat="1">
      <c r="B548" s="136"/>
    </row>
    <row r="549" spans="2:2" s="126" customFormat="1">
      <c r="B549" s="136"/>
    </row>
    <row r="550" spans="2:2" s="126" customFormat="1">
      <c r="B550" s="136"/>
    </row>
    <row r="551" spans="2:2" s="126" customFormat="1">
      <c r="B551" s="136"/>
    </row>
    <row r="552" spans="2:2" s="126" customFormat="1">
      <c r="B552" s="136"/>
    </row>
    <row r="553" spans="2:2" s="126" customFormat="1">
      <c r="B553" s="136"/>
    </row>
    <row r="554" spans="2:2" s="126" customFormat="1">
      <c r="B554" s="136"/>
    </row>
    <row r="555" spans="2:2" s="126" customFormat="1">
      <c r="B555" s="136"/>
    </row>
    <row r="556" spans="2:2" s="126" customFormat="1">
      <c r="B556" s="136"/>
    </row>
    <row r="557" spans="2:2" s="126" customFormat="1">
      <c r="B557" s="136"/>
    </row>
    <row r="558" spans="2:2" s="126" customFormat="1">
      <c r="B558" s="136"/>
    </row>
    <row r="559" spans="2:2" s="126" customFormat="1">
      <c r="B559" s="136"/>
    </row>
    <row r="560" spans="2:2" s="126" customFormat="1">
      <c r="B560" s="136"/>
    </row>
    <row r="561" spans="2:2" s="126" customFormat="1">
      <c r="B561" s="136"/>
    </row>
    <row r="562" spans="2:2" s="126" customFormat="1">
      <c r="B562" s="136"/>
    </row>
    <row r="563" spans="2:2" s="126" customFormat="1">
      <c r="B563" s="136"/>
    </row>
    <row r="564" spans="2:2" s="126" customFormat="1">
      <c r="B564" s="136"/>
    </row>
    <row r="565" spans="2:2" s="126" customFormat="1">
      <c r="B565" s="136"/>
    </row>
    <row r="566" spans="2:2" s="126" customFormat="1">
      <c r="B566" s="136"/>
    </row>
    <row r="567" spans="2:2" s="126" customFormat="1">
      <c r="B567" s="136"/>
    </row>
    <row r="568" spans="2:2" s="126" customFormat="1">
      <c r="B568" s="136"/>
    </row>
    <row r="569" spans="2:2" s="126" customFormat="1">
      <c r="B569" s="136"/>
    </row>
    <row r="570" spans="2:2" s="126" customFormat="1">
      <c r="B570" s="136"/>
    </row>
    <row r="571" spans="2:2" s="126" customFormat="1">
      <c r="B571" s="136"/>
    </row>
    <row r="572" spans="2:2" s="126" customFormat="1">
      <c r="B572" s="136"/>
    </row>
    <row r="573" spans="2:2" s="126" customFormat="1">
      <c r="B573" s="136"/>
    </row>
    <row r="574" spans="2:2" s="126" customFormat="1">
      <c r="B574" s="136"/>
    </row>
    <row r="575" spans="2:2" s="126" customFormat="1">
      <c r="B575" s="136"/>
    </row>
    <row r="576" spans="2:2" s="126" customFormat="1">
      <c r="B576" s="136"/>
    </row>
    <row r="577" spans="2:2" s="126" customFormat="1">
      <c r="B577" s="136"/>
    </row>
    <row r="578" spans="2:2" s="126" customFormat="1">
      <c r="B578" s="136"/>
    </row>
    <row r="579" spans="2:2" s="126" customFormat="1">
      <c r="B579" s="136"/>
    </row>
    <row r="580" spans="2:2" s="126" customFormat="1">
      <c r="B580" s="136"/>
    </row>
    <row r="581" spans="2:2" s="126" customFormat="1">
      <c r="B581" s="136"/>
    </row>
    <row r="582" spans="2:2" s="126" customFormat="1">
      <c r="B582" s="136"/>
    </row>
    <row r="583" spans="2:2" s="126" customFormat="1">
      <c r="B583" s="136"/>
    </row>
    <row r="584" spans="2:2" s="126" customFormat="1">
      <c r="B584" s="136"/>
    </row>
    <row r="585" spans="2:2" s="126" customFormat="1">
      <c r="B585" s="136"/>
    </row>
    <row r="586" spans="2:2" s="126" customFormat="1">
      <c r="B586" s="136"/>
    </row>
    <row r="587" spans="2:2" s="126" customFormat="1">
      <c r="B587" s="136"/>
    </row>
    <row r="588" spans="2:2" s="126" customFormat="1">
      <c r="B588" s="136"/>
    </row>
    <row r="589" spans="2:2" s="126" customFormat="1">
      <c r="B589" s="136"/>
    </row>
    <row r="590" spans="2:2" s="126" customFormat="1">
      <c r="B590" s="136"/>
    </row>
    <row r="591" spans="2:2" s="126" customFormat="1">
      <c r="B591" s="136"/>
    </row>
    <row r="592" spans="2:2" s="126" customFormat="1">
      <c r="B592" s="136"/>
    </row>
    <row r="593" spans="2:2" s="126" customFormat="1">
      <c r="B593" s="136"/>
    </row>
    <row r="594" spans="2:2" s="126" customFormat="1">
      <c r="B594" s="136"/>
    </row>
    <row r="595" spans="2:2" s="126" customFormat="1">
      <c r="B595" s="136"/>
    </row>
    <row r="596" spans="2:2" s="126" customFormat="1">
      <c r="B596" s="136"/>
    </row>
    <row r="597" spans="2:2" s="126" customFormat="1">
      <c r="B597" s="136"/>
    </row>
    <row r="598" spans="2:2" s="126" customFormat="1">
      <c r="B598" s="136"/>
    </row>
    <row r="599" spans="2:2" s="126" customFormat="1">
      <c r="B599" s="136"/>
    </row>
    <row r="600" spans="2:2" s="126" customFormat="1">
      <c r="B600" s="136"/>
    </row>
    <row r="601" spans="2:2" s="126" customFormat="1">
      <c r="B601" s="136"/>
    </row>
    <row r="602" spans="2:2" s="126" customFormat="1">
      <c r="B602" s="136"/>
    </row>
    <row r="603" spans="2:2" s="126" customFormat="1">
      <c r="B603" s="136"/>
    </row>
    <row r="604" spans="2:2" s="126" customFormat="1">
      <c r="B604" s="136"/>
    </row>
    <row r="605" spans="2:2" s="126" customFormat="1">
      <c r="B605" s="136"/>
    </row>
    <row r="606" spans="2:2" s="126" customFormat="1">
      <c r="B606" s="136"/>
    </row>
    <row r="607" spans="2:2" s="126" customFormat="1">
      <c r="B607" s="136"/>
    </row>
    <row r="608" spans="2:2" s="126" customFormat="1">
      <c r="B608" s="136"/>
    </row>
    <row r="609" spans="2:2" s="126" customFormat="1">
      <c r="B609" s="136"/>
    </row>
    <row r="610" spans="2:2" s="126" customFormat="1">
      <c r="B610" s="136"/>
    </row>
    <row r="611" spans="2:2" s="126" customFormat="1">
      <c r="B611" s="136"/>
    </row>
    <row r="612" spans="2:2" s="126" customFormat="1">
      <c r="B612" s="136"/>
    </row>
    <row r="613" spans="2:2" s="126" customFormat="1">
      <c r="B613" s="136"/>
    </row>
    <row r="614" spans="2:2" s="126" customFormat="1">
      <c r="B614" s="136"/>
    </row>
    <row r="615" spans="2:2" s="126" customFormat="1">
      <c r="B615" s="136"/>
    </row>
    <row r="616" spans="2:2" s="126" customFormat="1">
      <c r="B616" s="136"/>
    </row>
    <row r="617" spans="2:2" s="126" customFormat="1">
      <c r="B617" s="136"/>
    </row>
    <row r="618" spans="2:2" s="126" customFormat="1">
      <c r="B618" s="136"/>
    </row>
    <row r="619" spans="2:2" s="126" customFormat="1">
      <c r="B619" s="136"/>
    </row>
    <row r="620" spans="2:2" s="126" customFormat="1">
      <c r="B620" s="136"/>
    </row>
    <row r="621" spans="2:2" s="126" customFormat="1">
      <c r="B621" s="136"/>
    </row>
    <row r="622" spans="2:2" s="126" customFormat="1">
      <c r="B622" s="136"/>
    </row>
    <row r="623" spans="2:2" s="126" customFormat="1">
      <c r="B623" s="136"/>
    </row>
    <row r="624" spans="2:2" s="126" customFormat="1">
      <c r="B624" s="136"/>
    </row>
    <row r="625" spans="2:2" s="126" customFormat="1">
      <c r="B625" s="136"/>
    </row>
    <row r="626" spans="2:2" s="126" customFormat="1">
      <c r="B626" s="136"/>
    </row>
    <row r="627" spans="2:2" s="126" customFormat="1">
      <c r="B627" s="136"/>
    </row>
    <row r="628" spans="2:2" s="126" customFormat="1">
      <c r="B628" s="136"/>
    </row>
    <row r="629" spans="2:2" s="126" customFormat="1">
      <c r="B629" s="136"/>
    </row>
    <row r="630" spans="2:2" s="126" customFormat="1">
      <c r="B630" s="136"/>
    </row>
    <row r="631" spans="2:2" s="126" customFormat="1">
      <c r="B631" s="136"/>
    </row>
    <row r="632" spans="2:2" s="126" customFormat="1">
      <c r="B632" s="136"/>
    </row>
    <row r="633" spans="2:2" s="126" customFormat="1">
      <c r="B633" s="136"/>
    </row>
    <row r="634" spans="2:2" s="126" customFormat="1">
      <c r="B634" s="136"/>
    </row>
    <row r="635" spans="2:2" s="126" customFormat="1">
      <c r="B635" s="136"/>
    </row>
    <row r="636" spans="2:2" s="126" customFormat="1">
      <c r="B636" s="136"/>
    </row>
    <row r="637" spans="2:2" s="126" customFormat="1">
      <c r="B637" s="136"/>
    </row>
    <row r="638" spans="2:2" s="126" customFormat="1">
      <c r="B638" s="136"/>
    </row>
    <row r="639" spans="2:2" s="126" customFormat="1">
      <c r="B639" s="136"/>
    </row>
    <row r="640" spans="2:2" s="126" customFormat="1">
      <c r="B640" s="136"/>
    </row>
    <row r="641" spans="2:2" s="126" customFormat="1">
      <c r="B641" s="136"/>
    </row>
    <row r="642" spans="2:2" s="126" customFormat="1">
      <c r="B642" s="136"/>
    </row>
    <row r="643" spans="2:2" s="126" customFormat="1">
      <c r="B643" s="136"/>
    </row>
    <row r="644" spans="2:2" s="126" customFormat="1">
      <c r="B644" s="136"/>
    </row>
    <row r="645" spans="2:2" s="126" customFormat="1">
      <c r="B645" s="136"/>
    </row>
    <row r="646" spans="2:2" s="126" customFormat="1">
      <c r="B646" s="136"/>
    </row>
    <row r="647" spans="2:2" s="126" customFormat="1">
      <c r="B647" s="136"/>
    </row>
    <row r="648" spans="2:2" s="126" customFormat="1">
      <c r="B648" s="136"/>
    </row>
    <row r="649" spans="2:2" s="126" customFormat="1">
      <c r="B649" s="136"/>
    </row>
    <row r="650" spans="2:2" s="126" customFormat="1">
      <c r="B650" s="136"/>
    </row>
    <row r="651" spans="2:2" s="126" customFormat="1">
      <c r="B651" s="136"/>
    </row>
    <row r="652" spans="2:2" s="126" customFormat="1">
      <c r="B652" s="136"/>
    </row>
    <row r="653" spans="2:2" s="126" customFormat="1">
      <c r="B653" s="136"/>
    </row>
    <row r="654" spans="2:2" s="126" customFormat="1">
      <c r="B654" s="136"/>
    </row>
    <row r="655" spans="2:2" s="126" customFormat="1">
      <c r="B655" s="136"/>
    </row>
    <row r="656" spans="2:2" s="126" customFormat="1">
      <c r="B656" s="136"/>
    </row>
    <row r="657" spans="2:2" s="126" customFormat="1">
      <c r="B657" s="136"/>
    </row>
    <row r="658" spans="2:2" s="126" customFormat="1">
      <c r="B658" s="136"/>
    </row>
    <row r="659" spans="2:2" s="126" customFormat="1">
      <c r="B659" s="136"/>
    </row>
    <row r="660" spans="2:2" s="126" customFormat="1">
      <c r="B660" s="136"/>
    </row>
    <row r="661" spans="2:2" s="126" customFormat="1">
      <c r="B661" s="136"/>
    </row>
    <row r="662" spans="2:2" s="126" customFormat="1">
      <c r="B662" s="136"/>
    </row>
    <row r="663" spans="2:2" s="126" customFormat="1">
      <c r="B663" s="136"/>
    </row>
    <row r="664" spans="2:2" s="126" customFormat="1">
      <c r="B664" s="136"/>
    </row>
    <row r="665" spans="2:2" s="126" customFormat="1">
      <c r="B665" s="136"/>
    </row>
    <row r="666" spans="2:2" s="126" customFormat="1">
      <c r="B666" s="136"/>
    </row>
    <row r="667" spans="2:2" s="126" customFormat="1">
      <c r="B667" s="136"/>
    </row>
    <row r="668" spans="2:2" s="126" customFormat="1">
      <c r="B668" s="136"/>
    </row>
    <row r="669" spans="2:2" s="126" customFormat="1">
      <c r="B669" s="136"/>
    </row>
    <row r="670" spans="2:2" s="126" customFormat="1">
      <c r="B670" s="136"/>
    </row>
    <row r="671" spans="2:2" s="126" customFormat="1">
      <c r="B671" s="136"/>
    </row>
    <row r="672" spans="2:2" s="126" customFormat="1">
      <c r="B672" s="136"/>
    </row>
    <row r="673" spans="2:2" s="126" customFormat="1">
      <c r="B673" s="136"/>
    </row>
    <row r="674" spans="2:2" s="126" customFormat="1">
      <c r="B674" s="136"/>
    </row>
    <row r="675" spans="2:2" s="126" customFormat="1">
      <c r="B675" s="136"/>
    </row>
    <row r="676" spans="2:2" s="126" customFormat="1">
      <c r="B676" s="136"/>
    </row>
    <row r="677" spans="2:2" s="126" customFormat="1">
      <c r="B677" s="136"/>
    </row>
    <row r="678" spans="2:2" s="126" customFormat="1">
      <c r="B678" s="136"/>
    </row>
    <row r="679" spans="2:2" s="126" customFormat="1">
      <c r="B679" s="136"/>
    </row>
    <row r="680" spans="2:2" s="126" customFormat="1">
      <c r="B680" s="136"/>
    </row>
    <row r="681" spans="2:2" s="126" customFormat="1">
      <c r="B681" s="136"/>
    </row>
    <row r="682" spans="2:2" s="126" customFormat="1">
      <c r="B682" s="136"/>
    </row>
    <row r="683" spans="2:2" s="126" customFormat="1">
      <c r="B683" s="136"/>
    </row>
    <row r="684" spans="2:2" s="126" customFormat="1">
      <c r="B684" s="136"/>
    </row>
    <row r="685" spans="2:2" s="126" customFormat="1">
      <c r="B685" s="136"/>
    </row>
    <row r="686" spans="2:2" s="126" customFormat="1">
      <c r="B686" s="136"/>
    </row>
    <row r="687" spans="2:2" s="126" customFormat="1">
      <c r="B687" s="136"/>
    </row>
    <row r="688" spans="2:2" s="126" customFormat="1">
      <c r="B688" s="136"/>
    </row>
    <row r="689" spans="2:2" s="126" customFormat="1">
      <c r="B689" s="136"/>
    </row>
    <row r="690" spans="2:2" s="126" customFormat="1">
      <c r="B690" s="136"/>
    </row>
    <row r="691" spans="2:2" s="126" customFormat="1">
      <c r="B691" s="136"/>
    </row>
    <row r="692" spans="2:2" s="126" customFormat="1">
      <c r="B692" s="136"/>
    </row>
    <row r="693" spans="2:2" s="126" customFormat="1">
      <c r="B693" s="136"/>
    </row>
    <row r="694" spans="2:2" s="126" customFormat="1">
      <c r="B694" s="136"/>
    </row>
    <row r="695" spans="2:2" s="126" customFormat="1">
      <c r="B695" s="136"/>
    </row>
    <row r="696" spans="2:2" s="126" customFormat="1">
      <c r="B696" s="136"/>
    </row>
    <row r="697" spans="2:2" s="126" customFormat="1">
      <c r="B697" s="136"/>
    </row>
    <row r="698" spans="2:2" s="126" customFormat="1">
      <c r="B698" s="136"/>
    </row>
    <row r="699" spans="2:2" s="126" customFormat="1">
      <c r="B699" s="136"/>
    </row>
    <row r="700" spans="2:2" s="126" customFormat="1">
      <c r="B700" s="136"/>
    </row>
    <row r="701" spans="2:2" s="126" customFormat="1">
      <c r="B701" s="136"/>
    </row>
    <row r="702" spans="2:2" s="126" customFormat="1">
      <c r="B702" s="136"/>
    </row>
    <row r="703" spans="2:2" s="126" customFormat="1">
      <c r="B703" s="136"/>
    </row>
    <row r="704" spans="2:2" s="126" customFormat="1">
      <c r="B704" s="136"/>
    </row>
    <row r="705" spans="2:2" s="126" customFormat="1">
      <c r="B705" s="136"/>
    </row>
    <row r="706" spans="2:2" s="126" customFormat="1">
      <c r="B706" s="136"/>
    </row>
    <row r="707" spans="2:2" s="126" customFormat="1">
      <c r="B707" s="136"/>
    </row>
    <row r="708" spans="2:2" s="126" customFormat="1">
      <c r="B708" s="136"/>
    </row>
    <row r="709" spans="2:2" s="126" customFormat="1">
      <c r="B709" s="136"/>
    </row>
    <row r="710" spans="2:2" s="126" customFormat="1">
      <c r="B710" s="136"/>
    </row>
    <row r="711" spans="2:2" s="126" customFormat="1">
      <c r="B711" s="136"/>
    </row>
    <row r="712" spans="2:2" s="126" customFormat="1">
      <c r="B712" s="136"/>
    </row>
    <row r="713" spans="2:2" s="126" customFormat="1">
      <c r="B713" s="136"/>
    </row>
    <row r="714" spans="2:2" s="126" customFormat="1">
      <c r="B714" s="136"/>
    </row>
    <row r="715" spans="2:2" s="126" customFormat="1">
      <c r="B715" s="136"/>
    </row>
    <row r="716" spans="2:2" s="126" customFormat="1">
      <c r="B716" s="136"/>
    </row>
    <row r="717" spans="2:2" s="126" customFormat="1">
      <c r="B717" s="136"/>
    </row>
    <row r="718" spans="2:2" s="126" customFormat="1">
      <c r="B718" s="136"/>
    </row>
    <row r="719" spans="2:2" s="126" customFormat="1">
      <c r="B719" s="136"/>
    </row>
    <row r="720" spans="2:2" s="126" customFormat="1">
      <c r="B720" s="136"/>
    </row>
    <row r="721" spans="2:2" s="126" customFormat="1">
      <c r="B721" s="136"/>
    </row>
    <row r="722" spans="2:2" s="126" customFormat="1">
      <c r="B722" s="136"/>
    </row>
    <row r="723" spans="2:2" s="126" customFormat="1">
      <c r="B723" s="136"/>
    </row>
    <row r="724" spans="2:2" s="126" customFormat="1">
      <c r="B724" s="136"/>
    </row>
    <row r="725" spans="2:2" s="126" customFormat="1">
      <c r="B725" s="136"/>
    </row>
    <row r="726" spans="2:2" s="126" customFormat="1">
      <c r="B726" s="136"/>
    </row>
    <row r="727" spans="2:2" s="126" customFormat="1">
      <c r="B727" s="136"/>
    </row>
    <row r="728" spans="2:2" s="126" customFormat="1">
      <c r="B728" s="136"/>
    </row>
    <row r="729" spans="2:2" s="126" customFormat="1">
      <c r="B729" s="136"/>
    </row>
    <row r="730" spans="2:2" s="126" customFormat="1">
      <c r="B730" s="136"/>
    </row>
    <row r="731" spans="2:2" s="126" customFormat="1">
      <c r="B731" s="136"/>
    </row>
    <row r="732" spans="2:2" s="126" customFormat="1">
      <c r="B732" s="136"/>
    </row>
    <row r="733" spans="2:2" s="126" customFormat="1">
      <c r="B733" s="136"/>
    </row>
    <row r="734" spans="2:2" s="126" customFormat="1">
      <c r="B734" s="136"/>
    </row>
    <row r="735" spans="2:2" s="126" customFormat="1">
      <c r="B735" s="136"/>
    </row>
    <row r="736" spans="2:2" s="126" customFormat="1">
      <c r="B736" s="136"/>
    </row>
    <row r="737" spans="2:2" s="126" customFormat="1">
      <c r="B737" s="136"/>
    </row>
    <row r="738" spans="2:2" s="126" customFormat="1">
      <c r="B738" s="136"/>
    </row>
    <row r="739" spans="2:2" s="126" customFormat="1">
      <c r="B739" s="136"/>
    </row>
    <row r="740" spans="2:2" s="126" customFormat="1">
      <c r="B740" s="136"/>
    </row>
    <row r="741" spans="2:2" s="126" customFormat="1">
      <c r="B741" s="136"/>
    </row>
    <row r="742" spans="2:2" s="126" customFormat="1">
      <c r="B742" s="136"/>
    </row>
    <row r="743" spans="2:2" s="126" customFormat="1">
      <c r="B743" s="136"/>
    </row>
    <row r="744" spans="2:2" s="126" customFormat="1">
      <c r="B744" s="136"/>
    </row>
    <row r="745" spans="2:2" s="126" customFormat="1">
      <c r="B745" s="136"/>
    </row>
    <row r="746" spans="2:2" s="126" customFormat="1">
      <c r="B746" s="136"/>
    </row>
    <row r="747" spans="2:2" s="126" customFormat="1">
      <c r="B747" s="136"/>
    </row>
    <row r="748" spans="2:2" s="126" customFormat="1">
      <c r="B748" s="136"/>
    </row>
    <row r="749" spans="2:2" s="126" customFormat="1">
      <c r="B749" s="136"/>
    </row>
    <row r="750" spans="2:2" s="126" customFormat="1">
      <c r="B750" s="136"/>
    </row>
    <row r="751" spans="2:2" s="126" customFormat="1">
      <c r="B751" s="136"/>
    </row>
    <row r="752" spans="2:2" s="126" customFormat="1">
      <c r="B752" s="136"/>
    </row>
    <row r="753" spans="2:2" s="126" customFormat="1">
      <c r="B753" s="136"/>
    </row>
    <row r="754" spans="2:2" s="126" customFormat="1">
      <c r="B754" s="136"/>
    </row>
    <row r="755" spans="2:2" s="126" customFormat="1">
      <c r="B755" s="136"/>
    </row>
    <row r="756" spans="2:2" s="126" customFormat="1">
      <c r="B756" s="136"/>
    </row>
    <row r="757" spans="2:2" s="126" customFormat="1">
      <c r="B757" s="136"/>
    </row>
    <row r="758" spans="2:2" s="126" customFormat="1">
      <c r="B758" s="136"/>
    </row>
    <row r="759" spans="2:2" s="126" customFormat="1">
      <c r="B759" s="136"/>
    </row>
    <row r="760" spans="2:2" s="126" customFormat="1">
      <c r="B760" s="136"/>
    </row>
    <row r="761" spans="2:2" s="126" customFormat="1">
      <c r="B761" s="136"/>
    </row>
    <row r="762" spans="2:2" s="126" customFormat="1">
      <c r="B762" s="136"/>
    </row>
    <row r="763" spans="2:2" s="126" customFormat="1">
      <c r="B763" s="136"/>
    </row>
    <row r="764" spans="2:2" s="126" customFormat="1">
      <c r="B764" s="136"/>
    </row>
    <row r="765" spans="2:2" s="126" customFormat="1">
      <c r="B765" s="136"/>
    </row>
    <row r="766" spans="2:2" s="126" customFormat="1">
      <c r="B766" s="136"/>
    </row>
    <row r="767" spans="2:2" s="126" customFormat="1">
      <c r="B767" s="136"/>
    </row>
    <row r="768" spans="2:2" s="126" customFormat="1">
      <c r="B768" s="136"/>
    </row>
    <row r="769" spans="2:2" s="126" customFormat="1">
      <c r="B769" s="136"/>
    </row>
    <row r="770" spans="2:2" s="126" customFormat="1">
      <c r="B770" s="136"/>
    </row>
    <row r="771" spans="2:2" s="126" customFormat="1">
      <c r="B771" s="136"/>
    </row>
    <row r="772" spans="2:2" s="126" customFormat="1">
      <c r="B772" s="136"/>
    </row>
    <row r="773" spans="2:2" s="126" customFormat="1">
      <c r="B773" s="136"/>
    </row>
    <row r="774" spans="2:2" s="126" customFormat="1">
      <c r="B774" s="136"/>
    </row>
    <row r="775" spans="2:2" s="126" customFormat="1">
      <c r="B775" s="136"/>
    </row>
    <row r="776" spans="2:2" s="126" customFormat="1">
      <c r="B776" s="136"/>
    </row>
    <row r="777" spans="2:2" s="126" customFormat="1">
      <c r="B777" s="136"/>
    </row>
    <row r="778" spans="2:2" s="126" customFormat="1">
      <c r="B778" s="136"/>
    </row>
    <row r="779" spans="2:2" s="126" customFormat="1">
      <c r="B779" s="136"/>
    </row>
    <row r="780" spans="2:2" s="126" customFormat="1">
      <c r="B780" s="136"/>
    </row>
    <row r="781" spans="2:2" s="126" customFormat="1">
      <c r="B781" s="136"/>
    </row>
    <row r="782" spans="2:2" s="126" customFormat="1">
      <c r="B782" s="136"/>
    </row>
    <row r="783" spans="2:2" s="126" customFormat="1">
      <c r="B783" s="136"/>
    </row>
    <row r="784" spans="2:2" s="126" customFormat="1">
      <c r="B784" s="136"/>
    </row>
    <row r="785" spans="2:2" s="126" customFormat="1">
      <c r="B785" s="136"/>
    </row>
    <row r="786" spans="2:2" s="126" customFormat="1">
      <c r="B786" s="136"/>
    </row>
    <row r="787" spans="2:2" s="126" customFormat="1">
      <c r="B787" s="136"/>
    </row>
    <row r="788" spans="2:2" s="126" customFormat="1">
      <c r="B788" s="136"/>
    </row>
    <row r="789" spans="2:2" s="126" customFormat="1">
      <c r="B789" s="136"/>
    </row>
    <row r="790" spans="2:2" s="126" customFormat="1">
      <c r="B790" s="136"/>
    </row>
    <row r="791" spans="2:2" s="126" customFormat="1">
      <c r="B791" s="136"/>
    </row>
    <row r="792" spans="2:2" s="126" customFormat="1">
      <c r="B792" s="136"/>
    </row>
    <row r="793" spans="2:2" s="126" customFormat="1">
      <c r="B793" s="136"/>
    </row>
    <row r="794" spans="2:2" s="126" customFormat="1">
      <c r="B794" s="136"/>
    </row>
    <row r="795" spans="2:2" s="126" customFormat="1">
      <c r="B795" s="136"/>
    </row>
    <row r="796" spans="2:2" s="126" customFormat="1">
      <c r="B796" s="136"/>
    </row>
    <row r="797" spans="2:2" s="126" customFormat="1">
      <c r="B797" s="136"/>
    </row>
    <row r="798" spans="2:2" s="126" customFormat="1">
      <c r="B798" s="136"/>
    </row>
    <row r="799" spans="2:2" s="126" customFormat="1">
      <c r="B799" s="136"/>
    </row>
    <row r="800" spans="2:2" s="126" customFormat="1">
      <c r="B800" s="136"/>
    </row>
    <row r="801" spans="2:2" s="126" customFormat="1">
      <c r="B801" s="136"/>
    </row>
    <row r="802" spans="2:2" s="126" customFormat="1">
      <c r="B802" s="136"/>
    </row>
    <row r="803" spans="2:2" s="126" customFormat="1">
      <c r="B803" s="136"/>
    </row>
    <row r="804" spans="2:2" s="126" customFormat="1">
      <c r="B804" s="136"/>
    </row>
    <row r="805" spans="2:2" s="126" customFormat="1">
      <c r="B805" s="136"/>
    </row>
    <row r="806" spans="2:2" s="126" customFormat="1">
      <c r="B806" s="136"/>
    </row>
    <row r="807" spans="2:2" s="126" customFormat="1">
      <c r="B807" s="136"/>
    </row>
    <row r="808" spans="2:2" s="126" customFormat="1">
      <c r="B808" s="136"/>
    </row>
    <row r="809" spans="2:2" s="126" customFormat="1">
      <c r="B809" s="136"/>
    </row>
    <row r="810" spans="2:2" s="126" customFormat="1">
      <c r="B810" s="136"/>
    </row>
    <row r="811" spans="2:2" s="126" customFormat="1">
      <c r="B811" s="136"/>
    </row>
    <row r="812" spans="2:2" s="126" customFormat="1">
      <c r="B812" s="136"/>
    </row>
    <row r="813" spans="2:2" s="126" customFormat="1">
      <c r="B813" s="136"/>
    </row>
    <row r="814" spans="2:2" s="126" customFormat="1">
      <c r="B814" s="136"/>
    </row>
    <row r="815" spans="2:2" s="126" customFormat="1">
      <c r="B815" s="136"/>
    </row>
    <row r="816" spans="2:2" s="126" customFormat="1">
      <c r="B816" s="136"/>
    </row>
    <row r="817" spans="2:2" s="126" customFormat="1">
      <c r="B817" s="136"/>
    </row>
    <row r="818" spans="2:2" s="126" customFormat="1">
      <c r="B818" s="136"/>
    </row>
    <row r="819" spans="2:2" s="126" customFormat="1">
      <c r="B819" s="136"/>
    </row>
    <row r="820" spans="2:2" s="126" customFormat="1">
      <c r="B820" s="136"/>
    </row>
    <row r="821" spans="2:2" s="126" customFormat="1">
      <c r="B821" s="136"/>
    </row>
    <row r="822" spans="2:2" s="126" customFormat="1">
      <c r="B822" s="136"/>
    </row>
    <row r="823" spans="2:2" s="126" customFormat="1">
      <c r="B823" s="136"/>
    </row>
    <row r="824" spans="2:2" s="126" customFormat="1">
      <c r="B824" s="136"/>
    </row>
    <row r="825" spans="2:2" s="126" customFormat="1">
      <c r="B825" s="136"/>
    </row>
    <row r="826" spans="2:2" s="126" customFormat="1">
      <c r="B826" s="136"/>
    </row>
    <row r="827" spans="2:2" s="126" customFormat="1">
      <c r="B827" s="136"/>
    </row>
    <row r="828" spans="2:2" s="126" customFormat="1">
      <c r="B828" s="136"/>
    </row>
    <row r="829" spans="2:2" s="126" customFormat="1">
      <c r="B829" s="136"/>
    </row>
    <row r="830" spans="2:2" s="126" customFormat="1">
      <c r="B830" s="136"/>
    </row>
    <row r="831" spans="2:2" s="126" customFormat="1">
      <c r="B831" s="136"/>
    </row>
    <row r="832" spans="2:2" s="126" customFormat="1">
      <c r="B832" s="136"/>
    </row>
    <row r="833" spans="2:2" s="126" customFormat="1">
      <c r="B833" s="136"/>
    </row>
    <row r="834" spans="2:2" s="126" customFormat="1">
      <c r="B834" s="136"/>
    </row>
    <row r="835" spans="2:2" s="126" customFormat="1">
      <c r="B835" s="136"/>
    </row>
    <row r="836" spans="2:2" s="126" customFormat="1">
      <c r="B836" s="136"/>
    </row>
    <row r="837" spans="2:2" s="126" customFormat="1">
      <c r="B837" s="136"/>
    </row>
    <row r="838" spans="2:2" s="126" customFormat="1">
      <c r="B838" s="136"/>
    </row>
    <row r="839" spans="2:2" s="126" customFormat="1">
      <c r="B839" s="136"/>
    </row>
    <row r="840" spans="2:2" s="126" customFormat="1">
      <c r="B840" s="136"/>
    </row>
    <row r="841" spans="2:2" s="126" customFormat="1">
      <c r="B841" s="136"/>
    </row>
    <row r="842" spans="2:2" s="126" customFormat="1">
      <c r="B842" s="136"/>
    </row>
    <row r="843" spans="2:2" s="126" customFormat="1">
      <c r="B843" s="136"/>
    </row>
    <row r="844" spans="2:2" s="126" customFormat="1">
      <c r="B844" s="136"/>
    </row>
    <row r="845" spans="2:2" s="126" customFormat="1">
      <c r="B845" s="136"/>
    </row>
    <row r="846" spans="2:2" s="126" customFormat="1">
      <c r="B846" s="136"/>
    </row>
    <row r="847" spans="2:2" s="126" customFormat="1">
      <c r="B847" s="136"/>
    </row>
    <row r="848" spans="2:2" s="126" customFormat="1">
      <c r="B848" s="136"/>
    </row>
    <row r="849" spans="2:2" s="126" customFormat="1">
      <c r="B849" s="136"/>
    </row>
    <row r="850" spans="2:2" s="126" customFormat="1">
      <c r="B850" s="136"/>
    </row>
    <row r="851" spans="2:2" s="126" customFormat="1">
      <c r="B851" s="136"/>
    </row>
    <row r="852" spans="2:2" s="126" customFormat="1">
      <c r="B852" s="136"/>
    </row>
    <row r="853" spans="2:2" s="126" customFormat="1">
      <c r="B853" s="136"/>
    </row>
    <row r="854" spans="2:2" s="126" customFormat="1">
      <c r="B854" s="136"/>
    </row>
    <row r="855" spans="2:2" s="126" customFormat="1">
      <c r="B855" s="136"/>
    </row>
    <row r="856" spans="2:2" s="126" customFormat="1">
      <c r="B856" s="136"/>
    </row>
    <row r="857" spans="2:2" s="126" customFormat="1">
      <c r="B857" s="136"/>
    </row>
    <row r="858" spans="2:2" s="126" customFormat="1">
      <c r="B858" s="136"/>
    </row>
    <row r="859" spans="2:2" s="126" customFormat="1">
      <c r="B859" s="136"/>
    </row>
    <row r="860" spans="2:2" s="126" customFormat="1">
      <c r="B860" s="136"/>
    </row>
    <row r="861" spans="2:2" s="126" customFormat="1">
      <c r="B861" s="136"/>
    </row>
    <row r="862" spans="2:2" s="126" customFormat="1">
      <c r="B862" s="136"/>
    </row>
    <row r="863" spans="2:2" s="126" customFormat="1">
      <c r="B863" s="136"/>
    </row>
    <row r="864" spans="2:2" s="126" customFormat="1">
      <c r="B864" s="136"/>
    </row>
    <row r="865" spans="2:2" s="126" customFormat="1">
      <c r="B865" s="136"/>
    </row>
    <row r="866" spans="2:2" s="126" customFormat="1">
      <c r="B866" s="136"/>
    </row>
    <row r="867" spans="2:2" s="126" customFormat="1">
      <c r="B867" s="136"/>
    </row>
    <row r="868" spans="2:2" s="126" customFormat="1">
      <c r="B868" s="136"/>
    </row>
    <row r="869" spans="2:2" s="126" customFormat="1">
      <c r="B869" s="136"/>
    </row>
    <row r="870" spans="2:2" s="126" customFormat="1">
      <c r="B870" s="136"/>
    </row>
    <row r="871" spans="2:2" s="126" customFormat="1">
      <c r="B871" s="136"/>
    </row>
    <row r="872" spans="2:2" s="126" customFormat="1">
      <c r="B872" s="136"/>
    </row>
    <row r="873" spans="2:2" s="126" customFormat="1">
      <c r="B873" s="136"/>
    </row>
    <row r="874" spans="2:2" s="126" customFormat="1">
      <c r="B874" s="136"/>
    </row>
    <row r="875" spans="2:2" s="126" customFormat="1">
      <c r="B875" s="136"/>
    </row>
    <row r="876" spans="2:2" s="126" customFormat="1">
      <c r="B876" s="136"/>
    </row>
    <row r="877" spans="2:2" s="126" customFormat="1">
      <c r="B877" s="136"/>
    </row>
    <row r="878" spans="2:2" s="126" customFormat="1">
      <c r="B878" s="136"/>
    </row>
  </sheetData>
  <mergeCells count="3">
    <mergeCell ref="B6:R6"/>
    <mergeCell ref="B7:R7"/>
    <mergeCell ref="B56:D56"/>
  </mergeCells>
  <phoneticPr fontId="3" type="noConversion"/>
  <dataValidations count="1">
    <dataValidation allowBlank="1" showInputMessage="1" showErrorMessage="1" sqref="N10:Q10 N9 N1:N7 N32:N1048576 C5:C29 O1:Q9 O11:Q1048576 B57:B1048576 J1:M1048576 E1:I30 B54:B56 D1:D29 R1:AF1048576 AJ1:XFD1048576 AG1:AI27 AG31:AI1048576 C54:D55 A1:A1048576 B1:B53 E32:I1048576 C32:D53 C57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8" t="s">
        <v>195</v>
      </c>
      <c r="C1" s="80" t="s" vm="1">
        <v>274</v>
      </c>
    </row>
    <row r="2" spans="2:67">
      <c r="B2" s="58" t="s">
        <v>194</v>
      </c>
      <c r="C2" s="80" t="s">
        <v>275</v>
      </c>
    </row>
    <row r="3" spans="2:67">
      <c r="B3" s="58" t="s">
        <v>196</v>
      </c>
      <c r="C3" s="80" t="s">
        <v>276</v>
      </c>
    </row>
    <row r="4" spans="2:67">
      <c r="B4" s="58" t="s">
        <v>197</v>
      </c>
      <c r="C4" s="80">
        <v>17013</v>
      </c>
    </row>
    <row r="6" spans="2:67" ht="26.25" customHeight="1">
      <c r="B6" s="160" t="s">
        <v>225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2"/>
      <c r="BO6" s="3"/>
    </row>
    <row r="7" spans="2:67" ht="26.25" customHeight="1">
      <c r="B7" s="160" t="s">
        <v>103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2"/>
      <c r="AZ7" s="45"/>
      <c r="BJ7" s="3"/>
      <c r="BO7" s="3"/>
    </row>
    <row r="8" spans="2:67" s="3" customFormat="1" ht="78.75">
      <c r="B8" s="39" t="s">
        <v>131</v>
      </c>
      <c r="C8" s="14" t="s">
        <v>52</v>
      </c>
      <c r="D8" s="14" t="s">
        <v>135</v>
      </c>
      <c r="E8" s="14" t="s">
        <v>243</v>
      </c>
      <c r="F8" s="14" t="s">
        <v>133</v>
      </c>
      <c r="G8" s="14" t="s">
        <v>73</v>
      </c>
      <c r="H8" s="14" t="s">
        <v>15</v>
      </c>
      <c r="I8" s="14" t="s">
        <v>74</v>
      </c>
      <c r="J8" s="14" t="s">
        <v>118</v>
      </c>
      <c r="K8" s="14" t="s">
        <v>18</v>
      </c>
      <c r="L8" s="14" t="s">
        <v>117</v>
      </c>
      <c r="M8" s="14" t="s">
        <v>17</v>
      </c>
      <c r="N8" s="14" t="s">
        <v>19</v>
      </c>
      <c r="O8" s="14" t="s">
        <v>258</v>
      </c>
      <c r="P8" s="14" t="s">
        <v>257</v>
      </c>
      <c r="Q8" s="14" t="s">
        <v>70</v>
      </c>
      <c r="R8" s="14" t="s">
        <v>67</v>
      </c>
      <c r="S8" s="14" t="s">
        <v>198</v>
      </c>
      <c r="T8" s="40" t="s">
        <v>200</v>
      </c>
      <c r="V8" s="1"/>
      <c r="AZ8" s="45"/>
      <c r="BJ8" s="1"/>
      <c r="BK8" s="1"/>
      <c r="BL8" s="1"/>
      <c r="BO8" s="4"/>
    </row>
    <row r="9" spans="2:67" s="3" customFormat="1" ht="20.25" customHeight="1">
      <c r="B9" s="41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265</v>
      </c>
      <c r="P9" s="17"/>
      <c r="Q9" s="17" t="s">
        <v>261</v>
      </c>
      <c r="R9" s="17" t="s">
        <v>20</v>
      </c>
      <c r="S9" s="17" t="s">
        <v>20</v>
      </c>
      <c r="T9" s="76" t="s">
        <v>20</v>
      </c>
      <c r="BJ9" s="1"/>
      <c r="BL9" s="1"/>
      <c r="BO9" s="4"/>
    </row>
    <row r="10" spans="2:67" s="4" customFormat="1" ht="18" customHeight="1">
      <c r="B10" s="42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129</v>
      </c>
      <c r="R10" s="20" t="s">
        <v>130</v>
      </c>
      <c r="S10" s="47" t="s">
        <v>201</v>
      </c>
      <c r="T10" s="75" t="s">
        <v>244</v>
      </c>
      <c r="U10" s="5"/>
      <c r="BJ10" s="1"/>
      <c r="BK10" s="3"/>
      <c r="BL10" s="1"/>
      <c r="BO10" s="1"/>
    </row>
    <row r="11" spans="2:67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5"/>
      <c r="BJ11" s="1"/>
      <c r="BK11" s="3"/>
      <c r="BL11" s="1"/>
      <c r="BO11" s="1"/>
    </row>
    <row r="12" spans="2:67" ht="20.25">
      <c r="B12" s="101" t="s">
        <v>273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BK12" s="4"/>
    </row>
    <row r="13" spans="2:67">
      <c r="B13" s="101" t="s">
        <v>128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</row>
    <row r="14" spans="2:67">
      <c r="B14" s="101" t="s">
        <v>256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</row>
    <row r="15" spans="2:67">
      <c r="B15" s="101" t="s">
        <v>264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</row>
    <row r="16" spans="2:67" ht="20.2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BJ16" s="4"/>
    </row>
    <row r="17" spans="2:20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</row>
    <row r="18" spans="2:20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</row>
    <row r="19" spans="2:20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</row>
    <row r="20" spans="2:20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</row>
    <row r="21" spans="2:20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</row>
    <row r="22" spans="2:20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</row>
    <row r="23" spans="2:20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</row>
    <row r="24" spans="2:20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</row>
    <row r="25" spans="2:2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</row>
    <row r="26" spans="2:2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</row>
    <row r="27" spans="2:2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</row>
    <row r="28" spans="2:2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</row>
    <row r="29" spans="2:2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</row>
    <row r="30" spans="2:2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</row>
    <row r="31" spans="2:2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</row>
    <row r="32" spans="2:20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</row>
    <row r="33" spans="2:20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</row>
    <row r="34" spans="2:20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</row>
    <row r="35" spans="2:20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</row>
    <row r="36" spans="2:20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</row>
    <row r="37" spans="2:20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</row>
    <row r="38" spans="2:20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</row>
    <row r="39" spans="2:20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</row>
    <row r="40" spans="2:20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</row>
    <row r="41" spans="2:20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</row>
    <row r="42" spans="2:20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</row>
    <row r="43" spans="2:20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</row>
    <row r="44" spans="2:20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2:20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2:20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2:20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2:20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</row>
    <row r="49" spans="2:20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</row>
    <row r="50" spans="2:20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</row>
    <row r="51" spans="2:20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</row>
    <row r="52" spans="2:20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</row>
    <row r="53" spans="2:20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</row>
    <row r="54" spans="2:20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</row>
    <row r="55" spans="2:20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</row>
    <row r="56" spans="2:20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</row>
    <row r="57" spans="2:20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</row>
    <row r="58" spans="2:20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</row>
    <row r="59" spans="2:20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</row>
    <row r="60" spans="2:20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</row>
    <row r="61" spans="2:20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</row>
    <row r="62" spans="2:20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</row>
    <row r="63" spans="2:20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</row>
    <row r="64" spans="2:20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</row>
    <row r="65" spans="2:20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</row>
    <row r="66" spans="2:20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</row>
    <row r="67" spans="2:20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</row>
    <row r="68" spans="2:20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</row>
    <row r="69" spans="2:20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</row>
    <row r="70" spans="2:20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</row>
    <row r="71" spans="2:20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</row>
    <row r="72" spans="2:20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</row>
    <row r="73" spans="2:20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</row>
    <row r="74" spans="2:20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</row>
    <row r="75" spans="2:20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</row>
    <row r="76" spans="2:20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</row>
    <row r="77" spans="2:20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</row>
    <row r="78" spans="2:20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</row>
    <row r="79" spans="2:20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</row>
    <row r="80" spans="2:20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</row>
    <row r="81" spans="2:20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</row>
    <row r="82" spans="2:20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</row>
    <row r="83" spans="2:20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</row>
    <row r="84" spans="2:20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</row>
    <row r="85" spans="2:20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</row>
    <row r="86" spans="2:20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</row>
    <row r="87" spans="2:20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</row>
    <row r="88" spans="2:20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</row>
    <row r="89" spans="2:20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</row>
    <row r="90" spans="2:20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</row>
    <row r="91" spans="2:20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</row>
    <row r="92" spans="2:20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</row>
    <row r="93" spans="2:20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</row>
    <row r="94" spans="2:20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</row>
    <row r="95" spans="2:20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</row>
    <row r="96" spans="2:20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</row>
    <row r="97" spans="2:20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</row>
    <row r="98" spans="2:20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</row>
    <row r="99" spans="2:20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</row>
    <row r="100" spans="2:20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</row>
    <row r="101" spans="2:20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</row>
    <row r="102" spans="2:20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</row>
    <row r="103" spans="2:20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</row>
    <row r="104" spans="2:20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</row>
    <row r="105" spans="2:20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</row>
    <row r="106" spans="2:20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</row>
    <row r="107" spans="2:20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</row>
    <row r="108" spans="2:20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</row>
    <row r="109" spans="2:20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</row>
    <row r="110" spans="2:20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5"/>
      <c r="C697" s="1"/>
      <c r="D697" s="1"/>
      <c r="E697" s="1"/>
      <c r="F697" s="1"/>
      <c r="G697" s="1"/>
    </row>
    <row r="698" spans="2:7">
      <c r="B698" s="45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Z829"/>
  <sheetViews>
    <sheetView rightToLeft="1" zoomScale="80" zoomScaleNormal="80" workbookViewId="0"/>
  </sheetViews>
  <sheetFormatPr defaultColWidth="9.140625" defaultRowHeight="18"/>
  <cols>
    <col min="1" max="1" width="6.28515625" style="126" customWidth="1"/>
    <col min="2" max="2" width="55" style="136" bestFit="1" customWidth="1"/>
    <col min="3" max="3" width="28.85546875" style="136" bestFit="1" customWidth="1"/>
    <col min="4" max="4" width="6.5703125" style="136" bestFit="1" customWidth="1"/>
    <col min="5" max="5" width="9.140625" style="136" bestFit="1" customWidth="1"/>
    <col min="6" max="6" width="12.85546875" style="136" bestFit="1" customWidth="1"/>
    <col min="7" max="7" width="37" style="126" bestFit="1" customWidth="1"/>
    <col min="8" max="8" width="9.140625" style="126" bestFit="1" customWidth="1"/>
    <col min="9" max="9" width="11.42578125" style="126" bestFit="1" customWidth="1"/>
    <col min="10" max="10" width="7.28515625" style="126" bestFit="1" customWidth="1"/>
    <col min="11" max="11" width="6.7109375" style="126" bestFit="1" customWidth="1"/>
    <col min="12" max="12" width="12.7109375" style="126" bestFit="1" customWidth="1"/>
    <col min="13" max="13" width="7.42578125" style="126" bestFit="1" customWidth="1"/>
    <col min="14" max="14" width="10" style="126" bestFit="1" customWidth="1"/>
    <col min="15" max="15" width="16.7109375" style="126" bestFit="1" customWidth="1"/>
    <col min="16" max="16" width="13" style="126" bestFit="1" customWidth="1"/>
    <col min="17" max="17" width="15.7109375" style="126" bestFit="1" customWidth="1"/>
    <col min="18" max="18" width="14.28515625" style="126" bestFit="1" customWidth="1"/>
    <col min="19" max="19" width="15.28515625" style="126" bestFit="1" customWidth="1"/>
    <col min="20" max="20" width="13" style="126" bestFit="1" customWidth="1"/>
    <col min="21" max="21" width="9" style="126" bestFit="1" customWidth="1"/>
    <col min="22" max="16384" width="9.140625" style="126"/>
  </cols>
  <sheetData>
    <row r="1" spans="2:26" s="1" customFormat="1">
      <c r="B1" s="58" t="s">
        <v>195</v>
      </c>
      <c r="C1" s="80" t="s" vm="1">
        <v>274</v>
      </c>
      <c r="D1" s="2"/>
      <c r="E1" s="2"/>
      <c r="F1" s="2"/>
    </row>
    <row r="2" spans="2:26" s="1" customFormat="1">
      <c r="B2" s="58" t="s">
        <v>194</v>
      </c>
      <c r="C2" s="80" t="s">
        <v>275</v>
      </c>
      <c r="D2" s="2"/>
      <c r="E2" s="2"/>
      <c r="F2" s="2"/>
    </row>
    <row r="3" spans="2:26" s="1" customFormat="1">
      <c r="B3" s="58" t="s">
        <v>196</v>
      </c>
      <c r="C3" s="80" t="s">
        <v>276</v>
      </c>
      <c r="D3" s="2"/>
      <c r="E3" s="2"/>
      <c r="F3" s="2"/>
    </row>
    <row r="4" spans="2:26" s="1" customFormat="1">
      <c r="B4" s="58" t="s">
        <v>197</v>
      </c>
      <c r="C4" s="80">
        <v>17013</v>
      </c>
      <c r="D4" s="2"/>
      <c r="E4" s="2"/>
      <c r="F4" s="2"/>
    </row>
    <row r="5" spans="2:26" s="1" customFormat="1">
      <c r="B5" s="2"/>
      <c r="C5" s="2"/>
      <c r="D5" s="2"/>
      <c r="E5" s="2"/>
      <c r="F5" s="2"/>
    </row>
    <row r="6" spans="2:26" s="1" customFormat="1" ht="26.25" customHeight="1">
      <c r="B6" s="164" t="s">
        <v>225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53"/>
    </row>
    <row r="7" spans="2:26" s="1" customFormat="1" ht="26.25" customHeight="1">
      <c r="B7" s="164" t="s">
        <v>104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53"/>
      <c r="Z7" s="3"/>
    </row>
    <row r="8" spans="2:26" s="3" customFormat="1" ht="78.75">
      <c r="B8" s="23" t="s">
        <v>131</v>
      </c>
      <c r="C8" s="31" t="s">
        <v>52</v>
      </c>
      <c r="D8" s="31" t="s">
        <v>135</v>
      </c>
      <c r="E8" s="31" t="s">
        <v>243</v>
      </c>
      <c r="F8" s="31" t="s">
        <v>133</v>
      </c>
      <c r="G8" s="31" t="s">
        <v>73</v>
      </c>
      <c r="H8" s="31" t="s">
        <v>15</v>
      </c>
      <c r="I8" s="31" t="s">
        <v>74</v>
      </c>
      <c r="J8" s="31" t="s">
        <v>118</v>
      </c>
      <c r="K8" s="31" t="s">
        <v>18</v>
      </c>
      <c r="L8" s="31" t="s">
        <v>117</v>
      </c>
      <c r="M8" s="31" t="s">
        <v>17</v>
      </c>
      <c r="N8" s="31" t="s">
        <v>19</v>
      </c>
      <c r="O8" s="14" t="s">
        <v>258</v>
      </c>
      <c r="P8" s="31" t="s">
        <v>257</v>
      </c>
      <c r="Q8" s="31" t="s">
        <v>272</v>
      </c>
      <c r="R8" s="31" t="s">
        <v>70</v>
      </c>
      <c r="S8" s="14" t="s">
        <v>67</v>
      </c>
      <c r="T8" s="31" t="s">
        <v>198</v>
      </c>
      <c r="U8" s="15" t="s">
        <v>200</v>
      </c>
      <c r="V8" s="1"/>
      <c r="W8" s="1"/>
    </row>
    <row r="9" spans="2:26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265</v>
      </c>
      <c r="P9" s="33"/>
      <c r="Q9" s="17" t="s">
        <v>261</v>
      </c>
      <c r="R9" s="33" t="s">
        <v>261</v>
      </c>
      <c r="S9" s="17" t="s">
        <v>20</v>
      </c>
      <c r="T9" s="33" t="s">
        <v>261</v>
      </c>
      <c r="U9" s="18" t="s">
        <v>20</v>
      </c>
      <c r="V9" s="1"/>
      <c r="W9" s="1"/>
      <c r="Z9" s="4"/>
    </row>
    <row r="10" spans="2:2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4" t="s">
        <v>129</v>
      </c>
      <c r="R10" s="20" t="s">
        <v>130</v>
      </c>
      <c r="S10" s="20" t="s">
        <v>201</v>
      </c>
      <c r="T10" s="21" t="s">
        <v>244</v>
      </c>
      <c r="U10" s="21" t="s">
        <v>2828</v>
      </c>
      <c r="V10" s="3"/>
      <c r="W10" s="1"/>
    </row>
    <row r="11" spans="2:26" s="129" customFormat="1" ht="18" customHeight="1">
      <c r="B11" s="81" t="s">
        <v>37</v>
      </c>
      <c r="C11" s="82"/>
      <c r="D11" s="82"/>
      <c r="E11" s="82"/>
      <c r="F11" s="82"/>
      <c r="G11" s="82"/>
      <c r="H11" s="82"/>
      <c r="I11" s="82"/>
      <c r="J11" s="82"/>
      <c r="K11" s="90">
        <v>4.1452642809084592</v>
      </c>
      <c r="L11" s="82"/>
      <c r="M11" s="82"/>
      <c r="N11" s="104">
        <v>2.1276566893188936E-2</v>
      </c>
      <c r="O11" s="90"/>
      <c r="P11" s="92"/>
      <c r="Q11" s="90">
        <v>1209454.3336299995</v>
      </c>
      <c r="R11" s="90">
        <v>5346720.629110002</v>
      </c>
      <c r="S11" s="82"/>
      <c r="T11" s="91">
        <v>1</v>
      </c>
      <c r="U11" s="91">
        <v>0.19781900870800656</v>
      </c>
      <c r="V11" s="140"/>
      <c r="W11" s="126"/>
      <c r="Z11" s="126"/>
    </row>
    <row r="12" spans="2:26">
      <c r="B12" s="83" t="s">
        <v>252</v>
      </c>
      <c r="C12" s="84"/>
      <c r="D12" s="84"/>
      <c r="E12" s="84"/>
      <c r="F12" s="84"/>
      <c r="G12" s="84"/>
      <c r="H12" s="84"/>
      <c r="I12" s="84"/>
      <c r="J12" s="84"/>
      <c r="K12" s="93">
        <v>3.9970743916086562</v>
      </c>
      <c r="L12" s="84"/>
      <c r="M12" s="84"/>
      <c r="N12" s="105">
        <v>1.370441858376256E-2</v>
      </c>
      <c r="O12" s="93"/>
      <c r="P12" s="95"/>
      <c r="Q12" s="93">
        <v>4056.0130799999997</v>
      </c>
      <c r="R12" s="93">
        <v>4141322.3085600026</v>
      </c>
      <c r="S12" s="84"/>
      <c r="T12" s="94">
        <v>0.77455371167379539</v>
      </c>
      <c r="U12" s="94">
        <v>0.15322144743441735</v>
      </c>
      <c r="V12" s="140"/>
    </row>
    <row r="13" spans="2:26" ht="20.25">
      <c r="B13" s="103" t="s">
        <v>36</v>
      </c>
      <c r="C13" s="84"/>
      <c r="D13" s="84"/>
      <c r="E13" s="84"/>
      <c r="F13" s="84"/>
      <c r="G13" s="84"/>
      <c r="H13" s="84"/>
      <c r="I13" s="84"/>
      <c r="J13" s="84"/>
      <c r="K13" s="93">
        <v>4.0381907588985264</v>
      </c>
      <c r="L13" s="84"/>
      <c r="M13" s="84"/>
      <c r="N13" s="105">
        <v>1.0734042804021474E-2</v>
      </c>
      <c r="O13" s="93"/>
      <c r="P13" s="95"/>
      <c r="Q13" s="93">
        <v>2982.4978499999997</v>
      </c>
      <c r="R13" s="93">
        <v>3229021.2779300027</v>
      </c>
      <c r="S13" s="84"/>
      <c r="T13" s="94">
        <v>0.60392556520528273</v>
      </c>
      <c r="U13" s="94">
        <v>0.11946795664233162</v>
      </c>
      <c r="V13" s="129"/>
    </row>
    <row r="14" spans="2:26">
      <c r="B14" s="89" t="s">
        <v>342</v>
      </c>
      <c r="C14" s="86" t="s">
        <v>343</v>
      </c>
      <c r="D14" s="99" t="s">
        <v>136</v>
      </c>
      <c r="E14" s="99" t="s">
        <v>338</v>
      </c>
      <c r="F14" s="86" t="s">
        <v>344</v>
      </c>
      <c r="G14" s="99" t="s">
        <v>345</v>
      </c>
      <c r="H14" s="86" t="s">
        <v>340</v>
      </c>
      <c r="I14" s="86" t="s">
        <v>176</v>
      </c>
      <c r="J14" s="86"/>
      <c r="K14" s="96">
        <v>1.7499999999999996</v>
      </c>
      <c r="L14" s="99" t="s">
        <v>180</v>
      </c>
      <c r="M14" s="100">
        <v>5.8999999999999999E-3</v>
      </c>
      <c r="N14" s="100">
        <v>-3.0999999999999995E-3</v>
      </c>
      <c r="O14" s="96">
        <v>103973192.99999999</v>
      </c>
      <c r="P14" s="98">
        <v>102.13</v>
      </c>
      <c r="Q14" s="86"/>
      <c r="R14" s="96">
        <v>106187.82015</v>
      </c>
      <c r="S14" s="97">
        <v>1.9477379527105917E-2</v>
      </c>
      <c r="T14" s="97">
        <v>1.9860364420737592E-2</v>
      </c>
      <c r="U14" s="97">
        <v>3.9287576022900735E-3</v>
      </c>
    </row>
    <row r="15" spans="2:26">
      <c r="B15" s="89" t="s">
        <v>346</v>
      </c>
      <c r="C15" s="86" t="s">
        <v>347</v>
      </c>
      <c r="D15" s="99" t="s">
        <v>136</v>
      </c>
      <c r="E15" s="99" t="s">
        <v>338</v>
      </c>
      <c r="F15" s="86" t="s">
        <v>344</v>
      </c>
      <c r="G15" s="99" t="s">
        <v>345</v>
      </c>
      <c r="H15" s="86" t="s">
        <v>340</v>
      </c>
      <c r="I15" s="86" t="s">
        <v>176</v>
      </c>
      <c r="J15" s="86"/>
      <c r="K15" s="96">
        <v>6.5799999999999992</v>
      </c>
      <c r="L15" s="99" t="s">
        <v>180</v>
      </c>
      <c r="M15" s="100">
        <v>8.3000000000000001E-3</v>
      </c>
      <c r="N15" s="100">
        <v>7.7000000000000002E-3</v>
      </c>
      <c r="O15" s="96">
        <v>20955770.999999996</v>
      </c>
      <c r="P15" s="98">
        <v>100.83</v>
      </c>
      <c r="Q15" s="86"/>
      <c r="R15" s="96">
        <v>21129.705659999996</v>
      </c>
      <c r="S15" s="97">
        <v>1.629569196793082E-2</v>
      </c>
      <c r="T15" s="97">
        <v>3.9519000759007635E-3</v>
      </c>
      <c r="U15" s="97">
        <v>7.8176095552778498E-4</v>
      </c>
    </row>
    <row r="16" spans="2:26">
      <c r="B16" s="89" t="s">
        <v>348</v>
      </c>
      <c r="C16" s="86" t="s">
        <v>349</v>
      </c>
      <c r="D16" s="99" t="s">
        <v>136</v>
      </c>
      <c r="E16" s="99" t="s">
        <v>338</v>
      </c>
      <c r="F16" s="86" t="s">
        <v>350</v>
      </c>
      <c r="G16" s="99" t="s">
        <v>345</v>
      </c>
      <c r="H16" s="86" t="s">
        <v>340</v>
      </c>
      <c r="I16" s="86" t="s">
        <v>176</v>
      </c>
      <c r="J16" s="86"/>
      <c r="K16" s="96">
        <v>2.74</v>
      </c>
      <c r="L16" s="99" t="s">
        <v>180</v>
      </c>
      <c r="M16" s="100">
        <v>0.04</v>
      </c>
      <c r="N16" s="100">
        <v>-1.2999999999999999E-3</v>
      </c>
      <c r="O16" s="96">
        <v>51046341.999999993</v>
      </c>
      <c r="P16" s="98">
        <v>114.32</v>
      </c>
      <c r="Q16" s="86"/>
      <c r="R16" s="96">
        <v>58356.178269999989</v>
      </c>
      <c r="S16" s="97">
        <v>2.46398805616268E-2</v>
      </c>
      <c r="T16" s="97">
        <v>1.0914387026747229E-2</v>
      </c>
      <c r="U16" s="97">
        <v>2.159073222286664E-3</v>
      </c>
    </row>
    <row r="17" spans="2:21">
      <c r="B17" s="89" t="s">
        <v>351</v>
      </c>
      <c r="C17" s="86" t="s">
        <v>352</v>
      </c>
      <c r="D17" s="99" t="s">
        <v>136</v>
      </c>
      <c r="E17" s="99" t="s">
        <v>338</v>
      </c>
      <c r="F17" s="86" t="s">
        <v>350</v>
      </c>
      <c r="G17" s="99" t="s">
        <v>345</v>
      </c>
      <c r="H17" s="86" t="s">
        <v>340</v>
      </c>
      <c r="I17" s="86" t="s">
        <v>176</v>
      </c>
      <c r="J17" s="86"/>
      <c r="K17" s="96">
        <v>3.94</v>
      </c>
      <c r="L17" s="99" t="s">
        <v>180</v>
      </c>
      <c r="M17" s="100">
        <v>9.8999999999999991E-3</v>
      </c>
      <c r="N17" s="100">
        <v>2.2000000000000001E-3</v>
      </c>
      <c r="O17" s="96">
        <v>60967974.999999993</v>
      </c>
      <c r="P17" s="98">
        <v>104.2</v>
      </c>
      <c r="Q17" s="86"/>
      <c r="R17" s="96">
        <v>63528.629929999996</v>
      </c>
      <c r="S17" s="97">
        <v>2.022910546359934E-2</v>
      </c>
      <c r="T17" s="97">
        <v>1.1881793408864673E-2</v>
      </c>
      <c r="U17" s="97">
        <v>2.3504445938149357E-3</v>
      </c>
    </row>
    <row r="18" spans="2:21">
      <c r="B18" s="89" t="s">
        <v>353</v>
      </c>
      <c r="C18" s="86" t="s">
        <v>354</v>
      </c>
      <c r="D18" s="99" t="s">
        <v>136</v>
      </c>
      <c r="E18" s="99" t="s">
        <v>338</v>
      </c>
      <c r="F18" s="86" t="s">
        <v>350</v>
      </c>
      <c r="G18" s="99" t="s">
        <v>345</v>
      </c>
      <c r="H18" s="86" t="s">
        <v>340</v>
      </c>
      <c r="I18" s="86" t="s">
        <v>176</v>
      </c>
      <c r="J18" s="86"/>
      <c r="K18" s="96">
        <v>5.88</v>
      </c>
      <c r="L18" s="99" t="s">
        <v>180</v>
      </c>
      <c r="M18" s="100">
        <v>8.6E-3</v>
      </c>
      <c r="N18" s="100">
        <v>7.2000000000000007E-3</v>
      </c>
      <c r="O18" s="96">
        <v>62983605.999999993</v>
      </c>
      <c r="P18" s="98">
        <v>102.01</v>
      </c>
      <c r="Q18" s="86"/>
      <c r="R18" s="96">
        <v>64249.573119999986</v>
      </c>
      <c r="S18" s="97">
        <v>2.5179835217048703E-2</v>
      </c>
      <c r="T18" s="97">
        <v>1.2016631796730843E-2</v>
      </c>
      <c r="U18" s="97">
        <v>2.3771181900384074E-3</v>
      </c>
    </row>
    <row r="19" spans="2:21">
      <c r="B19" s="89" t="s">
        <v>355</v>
      </c>
      <c r="C19" s="86" t="s">
        <v>356</v>
      </c>
      <c r="D19" s="99" t="s">
        <v>136</v>
      </c>
      <c r="E19" s="99" t="s">
        <v>338</v>
      </c>
      <c r="F19" s="86" t="s">
        <v>350</v>
      </c>
      <c r="G19" s="99" t="s">
        <v>345</v>
      </c>
      <c r="H19" s="86" t="s">
        <v>340</v>
      </c>
      <c r="I19" s="86" t="s">
        <v>176</v>
      </c>
      <c r="J19" s="86"/>
      <c r="K19" s="96">
        <v>11.179999999999998</v>
      </c>
      <c r="L19" s="99" t="s">
        <v>180</v>
      </c>
      <c r="M19" s="100">
        <v>9.8999999999999991E-3</v>
      </c>
      <c r="N19" s="100">
        <v>8.0999999999999996E-3</v>
      </c>
      <c r="O19" s="96">
        <v>26510950.999999996</v>
      </c>
      <c r="P19" s="98">
        <v>102.15</v>
      </c>
      <c r="Q19" s="86"/>
      <c r="R19" s="96">
        <v>27080.936510000003</v>
      </c>
      <c r="S19" s="97">
        <v>3.7768814990732646E-2</v>
      </c>
      <c r="T19" s="97">
        <v>5.0649619436929152E-3</v>
      </c>
      <c r="U19" s="97">
        <v>1.0019457508451107E-3</v>
      </c>
    </row>
    <row r="20" spans="2:21">
      <c r="B20" s="89" t="s">
        <v>357</v>
      </c>
      <c r="C20" s="86" t="s">
        <v>358</v>
      </c>
      <c r="D20" s="99" t="s">
        <v>136</v>
      </c>
      <c r="E20" s="99" t="s">
        <v>338</v>
      </c>
      <c r="F20" s="86" t="s">
        <v>350</v>
      </c>
      <c r="G20" s="99" t="s">
        <v>345</v>
      </c>
      <c r="H20" s="86" t="s">
        <v>340</v>
      </c>
      <c r="I20" s="86" t="s">
        <v>176</v>
      </c>
      <c r="J20" s="86"/>
      <c r="K20" s="96">
        <v>0.32000000000000006</v>
      </c>
      <c r="L20" s="99" t="s">
        <v>180</v>
      </c>
      <c r="M20" s="100">
        <v>2.58E-2</v>
      </c>
      <c r="N20" s="100">
        <v>6.0000000000000016E-4</v>
      </c>
      <c r="O20" s="96">
        <v>49064304.999999993</v>
      </c>
      <c r="P20" s="98">
        <v>106.12</v>
      </c>
      <c r="Q20" s="86"/>
      <c r="R20" s="96">
        <v>52067.043419999987</v>
      </c>
      <c r="S20" s="97">
        <v>1.8014577456437073E-2</v>
      </c>
      <c r="T20" s="97">
        <v>9.738126794305111E-3</v>
      </c>
      <c r="U20" s="97">
        <v>1.9263865891223147E-3</v>
      </c>
    </row>
    <row r="21" spans="2:21">
      <c r="B21" s="89" t="s">
        <v>359</v>
      </c>
      <c r="C21" s="86" t="s">
        <v>360</v>
      </c>
      <c r="D21" s="99" t="s">
        <v>136</v>
      </c>
      <c r="E21" s="99" t="s">
        <v>338</v>
      </c>
      <c r="F21" s="86" t="s">
        <v>350</v>
      </c>
      <c r="G21" s="99" t="s">
        <v>345</v>
      </c>
      <c r="H21" s="86" t="s">
        <v>340</v>
      </c>
      <c r="I21" s="86" t="s">
        <v>176</v>
      </c>
      <c r="J21" s="86"/>
      <c r="K21" s="96">
        <v>1.9500000000000002</v>
      </c>
      <c r="L21" s="99" t="s">
        <v>180</v>
      </c>
      <c r="M21" s="100">
        <v>4.0999999999999995E-3</v>
      </c>
      <c r="N21" s="100">
        <v>-1.8000000000000004E-3</v>
      </c>
      <c r="O21" s="96">
        <v>9438605.9699999988</v>
      </c>
      <c r="P21" s="98">
        <v>101.06</v>
      </c>
      <c r="Q21" s="86"/>
      <c r="R21" s="96">
        <v>9538.6547899999969</v>
      </c>
      <c r="S21" s="97">
        <v>7.6560045232644779E-3</v>
      </c>
      <c r="T21" s="97">
        <v>1.7840196733053867E-3</v>
      </c>
      <c r="U21" s="97">
        <v>3.5291300328885329E-4</v>
      </c>
    </row>
    <row r="22" spans="2:21">
      <c r="B22" s="89" t="s">
        <v>361</v>
      </c>
      <c r="C22" s="86" t="s">
        <v>362</v>
      </c>
      <c r="D22" s="99" t="s">
        <v>136</v>
      </c>
      <c r="E22" s="99" t="s">
        <v>338</v>
      </c>
      <c r="F22" s="86" t="s">
        <v>350</v>
      </c>
      <c r="G22" s="99" t="s">
        <v>345</v>
      </c>
      <c r="H22" s="86" t="s">
        <v>340</v>
      </c>
      <c r="I22" s="86" t="s">
        <v>176</v>
      </c>
      <c r="J22" s="86"/>
      <c r="K22" s="96">
        <v>1.34</v>
      </c>
      <c r="L22" s="99" t="s">
        <v>180</v>
      </c>
      <c r="M22" s="100">
        <v>6.4000000000000003E-3</v>
      </c>
      <c r="N22" s="100">
        <v>-3.4000000000000002E-3</v>
      </c>
      <c r="O22" s="96">
        <v>60487376.999999993</v>
      </c>
      <c r="P22" s="98">
        <v>101.93</v>
      </c>
      <c r="Q22" s="86"/>
      <c r="R22" s="96">
        <v>61654.778739999987</v>
      </c>
      <c r="S22" s="97">
        <v>1.9201762803978926E-2</v>
      </c>
      <c r="T22" s="97">
        <v>1.1531326025213113E-2</v>
      </c>
      <c r="U22" s="97">
        <v>2.2811154833964954E-3</v>
      </c>
    </row>
    <row r="23" spans="2:21">
      <c r="B23" s="89" t="s">
        <v>363</v>
      </c>
      <c r="C23" s="86" t="s">
        <v>364</v>
      </c>
      <c r="D23" s="99" t="s">
        <v>136</v>
      </c>
      <c r="E23" s="99" t="s">
        <v>338</v>
      </c>
      <c r="F23" s="86" t="s">
        <v>365</v>
      </c>
      <c r="G23" s="99" t="s">
        <v>345</v>
      </c>
      <c r="H23" s="86" t="s">
        <v>340</v>
      </c>
      <c r="I23" s="86" t="s">
        <v>176</v>
      </c>
      <c r="J23" s="86"/>
      <c r="K23" s="96">
        <v>3.58</v>
      </c>
      <c r="L23" s="99" t="s">
        <v>180</v>
      </c>
      <c r="M23" s="100">
        <v>0.05</v>
      </c>
      <c r="N23" s="100">
        <v>1.2000000000000001E-3</v>
      </c>
      <c r="O23" s="96">
        <v>160852143.99999997</v>
      </c>
      <c r="P23" s="98">
        <v>123.62</v>
      </c>
      <c r="Q23" s="86"/>
      <c r="R23" s="96">
        <v>198845.41793999996</v>
      </c>
      <c r="S23" s="97">
        <v>5.1038135148195815E-2</v>
      </c>
      <c r="T23" s="97">
        <v>3.7190164164814264E-2</v>
      </c>
      <c r="U23" s="97">
        <v>7.3569214087715867E-3</v>
      </c>
    </row>
    <row r="24" spans="2:21">
      <c r="B24" s="89" t="s">
        <v>366</v>
      </c>
      <c r="C24" s="86" t="s">
        <v>367</v>
      </c>
      <c r="D24" s="99" t="s">
        <v>136</v>
      </c>
      <c r="E24" s="99" t="s">
        <v>338</v>
      </c>
      <c r="F24" s="86" t="s">
        <v>365</v>
      </c>
      <c r="G24" s="99" t="s">
        <v>345</v>
      </c>
      <c r="H24" s="86" t="s">
        <v>340</v>
      </c>
      <c r="I24" s="86" t="s">
        <v>176</v>
      </c>
      <c r="J24" s="86"/>
      <c r="K24" s="96">
        <v>1.4599999999999997</v>
      </c>
      <c r="L24" s="99" t="s">
        <v>180</v>
      </c>
      <c r="M24" s="100">
        <v>1.6E-2</v>
      </c>
      <c r="N24" s="100">
        <v>-2.5000000000000001E-3</v>
      </c>
      <c r="O24" s="96">
        <v>4700506.3499999987</v>
      </c>
      <c r="P24" s="98">
        <v>102.67</v>
      </c>
      <c r="Q24" s="86"/>
      <c r="R24" s="96">
        <v>4826.0099199999986</v>
      </c>
      <c r="S24" s="97">
        <v>2.2391788076507615E-3</v>
      </c>
      <c r="T24" s="97">
        <v>9.0261119941913268E-4</v>
      </c>
      <c r="U24" s="97">
        <v>1.7855365271783767E-4</v>
      </c>
    </row>
    <row r="25" spans="2:21">
      <c r="B25" s="89" t="s">
        <v>368</v>
      </c>
      <c r="C25" s="86" t="s">
        <v>369</v>
      </c>
      <c r="D25" s="99" t="s">
        <v>136</v>
      </c>
      <c r="E25" s="99" t="s">
        <v>338</v>
      </c>
      <c r="F25" s="86" t="s">
        <v>365</v>
      </c>
      <c r="G25" s="99" t="s">
        <v>345</v>
      </c>
      <c r="H25" s="86" t="s">
        <v>340</v>
      </c>
      <c r="I25" s="86" t="s">
        <v>176</v>
      </c>
      <c r="J25" s="86"/>
      <c r="K25" s="96">
        <v>2.48</v>
      </c>
      <c r="L25" s="99" t="s">
        <v>180</v>
      </c>
      <c r="M25" s="100">
        <v>6.9999999999999993E-3</v>
      </c>
      <c r="N25" s="100">
        <v>-1.3999999999999998E-3</v>
      </c>
      <c r="O25" s="96">
        <v>59223232.68999999</v>
      </c>
      <c r="P25" s="98">
        <v>104.3</v>
      </c>
      <c r="Q25" s="86"/>
      <c r="R25" s="96">
        <v>61769.831519999985</v>
      </c>
      <c r="S25" s="97">
        <v>1.6660995904634535E-2</v>
      </c>
      <c r="T25" s="97">
        <v>1.1552844407784589E-2</v>
      </c>
      <c r="U25" s="97">
        <v>2.2853722285057845E-3</v>
      </c>
    </row>
    <row r="26" spans="2:21">
      <c r="B26" s="89" t="s">
        <v>370</v>
      </c>
      <c r="C26" s="86" t="s">
        <v>371</v>
      </c>
      <c r="D26" s="99" t="s">
        <v>136</v>
      </c>
      <c r="E26" s="99" t="s">
        <v>338</v>
      </c>
      <c r="F26" s="86" t="s">
        <v>365</v>
      </c>
      <c r="G26" s="99" t="s">
        <v>345</v>
      </c>
      <c r="H26" s="86" t="s">
        <v>340</v>
      </c>
      <c r="I26" s="86" t="s">
        <v>176</v>
      </c>
      <c r="J26" s="86"/>
      <c r="K26" s="96">
        <v>5.0000000000000009</v>
      </c>
      <c r="L26" s="99" t="s">
        <v>180</v>
      </c>
      <c r="M26" s="100">
        <v>6.0000000000000001E-3</v>
      </c>
      <c r="N26" s="100">
        <v>5.3000000000000018E-3</v>
      </c>
      <c r="O26" s="96">
        <v>1629417.9999999998</v>
      </c>
      <c r="P26" s="98">
        <v>101.6</v>
      </c>
      <c r="Q26" s="86"/>
      <c r="R26" s="96">
        <v>1655.4888099999996</v>
      </c>
      <c r="S26" s="97">
        <v>7.3260421420366022E-4</v>
      </c>
      <c r="T26" s="97">
        <v>3.0962695170321007E-4</v>
      </c>
      <c r="U26" s="97">
        <v>6.1250096655210851E-5</v>
      </c>
    </row>
    <row r="27" spans="2:21">
      <c r="B27" s="89" t="s">
        <v>372</v>
      </c>
      <c r="C27" s="86" t="s">
        <v>373</v>
      </c>
      <c r="D27" s="99" t="s">
        <v>136</v>
      </c>
      <c r="E27" s="99" t="s">
        <v>338</v>
      </c>
      <c r="F27" s="86" t="s">
        <v>374</v>
      </c>
      <c r="G27" s="99" t="s">
        <v>345</v>
      </c>
      <c r="H27" s="86" t="s">
        <v>375</v>
      </c>
      <c r="I27" s="86" t="s">
        <v>176</v>
      </c>
      <c r="J27" s="86"/>
      <c r="K27" s="96">
        <v>1.5</v>
      </c>
      <c r="L27" s="99" t="s">
        <v>180</v>
      </c>
      <c r="M27" s="100">
        <v>8.0000000000000002E-3</v>
      </c>
      <c r="N27" s="100">
        <v>-5.3E-3</v>
      </c>
      <c r="O27" s="96">
        <v>22978288.999999996</v>
      </c>
      <c r="P27" s="98">
        <v>104.27</v>
      </c>
      <c r="Q27" s="86"/>
      <c r="R27" s="96">
        <v>23959.461899999995</v>
      </c>
      <c r="S27" s="97">
        <v>3.565067955441089E-2</v>
      </c>
      <c r="T27" s="97">
        <v>4.481150888930625E-3</v>
      </c>
      <c r="U27" s="97">
        <v>8.8645682671925868E-4</v>
      </c>
    </row>
    <row r="28" spans="2:21">
      <c r="B28" s="89" t="s">
        <v>376</v>
      </c>
      <c r="C28" s="86" t="s">
        <v>377</v>
      </c>
      <c r="D28" s="99" t="s">
        <v>136</v>
      </c>
      <c r="E28" s="99" t="s">
        <v>338</v>
      </c>
      <c r="F28" s="86" t="s">
        <v>344</v>
      </c>
      <c r="G28" s="99" t="s">
        <v>345</v>
      </c>
      <c r="H28" s="86" t="s">
        <v>375</v>
      </c>
      <c r="I28" s="86" t="s">
        <v>176</v>
      </c>
      <c r="J28" s="86"/>
      <c r="K28" s="96">
        <v>2.0300000000000002</v>
      </c>
      <c r="L28" s="99" t="s">
        <v>180</v>
      </c>
      <c r="M28" s="100">
        <v>3.4000000000000002E-2</v>
      </c>
      <c r="N28" s="100">
        <v>-3.0999999999999999E-3</v>
      </c>
      <c r="O28" s="96">
        <v>8349999.9999999991</v>
      </c>
      <c r="P28" s="98">
        <v>114.75</v>
      </c>
      <c r="Q28" s="86"/>
      <c r="R28" s="96">
        <v>9581.6248099999993</v>
      </c>
      <c r="S28" s="97">
        <v>4.4634624173791717E-3</v>
      </c>
      <c r="T28" s="97">
        <v>1.7920563789761586E-3</v>
      </c>
      <c r="U28" s="97">
        <v>3.5450281643792348E-4</v>
      </c>
    </row>
    <row r="29" spans="2:21">
      <c r="B29" s="89" t="s">
        <v>378</v>
      </c>
      <c r="C29" s="86" t="s">
        <v>379</v>
      </c>
      <c r="D29" s="99" t="s">
        <v>136</v>
      </c>
      <c r="E29" s="99" t="s">
        <v>338</v>
      </c>
      <c r="F29" s="86" t="s">
        <v>350</v>
      </c>
      <c r="G29" s="99" t="s">
        <v>345</v>
      </c>
      <c r="H29" s="86" t="s">
        <v>375</v>
      </c>
      <c r="I29" s="86" t="s">
        <v>176</v>
      </c>
      <c r="J29" s="86"/>
      <c r="K29" s="96">
        <v>0.98000000000000009</v>
      </c>
      <c r="L29" s="99" t="s">
        <v>180</v>
      </c>
      <c r="M29" s="100">
        <v>0.03</v>
      </c>
      <c r="N29" s="100">
        <v>-4.7000000000000002E-3</v>
      </c>
      <c r="O29" s="96">
        <v>18619072.999999996</v>
      </c>
      <c r="P29" s="98">
        <v>110.52</v>
      </c>
      <c r="Q29" s="86"/>
      <c r="R29" s="96">
        <v>20577.798399999996</v>
      </c>
      <c r="S29" s="97">
        <v>3.8789735416666658E-2</v>
      </c>
      <c r="T29" s="97">
        <v>3.8486765678320675E-3</v>
      </c>
      <c r="U29" s="97">
        <v>7.613413834862727E-4</v>
      </c>
    </row>
    <row r="30" spans="2:21">
      <c r="B30" s="89" t="s">
        <v>380</v>
      </c>
      <c r="C30" s="86" t="s">
        <v>381</v>
      </c>
      <c r="D30" s="99" t="s">
        <v>136</v>
      </c>
      <c r="E30" s="99" t="s">
        <v>338</v>
      </c>
      <c r="F30" s="86" t="s">
        <v>382</v>
      </c>
      <c r="G30" s="99" t="s">
        <v>383</v>
      </c>
      <c r="H30" s="86" t="s">
        <v>375</v>
      </c>
      <c r="I30" s="86" t="s">
        <v>176</v>
      </c>
      <c r="J30" s="86"/>
      <c r="K30" s="96">
        <v>6.6800000000000006</v>
      </c>
      <c r="L30" s="99" t="s">
        <v>180</v>
      </c>
      <c r="M30" s="100">
        <v>8.3000000000000001E-3</v>
      </c>
      <c r="N30" s="100">
        <v>0.01</v>
      </c>
      <c r="O30" s="96">
        <v>52400999.999999993</v>
      </c>
      <c r="P30" s="98">
        <v>100.28</v>
      </c>
      <c r="Q30" s="86"/>
      <c r="R30" s="96">
        <v>52547.722879999987</v>
      </c>
      <c r="S30" s="97">
        <v>3.4217217723135747E-2</v>
      </c>
      <c r="T30" s="97">
        <v>9.8280285290961444E-3</v>
      </c>
      <c r="U30" s="97">
        <v>1.9441708611798072E-3</v>
      </c>
    </row>
    <row r="31" spans="2:21">
      <c r="B31" s="89" t="s">
        <v>384</v>
      </c>
      <c r="C31" s="86" t="s">
        <v>385</v>
      </c>
      <c r="D31" s="99" t="s">
        <v>136</v>
      </c>
      <c r="E31" s="99" t="s">
        <v>338</v>
      </c>
      <c r="F31" s="86" t="s">
        <v>382</v>
      </c>
      <c r="G31" s="99" t="s">
        <v>383</v>
      </c>
      <c r="H31" s="86" t="s">
        <v>375</v>
      </c>
      <c r="I31" s="86" t="s">
        <v>176</v>
      </c>
      <c r="J31" s="86"/>
      <c r="K31" s="96">
        <v>10.239999999999998</v>
      </c>
      <c r="L31" s="99" t="s">
        <v>180</v>
      </c>
      <c r="M31" s="100">
        <v>1.6500000000000001E-2</v>
      </c>
      <c r="N31" s="100">
        <v>1.7399999999999999E-2</v>
      </c>
      <c r="O31" s="96">
        <v>7734999.9999999991</v>
      </c>
      <c r="P31" s="98">
        <v>100.87</v>
      </c>
      <c r="Q31" s="86"/>
      <c r="R31" s="96">
        <v>7802.2944199999993</v>
      </c>
      <c r="S31" s="97">
        <v>1.829188984664136E-2</v>
      </c>
      <c r="T31" s="97">
        <v>1.4592672707679406E-3</v>
      </c>
      <c r="U31" s="97">
        <v>2.8867080494335225E-4</v>
      </c>
    </row>
    <row r="32" spans="2:21">
      <c r="B32" s="89" t="s">
        <v>386</v>
      </c>
      <c r="C32" s="86" t="s">
        <v>387</v>
      </c>
      <c r="D32" s="99" t="s">
        <v>136</v>
      </c>
      <c r="E32" s="99" t="s">
        <v>338</v>
      </c>
      <c r="F32" s="86" t="s">
        <v>388</v>
      </c>
      <c r="G32" s="99" t="s">
        <v>389</v>
      </c>
      <c r="H32" s="86" t="s">
        <v>375</v>
      </c>
      <c r="I32" s="86" t="s">
        <v>341</v>
      </c>
      <c r="J32" s="86"/>
      <c r="K32" s="96">
        <v>3.48</v>
      </c>
      <c r="L32" s="99" t="s">
        <v>180</v>
      </c>
      <c r="M32" s="100">
        <v>6.5000000000000006E-3</v>
      </c>
      <c r="N32" s="100">
        <v>2.5999999999999994E-3</v>
      </c>
      <c r="O32" s="96">
        <v>28242655.209999993</v>
      </c>
      <c r="P32" s="98">
        <v>101.56</v>
      </c>
      <c r="Q32" s="86">
        <v>91.959710000000001</v>
      </c>
      <c r="R32" s="96">
        <v>28775.200449999997</v>
      </c>
      <c r="S32" s="97">
        <v>2.6726069686311898E-2</v>
      </c>
      <c r="T32" s="97">
        <v>5.3818410285614311E-3</v>
      </c>
      <c r="U32" s="97">
        <v>1.0646304572941008E-3</v>
      </c>
    </row>
    <row r="33" spans="2:21">
      <c r="B33" s="89" t="s">
        <v>390</v>
      </c>
      <c r="C33" s="86" t="s">
        <v>391</v>
      </c>
      <c r="D33" s="99" t="s">
        <v>136</v>
      </c>
      <c r="E33" s="99" t="s">
        <v>338</v>
      </c>
      <c r="F33" s="86" t="s">
        <v>388</v>
      </c>
      <c r="G33" s="99" t="s">
        <v>389</v>
      </c>
      <c r="H33" s="86" t="s">
        <v>375</v>
      </c>
      <c r="I33" s="86" t="s">
        <v>341</v>
      </c>
      <c r="J33" s="86"/>
      <c r="K33" s="96">
        <v>4.5900000000000007</v>
      </c>
      <c r="L33" s="99" t="s">
        <v>180</v>
      </c>
      <c r="M33" s="100">
        <v>1.6399999999999998E-2</v>
      </c>
      <c r="N33" s="100">
        <v>7.4000000000000012E-3</v>
      </c>
      <c r="O33" s="96">
        <v>34149134.700000003</v>
      </c>
      <c r="P33" s="98">
        <v>104.78</v>
      </c>
      <c r="Q33" s="86"/>
      <c r="R33" s="96">
        <v>35781.462009999988</v>
      </c>
      <c r="S33" s="97">
        <v>3.2042828225164237E-2</v>
      </c>
      <c r="T33" s="97">
        <v>6.6922258505876069E-3</v>
      </c>
      <c r="U33" s="97">
        <v>1.3238494838133366E-3</v>
      </c>
    </row>
    <row r="34" spans="2:21">
      <c r="B34" s="89" t="s">
        <v>392</v>
      </c>
      <c r="C34" s="86" t="s">
        <v>393</v>
      </c>
      <c r="D34" s="99" t="s">
        <v>136</v>
      </c>
      <c r="E34" s="99" t="s">
        <v>338</v>
      </c>
      <c r="F34" s="86" t="s">
        <v>388</v>
      </c>
      <c r="G34" s="99" t="s">
        <v>389</v>
      </c>
      <c r="H34" s="86" t="s">
        <v>375</v>
      </c>
      <c r="I34" s="86" t="s">
        <v>176</v>
      </c>
      <c r="J34" s="86"/>
      <c r="K34" s="96">
        <v>5.73</v>
      </c>
      <c r="L34" s="99" t="s">
        <v>180</v>
      </c>
      <c r="M34" s="100">
        <v>1.34E-2</v>
      </c>
      <c r="N34" s="100">
        <v>1.23E-2</v>
      </c>
      <c r="O34" s="96">
        <v>134983850.59999999</v>
      </c>
      <c r="P34" s="98">
        <v>102.49</v>
      </c>
      <c r="Q34" s="86"/>
      <c r="R34" s="96">
        <v>138344.95046999998</v>
      </c>
      <c r="S34" s="97">
        <v>3.0938717114305823E-2</v>
      </c>
      <c r="T34" s="97">
        <v>2.5874729589720202E-2</v>
      </c>
      <c r="U34" s="97">
        <v>5.1185133580261763E-3</v>
      </c>
    </row>
    <row r="35" spans="2:21">
      <c r="B35" s="89" t="s">
        <v>394</v>
      </c>
      <c r="C35" s="86" t="s">
        <v>395</v>
      </c>
      <c r="D35" s="99" t="s">
        <v>136</v>
      </c>
      <c r="E35" s="99" t="s">
        <v>338</v>
      </c>
      <c r="F35" s="86" t="s">
        <v>365</v>
      </c>
      <c r="G35" s="99" t="s">
        <v>345</v>
      </c>
      <c r="H35" s="86" t="s">
        <v>375</v>
      </c>
      <c r="I35" s="86" t="s">
        <v>176</v>
      </c>
      <c r="J35" s="86"/>
      <c r="K35" s="96">
        <v>3.4699999999999993</v>
      </c>
      <c r="L35" s="99" t="s">
        <v>180</v>
      </c>
      <c r="M35" s="100">
        <v>4.2000000000000003E-2</v>
      </c>
      <c r="N35" s="100">
        <v>9.9999999999999959E-4</v>
      </c>
      <c r="O35" s="96">
        <v>10399999.999999998</v>
      </c>
      <c r="P35" s="98">
        <v>118.95</v>
      </c>
      <c r="Q35" s="86"/>
      <c r="R35" s="96">
        <v>12370.799640000001</v>
      </c>
      <c r="S35" s="97">
        <v>1.0423619922744938E-2</v>
      </c>
      <c r="T35" s="97">
        <v>2.3137172293326283E-3</v>
      </c>
      <c r="U35" s="97">
        <v>4.5769724873721606E-4</v>
      </c>
    </row>
    <row r="36" spans="2:21">
      <c r="B36" s="89" t="s">
        <v>396</v>
      </c>
      <c r="C36" s="86" t="s">
        <v>397</v>
      </c>
      <c r="D36" s="99" t="s">
        <v>136</v>
      </c>
      <c r="E36" s="99" t="s">
        <v>338</v>
      </c>
      <c r="F36" s="86" t="s">
        <v>365</v>
      </c>
      <c r="G36" s="99" t="s">
        <v>345</v>
      </c>
      <c r="H36" s="86" t="s">
        <v>375</v>
      </c>
      <c r="I36" s="86" t="s">
        <v>176</v>
      </c>
      <c r="J36" s="86"/>
      <c r="K36" s="96">
        <v>1.48</v>
      </c>
      <c r="L36" s="99" t="s">
        <v>180</v>
      </c>
      <c r="M36" s="100">
        <v>4.0999999999999995E-2</v>
      </c>
      <c r="N36" s="100">
        <v>-2E-3</v>
      </c>
      <c r="O36" s="96">
        <v>62819321.54999999</v>
      </c>
      <c r="P36" s="98">
        <v>131.94</v>
      </c>
      <c r="Q36" s="86"/>
      <c r="R36" s="96">
        <v>82883.81213999998</v>
      </c>
      <c r="S36" s="97">
        <v>2.6876482426004801E-2</v>
      </c>
      <c r="T36" s="97">
        <v>1.5501803421099365E-2</v>
      </c>
      <c r="U36" s="97">
        <v>3.0665513859482615E-3</v>
      </c>
    </row>
    <row r="37" spans="2:21">
      <c r="B37" s="89" t="s">
        <v>398</v>
      </c>
      <c r="C37" s="86" t="s">
        <v>399</v>
      </c>
      <c r="D37" s="99" t="s">
        <v>136</v>
      </c>
      <c r="E37" s="99" t="s">
        <v>338</v>
      </c>
      <c r="F37" s="86" t="s">
        <v>365</v>
      </c>
      <c r="G37" s="99" t="s">
        <v>345</v>
      </c>
      <c r="H37" s="86" t="s">
        <v>375</v>
      </c>
      <c r="I37" s="86" t="s">
        <v>176</v>
      </c>
      <c r="J37" s="86"/>
      <c r="K37" s="96">
        <v>2.5800000000000005</v>
      </c>
      <c r="L37" s="99" t="s">
        <v>180</v>
      </c>
      <c r="M37" s="100">
        <v>0.04</v>
      </c>
      <c r="N37" s="100">
        <v>-1.2000000000000001E-3</v>
      </c>
      <c r="O37" s="96">
        <v>45585338.999999993</v>
      </c>
      <c r="P37" s="98">
        <v>119.31</v>
      </c>
      <c r="Q37" s="86"/>
      <c r="R37" s="96">
        <v>54387.869049999987</v>
      </c>
      <c r="S37" s="97">
        <v>1.5693836982922295E-2</v>
      </c>
      <c r="T37" s="97">
        <v>1.017219204494947E-2</v>
      </c>
      <c r="U37" s="97">
        <v>2.0122529467193743E-3</v>
      </c>
    </row>
    <row r="38" spans="2:21">
      <c r="B38" s="89" t="s">
        <v>400</v>
      </c>
      <c r="C38" s="86" t="s">
        <v>401</v>
      </c>
      <c r="D38" s="99" t="s">
        <v>136</v>
      </c>
      <c r="E38" s="99" t="s">
        <v>338</v>
      </c>
      <c r="F38" s="86" t="s">
        <v>402</v>
      </c>
      <c r="G38" s="99" t="s">
        <v>389</v>
      </c>
      <c r="H38" s="86" t="s">
        <v>403</v>
      </c>
      <c r="I38" s="86" t="s">
        <v>341</v>
      </c>
      <c r="J38" s="86"/>
      <c r="K38" s="96">
        <v>1.3300000000000003</v>
      </c>
      <c r="L38" s="99" t="s">
        <v>180</v>
      </c>
      <c r="M38" s="100">
        <v>1.6399999999999998E-2</v>
      </c>
      <c r="N38" s="100">
        <v>-5.0000000000000012E-4</v>
      </c>
      <c r="O38" s="96">
        <v>9760591.839999998</v>
      </c>
      <c r="P38" s="98">
        <v>102.39</v>
      </c>
      <c r="Q38" s="86"/>
      <c r="R38" s="96">
        <v>9993.8701999999976</v>
      </c>
      <c r="S38" s="97">
        <v>1.8748878417801405E-2</v>
      </c>
      <c r="T38" s="97">
        <v>1.869158853295753E-3</v>
      </c>
      <c r="U38" s="97">
        <v>3.697551514767601E-4</v>
      </c>
    </row>
    <row r="39" spans="2:21">
      <c r="B39" s="89" t="s">
        <v>404</v>
      </c>
      <c r="C39" s="86" t="s">
        <v>405</v>
      </c>
      <c r="D39" s="99" t="s">
        <v>136</v>
      </c>
      <c r="E39" s="99" t="s">
        <v>338</v>
      </c>
      <c r="F39" s="86" t="s">
        <v>402</v>
      </c>
      <c r="G39" s="99" t="s">
        <v>389</v>
      </c>
      <c r="H39" s="86" t="s">
        <v>403</v>
      </c>
      <c r="I39" s="86" t="s">
        <v>341</v>
      </c>
      <c r="J39" s="86"/>
      <c r="K39" s="96">
        <v>5.4399999999999995</v>
      </c>
      <c r="L39" s="99" t="s">
        <v>180</v>
      </c>
      <c r="M39" s="100">
        <v>2.3399999999999997E-2</v>
      </c>
      <c r="N39" s="100">
        <v>1.2799999999999999E-2</v>
      </c>
      <c r="O39" s="96">
        <v>60625173.389999993</v>
      </c>
      <c r="P39" s="98">
        <v>107.17</v>
      </c>
      <c r="Q39" s="86"/>
      <c r="R39" s="96">
        <v>64971.995999999992</v>
      </c>
      <c r="S39" s="97">
        <v>2.922849346904138E-2</v>
      </c>
      <c r="T39" s="97">
        <v>1.2151746931803882E-2</v>
      </c>
      <c r="U39" s="97">
        <v>2.4038465321200046E-3</v>
      </c>
    </row>
    <row r="40" spans="2:21">
      <c r="B40" s="89" t="s">
        <v>406</v>
      </c>
      <c r="C40" s="86" t="s">
        <v>407</v>
      </c>
      <c r="D40" s="99" t="s">
        <v>136</v>
      </c>
      <c r="E40" s="99" t="s">
        <v>338</v>
      </c>
      <c r="F40" s="86" t="s">
        <v>402</v>
      </c>
      <c r="G40" s="99" t="s">
        <v>389</v>
      </c>
      <c r="H40" s="86" t="s">
        <v>403</v>
      </c>
      <c r="I40" s="86" t="s">
        <v>341</v>
      </c>
      <c r="J40" s="86"/>
      <c r="K40" s="96">
        <v>2.3199999999999998</v>
      </c>
      <c r="L40" s="99" t="s">
        <v>180</v>
      </c>
      <c r="M40" s="100">
        <v>0.03</v>
      </c>
      <c r="N40" s="100">
        <v>4.0000000000000002E-4</v>
      </c>
      <c r="O40" s="96">
        <v>19820155.889999997</v>
      </c>
      <c r="P40" s="98">
        <v>108.9</v>
      </c>
      <c r="Q40" s="86"/>
      <c r="R40" s="96">
        <v>21584.149699999994</v>
      </c>
      <c r="S40" s="97">
        <v>3.661325896996314E-2</v>
      </c>
      <c r="T40" s="97">
        <v>4.0368949861501972E-3</v>
      </c>
      <c r="U40" s="97">
        <v>7.9857456441855392E-4</v>
      </c>
    </row>
    <row r="41" spans="2:21">
      <c r="B41" s="89" t="s">
        <v>408</v>
      </c>
      <c r="C41" s="86" t="s">
        <v>409</v>
      </c>
      <c r="D41" s="99" t="s">
        <v>136</v>
      </c>
      <c r="E41" s="99" t="s">
        <v>338</v>
      </c>
      <c r="F41" s="86" t="s">
        <v>410</v>
      </c>
      <c r="G41" s="99" t="s">
        <v>389</v>
      </c>
      <c r="H41" s="86" t="s">
        <v>403</v>
      </c>
      <c r="I41" s="86" t="s">
        <v>176</v>
      </c>
      <c r="J41" s="86"/>
      <c r="K41" s="96">
        <v>0.7699999999999998</v>
      </c>
      <c r="L41" s="99" t="s">
        <v>180</v>
      </c>
      <c r="M41" s="100">
        <v>4.9500000000000002E-2</v>
      </c>
      <c r="N41" s="100">
        <v>-2.7999999999999995E-3</v>
      </c>
      <c r="O41" s="96">
        <v>77407.249999999985</v>
      </c>
      <c r="P41" s="98">
        <v>125.36</v>
      </c>
      <c r="Q41" s="86"/>
      <c r="R41" s="96">
        <v>97.037739999999999</v>
      </c>
      <c r="S41" s="97">
        <v>6.0012891484448837E-4</v>
      </c>
      <c r="T41" s="97">
        <v>1.8149020068802921E-5</v>
      </c>
      <c r="U41" s="97">
        <v>3.5902211590323111E-6</v>
      </c>
    </row>
    <row r="42" spans="2:21">
      <c r="B42" s="89" t="s">
        <v>411</v>
      </c>
      <c r="C42" s="86" t="s">
        <v>412</v>
      </c>
      <c r="D42" s="99" t="s">
        <v>136</v>
      </c>
      <c r="E42" s="99" t="s">
        <v>338</v>
      </c>
      <c r="F42" s="86" t="s">
        <v>410</v>
      </c>
      <c r="G42" s="99" t="s">
        <v>389</v>
      </c>
      <c r="H42" s="86" t="s">
        <v>403</v>
      </c>
      <c r="I42" s="86" t="s">
        <v>176</v>
      </c>
      <c r="J42" s="86"/>
      <c r="K42" s="96">
        <v>2.4799999999999995</v>
      </c>
      <c r="L42" s="99" t="s">
        <v>180</v>
      </c>
      <c r="M42" s="100">
        <v>4.8000000000000001E-2</v>
      </c>
      <c r="N42" s="100">
        <v>4.0000000000000002E-4</v>
      </c>
      <c r="O42" s="96">
        <v>57490804.999999993</v>
      </c>
      <c r="P42" s="98">
        <v>115.81</v>
      </c>
      <c r="Q42" s="86"/>
      <c r="R42" s="96">
        <v>66580.100869999995</v>
      </c>
      <c r="S42" s="97">
        <v>4.2286767053119199E-2</v>
      </c>
      <c r="T42" s="97">
        <v>1.2452511640033586E-2</v>
      </c>
      <c r="U42" s="97">
        <v>2.463343508556357E-3</v>
      </c>
    </row>
    <row r="43" spans="2:21">
      <c r="B43" s="89" t="s">
        <v>413</v>
      </c>
      <c r="C43" s="86" t="s">
        <v>414</v>
      </c>
      <c r="D43" s="99" t="s">
        <v>136</v>
      </c>
      <c r="E43" s="99" t="s">
        <v>338</v>
      </c>
      <c r="F43" s="86" t="s">
        <v>410</v>
      </c>
      <c r="G43" s="99" t="s">
        <v>389</v>
      </c>
      <c r="H43" s="86" t="s">
        <v>403</v>
      </c>
      <c r="I43" s="86" t="s">
        <v>176</v>
      </c>
      <c r="J43" s="86"/>
      <c r="K43" s="96">
        <v>6.4400000000000013</v>
      </c>
      <c r="L43" s="99" t="s">
        <v>180</v>
      </c>
      <c r="M43" s="100">
        <v>3.2000000000000001E-2</v>
      </c>
      <c r="N43" s="100">
        <v>1.4300000000000002E-2</v>
      </c>
      <c r="O43" s="96">
        <v>68838835.999999985</v>
      </c>
      <c r="P43" s="98">
        <v>112.5</v>
      </c>
      <c r="Q43" s="86"/>
      <c r="R43" s="96">
        <v>77443.689269999988</v>
      </c>
      <c r="S43" s="97">
        <v>4.1730218426591394E-2</v>
      </c>
      <c r="T43" s="97">
        <v>1.4484334350360666E-2</v>
      </c>
      <c r="U43" s="97">
        <v>2.8652766629836753E-3</v>
      </c>
    </row>
    <row r="44" spans="2:21">
      <c r="B44" s="89" t="s">
        <v>415</v>
      </c>
      <c r="C44" s="86" t="s">
        <v>416</v>
      </c>
      <c r="D44" s="99" t="s">
        <v>136</v>
      </c>
      <c r="E44" s="99" t="s">
        <v>338</v>
      </c>
      <c r="F44" s="86" t="s">
        <v>410</v>
      </c>
      <c r="G44" s="99" t="s">
        <v>389</v>
      </c>
      <c r="H44" s="86" t="s">
        <v>403</v>
      </c>
      <c r="I44" s="86" t="s">
        <v>176</v>
      </c>
      <c r="J44" s="86"/>
      <c r="K44" s="96">
        <v>1.23</v>
      </c>
      <c r="L44" s="99" t="s">
        <v>180</v>
      </c>
      <c r="M44" s="100">
        <v>4.9000000000000002E-2</v>
      </c>
      <c r="N44" s="100">
        <v>-1.8999999999999998E-3</v>
      </c>
      <c r="O44" s="96">
        <v>9526113.9999999981</v>
      </c>
      <c r="P44" s="98">
        <v>119.44</v>
      </c>
      <c r="Q44" s="86"/>
      <c r="R44" s="96">
        <v>11377.990359999998</v>
      </c>
      <c r="S44" s="97">
        <v>3.205766282734588E-2</v>
      </c>
      <c r="T44" s="97">
        <v>2.1280315822100361E-3</v>
      </c>
      <c r="U44" s="97">
        <v>4.2096509809212018E-4</v>
      </c>
    </row>
    <row r="45" spans="2:21">
      <c r="B45" s="89" t="s">
        <v>417</v>
      </c>
      <c r="C45" s="86" t="s">
        <v>418</v>
      </c>
      <c r="D45" s="99" t="s">
        <v>136</v>
      </c>
      <c r="E45" s="99" t="s">
        <v>338</v>
      </c>
      <c r="F45" s="86" t="s">
        <v>419</v>
      </c>
      <c r="G45" s="99" t="s">
        <v>420</v>
      </c>
      <c r="H45" s="86" t="s">
        <v>403</v>
      </c>
      <c r="I45" s="86" t="s">
        <v>176</v>
      </c>
      <c r="J45" s="86"/>
      <c r="K45" s="96">
        <v>2.13</v>
      </c>
      <c r="L45" s="99" t="s">
        <v>180</v>
      </c>
      <c r="M45" s="100">
        <v>3.7000000000000005E-2</v>
      </c>
      <c r="N45" s="100">
        <v>-1E-4</v>
      </c>
      <c r="O45" s="96">
        <v>43248579.999999993</v>
      </c>
      <c r="P45" s="98">
        <v>113.5</v>
      </c>
      <c r="Q45" s="86"/>
      <c r="R45" s="96">
        <v>49087.140179999995</v>
      </c>
      <c r="S45" s="97">
        <v>1.441628170994564E-2</v>
      </c>
      <c r="T45" s="97">
        <v>9.1807939080914506E-3</v>
      </c>
      <c r="U45" s="97">
        <v>1.8161355500511565E-3</v>
      </c>
    </row>
    <row r="46" spans="2:21">
      <c r="B46" s="89" t="s">
        <v>421</v>
      </c>
      <c r="C46" s="86" t="s">
        <v>422</v>
      </c>
      <c r="D46" s="99" t="s">
        <v>136</v>
      </c>
      <c r="E46" s="99" t="s">
        <v>338</v>
      </c>
      <c r="F46" s="86" t="s">
        <v>419</v>
      </c>
      <c r="G46" s="99" t="s">
        <v>420</v>
      </c>
      <c r="H46" s="86" t="s">
        <v>403</v>
      </c>
      <c r="I46" s="86" t="s">
        <v>176</v>
      </c>
      <c r="J46" s="86"/>
      <c r="K46" s="96">
        <v>5.61</v>
      </c>
      <c r="L46" s="99" t="s">
        <v>180</v>
      </c>
      <c r="M46" s="100">
        <v>2.2000000000000002E-2</v>
      </c>
      <c r="N46" s="100">
        <v>1.3099999999999999E-2</v>
      </c>
      <c r="O46" s="96">
        <v>22300901.999999996</v>
      </c>
      <c r="P46" s="98">
        <v>106.26</v>
      </c>
      <c r="Q46" s="86"/>
      <c r="R46" s="96">
        <v>23696.939979999996</v>
      </c>
      <c r="S46" s="97">
        <v>2.529353697737409E-2</v>
      </c>
      <c r="T46" s="97">
        <v>4.4320512747539073E-3</v>
      </c>
      <c r="U46" s="97">
        <v>8.7674398971487476E-4</v>
      </c>
    </row>
    <row r="47" spans="2:21">
      <c r="B47" s="89" t="s">
        <v>423</v>
      </c>
      <c r="C47" s="86" t="s">
        <v>424</v>
      </c>
      <c r="D47" s="99" t="s">
        <v>136</v>
      </c>
      <c r="E47" s="99" t="s">
        <v>338</v>
      </c>
      <c r="F47" s="86" t="s">
        <v>425</v>
      </c>
      <c r="G47" s="99" t="s">
        <v>389</v>
      </c>
      <c r="H47" s="86" t="s">
        <v>403</v>
      </c>
      <c r="I47" s="86" t="s">
        <v>341</v>
      </c>
      <c r="J47" s="86"/>
      <c r="K47" s="96">
        <v>6.9799999999999995</v>
      </c>
      <c r="L47" s="99" t="s">
        <v>180</v>
      </c>
      <c r="M47" s="100">
        <v>1.8200000000000001E-2</v>
      </c>
      <c r="N47" s="100">
        <v>1.7899999999999999E-2</v>
      </c>
      <c r="O47" s="96">
        <v>10856999.999999998</v>
      </c>
      <c r="P47" s="98">
        <v>100.65</v>
      </c>
      <c r="Q47" s="86"/>
      <c r="R47" s="96">
        <v>10927.570169999997</v>
      </c>
      <c r="S47" s="97">
        <v>4.1281368821292769E-2</v>
      </c>
      <c r="T47" s="97">
        <v>2.0437892547639927E-3</v>
      </c>
      <c r="U47" s="97">
        <v>4.0430036438548854E-4</v>
      </c>
    </row>
    <row r="48" spans="2:21">
      <c r="B48" s="89" t="s">
        <v>426</v>
      </c>
      <c r="C48" s="86" t="s">
        <v>427</v>
      </c>
      <c r="D48" s="99" t="s">
        <v>136</v>
      </c>
      <c r="E48" s="99" t="s">
        <v>338</v>
      </c>
      <c r="F48" s="86" t="s">
        <v>374</v>
      </c>
      <c r="G48" s="99" t="s">
        <v>345</v>
      </c>
      <c r="H48" s="86" t="s">
        <v>403</v>
      </c>
      <c r="I48" s="86" t="s">
        <v>176</v>
      </c>
      <c r="J48" s="86"/>
      <c r="K48" s="96">
        <v>1.3199999999999998</v>
      </c>
      <c r="L48" s="99" t="s">
        <v>180</v>
      </c>
      <c r="M48" s="100">
        <v>3.1E-2</v>
      </c>
      <c r="N48" s="100">
        <v>-4.3000000000000009E-3</v>
      </c>
      <c r="O48" s="96">
        <v>12502255.499999998</v>
      </c>
      <c r="P48" s="98">
        <v>113.33</v>
      </c>
      <c r="Q48" s="86"/>
      <c r="R48" s="96">
        <v>14168.806849999997</v>
      </c>
      <c r="S48" s="97">
        <v>2.4226726482320972E-2</v>
      </c>
      <c r="T48" s="97">
        <v>2.6499994731085269E-3</v>
      </c>
      <c r="U48" s="97">
        <v>5.2422026884706857E-4</v>
      </c>
    </row>
    <row r="49" spans="2:21">
      <c r="B49" s="89" t="s">
        <v>428</v>
      </c>
      <c r="C49" s="86" t="s">
        <v>429</v>
      </c>
      <c r="D49" s="99" t="s">
        <v>136</v>
      </c>
      <c r="E49" s="99" t="s">
        <v>338</v>
      </c>
      <c r="F49" s="86" t="s">
        <v>374</v>
      </c>
      <c r="G49" s="99" t="s">
        <v>345</v>
      </c>
      <c r="H49" s="86" t="s">
        <v>403</v>
      </c>
      <c r="I49" s="86" t="s">
        <v>176</v>
      </c>
      <c r="J49" s="86"/>
      <c r="K49" s="96">
        <v>0.77999999999999992</v>
      </c>
      <c r="L49" s="99" t="s">
        <v>180</v>
      </c>
      <c r="M49" s="100">
        <v>2.7999999999999997E-2</v>
      </c>
      <c r="N49" s="100">
        <v>-5.0000000000000001E-3</v>
      </c>
      <c r="O49" s="96">
        <v>37540770.999999993</v>
      </c>
      <c r="P49" s="98">
        <v>105.47</v>
      </c>
      <c r="Q49" s="86"/>
      <c r="R49" s="96">
        <v>39594.253779999992</v>
      </c>
      <c r="S49" s="97">
        <v>3.8169304944521427E-2</v>
      </c>
      <c r="T49" s="97">
        <v>7.4053343210847217E-3</v>
      </c>
      <c r="U49" s="97">
        <v>1.4649158945483586E-3</v>
      </c>
    </row>
    <row r="50" spans="2:21">
      <c r="B50" s="89" t="s">
        <v>430</v>
      </c>
      <c r="C50" s="86" t="s">
        <v>431</v>
      </c>
      <c r="D50" s="99" t="s">
        <v>136</v>
      </c>
      <c r="E50" s="99" t="s">
        <v>338</v>
      </c>
      <c r="F50" s="86" t="s">
        <v>374</v>
      </c>
      <c r="G50" s="99" t="s">
        <v>345</v>
      </c>
      <c r="H50" s="86" t="s">
        <v>403</v>
      </c>
      <c r="I50" s="86" t="s">
        <v>176</v>
      </c>
      <c r="J50" s="86"/>
      <c r="K50" s="96">
        <v>1.46</v>
      </c>
      <c r="L50" s="99" t="s">
        <v>180</v>
      </c>
      <c r="M50" s="100">
        <v>4.2000000000000003E-2</v>
      </c>
      <c r="N50" s="100">
        <v>-2.1000000000000003E-3</v>
      </c>
      <c r="O50" s="96">
        <v>26.819999999999997</v>
      </c>
      <c r="P50" s="98">
        <v>129.63999999999999</v>
      </c>
      <c r="Q50" s="86"/>
      <c r="R50" s="96">
        <v>3.4779999999999991E-2</v>
      </c>
      <c r="S50" s="97">
        <v>3.4275198405091432E-7</v>
      </c>
      <c r="T50" s="97">
        <v>6.5049218787758807E-9</v>
      </c>
      <c r="U50" s="97">
        <v>1.2867971977824684E-9</v>
      </c>
    </row>
    <row r="51" spans="2:21">
      <c r="B51" s="89" t="s">
        <v>432</v>
      </c>
      <c r="C51" s="86" t="s">
        <v>433</v>
      </c>
      <c r="D51" s="99" t="s">
        <v>136</v>
      </c>
      <c r="E51" s="99" t="s">
        <v>338</v>
      </c>
      <c r="F51" s="86" t="s">
        <v>344</v>
      </c>
      <c r="G51" s="99" t="s">
        <v>345</v>
      </c>
      <c r="H51" s="86" t="s">
        <v>403</v>
      </c>
      <c r="I51" s="86" t="s">
        <v>176</v>
      </c>
      <c r="J51" s="86"/>
      <c r="K51" s="96">
        <v>2.25</v>
      </c>
      <c r="L51" s="99" t="s">
        <v>180</v>
      </c>
      <c r="M51" s="100">
        <v>0.04</v>
      </c>
      <c r="N51" s="100">
        <v>-1.8999999999999998E-3</v>
      </c>
      <c r="O51" s="96">
        <v>45537601.999999993</v>
      </c>
      <c r="P51" s="98">
        <v>119.89</v>
      </c>
      <c r="Q51" s="86"/>
      <c r="R51" s="96">
        <v>54595.030039999991</v>
      </c>
      <c r="S51" s="97">
        <v>3.373160700978816E-2</v>
      </c>
      <c r="T51" s="97">
        <v>1.0210937474974769E-2</v>
      </c>
      <c r="U51" s="97">
        <v>2.0199175292789444E-3</v>
      </c>
    </row>
    <row r="52" spans="2:21">
      <c r="B52" s="89" t="s">
        <v>434</v>
      </c>
      <c r="C52" s="86" t="s">
        <v>435</v>
      </c>
      <c r="D52" s="99" t="s">
        <v>136</v>
      </c>
      <c r="E52" s="99" t="s">
        <v>338</v>
      </c>
      <c r="F52" s="86" t="s">
        <v>436</v>
      </c>
      <c r="G52" s="99" t="s">
        <v>389</v>
      </c>
      <c r="H52" s="86" t="s">
        <v>403</v>
      </c>
      <c r="I52" s="86" t="s">
        <v>176</v>
      </c>
      <c r="J52" s="86"/>
      <c r="K52" s="96">
        <v>4.6000000000000005</v>
      </c>
      <c r="L52" s="99" t="s">
        <v>180</v>
      </c>
      <c r="M52" s="100">
        <v>4.7500000000000001E-2</v>
      </c>
      <c r="N52" s="100">
        <v>8.8999999999999999E-3</v>
      </c>
      <c r="O52" s="96">
        <v>54358326.999999993</v>
      </c>
      <c r="P52" s="98">
        <v>144.4</v>
      </c>
      <c r="Q52" s="86"/>
      <c r="R52" s="96">
        <v>78493.424069999979</v>
      </c>
      <c r="S52" s="97">
        <v>2.8802165527473104E-2</v>
      </c>
      <c r="T52" s="97">
        <v>1.4680666807733649E-2</v>
      </c>
      <c r="U52" s="97">
        <v>2.9041149550784059E-3</v>
      </c>
    </row>
    <row r="53" spans="2:21">
      <c r="B53" s="89" t="s">
        <v>437</v>
      </c>
      <c r="C53" s="86" t="s">
        <v>438</v>
      </c>
      <c r="D53" s="99" t="s">
        <v>136</v>
      </c>
      <c r="E53" s="99" t="s">
        <v>338</v>
      </c>
      <c r="F53" s="86" t="s">
        <v>439</v>
      </c>
      <c r="G53" s="99" t="s">
        <v>345</v>
      </c>
      <c r="H53" s="86" t="s">
        <v>403</v>
      </c>
      <c r="I53" s="86" t="s">
        <v>176</v>
      </c>
      <c r="J53" s="86"/>
      <c r="K53" s="96">
        <v>2.14</v>
      </c>
      <c r="L53" s="99" t="s">
        <v>180</v>
      </c>
      <c r="M53" s="100">
        <v>3.85E-2</v>
      </c>
      <c r="N53" s="100">
        <v>-2.3E-3</v>
      </c>
      <c r="O53" s="96">
        <v>6245667.9999999991</v>
      </c>
      <c r="P53" s="98">
        <v>119.12</v>
      </c>
      <c r="Q53" s="86"/>
      <c r="R53" s="96">
        <v>7439.8398399999987</v>
      </c>
      <c r="S53" s="97">
        <v>1.4663498719282138E-2</v>
      </c>
      <c r="T53" s="97">
        <v>1.3914771980967351E-3</v>
      </c>
      <c r="U53" s="97">
        <v>2.7526063996729063E-4</v>
      </c>
    </row>
    <row r="54" spans="2:21">
      <c r="B54" s="89" t="s">
        <v>440</v>
      </c>
      <c r="C54" s="86" t="s">
        <v>441</v>
      </c>
      <c r="D54" s="99" t="s">
        <v>136</v>
      </c>
      <c r="E54" s="99" t="s">
        <v>338</v>
      </c>
      <c r="F54" s="86" t="s">
        <v>439</v>
      </c>
      <c r="G54" s="99" t="s">
        <v>345</v>
      </c>
      <c r="H54" s="86" t="s">
        <v>403</v>
      </c>
      <c r="I54" s="86" t="s">
        <v>176</v>
      </c>
      <c r="J54" s="86"/>
      <c r="K54" s="96">
        <v>2.0099999999999998</v>
      </c>
      <c r="L54" s="99" t="s">
        <v>180</v>
      </c>
      <c r="M54" s="100">
        <v>4.7500000000000001E-2</v>
      </c>
      <c r="N54" s="100">
        <v>-3.5999999999999999E-3</v>
      </c>
      <c r="O54" s="96">
        <v>7830171.419999999</v>
      </c>
      <c r="P54" s="98">
        <v>136.19999999999999</v>
      </c>
      <c r="Q54" s="86"/>
      <c r="R54" s="96">
        <v>10664.693419999998</v>
      </c>
      <c r="S54" s="97">
        <v>2.1582700645123944E-2</v>
      </c>
      <c r="T54" s="97">
        <v>1.9946232765438521E-3</v>
      </c>
      <c r="U54" s="97">
        <v>3.9457439931182088E-4</v>
      </c>
    </row>
    <row r="55" spans="2:21">
      <c r="B55" s="89" t="s">
        <v>442</v>
      </c>
      <c r="C55" s="86" t="s">
        <v>443</v>
      </c>
      <c r="D55" s="99" t="s">
        <v>136</v>
      </c>
      <c r="E55" s="99" t="s">
        <v>338</v>
      </c>
      <c r="F55" s="86" t="s">
        <v>444</v>
      </c>
      <c r="G55" s="99" t="s">
        <v>345</v>
      </c>
      <c r="H55" s="86" t="s">
        <v>403</v>
      </c>
      <c r="I55" s="86" t="s">
        <v>341</v>
      </c>
      <c r="J55" s="86"/>
      <c r="K55" s="96">
        <v>2.78</v>
      </c>
      <c r="L55" s="99" t="s">
        <v>180</v>
      </c>
      <c r="M55" s="100">
        <v>3.5499999999999997E-2</v>
      </c>
      <c r="N55" s="100">
        <v>-1.2999999999999999E-3</v>
      </c>
      <c r="O55" s="96">
        <v>16988664.859999999</v>
      </c>
      <c r="P55" s="98">
        <v>120.06</v>
      </c>
      <c r="Q55" s="86"/>
      <c r="R55" s="96">
        <v>20396.589759999999</v>
      </c>
      <c r="S55" s="97">
        <v>4.7671840599662917E-2</v>
      </c>
      <c r="T55" s="97">
        <v>3.8147850196158743E-3</v>
      </c>
      <c r="U55" s="97">
        <v>7.546369910145657E-4</v>
      </c>
    </row>
    <row r="56" spans="2:21">
      <c r="B56" s="89" t="s">
        <v>445</v>
      </c>
      <c r="C56" s="86" t="s">
        <v>446</v>
      </c>
      <c r="D56" s="99" t="s">
        <v>136</v>
      </c>
      <c r="E56" s="99" t="s">
        <v>338</v>
      </c>
      <c r="F56" s="86" t="s">
        <v>444</v>
      </c>
      <c r="G56" s="99" t="s">
        <v>345</v>
      </c>
      <c r="H56" s="86" t="s">
        <v>403</v>
      </c>
      <c r="I56" s="86" t="s">
        <v>341</v>
      </c>
      <c r="J56" s="86"/>
      <c r="K56" s="96">
        <v>1.17</v>
      </c>
      <c r="L56" s="99" t="s">
        <v>180</v>
      </c>
      <c r="M56" s="100">
        <v>4.6500000000000007E-2</v>
      </c>
      <c r="N56" s="100">
        <v>-6.5999999999999991E-3</v>
      </c>
      <c r="O56" s="96">
        <v>9609664.3800000008</v>
      </c>
      <c r="P56" s="98">
        <v>132.82</v>
      </c>
      <c r="Q56" s="86"/>
      <c r="R56" s="96">
        <v>12763.555419999999</v>
      </c>
      <c r="S56" s="97">
        <v>2.9288231169616256E-2</v>
      </c>
      <c r="T56" s="97">
        <v>2.3871745515390017E-3</v>
      </c>
      <c r="U56" s="97">
        <v>4.7222850339842548E-4</v>
      </c>
    </row>
    <row r="57" spans="2:21">
      <c r="B57" s="89" t="s">
        <v>447</v>
      </c>
      <c r="C57" s="86" t="s">
        <v>448</v>
      </c>
      <c r="D57" s="99" t="s">
        <v>136</v>
      </c>
      <c r="E57" s="99" t="s">
        <v>338</v>
      </c>
      <c r="F57" s="86" t="s">
        <v>444</v>
      </c>
      <c r="G57" s="99" t="s">
        <v>345</v>
      </c>
      <c r="H57" s="86" t="s">
        <v>403</v>
      </c>
      <c r="I57" s="86" t="s">
        <v>341</v>
      </c>
      <c r="J57" s="86"/>
      <c r="K57" s="96">
        <v>5.61</v>
      </c>
      <c r="L57" s="99" t="s">
        <v>180</v>
      </c>
      <c r="M57" s="100">
        <v>1.4999999999999999E-2</v>
      </c>
      <c r="N57" s="100">
        <v>6.3E-3</v>
      </c>
      <c r="O57" s="96">
        <v>24946546.170000002</v>
      </c>
      <c r="P57" s="98">
        <v>106.12</v>
      </c>
      <c r="Q57" s="86"/>
      <c r="R57" s="96">
        <v>26473.275819999995</v>
      </c>
      <c r="S57" s="97">
        <v>4.4740478132739694E-2</v>
      </c>
      <c r="T57" s="97">
        <v>4.9513108419892609E-3</v>
      </c>
      <c r="U57" s="97">
        <v>9.7946340256752106E-4</v>
      </c>
    </row>
    <row r="58" spans="2:21">
      <c r="B58" s="89" t="s">
        <v>449</v>
      </c>
      <c r="C58" s="86" t="s">
        <v>450</v>
      </c>
      <c r="D58" s="99" t="s">
        <v>136</v>
      </c>
      <c r="E58" s="99" t="s">
        <v>338</v>
      </c>
      <c r="F58" s="86" t="s">
        <v>451</v>
      </c>
      <c r="G58" s="99" t="s">
        <v>452</v>
      </c>
      <c r="H58" s="86" t="s">
        <v>403</v>
      </c>
      <c r="I58" s="86" t="s">
        <v>341</v>
      </c>
      <c r="J58" s="86"/>
      <c r="K58" s="96">
        <v>1.6999999999999997</v>
      </c>
      <c r="L58" s="99" t="s">
        <v>180</v>
      </c>
      <c r="M58" s="100">
        <v>4.6500000000000007E-2</v>
      </c>
      <c r="N58" s="100">
        <v>1.4999999999999996E-3</v>
      </c>
      <c r="O58" s="96">
        <v>67138.499999999985</v>
      </c>
      <c r="P58" s="98">
        <v>134.52000000000001</v>
      </c>
      <c r="Q58" s="86"/>
      <c r="R58" s="96">
        <v>90.314710000000005</v>
      </c>
      <c r="S58" s="97">
        <v>6.6256733525520302E-4</v>
      </c>
      <c r="T58" s="97">
        <v>1.689160819592579E-5</v>
      </c>
      <c r="U58" s="97">
        <v>3.3414811888020793E-6</v>
      </c>
    </row>
    <row r="59" spans="2:21">
      <c r="B59" s="89" t="s">
        <v>453</v>
      </c>
      <c r="C59" s="86" t="s">
        <v>454</v>
      </c>
      <c r="D59" s="99" t="s">
        <v>136</v>
      </c>
      <c r="E59" s="99" t="s">
        <v>338</v>
      </c>
      <c r="F59" s="86" t="s">
        <v>455</v>
      </c>
      <c r="G59" s="99" t="s">
        <v>389</v>
      </c>
      <c r="H59" s="86" t="s">
        <v>403</v>
      </c>
      <c r="I59" s="86" t="s">
        <v>341</v>
      </c>
      <c r="J59" s="86"/>
      <c r="K59" s="96">
        <v>2.37</v>
      </c>
      <c r="L59" s="99" t="s">
        <v>180</v>
      </c>
      <c r="M59" s="100">
        <v>3.6400000000000002E-2</v>
      </c>
      <c r="N59" s="100">
        <v>3.7000000000000006E-3</v>
      </c>
      <c r="O59" s="96">
        <v>534369.48</v>
      </c>
      <c r="P59" s="98">
        <v>118.16</v>
      </c>
      <c r="Q59" s="86"/>
      <c r="R59" s="96">
        <v>631.41100999999992</v>
      </c>
      <c r="S59" s="97">
        <v>7.2703330612244894E-3</v>
      </c>
      <c r="T59" s="97">
        <v>1.1809313667190847E-4</v>
      </c>
      <c r="U59" s="97">
        <v>2.3361067231656073E-5</v>
      </c>
    </row>
    <row r="60" spans="2:21">
      <c r="B60" s="89" t="s">
        <v>456</v>
      </c>
      <c r="C60" s="86" t="s">
        <v>457</v>
      </c>
      <c r="D60" s="99" t="s">
        <v>136</v>
      </c>
      <c r="E60" s="99" t="s">
        <v>338</v>
      </c>
      <c r="F60" s="86" t="s">
        <v>458</v>
      </c>
      <c r="G60" s="99" t="s">
        <v>459</v>
      </c>
      <c r="H60" s="86" t="s">
        <v>403</v>
      </c>
      <c r="I60" s="86" t="s">
        <v>176</v>
      </c>
      <c r="J60" s="86"/>
      <c r="K60" s="96">
        <v>7.9099999999999993</v>
      </c>
      <c r="L60" s="99" t="s">
        <v>180</v>
      </c>
      <c r="M60" s="100">
        <v>3.85E-2</v>
      </c>
      <c r="N60" s="100">
        <v>1.52E-2</v>
      </c>
      <c r="O60" s="96">
        <v>47942286.569999993</v>
      </c>
      <c r="P60" s="98">
        <v>122.89</v>
      </c>
      <c r="Q60" s="86"/>
      <c r="R60" s="96">
        <v>58916.27863999999</v>
      </c>
      <c r="S60" s="97">
        <v>1.7616238893819983E-2</v>
      </c>
      <c r="T60" s="97">
        <v>1.1019142896532262E-2</v>
      </c>
      <c r="U60" s="97">
        <v>2.1797959246038843E-3</v>
      </c>
    </row>
    <row r="61" spans="2:21">
      <c r="B61" s="89" t="s">
        <v>460</v>
      </c>
      <c r="C61" s="86" t="s">
        <v>461</v>
      </c>
      <c r="D61" s="99" t="s">
        <v>136</v>
      </c>
      <c r="E61" s="99" t="s">
        <v>338</v>
      </c>
      <c r="F61" s="86" t="s">
        <v>458</v>
      </c>
      <c r="G61" s="99" t="s">
        <v>459</v>
      </c>
      <c r="H61" s="86" t="s">
        <v>403</v>
      </c>
      <c r="I61" s="86" t="s">
        <v>176</v>
      </c>
      <c r="J61" s="86"/>
      <c r="K61" s="96">
        <v>6.1099999999999994</v>
      </c>
      <c r="L61" s="99" t="s">
        <v>180</v>
      </c>
      <c r="M61" s="100">
        <v>4.4999999999999998E-2</v>
      </c>
      <c r="N61" s="100">
        <v>1.1899999999999999E-2</v>
      </c>
      <c r="O61" s="96">
        <v>86457098.999999985</v>
      </c>
      <c r="P61" s="98">
        <v>124.25</v>
      </c>
      <c r="Q61" s="86"/>
      <c r="R61" s="96">
        <v>107422.94838999999</v>
      </c>
      <c r="S61" s="97">
        <v>2.9392340396888095E-2</v>
      </c>
      <c r="T61" s="97">
        <v>2.0091371111694175E-2</v>
      </c>
      <c r="U61" s="97">
        <v>3.9744551169000218E-3</v>
      </c>
    </row>
    <row r="62" spans="2:21">
      <c r="B62" s="89" t="s">
        <v>462</v>
      </c>
      <c r="C62" s="86" t="s">
        <v>463</v>
      </c>
      <c r="D62" s="99" t="s">
        <v>136</v>
      </c>
      <c r="E62" s="99" t="s">
        <v>338</v>
      </c>
      <c r="F62" s="86" t="s">
        <v>344</v>
      </c>
      <c r="G62" s="99" t="s">
        <v>345</v>
      </c>
      <c r="H62" s="86" t="s">
        <v>403</v>
      </c>
      <c r="I62" s="86" t="s">
        <v>341</v>
      </c>
      <c r="J62" s="86"/>
      <c r="K62" s="96">
        <v>4.6500000000000004</v>
      </c>
      <c r="L62" s="99" t="s">
        <v>180</v>
      </c>
      <c r="M62" s="100">
        <v>1.6399999999999998E-2</v>
      </c>
      <c r="N62" s="100">
        <v>1.4100000000000001E-2</v>
      </c>
      <c r="O62" s="96">
        <v>551</v>
      </c>
      <c r="P62" s="98">
        <v>5085000</v>
      </c>
      <c r="Q62" s="86"/>
      <c r="R62" s="96">
        <v>28018.350619999994</v>
      </c>
      <c r="S62" s="97">
        <v>4.4884327142391593E-2</v>
      </c>
      <c r="T62" s="97">
        <v>5.2402870027386935E-3</v>
      </c>
      <c r="U62" s="97">
        <v>1.0366283802272192E-3</v>
      </c>
    </row>
    <row r="63" spans="2:21">
      <c r="B63" s="89" t="s">
        <v>464</v>
      </c>
      <c r="C63" s="86" t="s">
        <v>465</v>
      </c>
      <c r="D63" s="99" t="s">
        <v>136</v>
      </c>
      <c r="E63" s="99" t="s">
        <v>338</v>
      </c>
      <c r="F63" s="86" t="s">
        <v>344</v>
      </c>
      <c r="G63" s="99" t="s">
        <v>345</v>
      </c>
      <c r="H63" s="86" t="s">
        <v>403</v>
      </c>
      <c r="I63" s="86" t="s">
        <v>341</v>
      </c>
      <c r="J63" s="86"/>
      <c r="K63" s="96">
        <v>8.6</v>
      </c>
      <c r="L63" s="99" t="s">
        <v>180</v>
      </c>
      <c r="M63" s="100">
        <v>2.7799999999999998E-2</v>
      </c>
      <c r="N63" s="100">
        <v>2.6999999999999996E-2</v>
      </c>
      <c r="O63" s="96">
        <v>184</v>
      </c>
      <c r="P63" s="98">
        <v>5086469</v>
      </c>
      <c r="Q63" s="86"/>
      <c r="R63" s="96">
        <v>9359.1026499999989</v>
      </c>
      <c r="S63" s="97">
        <v>4.3998087039694003E-2</v>
      </c>
      <c r="T63" s="97">
        <v>1.7504379411642994E-3</v>
      </c>
      <c r="U63" s="97">
        <v>3.4626989832600561E-4</v>
      </c>
    </row>
    <row r="64" spans="2:21">
      <c r="B64" s="89" t="s">
        <v>466</v>
      </c>
      <c r="C64" s="86" t="s">
        <v>467</v>
      </c>
      <c r="D64" s="99" t="s">
        <v>136</v>
      </c>
      <c r="E64" s="99" t="s">
        <v>338</v>
      </c>
      <c r="F64" s="86" t="s">
        <v>344</v>
      </c>
      <c r="G64" s="99" t="s">
        <v>345</v>
      </c>
      <c r="H64" s="86" t="s">
        <v>403</v>
      </c>
      <c r="I64" s="86" t="s">
        <v>176</v>
      </c>
      <c r="J64" s="86"/>
      <c r="K64" s="96">
        <v>1.7899999999999996</v>
      </c>
      <c r="L64" s="99" t="s">
        <v>180</v>
      </c>
      <c r="M64" s="100">
        <v>0.05</v>
      </c>
      <c r="N64" s="100">
        <v>-2.5000000000000001E-3</v>
      </c>
      <c r="O64" s="96">
        <v>16484172.999999998</v>
      </c>
      <c r="P64" s="98">
        <v>122.01</v>
      </c>
      <c r="Q64" s="86"/>
      <c r="R64" s="96">
        <v>20112.339670000001</v>
      </c>
      <c r="S64" s="97">
        <v>1.6484189484189483E-2</v>
      </c>
      <c r="T64" s="97">
        <v>3.7616215742597788E-3</v>
      </c>
      <c r="U64" s="97">
        <v>7.4412025095472057E-4</v>
      </c>
    </row>
    <row r="65" spans="2:21">
      <c r="B65" s="89" t="s">
        <v>468</v>
      </c>
      <c r="C65" s="86" t="s">
        <v>469</v>
      </c>
      <c r="D65" s="99" t="s">
        <v>136</v>
      </c>
      <c r="E65" s="99" t="s">
        <v>338</v>
      </c>
      <c r="F65" s="86" t="s">
        <v>470</v>
      </c>
      <c r="G65" s="99" t="s">
        <v>389</v>
      </c>
      <c r="H65" s="86" t="s">
        <v>403</v>
      </c>
      <c r="I65" s="86" t="s">
        <v>341</v>
      </c>
      <c r="J65" s="86"/>
      <c r="K65" s="96">
        <v>1.68</v>
      </c>
      <c r="L65" s="99" t="s">
        <v>180</v>
      </c>
      <c r="M65" s="100">
        <v>5.0999999999999997E-2</v>
      </c>
      <c r="N65" s="100">
        <v>-5.6000000000000008E-3</v>
      </c>
      <c r="O65" s="96">
        <v>10465122.139999999</v>
      </c>
      <c r="P65" s="98">
        <v>123.7</v>
      </c>
      <c r="Q65" s="86"/>
      <c r="R65" s="96">
        <v>12945.356769999999</v>
      </c>
      <c r="S65" s="97">
        <v>2.2695087645865794E-2</v>
      </c>
      <c r="T65" s="97">
        <v>2.4211769546214051E-3</v>
      </c>
      <c r="U65" s="97">
        <v>4.7895482506987659E-4</v>
      </c>
    </row>
    <row r="66" spans="2:21">
      <c r="B66" s="89" t="s">
        <v>471</v>
      </c>
      <c r="C66" s="86" t="s">
        <v>472</v>
      </c>
      <c r="D66" s="99" t="s">
        <v>136</v>
      </c>
      <c r="E66" s="99" t="s">
        <v>338</v>
      </c>
      <c r="F66" s="86" t="s">
        <v>470</v>
      </c>
      <c r="G66" s="99" t="s">
        <v>389</v>
      </c>
      <c r="H66" s="86" t="s">
        <v>403</v>
      </c>
      <c r="I66" s="86" t="s">
        <v>341</v>
      </c>
      <c r="J66" s="86"/>
      <c r="K66" s="96">
        <v>1.9500000000000002</v>
      </c>
      <c r="L66" s="99" t="s">
        <v>180</v>
      </c>
      <c r="M66" s="100">
        <v>3.4000000000000002E-2</v>
      </c>
      <c r="N66" s="100">
        <v>6.0999999999999995E-3</v>
      </c>
      <c r="O66" s="96">
        <v>48.139999999999993</v>
      </c>
      <c r="P66" s="98">
        <v>109.59</v>
      </c>
      <c r="Q66" s="86"/>
      <c r="R66" s="96">
        <v>5.2759999999999987E-2</v>
      </c>
      <c r="S66" s="97">
        <v>6.8598287473820171E-7</v>
      </c>
      <c r="T66" s="97">
        <v>9.8677308316335667E-9</v>
      </c>
      <c r="U66" s="97">
        <v>1.9520247313111853E-9</v>
      </c>
    </row>
    <row r="67" spans="2:21">
      <c r="B67" s="89" t="s">
        <v>473</v>
      </c>
      <c r="C67" s="86" t="s">
        <v>474</v>
      </c>
      <c r="D67" s="99" t="s">
        <v>136</v>
      </c>
      <c r="E67" s="99" t="s">
        <v>338</v>
      </c>
      <c r="F67" s="86" t="s">
        <v>470</v>
      </c>
      <c r="G67" s="99" t="s">
        <v>389</v>
      </c>
      <c r="H67" s="86" t="s">
        <v>403</v>
      </c>
      <c r="I67" s="86" t="s">
        <v>341</v>
      </c>
      <c r="J67" s="86"/>
      <c r="K67" s="96">
        <v>3.0399999999999996</v>
      </c>
      <c r="L67" s="99" t="s">
        <v>180</v>
      </c>
      <c r="M67" s="100">
        <v>2.5499999999999998E-2</v>
      </c>
      <c r="N67" s="100">
        <v>3.4000000000000002E-3</v>
      </c>
      <c r="O67" s="96">
        <v>9841534.0399999972</v>
      </c>
      <c r="P67" s="98">
        <v>109.01</v>
      </c>
      <c r="Q67" s="86"/>
      <c r="R67" s="96">
        <v>10728.256669999999</v>
      </c>
      <c r="S67" s="97">
        <v>1.1222035520256451E-2</v>
      </c>
      <c r="T67" s="97">
        <v>2.0065115449628026E-3</v>
      </c>
      <c r="U67" s="97">
        <v>3.9692612478571239E-4</v>
      </c>
    </row>
    <row r="68" spans="2:21">
      <c r="B68" s="89" t="s">
        <v>475</v>
      </c>
      <c r="C68" s="86" t="s">
        <v>476</v>
      </c>
      <c r="D68" s="99" t="s">
        <v>136</v>
      </c>
      <c r="E68" s="99" t="s">
        <v>338</v>
      </c>
      <c r="F68" s="86" t="s">
        <v>470</v>
      </c>
      <c r="G68" s="99" t="s">
        <v>389</v>
      </c>
      <c r="H68" s="86" t="s">
        <v>403</v>
      </c>
      <c r="I68" s="86" t="s">
        <v>341</v>
      </c>
      <c r="J68" s="86"/>
      <c r="K68" s="96">
        <v>7.1700000000000008</v>
      </c>
      <c r="L68" s="99" t="s">
        <v>180</v>
      </c>
      <c r="M68" s="100">
        <v>2.35E-2</v>
      </c>
      <c r="N68" s="100">
        <v>1.8000000000000002E-2</v>
      </c>
      <c r="O68" s="96">
        <v>26749036.219999999</v>
      </c>
      <c r="P68" s="98">
        <v>105.47</v>
      </c>
      <c r="Q68" s="154">
        <v>604.55793000000006</v>
      </c>
      <c r="R68" s="96">
        <v>28828.107009999992</v>
      </c>
      <c r="S68" s="97">
        <v>3.3360186626366882E-2</v>
      </c>
      <c r="T68" s="97">
        <v>5.3917361705877326E-3</v>
      </c>
      <c r="U68" s="97">
        <v>1.0665879044807686E-3</v>
      </c>
    </row>
    <row r="69" spans="2:21">
      <c r="B69" s="89" t="s">
        <v>477</v>
      </c>
      <c r="C69" s="86" t="s">
        <v>478</v>
      </c>
      <c r="D69" s="99" t="s">
        <v>136</v>
      </c>
      <c r="E69" s="99" t="s">
        <v>338</v>
      </c>
      <c r="F69" s="86" t="s">
        <v>470</v>
      </c>
      <c r="G69" s="99" t="s">
        <v>389</v>
      </c>
      <c r="H69" s="86" t="s">
        <v>403</v>
      </c>
      <c r="I69" s="86" t="s">
        <v>341</v>
      </c>
      <c r="J69" s="86"/>
      <c r="K69" s="96">
        <v>5.97</v>
      </c>
      <c r="L69" s="99" t="s">
        <v>180</v>
      </c>
      <c r="M69" s="100">
        <v>1.7600000000000001E-2</v>
      </c>
      <c r="N69" s="100">
        <v>1.3600000000000003E-2</v>
      </c>
      <c r="O69" s="96">
        <v>33950208.950000003</v>
      </c>
      <c r="P69" s="98">
        <v>104.69</v>
      </c>
      <c r="Q69" s="86"/>
      <c r="R69" s="96">
        <v>35542.475369999993</v>
      </c>
      <c r="S69" s="97">
        <v>3.0647602993368984E-2</v>
      </c>
      <c r="T69" s="97">
        <v>6.6475280523336936E-3</v>
      </c>
      <c r="U69" s="97">
        <v>1.315007409671317E-3</v>
      </c>
    </row>
    <row r="70" spans="2:21">
      <c r="B70" s="89" t="s">
        <v>479</v>
      </c>
      <c r="C70" s="86" t="s">
        <v>480</v>
      </c>
      <c r="D70" s="99" t="s">
        <v>136</v>
      </c>
      <c r="E70" s="99" t="s">
        <v>338</v>
      </c>
      <c r="F70" s="86" t="s">
        <v>470</v>
      </c>
      <c r="G70" s="99" t="s">
        <v>389</v>
      </c>
      <c r="H70" s="86" t="s">
        <v>403</v>
      </c>
      <c r="I70" s="86" t="s">
        <v>341</v>
      </c>
      <c r="J70" s="86"/>
      <c r="K70" s="96">
        <v>6.4399999999999995</v>
      </c>
      <c r="L70" s="99" t="s">
        <v>180</v>
      </c>
      <c r="M70" s="100">
        <v>2.1499999999999998E-2</v>
      </c>
      <c r="N70" s="100">
        <v>1.66E-2</v>
      </c>
      <c r="O70" s="96">
        <v>25052122.929999996</v>
      </c>
      <c r="P70" s="98">
        <v>106.26</v>
      </c>
      <c r="Q70" s="86"/>
      <c r="R70" s="96">
        <v>26620.385979999995</v>
      </c>
      <c r="S70" s="97">
        <v>3.1286854116323266E-2</v>
      </c>
      <c r="T70" s="97">
        <v>4.9788249333743741E-3</v>
      </c>
      <c r="U70" s="97">
        <v>9.8490621285082553E-4</v>
      </c>
    </row>
    <row r="71" spans="2:21">
      <c r="B71" s="89" t="s">
        <v>481</v>
      </c>
      <c r="C71" s="86" t="s">
        <v>482</v>
      </c>
      <c r="D71" s="99" t="s">
        <v>136</v>
      </c>
      <c r="E71" s="99" t="s">
        <v>338</v>
      </c>
      <c r="F71" s="86" t="s">
        <v>439</v>
      </c>
      <c r="G71" s="99" t="s">
        <v>345</v>
      </c>
      <c r="H71" s="86" t="s">
        <v>403</v>
      </c>
      <c r="I71" s="86" t="s">
        <v>176</v>
      </c>
      <c r="J71" s="86"/>
      <c r="K71" s="96">
        <v>0.66</v>
      </c>
      <c r="L71" s="99" t="s">
        <v>180</v>
      </c>
      <c r="M71" s="100">
        <v>5.2499999999999998E-2</v>
      </c>
      <c r="N71" s="100">
        <v>-1.1500000000000002E-2</v>
      </c>
      <c r="O71" s="96">
        <v>3763687.9999999995</v>
      </c>
      <c r="P71" s="98">
        <v>134.59</v>
      </c>
      <c r="Q71" s="86"/>
      <c r="R71" s="96">
        <v>5065.5476599999993</v>
      </c>
      <c r="S71" s="97">
        <v>1.5682033333333331E-2</v>
      </c>
      <c r="T71" s="97">
        <v>9.4741207019884903E-4</v>
      </c>
      <c r="U71" s="97">
        <v>1.8741611656473666E-4</v>
      </c>
    </row>
    <row r="72" spans="2:21">
      <c r="B72" s="89" t="s">
        <v>483</v>
      </c>
      <c r="C72" s="86" t="s">
        <v>484</v>
      </c>
      <c r="D72" s="99" t="s">
        <v>136</v>
      </c>
      <c r="E72" s="99" t="s">
        <v>338</v>
      </c>
      <c r="F72" s="86" t="s">
        <v>365</v>
      </c>
      <c r="G72" s="99" t="s">
        <v>345</v>
      </c>
      <c r="H72" s="86" t="s">
        <v>403</v>
      </c>
      <c r="I72" s="86" t="s">
        <v>341</v>
      </c>
      <c r="J72" s="86"/>
      <c r="K72" s="96">
        <v>1.6800000000000002</v>
      </c>
      <c r="L72" s="99" t="s">
        <v>180</v>
      </c>
      <c r="M72" s="100">
        <v>6.5000000000000002E-2</v>
      </c>
      <c r="N72" s="100">
        <v>-2.6999999999999997E-3</v>
      </c>
      <c r="O72" s="96">
        <v>56345546.999999993</v>
      </c>
      <c r="P72" s="98">
        <v>124.62</v>
      </c>
      <c r="Q72" s="96">
        <v>1019.8929799999999</v>
      </c>
      <c r="R72" s="96">
        <v>71237.718249999991</v>
      </c>
      <c r="S72" s="97">
        <v>3.5774950476190469E-2</v>
      </c>
      <c r="T72" s="97">
        <v>1.3323628293228777E-2</v>
      </c>
      <c r="U72" s="97">
        <v>2.6356669413604662E-3</v>
      </c>
    </row>
    <row r="73" spans="2:21">
      <c r="B73" s="89" t="s">
        <v>485</v>
      </c>
      <c r="C73" s="86" t="s">
        <v>486</v>
      </c>
      <c r="D73" s="99" t="s">
        <v>136</v>
      </c>
      <c r="E73" s="99" t="s">
        <v>338</v>
      </c>
      <c r="F73" s="86" t="s">
        <v>487</v>
      </c>
      <c r="G73" s="99" t="s">
        <v>389</v>
      </c>
      <c r="H73" s="86" t="s">
        <v>403</v>
      </c>
      <c r="I73" s="86" t="s">
        <v>341</v>
      </c>
      <c r="J73" s="86"/>
      <c r="K73" s="96">
        <v>8.1599999999999984</v>
      </c>
      <c r="L73" s="99" t="s">
        <v>180</v>
      </c>
      <c r="M73" s="100">
        <v>3.5000000000000003E-2</v>
      </c>
      <c r="N73" s="100">
        <v>2.0699999999999993E-2</v>
      </c>
      <c r="O73" s="96">
        <v>8978339.8899999987</v>
      </c>
      <c r="P73" s="98">
        <v>114.24</v>
      </c>
      <c r="Q73" s="86"/>
      <c r="R73" s="96">
        <v>10256.855710000002</v>
      </c>
      <c r="S73" s="97">
        <v>3.3147860109363853E-2</v>
      </c>
      <c r="T73" s="97">
        <v>1.9183451729564791E-3</v>
      </c>
      <c r="U73" s="97">
        <v>3.794851404740401E-4</v>
      </c>
    </row>
    <row r="74" spans="2:21">
      <c r="B74" s="89" t="s">
        <v>488</v>
      </c>
      <c r="C74" s="86" t="s">
        <v>489</v>
      </c>
      <c r="D74" s="99" t="s">
        <v>136</v>
      </c>
      <c r="E74" s="99" t="s">
        <v>338</v>
      </c>
      <c r="F74" s="86" t="s">
        <v>487</v>
      </c>
      <c r="G74" s="99" t="s">
        <v>389</v>
      </c>
      <c r="H74" s="86" t="s">
        <v>403</v>
      </c>
      <c r="I74" s="86" t="s">
        <v>341</v>
      </c>
      <c r="J74" s="86"/>
      <c r="K74" s="96">
        <v>1.41</v>
      </c>
      <c r="L74" s="99" t="s">
        <v>180</v>
      </c>
      <c r="M74" s="100">
        <v>3.9E-2</v>
      </c>
      <c r="N74" s="100">
        <v>-2.3999999999999998E-3</v>
      </c>
      <c r="O74" s="96">
        <v>7.0000000000000007E-2</v>
      </c>
      <c r="P74" s="98">
        <v>114.27</v>
      </c>
      <c r="Q74" s="86"/>
      <c r="R74" s="96">
        <v>7.9999999999999993E-5</v>
      </c>
      <c r="S74" s="97">
        <v>5.0328830242732139E-10</v>
      </c>
      <c r="T74" s="97">
        <v>1.4962442504372354E-11</v>
      </c>
      <c r="U74" s="97">
        <v>2.9598555440654825E-12</v>
      </c>
    </row>
    <row r="75" spans="2:21">
      <c r="B75" s="89" t="s">
        <v>490</v>
      </c>
      <c r="C75" s="86" t="s">
        <v>491</v>
      </c>
      <c r="D75" s="99" t="s">
        <v>136</v>
      </c>
      <c r="E75" s="99" t="s">
        <v>338</v>
      </c>
      <c r="F75" s="86" t="s">
        <v>487</v>
      </c>
      <c r="G75" s="99" t="s">
        <v>389</v>
      </c>
      <c r="H75" s="86" t="s">
        <v>403</v>
      </c>
      <c r="I75" s="86" t="s">
        <v>341</v>
      </c>
      <c r="J75" s="86"/>
      <c r="K75" s="96">
        <v>4.1100000000000003</v>
      </c>
      <c r="L75" s="99" t="s">
        <v>180</v>
      </c>
      <c r="M75" s="100">
        <v>0.04</v>
      </c>
      <c r="N75" s="100">
        <v>4.4000000000000003E-3</v>
      </c>
      <c r="O75" s="96">
        <v>13966631.319999998</v>
      </c>
      <c r="P75" s="98">
        <v>115.51</v>
      </c>
      <c r="Q75" s="86"/>
      <c r="R75" s="96">
        <v>16132.856149999998</v>
      </c>
      <c r="S75" s="97">
        <v>2.0423910318478362E-2</v>
      </c>
      <c r="T75" s="97">
        <v>3.0173366571960617E-3</v>
      </c>
      <c r="U75" s="97">
        <v>5.9688654646485517E-4</v>
      </c>
    </row>
    <row r="76" spans="2:21">
      <c r="B76" s="89" t="s">
        <v>492</v>
      </c>
      <c r="C76" s="86" t="s">
        <v>493</v>
      </c>
      <c r="D76" s="99" t="s">
        <v>136</v>
      </c>
      <c r="E76" s="99" t="s">
        <v>338</v>
      </c>
      <c r="F76" s="86" t="s">
        <v>487</v>
      </c>
      <c r="G76" s="99" t="s">
        <v>389</v>
      </c>
      <c r="H76" s="86" t="s">
        <v>403</v>
      </c>
      <c r="I76" s="86" t="s">
        <v>341</v>
      </c>
      <c r="J76" s="86"/>
      <c r="K76" s="96">
        <v>6.8099999999999978</v>
      </c>
      <c r="L76" s="99" t="s">
        <v>180</v>
      </c>
      <c r="M76" s="100">
        <v>0.04</v>
      </c>
      <c r="N76" s="100">
        <v>1.4799999999999995E-2</v>
      </c>
      <c r="O76" s="96">
        <v>33028959.719999995</v>
      </c>
      <c r="P76" s="98">
        <v>119.27</v>
      </c>
      <c r="Q76" s="86"/>
      <c r="R76" s="96">
        <v>39393.63927</v>
      </c>
      <c r="S76" s="97">
        <v>4.5601782602902992E-2</v>
      </c>
      <c r="T76" s="97">
        <v>7.367813282692E-3</v>
      </c>
      <c r="U76" s="97">
        <v>1.4574935199278152E-3</v>
      </c>
    </row>
    <row r="77" spans="2:21">
      <c r="B77" s="89" t="s">
        <v>494</v>
      </c>
      <c r="C77" s="86" t="s">
        <v>495</v>
      </c>
      <c r="D77" s="99" t="s">
        <v>136</v>
      </c>
      <c r="E77" s="99" t="s">
        <v>338</v>
      </c>
      <c r="F77" s="86" t="s">
        <v>496</v>
      </c>
      <c r="G77" s="99" t="s">
        <v>497</v>
      </c>
      <c r="H77" s="86" t="s">
        <v>498</v>
      </c>
      <c r="I77" s="86" t="s">
        <v>341</v>
      </c>
      <c r="J77" s="86"/>
      <c r="K77" s="96">
        <v>8.1900000000000013</v>
      </c>
      <c r="L77" s="99" t="s">
        <v>180</v>
      </c>
      <c r="M77" s="100">
        <v>5.1500000000000004E-2</v>
      </c>
      <c r="N77" s="100">
        <v>2.5100000000000001E-2</v>
      </c>
      <c r="O77" s="96">
        <v>66763081.999999993</v>
      </c>
      <c r="P77" s="98">
        <v>150.72999999999999</v>
      </c>
      <c r="Q77" s="86"/>
      <c r="R77" s="96">
        <v>100631.99026999998</v>
      </c>
      <c r="S77" s="97">
        <v>1.8801089376523149E-2</v>
      </c>
      <c r="T77" s="97">
        <v>1.8821254606442916E-2</v>
      </c>
      <c r="U77" s="97">
        <v>3.7232019288875396E-3</v>
      </c>
    </row>
    <row r="78" spans="2:21">
      <c r="B78" s="89" t="s">
        <v>499</v>
      </c>
      <c r="C78" s="86" t="s">
        <v>500</v>
      </c>
      <c r="D78" s="99" t="s">
        <v>136</v>
      </c>
      <c r="E78" s="99" t="s">
        <v>338</v>
      </c>
      <c r="F78" s="86" t="s">
        <v>425</v>
      </c>
      <c r="G78" s="99" t="s">
        <v>389</v>
      </c>
      <c r="H78" s="86" t="s">
        <v>498</v>
      </c>
      <c r="I78" s="86" t="s">
        <v>176</v>
      </c>
      <c r="J78" s="86"/>
      <c r="K78" s="96">
        <v>2.99</v>
      </c>
      <c r="L78" s="99" t="s">
        <v>180</v>
      </c>
      <c r="M78" s="100">
        <v>2.8500000000000001E-2</v>
      </c>
      <c r="N78" s="100">
        <v>5.1999999999999998E-3</v>
      </c>
      <c r="O78" s="96">
        <v>7059835.5899999989</v>
      </c>
      <c r="P78" s="98">
        <v>108.92</v>
      </c>
      <c r="Q78" s="86"/>
      <c r="R78" s="96">
        <v>7689.5727699999989</v>
      </c>
      <c r="S78" s="97">
        <v>1.5391607420733592E-2</v>
      </c>
      <c r="T78" s="97">
        <v>1.4381848806789032E-3</v>
      </c>
      <c r="U78" s="97">
        <v>2.8450030743474338E-4</v>
      </c>
    </row>
    <row r="79" spans="2:21">
      <c r="B79" s="89" t="s">
        <v>501</v>
      </c>
      <c r="C79" s="86" t="s">
        <v>502</v>
      </c>
      <c r="D79" s="99" t="s">
        <v>136</v>
      </c>
      <c r="E79" s="99" t="s">
        <v>338</v>
      </c>
      <c r="F79" s="86" t="s">
        <v>425</v>
      </c>
      <c r="G79" s="99" t="s">
        <v>389</v>
      </c>
      <c r="H79" s="86" t="s">
        <v>498</v>
      </c>
      <c r="I79" s="86" t="s">
        <v>176</v>
      </c>
      <c r="J79" s="86"/>
      <c r="K79" s="96">
        <v>0.5</v>
      </c>
      <c r="L79" s="99" t="s">
        <v>180</v>
      </c>
      <c r="M79" s="100">
        <v>4.8499999999999995E-2</v>
      </c>
      <c r="N79" s="100">
        <v>1.2199999999999999E-2</v>
      </c>
      <c r="O79" s="96">
        <v>451846.99999999994</v>
      </c>
      <c r="P79" s="98">
        <v>123.77</v>
      </c>
      <c r="Q79" s="86"/>
      <c r="R79" s="96">
        <v>559.25101999999993</v>
      </c>
      <c r="S79" s="97">
        <v>3.6080608791431473E-3</v>
      </c>
      <c r="T79" s="97">
        <v>1.0459701540326993E-4</v>
      </c>
      <c r="U79" s="97">
        <v>2.0691277900890951E-5</v>
      </c>
    </row>
    <row r="80" spans="2:21">
      <c r="B80" s="89" t="s">
        <v>503</v>
      </c>
      <c r="C80" s="86" t="s">
        <v>504</v>
      </c>
      <c r="D80" s="99" t="s">
        <v>136</v>
      </c>
      <c r="E80" s="99" t="s">
        <v>338</v>
      </c>
      <c r="F80" s="86" t="s">
        <v>425</v>
      </c>
      <c r="G80" s="99" t="s">
        <v>389</v>
      </c>
      <c r="H80" s="86" t="s">
        <v>498</v>
      </c>
      <c r="I80" s="86" t="s">
        <v>176</v>
      </c>
      <c r="J80" s="86"/>
      <c r="K80" s="96">
        <v>1.2</v>
      </c>
      <c r="L80" s="99" t="s">
        <v>180</v>
      </c>
      <c r="M80" s="100">
        <v>3.7699999999999997E-2</v>
      </c>
      <c r="N80" s="100">
        <v>-5.3000000000000018E-3</v>
      </c>
      <c r="O80" s="96">
        <v>14042012.630000001</v>
      </c>
      <c r="P80" s="98">
        <v>115.93</v>
      </c>
      <c r="Q80" s="86"/>
      <c r="R80" s="96">
        <v>16278.905599999998</v>
      </c>
      <c r="S80" s="97">
        <v>3.8713721974328021E-2</v>
      </c>
      <c r="T80" s="97">
        <v>3.0446523634263143E-3</v>
      </c>
      <c r="U80" s="97">
        <v>6.0229011239348288E-4</v>
      </c>
    </row>
    <row r="81" spans="2:21">
      <c r="B81" s="89" t="s">
        <v>505</v>
      </c>
      <c r="C81" s="86" t="s">
        <v>506</v>
      </c>
      <c r="D81" s="99" t="s">
        <v>136</v>
      </c>
      <c r="E81" s="99" t="s">
        <v>338</v>
      </c>
      <c r="F81" s="86" t="s">
        <v>425</v>
      </c>
      <c r="G81" s="99" t="s">
        <v>389</v>
      </c>
      <c r="H81" s="86" t="s">
        <v>498</v>
      </c>
      <c r="I81" s="86" t="s">
        <v>176</v>
      </c>
      <c r="J81" s="86"/>
      <c r="K81" s="96">
        <v>4.84</v>
      </c>
      <c r="L81" s="99" t="s">
        <v>180</v>
      </c>
      <c r="M81" s="100">
        <v>2.5000000000000001E-2</v>
      </c>
      <c r="N81" s="100">
        <v>1.1899999999999996E-2</v>
      </c>
      <c r="O81" s="96">
        <v>13528313.169999998</v>
      </c>
      <c r="P81" s="98">
        <v>107.88</v>
      </c>
      <c r="Q81" s="86"/>
      <c r="R81" s="96">
        <v>14594.343710000001</v>
      </c>
      <c r="S81" s="97">
        <v>2.8903709390937282E-2</v>
      </c>
      <c r="T81" s="97">
        <v>2.7295878581240422E-3</v>
      </c>
      <c r="U81" s="97">
        <v>5.3996436427550894E-4</v>
      </c>
    </row>
    <row r="82" spans="2:21">
      <c r="B82" s="89" t="s">
        <v>507</v>
      </c>
      <c r="C82" s="86" t="s">
        <v>508</v>
      </c>
      <c r="D82" s="99" t="s">
        <v>136</v>
      </c>
      <c r="E82" s="99" t="s">
        <v>338</v>
      </c>
      <c r="F82" s="86" t="s">
        <v>425</v>
      </c>
      <c r="G82" s="99" t="s">
        <v>389</v>
      </c>
      <c r="H82" s="86" t="s">
        <v>498</v>
      </c>
      <c r="I82" s="86" t="s">
        <v>176</v>
      </c>
      <c r="J82" s="86"/>
      <c r="K82" s="96">
        <v>5.71</v>
      </c>
      <c r="L82" s="99" t="s">
        <v>180</v>
      </c>
      <c r="M82" s="100">
        <v>1.34E-2</v>
      </c>
      <c r="N82" s="100">
        <v>1.2399999999999998E-2</v>
      </c>
      <c r="O82" s="96">
        <v>3437937.8999999994</v>
      </c>
      <c r="P82" s="98">
        <v>102.39</v>
      </c>
      <c r="Q82" s="86"/>
      <c r="R82" s="96">
        <v>3520.1044599999996</v>
      </c>
      <c r="S82" s="97">
        <v>1.0041747611098696E-2</v>
      </c>
      <c r="T82" s="97">
        <v>6.5836700740168374E-4</v>
      </c>
      <c r="U82" s="97">
        <v>1.3023750877025789E-4</v>
      </c>
    </row>
    <row r="83" spans="2:21">
      <c r="B83" s="89" t="s">
        <v>509</v>
      </c>
      <c r="C83" s="86" t="s">
        <v>510</v>
      </c>
      <c r="D83" s="99" t="s">
        <v>136</v>
      </c>
      <c r="E83" s="99" t="s">
        <v>338</v>
      </c>
      <c r="F83" s="86" t="s">
        <v>425</v>
      </c>
      <c r="G83" s="99" t="s">
        <v>389</v>
      </c>
      <c r="H83" s="86" t="s">
        <v>498</v>
      </c>
      <c r="I83" s="86" t="s">
        <v>176</v>
      </c>
      <c r="J83" s="86"/>
      <c r="K83" s="96">
        <v>5.69</v>
      </c>
      <c r="L83" s="99" t="s">
        <v>180</v>
      </c>
      <c r="M83" s="100">
        <v>1.95E-2</v>
      </c>
      <c r="N83" s="100">
        <v>1.5800000000000002E-2</v>
      </c>
      <c r="O83" s="96">
        <v>4219590.9999999991</v>
      </c>
      <c r="P83" s="98">
        <v>103.8</v>
      </c>
      <c r="Q83" s="86"/>
      <c r="R83" s="96">
        <v>4379.9355999999989</v>
      </c>
      <c r="S83" s="97">
        <v>5.9318321438060458E-3</v>
      </c>
      <c r="T83" s="97">
        <v>8.1918168234817025E-4</v>
      </c>
      <c r="U83" s="97">
        <v>1.6204970835387219E-4</v>
      </c>
    </row>
    <row r="84" spans="2:21">
      <c r="B84" s="89" t="s">
        <v>511</v>
      </c>
      <c r="C84" s="86" t="s">
        <v>512</v>
      </c>
      <c r="D84" s="99" t="s">
        <v>136</v>
      </c>
      <c r="E84" s="99" t="s">
        <v>338</v>
      </c>
      <c r="F84" s="86" t="s">
        <v>513</v>
      </c>
      <c r="G84" s="99" t="s">
        <v>389</v>
      </c>
      <c r="H84" s="86" t="s">
        <v>498</v>
      </c>
      <c r="I84" s="86" t="s">
        <v>341</v>
      </c>
      <c r="J84" s="86"/>
      <c r="K84" s="96">
        <v>1.27</v>
      </c>
      <c r="L84" s="99" t="s">
        <v>180</v>
      </c>
      <c r="M84" s="100">
        <v>4.8000000000000001E-2</v>
      </c>
      <c r="N84" s="100">
        <v>1.1000000000000001E-3</v>
      </c>
      <c r="O84" s="96">
        <v>0.57999999999999985</v>
      </c>
      <c r="P84" s="98">
        <v>112.94</v>
      </c>
      <c r="Q84" s="86"/>
      <c r="R84" s="96">
        <v>6.3999999999999994E-4</v>
      </c>
      <c r="S84" s="97">
        <v>5.0699300699300683E-9</v>
      </c>
      <c r="T84" s="97">
        <v>1.1969954003497883E-10</v>
      </c>
      <c r="U84" s="97">
        <v>2.367884435252386E-11</v>
      </c>
    </row>
    <row r="85" spans="2:21">
      <c r="B85" s="89" t="s">
        <v>514</v>
      </c>
      <c r="C85" s="86" t="s">
        <v>515</v>
      </c>
      <c r="D85" s="99" t="s">
        <v>136</v>
      </c>
      <c r="E85" s="99" t="s">
        <v>338</v>
      </c>
      <c r="F85" s="86" t="s">
        <v>513</v>
      </c>
      <c r="G85" s="99" t="s">
        <v>389</v>
      </c>
      <c r="H85" s="86" t="s">
        <v>498</v>
      </c>
      <c r="I85" s="86" t="s">
        <v>341</v>
      </c>
      <c r="J85" s="86"/>
      <c r="K85" s="96">
        <v>3.72</v>
      </c>
      <c r="L85" s="99" t="s">
        <v>180</v>
      </c>
      <c r="M85" s="100">
        <v>3.2899999999999999E-2</v>
      </c>
      <c r="N85" s="100">
        <v>6.000000000000001E-3</v>
      </c>
      <c r="O85" s="96">
        <v>0.81999999999999984</v>
      </c>
      <c r="P85" s="98">
        <v>112.7</v>
      </c>
      <c r="Q85" s="86"/>
      <c r="R85" s="96">
        <v>9.1999999999999981E-4</v>
      </c>
      <c r="S85" s="97">
        <v>4.0999999999999995E-9</v>
      </c>
      <c r="T85" s="97">
        <v>1.7206808880028206E-10</v>
      </c>
      <c r="U85" s="97">
        <v>3.4038338756753049E-11</v>
      </c>
    </row>
    <row r="86" spans="2:21">
      <c r="B86" s="89" t="s">
        <v>516</v>
      </c>
      <c r="C86" s="86" t="s">
        <v>517</v>
      </c>
      <c r="D86" s="99" t="s">
        <v>136</v>
      </c>
      <c r="E86" s="99" t="s">
        <v>338</v>
      </c>
      <c r="F86" s="86" t="s">
        <v>518</v>
      </c>
      <c r="G86" s="99" t="s">
        <v>389</v>
      </c>
      <c r="H86" s="86" t="s">
        <v>498</v>
      </c>
      <c r="I86" s="86" t="s">
        <v>176</v>
      </c>
      <c r="J86" s="86"/>
      <c r="K86" s="96">
        <v>0.99</v>
      </c>
      <c r="L86" s="99" t="s">
        <v>180</v>
      </c>
      <c r="M86" s="100">
        <v>6.5000000000000002E-2</v>
      </c>
      <c r="N86" s="100">
        <v>-2.3999999999999998E-3</v>
      </c>
      <c r="O86" s="96">
        <v>611784.31999999983</v>
      </c>
      <c r="P86" s="98">
        <v>121</v>
      </c>
      <c r="Q86" s="86"/>
      <c r="R86" s="96">
        <v>740.25901999999985</v>
      </c>
      <c r="S86" s="97">
        <v>3.1044515484993213E-3</v>
      </c>
      <c r="T86" s="97">
        <v>1.3845103781366281E-4</v>
      </c>
      <c r="U86" s="97">
        <v>2.738824705489351E-5</v>
      </c>
    </row>
    <row r="87" spans="2:21">
      <c r="B87" s="89" t="s">
        <v>519</v>
      </c>
      <c r="C87" s="86" t="s">
        <v>520</v>
      </c>
      <c r="D87" s="99" t="s">
        <v>136</v>
      </c>
      <c r="E87" s="99" t="s">
        <v>338</v>
      </c>
      <c r="F87" s="86" t="s">
        <v>518</v>
      </c>
      <c r="G87" s="99" t="s">
        <v>389</v>
      </c>
      <c r="H87" s="86" t="s">
        <v>498</v>
      </c>
      <c r="I87" s="86" t="s">
        <v>176</v>
      </c>
      <c r="J87" s="86"/>
      <c r="K87" s="96">
        <v>6.4099999999999993</v>
      </c>
      <c r="L87" s="99" t="s">
        <v>180</v>
      </c>
      <c r="M87" s="100">
        <v>0.04</v>
      </c>
      <c r="N87" s="100">
        <v>2.3099999999999992E-2</v>
      </c>
      <c r="O87" s="96">
        <v>7603863.9999999991</v>
      </c>
      <c r="P87" s="98">
        <v>112.32</v>
      </c>
      <c r="Q87" s="86"/>
      <c r="R87" s="96">
        <v>8540.6601300000002</v>
      </c>
      <c r="S87" s="97">
        <v>2.5707828214271344E-3</v>
      </c>
      <c r="T87" s="97">
        <v>1.5973642018063793E-3</v>
      </c>
      <c r="U87" s="97">
        <v>3.1598900294699413E-4</v>
      </c>
    </row>
    <row r="88" spans="2:21">
      <c r="B88" s="89" t="s">
        <v>521</v>
      </c>
      <c r="C88" s="86" t="s">
        <v>522</v>
      </c>
      <c r="D88" s="99" t="s">
        <v>136</v>
      </c>
      <c r="E88" s="99" t="s">
        <v>338</v>
      </c>
      <c r="F88" s="86" t="s">
        <v>518</v>
      </c>
      <c r="G88" s="99" t="s">
        <v>389</v>
      </c>
      <c r="H88" s="86" t="s">
        <v>498</v>
      </c>
      <c r="I88" s="86" t="s">
        <v>176</v>
      </c>
      <c r="J88" s="86"/>
      <c r="K88" s="96">
        <v>6.6999999999999993</v>
      </c>
      <c r="L88" s="99" t="s">
        <v>180</v>
      </c>
      <c r="M88" s="100">
        <v>2.7799999999999998E-2</v>
      </c>
      <c r="N88" s="100">
        <v>2.53E-2</v>
      </c>
      <c r="O88" s="96">
        <v>15726795.999999998</v>
      </c>
      <c r="P88" s="98">
        <v>104.02</v>
      </c>
      <c r="Q88" s="86"/>
      <c r="R88" s="96">
        <v>16359.013599999998</v>
      </c>
      <c r="S88" s="97">
        <v>1.2477048818762703E-2</v>
      </c>
      <c r="T88" s="97">
        <v>3.0596350052280678E-3</v>
      </c>
      <c r="U88" s="97">
        <v>6.0525396374253287E-4</v>
      </c>
    </row>
    <row r="89" spans="2:21">
      <c r="B89" s="89" t="s">
        <v>523</v>
      </c>
      <c r="C89" s="86" t="s">
        <v>524</v>
      </c>
      <c r="D89" s="99" t="s">
        <v>136</v>
      </c>
      <c r="E89" s="99" t="s">
        <v>338</v>
      </c>
      <c r="F89" s="86" t="s">
        <v>518</v>
      </c>
      <c r="G89" s="99" t="s">
        <v>389</v>
      </c>
      <c r="H89" s="86" t="s">
        <v>498</v>
      </c>
      <c r="I89" s="86" t="s">
        <v>176</v>
      </c>
      <c r="J89" s="86"/>
      <c r="K89" s="96">
        <v>1.5699999999999998</v>
      </c>
      <c r="L89" s="99" t="s">
        <v>180</v>
      </c>
      <c r="M89" s="100">
        <v>5.0999999999999997E-2</v>
      </c>
      <c r="N89" s="100">
        <v>2.3999999999999998E-3</v>
      </c>
      <c r="O89" s="96">
        <v>1249244.9999999998</v>
      </c>
      <c r="P89" s="98">
        <v>131.21</v>
      </c>
      <c r="Q89" s="86"/>
      <c r="R89" s="96">
        <v>1639.1342999999997</v>
      </c>
      <c r="S89" s="97">
        <v>7.3506943119702566E-4</v>
      </c>
      <c r="T89" s="97">
        <v>3.065681590086828E-4</v>
      </c>
      <c r="U89" s="97">
        <v>6.0645009316536169E-5</v>
      </c>
    </row>
    <row r="90" spans="2:21">
      <c r="B90" s="89" t="s">
        <v>525</v>
      </c>
      <c r="C90" s="86" t="s">
        <v>526</v>
      </c>
      <c r="D90" s="99" t="s">
        <v>136</v>
      </c>
      <c r="E90" s="99" t="s">
        <v>338</v>
      </c>
      <c r="F90" s="86" t="s">
        <v>439</v>
      </c>
      <c r="G90" s="99" t="s">
        <v>345</v>
      </c>
      <c r="H90" s="86" t="s">
        <v>498</v>
      </c>
      <c r="I90" s="86" t="s">
        <v>341</v>
      </c>
      <c r="J90" s="86"/>
      <c r="K90" s="96">
        <v>1.49</v>
      </c>
      <c r="L90" s="99" t="s">
        <v>180</v>
      </c>
      <c r="M90" s="100">
        <v>6.4000000000000001E-2</v>
      </c>
      <c r="N90" s="100">
        <v>-2.3E-3</v>
      </c>
      <c r="O90" s="96">
        <v>50990319.999999993</v>
      </c>
      <c r="P90" s="98">
        <v>126.64</v>
      </c>
      <c r="Q90" s="86"/>
      <c r="R90" s="96">
        <v>64574.142619999991</v>
      </c>
      <c r="S90" s="97">
        <v>4.0727726989358053E-2</v>
      </c>
      <c r="T90" s="97">
        <v>1.207733620276113E-2</v>
      </c>
      <c r="U90" s="97">
        <v>2.3891266754635272E-3</v>
      </c>
    </row>
    <row r="91" spans="2:21">
      <c r="B91" s="89" t="s">
        <v>527</v>
      </c>
      <c r="C91" s="86" t="s">
        <v>528</v>
      </c>
      <c r="D91" s="99" t="s">
        <v>136</v>
      </c>
      <c r="E91" s="99" t="s">
        <v>338</v>
      </c>
      <c r="F91" s="86" t="s">
        <v>451</v>
      </c>
      <c r="G91" s="99" t="s">
        <v>452</v>
      </c>
      <c r="H91" s="86" t="s">
        <v>498</v>
      </c>
      <c r="I91" s="86" t="s">
        <v>341</v>
      </c>
      <c r="J91" s="86"/>
      <c r="K91" s="96">
        <v>4.3099999999999996</v>
      </c>
      <c r="L91" s="99" t="s">
        <v>180</v>
      </c>
      <c r="M91" s="100">
        <v>3.85E-2</v>
      </c>
      <c r="N91" s="100">
        <v>3.9999999999999992E-3</v>
      </c>
      <c r="O91" s="96">
        <v>8472990.9999999981</v>
      </c>
      <c r="P91" s="98">
        <v>121.27</v>
      </c>
      <c r="Q91" s="86"/>
      <c r="R91" s="96">
        <v>10275.19643</v>
      </c>
      <c r="S91" s="97">
        <v>3.5370909443696356E-2</v>
      </c>
      <c r="T91" s="97">
        <v>1.9217754475625887E-3</v>
      </c>
      <c r="U91" s="97">
        <v>3.8016371399621695E-4</v>
      </c>
    </row>
    <row r="92" spans="2:21">
      <c r="B92" s="89" t="s">
        <v>529</v>
      </c>
      <c r="C92" s="86" t="s">
        <v>530</v>
      </c>
      <c r="D92" s="99" t="s">
        <v>136</v>
      </c>
      <c r="E92" s="99" t="s">
        <v>338</v>
      </c>
      <c r="F92" s="86" t="s">
        <v>451</v>
      </c>
      <c r="G92" s="99" t="s">
        <v>452</v>
      </c>
      <c r="H92" s="86" t="s">
        <v>498</v>
      </c>
      <c r="I92" s="86" t="s">
        <v>341</v>
      </c>
      <c r="J92" s="86"/>
      <c r="K92" s="96">
        <v>1.6199999999999999</v>
      </c>
      <c r="L92" s="99" t="s">
        <v>180</v>
      </c>
      <c r="M92" s="100">
        <v>3.9E-2</v>
      </c>
      <c r="N92" s="100">
        <v>-1.1999999999999999E-3</v>
      </c>
      <c r="O92" s="96">
        <v>6479312.9999999991</v>
      </c>
      <c r="P92" s="98">
        <v>117.22</v>
      </c>
      <c r="Q92" s="86"/>
      <c r="R92" s="96">
        <v>7595.0506999999989</v>
      </c>
      <c r="S92" s="97">
        <v>3.2554045193624155E-2</v>
      </c>
      <c r="T92" s="97">
        <v>1.4205063677067875E-3</v>
      </c>
      <c r="U92" s="97">
        <v>2.8100316152316777E-4</v>
      </c>
    </row>
    <row r="93" spans="2:21">
      <c r="B93" s="89" t="s">
        <v>531</v>
      </c>
      <c r="C93" s="86" t="s">
        <v>532</v>
      </c>
      <c r="D93" s="99" t="s">
        <v>136</v>
      </c>
      <c r="E93" s="99" t="s">
        <v>338</v>
      </c>
      <c r="F93" s="86" t="s">
        <v>451</v>
      </c>
      <c r="G93" s="99" t="s">
        <v>452</v>
      </c>
      <c r="H93" s="86" t="s">
        <v>498</v>
      </c>
      <c r="I93" s="86" t="s">
        <v>341</v>
      </c>
      <c r="J93" s="86"/>
      <c r="K93" s="96">
        <v>2.5400000000000005</v>
      </c>
      <c r="L93" s="99" t="s">
        <v>180</v>
      </c>
      <c r="M93" s="100">
        <v>3.9E-2</v>
      </c>
      <c r="N93" s="100">
        <v>1.0000000000000002E-3</v>
      </c>
      <c r="O93" s="96">
        <v>8185390.9999999991</v>
      </c>
      <c r="P93" s="98">
        <v>120.92</v>
      </c>
      <c r="Q93" s="86"/>
      <c r="R93" s="96">
        <v>9897.7747899999977</v>
      </c>
      <c r="S93" s="97">
        <v>2.0513093545011997E-2</v>
      </c>
      <c r="T93" s="97">
        <v>1.8511860777075144E-3</v>
      </c>
      <c r="U93" s="97">
        <v>3.6619979482616332E-4</v>
      </c>
    </row>
    <row r="94" spans="2:21">
      <c r="B94" s="89" t="s">
        <v>533</v>
      </c>
      <c r="C94" s="86" t="s">
        <v>534</v>
      </c>
      <c r="D94" s="99" t="s">
        <v>136</v>
      </c>
      <c r="E94" s="99" t="s">
        <v>338</v>
      </c>
      <c r="F94" s="86" t="s">
        <v>451</v>
      </c>
      <c r="G94" s="99" t="s">
        <v>452</v>
      </c>
      <c r="H94" s="86" t="s">
        <v>498</v>
      </c>
      <c r="I94" s="86" t="s">
        <v>341</v>
      </c>
      <c r="J94" s="86"/>
      <c r="K94" s="96">
        <v>5.1499999999999995</v>
      </c>
      <c r="L94" s="99" t="s">
        <v>180</v>
      </c>
      <c r="M94" s="100">
        <v>3.85E-2</v>
      </c>
      <c r="N94" s="100">
        <v>8.3999999999999995E-3</v>
      </c>
      <c r="O94" s="96">
        <v>5909457.9999999991</v>
      </c>
      <c r="P94" s="98">
        <v>121.97</v>
      </c>
      <c r="Q94" s="86"/>
      <c r="R94" s="96">
        <v>7207.766059999999</v>
      </c>
      <c r="S94" s="97">
        <v>2.3637831999999998E-2</v>
      </c>
      <c r="T94" s="97">
        <v>1.3480723157214558E-3</v>
      </c>
      <c r="U94" s="97">
        <v>2.6667432916272524E-4</v>
      </c>
    </row>
    <row r="95" spans="2:21">
      <c r="B95" s="89" t="s">
        <v>535</v>
      </c>
      <c r="C95" s="86" t="s">
        <v>536</v>
      </c>
      <c r="D95" s="99" t="s">
        <v>136</v>
      </c>
      <c r="E95" s="99" t="s">
        <v>338</v>
      </c>
      <c r="F95" s="86" t="s">
        <v>537</v>
      </c>
      <c r="G95" s="99" t="s">
        <v>389</v>
      </c>
      <c r="H95" s="86" t="s">
        <v>498</v>
      </c>
      <c r="I95" s="86" t="s">
        <v>176</v>
      </c>
      <c r="J95" s="86"/>
      <c r="K95" s="96">
        <v>6.259999999999998</v>
      </c>
      <c r="L95" s="99" t="s">
        <v>180</v>
      </c>
      <c r="M95" s="100">
        <v>1.5800000000000002E-2</v>
      </c>
      <c r="N95" s="100">
        <v>1.2899999999999997E-2</v>
      </c>
      <c r="O95" s="96">
        <v>13161541.449999997</v>
      </c>
      <c r="P95" s="98">
        <v>103.65</v>
      </c>
      <c r="Q95" s="86"/>
      <c r="R95" s="96">
        <v>13641.936960000001</v>
      </c>
      <c r="S95" s="97">
        <v>3.2558408906502009E-2</v>
      </c>
      <c r="T95" s="97">
        <v>2.5514587176534028E-3</v>
      </c>
      <c r="U95" s="97">
        <v>5.0472703428559775E-4</v>
      </c>
    </row>
    <row r="96" spans="2:21">
      <c r="B96" s="89" t="s">
        <v>538</v>
      </c>
      <c r="C96" s="86" t="s">
        <v>539</v>
      </c>
      <c r="D96" s="99" t="s">
        <v>136</v>
      </c>
      <c r="E96" s="99" t="s">
        <v>338</v>
      </c>
      <c r="F96" s="86" t="s">
        <v>537</v>
      </c>
      <c r="G96" s="99" t="s">
        <v>389</v>
      </c>
      <c r="H96" s="86" t="s">
        <v>498</v>
      </c>
      <c r="I96" s="86" t="s">
        <v>176</v>
      </c>
      <c r="J96" s="86"/>
      <c r="K96" s="96">
        <v>7.1599999999999993</v>
      </c>
      <c r="L96" s="99" t="s">
        <v>180</v>
      </c>
      <c r="M96" s="100">
        <v>2.4E-2</v>
      </c>
      <c r="N96" s="100">
        <v>2.2999999999999993E-2</v>
      </c>
      <c r="O96" s="96">
        <v>17751342.999999996</v>
      </c>
      <c r="P96" s="98">
        <v>102.27</v>
      </c>
      <c r="Q96" s="86"/>
      <c r="R96" s="96">
        <v>18154.297850000003</v>
      </c>
      <c r="S96" s="97">
        <v>3.8531883257235396E-2</v>
      </c>
      <c r="T96" s="97">
        <v>3.3954079723484466E-3</v>
      </c>
      <c r="U96" s="97">
        <v>6.7167623924923225E-4</v>
      </c>
    </row>
    <row r="97" spans="2:21">
      <c r="B97" s="89" t="s">
        <v>540</v>
      </c>
      <c r="C97" s="86" t="s">
        <v>541</v>
      </c>
      <c r="D97" s="99" t="s">
        <v>136</v>
      </c>
      <c r="E97" s="99" t="s">
        <v>338</v>
      </c>
      <c r="F97" s="86" t="s">
        <v>542</v>
      </c>
      <c r="G97" s="99" t="s">
        <v>452</v>
      </c>
      <c r="H97" s="86" t="s">
        <v>498</v>
      </c>
      <c r="I97" s="86" t="s">
        <v>176</v>
      </c>
      <c r="J97" s="86"/>
      <c r="K97" s="96">
        <v>2.7200000000000006</v>
      </c>
      <c r="L97" s="99" t="s">
        <v>180</v>
      </c>
      <c r="M97" s="100">
        <v>3.7499999999999999E-2</v>
      </c>
      <c r="N97" s="100">
        <v>1.1000000000000001E-3</v>
      </c>
      <c r="O97" s="96">
        <v>20827298.999999996</v>
      </c>
      <c r="P97" s="98">
        <v>119.58</v>
      </c>
      <c r="Q97" s="86"/>
      <c r="R97" s="96">
        <v>24905.284309999995</v>
      </c>
      <c r="S97" s="97">
        <v>2.6884295748023809E-2</v>
      </c>
      <c r="T97" s="97">
        <v>4.6580485567927739E-3</v>
      </c>
      <c r="U97" s="97">
        <v>9.2145054801850718E-4</v>
      </c>
    </row>
    <row r="98" spans="2:21">
      <c r="B98" s="89" t="s">
        <v>543</v>
      </c>
      <c r="C98" s="86" t="s">
        <v>544</v>
      </c>
      <c r="D98" s="99" t="s">
        <v>136</v>
      </c>
      <c r="E98" s="99" t="s">
        <v>338</v>
      </c>
      <c r="F98" s="86" t="s">
        <v>542</v>
      </c>
      <c r="G98" s="99" t="s">
        <v>452</v>
      </c>
      <c r="H98" s="86" t="s">
        <v>498</v>
      </c>
      <c r="I98" s="86" t="s">
        <v>176</v>
      </c>
      <c r="J98" s="86"/>
      <c r="K98" s="96">
        <v>6.34</v>
      </c>
      <c r="L98" s="99" t="s">
        <v>180</v>
      </c>
      <c r="M98" s="100">
        <v>2.4799999999999999E-2</v>
      </c>
      <c r="N98" s="100">
        <v>1.2800000000000001E-2</v>
      </c>
      <c r="O98" s="96">
        <v>11299121.999999998</v>
      </c>
      <c r="P98" s="98">
        <v>108.66</v>
      </c>
      <c r="Q98" s="86"/>
      <c r="R98" s="96">
        <v>12277.626439999998</v>
      </c>
      <c r="S98" s="97">
        <v>2.6681204030985551E-2</v>
      </c>
      <c r="T98" s="97">
        <v>2.2962909962332728E-3</v>
      </c>
      <c r="U98" s="97">
        <v>4.5425000857998688E-4</v>
      </c>
    </row>
    <row r="99" spans="2:21">
      <c r="B99" s="89" t="s">
        <v>545</v>
      </c>
      <c r="C99" s="86" t="s">
        <v>546</v>
      </c>
      <c r="D99" s="99" t="s">
        <v>136</v>
      </c>
      <c r="E99" s="99" t="s">
        <v>338</v>
      </c>
      <c r="F99" s="86" t="s">
        <v>547</v>
      </c>
      <c r="G99" s="99" t="s">
        <v>389</v>
      </c>
      <c r="H99" s="86" t="s">
        <v>498</v>
      </c>
      <c r="I99" s="86" t="s">
        <v>341</v>
      </c>
      <c r="J99" s="86"/>
      <c r="K99" s="96">
        <v>4.8899999999999997</v>
      </c>
      <c r="L99" s="99" t="s">
        <v>180</v>
      </c>
      <c r="M99" s="100">
        <v>2.8500000000000001E-2</v>
      </c>
      <c r="N99" s="100">
        <v>1.0399999999999998E-2</v>
      </c>
      <c r="O99" s="96">
        <v>29853829.999999996</v>
      </c>
      <c r="P99" s="98">
        <v>112.89</v>
      </c>
      <c r="Q99" s="86"/>
      <c r="R99" s="96">
        <v>33701.987889999997</v>
      </c>
      <c r="S99" s="97">
        <v>4.3709853587115662E-2</v>
      </c>
      <c r="T99" s="97">
        <v>6.3033007010897301E-3</v>
      </c>
      <c r="U99" s="97">
        <v>1.2469126962780532E-3</v>
      </c>
    </row>
    <row r="100" spans="2:21">
      <c r="B100" s="89" t="s">
        <v>548</v>
      </c>
      <c r="C100" s="86" t="s">
        <v>549</v>
      </c>
      <c r="D100" s="99" t="s">
        <v>136</v>
      </c>
      <c r="E100" s="99" t="s">
        <v>338</v>
      </c>
      <c r="F100" s="86" t="s">
        <v>550</v>
      </c>
      <c r="G100" s="99" t="s">
        <v>389</v>
      </c>
      <c r="H100" s="86" t="s">
        <v>498</v>
      </c>
      <c r="I100" s="86" t="s">
        <v>341</v>
      </c>
      <c r="J100" s="86"/>
      <c r="K100" s="96">
        <v>6.96</v>
      </c>
      <c r="L100" s="99" t="s">
        <v>180</v>
      </c>
      <c r="M100" s="100">
        <v>1.3999999999999999E-2</v>
      </c>
      <c r="N100" s="100">
        <v>1.4500000000000002E-2</v>
      </c>
      <c r="O100" s="96">
        <v>11089999.999999998</v>
      </c>
      <c r="P100" s="98">
        <v>100.34</v>
      </c>
      <c r="Q100" s="86"/>
      <c r="R100" s="96">
        <v>11127.706039999997</v>
      </c>
      <c r="S100" s="97">
        <v>4.373028391167192E-2</v>
      </c>
      <c r="T100" s="97">
        <v>2.0812207728632122E-3</v>
      </c>
      <c r="U100" s="97">
        <v>4.117050301903119E-4</v>
      </c>
    </row>
    <row r="101" spans="2:21">
      <c r="B101" s="89" t="s">
        <v>551</v>
      </c>
      <c r="C101" s="86" t="s">
        <v>552</v>
      </c>
      <c r="D101" s="99" t="s">
        <v>136</v>
      </c>
      <c r="E101" s="99" t="s">
        <v>338</v>
      </c>
      <c r="F101" s="86" t="s">
        <v>350</v>
      </c>
      <c r="G101" s="99" t="s">
        <v>345</v>
      </c>
      <c r="H101" s="86" t="s">
        <v>498</v>
      </c>
      <c r="I101" s="86" t="s">
        <v>176</v>
      </c>
      <c r="J101" s="86"/>
      <c r="K101" s="96">
        <v>4.1199999999999992</v>
      </c>
      <c r="L101" s="99" t="s">
        <v>180</v>
      </c>
      <c r="M101" s="100">
        <v>1.06E-2</v>
      </c>
      <c r="N101" s="100">
        <v>1.3699999999999997E-2</v>
      </c>
      <c r="O101" s="96">
        <v>429</v>
      </c>
      <c r="P101" s="98">
        <v>5033000</v>
      </c>
      <c r="Q101" s="86"/>
      <c r="R101" s="96">
        <v>21591.569210000001</v>
      </c>
      <c r="S101" s="97">
        <v>3.1592900802710003E-2</v>
      </c>
      <c r="T101" s="97">
        <v>4.0382826610475186E-3</v>
      </c>
      <c r="U101" s="97">
        <v>7.9884907289115104E-4</v>
      </c>
    </row>
    <row r="102" spans="2:21">
      <c r="B102" s="89" t="s">
        <v>553</v>
      </c>
      <c r="C102" s="86" t="s">
        <v>554</v>
      </c>
      <c r="D102" s="99" t="s">
        <v>136</v>
      </c>
      <c r="E102" s="99" t="s">
        <v>338</v>
      </c>
      <c r="F102" s="86" t="s">
        <v>470</v>
      </c>
      <c r="G102" s="99" t="s">
        <v>389</v>
      </c>
      <c r="H102" s="86" t="s">
        <v>498</v>
      </c>
      <c r="I102" s="86" t="s">
        <v>341</v>
      </c>
      <c r="J102" s="86"/>
      <c r="K102" s="96">
        <v>2.4300000000000002</v>
      </c>
      <c r="L102" s="99" t="s">
        <v>180</v>
      </c>
      <c r="M102" s="100">
        <v>4.9000000000000002E-2</v>
      </c>
      <c r="N102" s="100">
        <v>3.3999999999999989E-3</v>
      </c>
      <c r="O102" s="96">
        <v>30741232.139999997</v>
      </c>
      <c r="P102" s="98">
        <v>117.47</v>
      </c>
      <c r="Q102" s="86"/>
      <c r="R102" s="96">
        <v>36111.72395</v>
      </c>
      <c r="S102" s="97">
        <v>3.8522078058503925E-2</v>
      </c>
      <c r="T102" s="97">
        <v>6.7539949166955148E-3</v>
      </c>
      <c r="U102" s="97">
        <v>1.3360685792396221E-3</v>
      </c>
    </row>
    <row r="103" spans="2:21">
      <c r="B103" s="89" t="s">
        <v>555</v>
      </c>
      <c r="C103" s="86" t="s">
        <v>556</v>
      </c>
      <c r="D103" s="99" t="s">
        <v>136</v>
      </c>
      <c r="E103" s="99" t="s">
        <v>338</v>
      </c>
      <c r="F103" s="86" t="s">
        <v>470</v>
      </c>
      <c r="G103" s="99" t="s">
        <v>389</v>
      </c>
      <c r="H103" s="86" t="s">
        <v>498</v>
      </c>
      <c r="I103" s="86" t="s">
        <v>341</v>
      </c>
      <c r="J103" s="86"/>
      <c r="K103" s="96">
        <v>5.87</v>
      </c>
      <c r="L103" s="99" t="s">
        <v>180</v>
      </c>
      <c r="M103" s="100">
        <v>2.3E-2</v>
      </c>
      <c r="N103" s="100">
        <v>1.8100000000000002E-2</v>
      </c>
      <c r="O103" s="96">
        <v>2469737.5199999996</v>
      </c>
      <c r="P103" s="98">
        <v>105.3</v>
      </c>
      <c r="Q103" s="86"/>
      <c r="R103" s="96">
        <v>2600.6334999999995</v>
      </c>
      <c r="S103" s="97">
        <v>1.7511259699392E-3</v>
      </c>
      <c r="T103" s="97">
        <v>4.86397865233683E-4</v>
      </c>
      <c r="U103" s="97">
        <v>9.6218743538217737E-5</v>
      </c>
    </row>
    <row r="104" spans="2:21">
      <c r="B104" s="89" t="s">
        <v>557</v>
      </c>
      <c r="C104" s="86" t="s">
        <v>558</v>
      </c>
      <c r="D104" s="99" t="s">
        <v>136</v>
      </c>
      <c r="E104" s="99" t="s">
        <v>338</v>
      </c>
      <c r="F104" s="86" t="s">
        <v>470</v>
      </c>
      <c r="G104" s="99" t="s">
        <v>389</v>
      </c>
      <c r="H104" s="86" t="s">
        <v>498</v>
      </c>
      <c r="I104" s="86" t="s">
        <v>341</v>
      </c>
      <c r="J104" s="86"/>
      <c r="K104" s="96">
        <v>2.3200000000000003</v>
      </c>
      <c r="L104" s="99" t="s">
        <v>180</v>
      </c>
      <c r="M104" s="100">
        <v>5.8499999999999996E-2</v>
      </c>
      <c r="N104" s="100">
        <v>3.4000000000000002E-3</v>
      </c>
      <c r="O104" s="96">
        <v>12646052.419999998</v>
      </c>
      <c r="P104" s="98">
        <v>125.02</v>
      </c>
      <c r="Q104" s="86"/>
      <c r="R104" s="96">
        <v>15810.094979999996</v>
      </c>
      <c r="S104" s="97">
        <v>1.0737208783127734E-2</v>
      </c>
      <c r="T104" s="97">
        <v>2.9569704640864496E-3</v>
      </c>
      <c r="U104" s="97">
        <v>5.8494496598443556E-4</v>
      </c>
    </row>
    <row r="105" spans="2:21">
      <c r="B105" s="89" t="s">
        <v>559</v>
      </c>
      <c r="C105" s="86" t="s">
        <v>560</v>
      </c>
      <c r="D105" s="99" t="s">
        <v>136</v>
      </c>
      <c r="E105" s="99" t="s">
        <v>338</v>
      </c>
      <c r="F105" s="86" t="s">
        <v>470</v>
      </c>
      <c r="G105" s="99" t="s">
        <v>389</v>
      </c>
      <c r="H105" s="86" t="s">
        <v>498</v>
      </c>
      <c r="I105" s="86" t="s">
        <v>341</v>
      </c>
      <c r="J105" s="86"/>
      <c r="K105" s="96">
        <v>7.2699999999999987</v>
      </c>
      <c r="L105" s="99" t="s">
        <v>180</v>
      </c>
      <c r="M105" s="100">
        <v>2.2499999999999999E-2</v>
      </c>
      <c r="N105" s="100">
        <v>2.4099999999999996E-2</v>
      </c>
      <c r="O105" s="96">
        <v>8267999.9999999991</v>
      </c>
      <c r="P105" s="98">
        <v>100.94</v>
      </c>
      <c r="Q105" s="86"/>
      <c r="R105" s="96">
        <v>8345.7188399999995</v>
      </c>
      <c r="S105" s="97">
        <v>4.3971005089532153E-2</v>
      </c>
      <c r="T105" s="97">
        <v>1.5609042287644645E-3</v>
      </c>
      <c r="U105" s="97">
        <v>3.0877652722232187E-4</v>
      </c>
    </row>
    <row r="106" spans="2:21">
      <c r="B106" s="89" t="s">
        <v>561</v>
      </c>
      <c r="C106" s="86" t="s">
        <v>562</v>
      </c>
      <c r="D106" s="99" t="s">
        <v>136</v>
      </c>
      <c r="E106" s="99" t="s">
        <v>338</v>
      </c>
      <c r="F106" s="86" t="s">
        <v>563</v>
      </c>
      <c r="G106" s="99" t="s">
        <v>452</v>
      </c>
      <c r="H106" s="86" t="s">
        <v>498</v>
      </c>
      <c r="I106" s="86" t="s">
        <v>176</v>
      </c>
      <c r="J106" s="86"/>
      <c r="K106" s="96">
        <v>2.21</v>
      </c>
      <c r="L106" s="99" t="s">
        <v>180</v>
      </c>
      <c r="M106" s="100">
        <v>4.0500000000000001E-2</v>
      </c>
      <c r="N106" s="100">
        <v>3.0000000000000003E-4</v>
      </c>
      <c r="O106" s="96">
        <v>11608363.099999998</v>
      </c>
      <c r="P106" s="98">
        <v>132.85</v>
      </c>
      <c r="Q106" s="86"/>
      <c r="R106" s="96">
        <v>15421.710839999998</v>
      </c>
      <c r="S106" s="97">
        <v>7.9807356649625849E-2</v>
      </c>
      <c r="T106" s="97">
        <v>2.8843307720319484E-3</v>
      </c>
      <c r="U106" s="97">
        <v>5.7057545410935941E-4</v>
      </c>
    </row>
    <row r="107" spans="2:21">
      <c r="B107" s="89" t="s">
        <v>564</v>
      </c>
      <c r="C107" s="86" t="s">
        <v>565</v>
      </c>
      <c r="D107" s="99" t="s">
        <v>136</v>
      </c>
      <c r="E107" s="99" t="s">
        <v>338</v>
      </c>
      <c r="F107" s="86" t="s">
        <v>563</v>
      </c>
      <c r="G107" s="99" t="s">
        <v>452</v>
      </c>
      <c r="H107" s="86" t="s">
        <v>498</v>
      </c>
      <c r="I107" s="86" t="s">
        <v>176</v>
      </c>
      <c r="J107" s="86"/>
      <c r="K107" s="96">
        <v>0.78999999999999992</v>
      </c>
      <c r="L107" s="99" t="s">
        <v>180</v>
      </c>
      <c r="M107" s="100">
        <v>4.2800000000000005E-2</v>
      </c>
      <c r="N107" s="100">
        <v>4.4000000000000003E-3</v>
      </c>
      <c r="O107" s="96">
        <v>62300.779999999992</v>
      </c>
      <c r="P107" s="98">
        <v>125.45</v>
      </c>
      <c r="Q107" s="86"/>
      <c r="R107" s="96">
        <v>78.156329999999983</v>
      </c>
      <c r="S107" s="97">
        <v>8.7099415510122997E-4</v>
      </c>
      <c r="T107" s="97">
        <v>1.4617619924721902E-5</v>
      </c>
      <c r="U107" s="97">
        <v>2.8916430831788922E-6</v>
      </c>
    </row>
    <row r="108" spans="2:21">
      <c r="B108" s="89" t="s">
        <v>566</v>
      </c>
      <c r="C108" s="86" t="s">
        <v>567</v>
      </c>
      <c r="D108" s="99" t="s">
        <v>136</v>
      </c>
      <c r="E108" s="99" t="s">
        <v>338</v>
      </c>
      <c r="F108" s="86" t="s">
        <v>568</v>
      </c>
      <c r="G108" s="99" t="s">
        <v>389</v>
      </c>
      <c r="H108" s="86" t="s">
        <v>498</v>
      </c>
      <c r="I108" s="86" t="s">
        <v>176</v>
      </c>
      <c r="J108" s="86"/>
      <c r="K108" s="96">
        <v>6.8999999999999977</v>
      </c>
      <c r="L108" s="99" t="s">
        <v>180</v>
      </c>
      <c r="M108" s="100">
        <v>1.9599999999999999E-2</v>
      </c>
      <c r="N108" s="100">
        <v>1.8499999999999996E-2</v>
      </c>
      <c r="O108" s="96">
        <v>9549380.6499999985</v>
      </c>
      <c r="P108" s="98">
        <v>102.53</v>
      </c>
      <c r="Q108" s="86"/>
      <c r="R108" s="96">
        <v>9790.9801299999999</v>
      </c>
      <c r="S108" s="97">
        <v>1.482609899570341E-2</v>
      </c>
      <c r="T108" s="97">
        <v>1.8312122157072147E-3</v>
      </c>
      <c r="U108" s="97">
        <v>3.6224858524519353E-4</v>
      </c>
    </row>
    <row r="109" spans="2:21">
      <c r="B109" s="89" t="s">
        <v>569</v>
      </c>
      <c r="C109" s="86" t="s">
        <v>570</v>
      </c>
      <c r="D109" s="99" t="s">
        <v>136</v>
      </c>
      <c r="E109" s="99" t="s">
        <v>338</v>
      </c>
      <c r="F109" s="86" t="s">
        <v>568</v>
      </c>
      <c r="G109" s="99" t="s">
        <v>389</v>
      </c>
      <c r="H109" s="86" t="s">
        <v>498</v>
      </c>
      <c r="I109" s="86" t="s">
        <v>176</v>
      </c>
      <c r="J109" s="86"/>
      <c r="K109" s="96">
        <v>4.1199999999999983</v>
      </c>
      <c r="L109" s="99" t="s">
        <v>180</v>
      </c>
      <c r="M109" s="100">
        <v>2.75E-2</v>
      </c>
      <c r="N109" s="100">
        <v>7.8999999999999973E-3</v>
      </c>
      <c r="O109" s="96">
        <v>4090434.7899999996</v>
      </c>
      <c r="P109" s="98">
        <v>108.86</v>
      </c>
      <c r="Q109" s="86"/>
      <c r="R109" s="96">
        <v>4452.8474400000005</v>
      </c>
      <c r="S109" s="97">
        <v>8.7933057191400543E-3</v>
      </c>
      <c r="T109" s="97">
        <v>8.3281842252177054E-4</v>
      </c>
      <c r="U109" s="97">
        <v>1.6474731477702243E-4</v>
      </c>
    </row>
    <row r="110" spans="2:21">
      <c r="B110" s="89" t="s">
        <v>571</v>
      </c>
      <c r="C110" s="86" t="s">
        <v>572</v>
      </c>
      <c r="D110" s="99" t="s">
        <v>136</v>
      </c>
      <c r="E110" s="99" t="s">
        <v>338</v>
      </c>
      <c r="F110" s="86" t="s">
        <v>365</v>
      </c>
      <c r="G110" s="99" t="s">
        <v>345</v>
      </c>
      <c r="H110" s="86" t="s">
        <v>498</v>
      </c>
      <c r="I110" s="86" t="s">
        <v>176</v>
      </c>
      <c r="J110" s="86"/>
      <c r="K110" s="96">
        <v>4.4599999999999991</v>
      </c>
      <c r="L110" s="99" t="s">
        <v>180</v>
      </c>
      <c r="M110" s="100">
        <v>1.4199999999999999E-2</v>
      </c>
      <c r="N110" s="100">
        <v>1.4400000000000001E-2</v>
      </c>
      <c r="O110" s="96">
        <v>594</v>
      </c>
      <c r="P110" s="98">
        <v>5070000</v>
      </c>
      <c r="Q110" s="86"/>
      <c r="R110" s="96">
        <v>30115.801759999995</v>
      </c>
      <c r="S110" s="97">
        <v>2.8028122493275999E-2</v>
      </c>
      <c r="T110" s="97">
        <v>5.6325744038384466E-3</v>
      </c>
      <c r="U110" s="97">
        <v>1.1142302850414127E-3</v>
      </c>
    </row>
    <row r="111" spans="2:21">
      <c r="B111" s="89" t="s">
        <v>573</v>
      </c>
      <c r="C111" s="86" t="s">
        <v>574</v>
      </c>
      <c r="D111" s="99" t="s">
        <v>136</v>
      </c>
      <c r="E111" s="99" t="s">
        <v>338</v>
      </c>
      <c r="F111" s="86" t="s">
        <v>365</v>
      </c>
      <c r="G111" s="99" t="s">
        <v>345</v>
      </c>
      <c r="H111" s="86" t="s">
        <v>498</v>
      </c>
      <c r="I111" s="86" t="s">
        <v>176</v>
      </c>
      <c r="J111" s="86"/>
      <c r="K111" s="96">
        <v>5.0699999999999994</v>
      </c>
      <c r="L111" s="99" t="s">
        <v>180</v>
      </c>
      <c r="M111" s="100">
        <v>1.5900000000000001E-2</v>
      </c>
      <c r="N111" s="100">
        <v>1.5600000000000001E-2</v>
      </c>
      <c r="O111" s="96">
        <v>502</v>
      </c>
      <c r="P111" s="98">
        <v>5039000</v>
      </c>
      <c r="Q111" s="86"/>
      <c r="R111" s="96">
        <v>25295.779319999998</v>
      </c>
      <c r="S111" s="97">
        <v>3.3533734134936599E-2</v>
      </c>
      <c r="T111" s="97">
        <v>4.7310830459848909E-3</v>
      </c>
      <c r="U111" s="97">
        <v>9.3589815827198732E-4</v>
      </c>
    </row>
    <row r="112" spans="2:21">
      <c r="B112" s="89" t="s">
        <v>575</v>
      </c>
      <c r="C112" s="86" t="s">
        <v>576</v>
      </c>
      <c r="D112" s="99" t="s">
        <v>136</v>
      </c>
      <c r="E112" s="99" t="s">
        <v>338</v>
      </c>
      <c r="F112" s="86" t="s">
        <v>577</v>
      </c>
      <c r="G112" s="99" t="s">
        <v>578</v>
      </c>
      <c r="H112" s="86" t="s">
        <v>498</v>
      </c>
      <c r="I112" s="86" t="s">
        <v>341</v>
      </c>
      <c r="J112" s="86"/>
      <c r="K112" s="96">
        <v>4.9400000000000004</v>
      </c>
      <c r="L112" s="99" t="s">
        <v>180</v>
      </c>
      <c r="M112" s="100">
        <v>1.9400000000000001E-2</v>
      </c>
      <c r="N112" s="100">
        <v>8.8999999999999982E-3</v>
      </c>
      <c r="O112" s="96">
        <v>17091144.559999995</v>
      </c>
      <c r="P112" s="98">
        <v>106.94</v>
      </c>
      <c r="Q112" s="86"/>
      <c r="R112" s="96">
        <v>18277.268359999998</v>
      </c>
      <c r="S112" s="97">
        <v>2.580141685611825E-2</v>
      </c>
      <c r="T112" s="97">
        <v>3.4184072121685501E-3</v>
      </c>
      <c r="U112" s="97">
        <v>6.7622592607148287E-4</v>
      </c>
    </row>
    <row r="113" spans="2:21">
      <c r="B113" s="89" t="s">
        <v>579</v>
      </c>
      <c r="C113" s="86" t="s">
        <v>580</v>
      </c>
      <c r="D113" s="99" t="s">
        <v>136</v>
      </c>
      <c r="E113" s="99" t="s">
        <v>338</v>
      </c>
      <c r="F113" s="86" t="s">
        <v>577</v>
      </c>
      <c r="G113" s="99" t="s">
        <v>578</v>
      </c>
      <c r="H113" s="86" t="s">
        <v>498</v>
      </c>
      <c r="I113" s="86" t="s">
        <v>341</v>
      </c>
      <c r="J113" s="86"/>
      <c r="K113" s="96">
        <v>6.84</v>
      </c>
      <c r="L113" s="99" t="s">
        <v>180</v>
      </c>
      <c r="M113" s="100">
        <v>1.23E-2</v>
      </c>
      <c r="N113" s="100">
        <v>1.4000000000000002E-2</v>
      </c>
      <c r="O113" s="96">
        <v>20789554.999999996</v>
      </c>
      <c r="P113" s="98">
        <v>100.07</v>
      </c>
      <c r="Q113" s="86"/>
      <c r="R113" s="96">
        <v>20804.107809999994</v>
      </c>
      <c r="S113" s="97">
        <v>1.9620543403477408E-2</v>
      </c>
      <c r="T113" s="97">
        <v>3.8910033370236101E-3</v>
      </c>
      <c r="U113" s="97">
        <v>7.6971442300955621E-4</v>
      </c>
    </row>
    <row r="114" spans="2:21">
      <c r="B114" s="89" t="s">
        <v>581</v>
      </c>
      <c r="C114" s="86" t="s">
        <v>582</v>
      </c>
      <c r="D114" s="99" t="s">
        <v>136</v>
      </c>
      <c r="E114" s="99" t="s">
        <v>338</v>
      </c>
      <c r="F114" s="86" t="s">
        <v>583</v>
      </c>
      <c r="G114" s="99" t="s">
        <v>452</v>
      </c>
      <c r="H114" s="86" t="s">
        <v>498</v>
      </c>
      <c r="I114" s="86" t="s">
        <v>176</v>
      </c>
      <c r="J114" s="86"/>
      <c r="K114" s="96">
        <v>1</v>
      </c>
      <c r="L114" s="99" t="s">
        <v>180</v>
      </c>
      <c r="M114" s="100">
        <v>3.6000000000000004E-2</v>
      </c>
      <c r="N114" s="100">
        <v>-9.8000000000000014E-3</v>
      </c>
      <c r="O114" s="96">
        <v>16387486.999999998</v>
      </c>
      <c r="P114" s="98">
        <v>111.75</v>
      </c>
      <c r="Q114" s="86"/>
      <c r="R114" s="96">
        <v>18313.016709999996</v>
      </c>
      <c r="S114" s="97">
        <v>3.9610857311366356E-2</v>
      </c>
      <c r="T114" s="97">
        <v>3.4250932450623143E-3</v>
      </c>
      <c r="U114" s="97">
        <v>6.7754855047071647E-4</v>
      </c>
    </row>
    <row r="115" spans="2:21">
      <c r="B115" s="89" t="s">
        <v>584</v>
      </c>
      <c r="C115" s="86" t="s">
        <v>585</v>
      </c>
      <c r="D115" s="99" t="s">
        <v>136</v>
      </c>
      <c r="E115" s="99" t="s">
        <v>338</v>
      </c>
      <c r="F115" s="86" t="s">
        <v>583</v>
      </c>
      <c r="G115" s="99" t="s">
        <v>452</v>
      </c>
      <c r="H115" s="86" t="s">
        <v>498</v>
      </c>
      <c r="I115" s="86" t="s">
        <v>176</v>
      </c>
      <c r="J115" s="86"/>
      <c r="K115" s="96">
        <v>7.4099999999999993</v>
      </c>
      <c r="L115" s="99" t="s">
        <v>180</v>
      </c>
      <c r="M115" s="100">
        <v>2.2499999999999999E-2</v>
      </c>
      <c r="N115" s="100">
        <v>1.4699999999999996E-2</v>
      </c>
      <c r="O115" s="96">
        <v>5722741.9999999991</v>
      </c>
      <c r="P115" s="98">
        <v>108.5</v>
      </c>
      <c r="Q115" s="86"/>
      <c r="R115" s="96">
        <v>6209.1749</v>
      </c>
      <c r="S115" s="97">
        <v>1.398806233833823E-2</v>
      </c>
      <c r="T115" s="97">
        <v>1.1613052805105248E-3</v>
      </c>
      <c r="U115" s="97">
        <v>2.2972825939796552E-4</v>
      </c>
    </row>
    <row r="116" spans="2:21">
      <c r="B116" s="89" t="s">
        <v>586</v>
      </c>
      <c r="C116" s="86" t="s">
        <v>587</v>
      </c>
      <c r="D116" s="99" t="s">
        <v>136</v>
      </c>
      <c r="E116" s="99" t="s">
        <v>338</v>
      </c>
      <c r="F116" s="86" t="s">
        <v>588</v>
      </c>
      <c r="G116" s="99" t="s">
        <v>345</v>
      </c>
      <c r="H116" s="86" t="s">
        <v>589</v>
      </c>
      <c r="I116" s="86" t="s">
        <v>176</v>
      </c>
      <c r="J116" s="86"/>
      <c r="K116" s="96">
        <v>1.74</v>
      </c>
      <c r="L116" s="99" t="s">
        <v>180</v>
      </c>
      <c r="M116" s="100">
        <v>4.1500000000000002E-2</v>
      </c>
      <c r="N116" s="100">
        <v>1.9999999999999998E-4</v>
      </c>
      <c r="O116" s="96">
        <v>869999.99999999988</v>
      </c>
      <c r="P116" s="98">
        <v>112.45</v>
      </c>
      <c r="Q116" s="86"/>
      <c r="R116" s="96">
        <v>978.31497999999988</v>
      </c>
      <c r="S116" s="97">
        <v>2.891374067365692E-3</v>
      </c>
      <c r="T116" s="97">
        <v>1.8297477049270238E-4</v>
      </c>
      <c r="U116" s="97">
        <v>3.6195887717441394E-5</v>
      </c>
    </row>
    <row r="117" spans="2:21">
      <c r="B117" s="89" t="s">
        <v>590</v>
      </c>
      <c r="C117" s="86" t="s">
        <v>591</v>
      </c>
      <c r="D117" s="99" t="s">
        <v>136</v>
      </c>
      <c r="E117" s="99" t="s">
        <v>338</v>
      </c>
      <c r="F117" s="86" t="s">
        <v>374</v>
      </c>
      <c r="G117" s="99" t="s">
        <v>345</v>
      </c>
      <c r="H117" s="86" t="s">
        <v>589</v>
      </c>
      <c r="I117" s="86" t="s">
        <v>176</v>
      </c>
      <c r="J117" s="86"/>
      <c r="K117" s="96">
        <v>2.67</v>
      </c>
      <c r="L117" s="99" t="s">
        <v>180</v>
      </c>
      <c r="M117" s="100">
        <v>2.7999999999999997E-2</v>
      </c>
      <c r="N117" s="100">
        <v>1.0200000000000001E-2</v>
      </c>
      <c r="O117" s="96">
        <v>509</v>
      </c>
      <c r="P117" s="98">
        <v>5355000</v>
      </c>
      <c r="Q117" s="86"/>
      <c r="R117" s="96">
        <v>27256.950359999995</v>
      </c>
      <c r="S117" s="97">
        <v>2.8778198676994403E-2</v>
      </c>
      <c r="T117" s="97">
        <v>5.0978819075753919E-3</v>
      </c>
      <c r="U117" s="97">
        <v>1.0084579454670455E-3</v>
      </c>
    </row>
    <row r="118" spans="2:21">
      <c r="B118" s="89" t="s">
        <v>592</v>
      </c>
      <c r="C118" s="86" t="s">
        <v>593</v>
      </c>
      <c r="D118" s="99" t="s">
        <v>136</v>
      </c>
      <c r="E118" s="99" t="s">
        <v>338</v>
      </c>
      <c r="F118" s="86" t="s">
        <v>374</v>
      </c>
      <c r="G118" s="99" t="s">
        <v>345</v>
      </c>
      <c r="H118" s="86" t="s">
        <v>589</v>
      </c>
      <c r="I118" s="86" t="s">
        <v>176</v>
      </c>
      <c r="J118" s="86"/>
      <c r="K118" s="96">
        <v>3.9300000000000006</v>
      </c>
      <c r="L118" s="99" t="s">
        <v>180</v>
      </c>
      <c r="M118" s="100">
        <v>1.49E-2</v>
      </c>
      <c r="N118" s="100">
        <v>1.34E-2</v>
      </c>
      <c r="O118" s="96">
        <v>67</v>
      </c>
      <c r="P118" s="98">
        <v>5089000</v>
      </c>
      <c r="Q118" s="96">
        <v>51.066329999999986</v>
      </c>
      <c r="R118" s="96">
        <v>3460.6962999999992</v>
      </c>
      <c r="S118" s="97">
        <v>1.107804232804232E-2</v>
      </c>
      <c r="T118" s="97">
        <v>6.4725586767305169E-4</v>
      </c>
      <c r="U118" s="97">
        <v>1.2803951412352377E-4</v>
      </c>
    </row>
    <row r="119" spans="2:21">
      <c r="B119" s="89" t="s">
        <v>594</v>
      </c>
      <c r="C119" s="86" t="s">
        <v>595</v>
      </c>
      <c r="D119" s="99" t="s">
        <v>136</v>
      </c>
      <c r="E119" s="99" t="s">
        <v>338</v>
      </c>
      <c r="F119" s="86" t="s">
        <v>374</v>
      </c>
      <c r="G119" s="99" t="s">
        <v>345</v>
      </c>
      <c r="H119" s="86" t="s">
        <v>589</v>
      </c>
      <c r="I119" s="86" t="s">
        <v>176</v>
      </c>
      <c r="J119" s="86"/>
      <c r="K119" s="96">
        <v>5.4800000000000013</v>
      </c>
      <c r="L119" s="99" t="s">
        <v>180</v>
      </c>
      <c r="M119" s="100">
        <v>2.2000000000000002E-2</v>
      </c>
      <c r="N119" s="100">
        <v>1.6700000000000003E-2</v>
      </c>
      <c r="O119" s="96">
        <v>138</v>
      </c>
      <c r="P119" s="98">
        <v>5177777</v>
      </c>
      <c r="Q119" s="86"/>
      <c r="R119" s="96">
        <v>7145.3319899999988</v>
      </c>
      <c r="S119" s="97">
        <v>2.7413587604290801E-2</v>
      </c>
      <c r="T119" s="97">
        <v>1.3363952384378437E-3</v>
      </c>
      <c r="U119" s="97">
        <v>2.6436438130987431E-4</v>
      </c>
    </row>
    <row r="120" spans="2:21">
      <c r="B120" s="89" t="s">
        <v>596</v>
      </c>
      <c r="C120" s="86" t="s">
        <v>597</v>
      </c>
      <c r="D120" s="99" t="s">
        <v>136</v>
      </c>
      <c r="E120" s="99" t="s">
        <v>338</v>
      </c>
      <c r="F120" s="86" t="s">
        <v>598</v>
      </c>
      <c r="G120" s="99" t="s">
        <v>389</v>
      </c>
      <c r="H120" s="86" t="s">
        <v>589</v>
      </c>
      <c r="I120" s="86" t="s">
        <v>176</v>
      </c>
      <c r="J120" s="86"/>
      <c r="K120" s="96">
        <v>1.74</v>
      </c>
      <c r="L120" s="99" t="s">
        <v>180</v>
      </c>
      <c r="M120" s="100">
        <v>4.5999999999999999E-2</v>
      </c>
      <c r="N120" s="100">
        <v>4.0000000000000002E-4</v>
      </c>
      <c r="O120" s="96">
        <v>3140421.6899999995</v>
      </c>
      <c r="P120" s="98">
        <v>131.72999999999999</v>
      </c>
      <c r="Q120" s="86"/>
      <c r="R120" s="96">
        <v>4136.8776599999992</v>
      </c>
      <c r="S120" s="97">
        <v>1.0900654868875388E-2</v>
      </c>
      <c r="T120" s="97">
        <v>7.7372242669215558E-4</v>
      </c>
      <c r="U120" s="97">
        <v>1.5305700346339549E-4</v>
      </c>
    </row>
    <row r="121" spans="2:21">
      <c r="B121" s="89" t="s">
        <v>599</v>
      </c>
      <c r="C121" s="86" t="s">
        <v>600</v>
      </c>
      <c r="D121" s="99" t="s">
        <v>136</v>
      </c>
      <c r="E121" s="99" t="s">
        <v>338</v>
      </c>
      <c r="F121" s="86" t="s">
        <v>601</v>
      </c>
      <c r="G121" s="99" t="s">
        <v>345</v>
      </c>
      <c r="H121" s="86" t="s">
        <v>589</v>
      </c>
      <c r="I121" s="86" t="s">
        <v>341</v>
      </c>
      <c r="J121" s="86"/>
      <c r="K121" s="96">
        <v>1.74</v>
      </c>
      <c r="L121" s="99" t="s">
        <v>180</v>
      </c>
      <c r="M121" s="100">
        <v>0.02</v>
      </c>
      <c r="N121" s="100">
        <v>-6.0000000000000006E-4</v>
      </c>
      <c r="O121" s="96">
        <v>23127055.199999996</v>
      </c>
      <c r="P121" s="98">
        <v>107.21</v>
      </c>
      <c r="Q121" s="86"/>
      <c r="R121" s="96">
        <v>24794.516309999995</v>
      </c>
      <c r="S121" s="97">
        <v>4.0646402625322146E-2</v>
      </c>
      <c r="T121" s="97">
        <v>4.6373315589012193E-3</v>
      </c>
      <c r="U121" s="97">
        <v>9.1735233203219402E-4</v>
      </c>
    </row>
    <row r="122" spans="2:21">
      <c r="B122" s="89" t="s">
        <v>602</v>
      </c>
      <c r="C122" s="86" t="s">
        <v>603</v>
      </c>
      <c r="D122" s="99" t="s">
        <v>136</v>
      </c>
      <c r="E122" s="99" t="s">
        <v>338</v>
      </c>
      <c r="F122" s="86" t="s">
        <v>547</v>
      </c>
      <c r="G122" s="99" t="s">
        <v>389</v>
      </c>
      <c r="H122" s="86" t="s">
        <v>589</v>
      </c>
      <c r="I122" s="86" t="s">
        <v>341</v>
      </c>
      <c r="J122" s="86"/>
      <c r="K122" s="96">
        <v>7.0600000000000005</v>
      </c>
      <c r="L122" s="99" t="s">
        <v>180</v>
      </c>
      <c r="M122" s="100">
        <v>2.81E-2</v>
      </c>
      <c r="N122" s="100">
        <v>2.5099999999999997E-2</v>
      </c>
      <c r="O122" s="96">
        <v>279171.99999999994</v>
      </c>
      <c r="P122" s="98">
        <v>104.36</v>
      </c>
      <c r="Q122" s="86"/>
      <c r="R122" s="96">
        <v>291.34387999999996</v>
      </c>
      <c r="S122" s="97">
        <v>5.3325845572574923E-4</v>
      </c>
      <c r="T122" s="97">
        <v>5.4490200668759484E-5</v>
      </c>
      <c r="U122" s="97">
        <v>1.0779197480594358E-5</v>
      </c>
    </row>
    <row r="123" spans="2:21">
      <c r="B123" s="89" t="s">
        <v>604</v>
      </c>
      <c r="C123" s="86" t="s">
        <v>605</v>
      </c>
      <c r="D123" s="99" t="s">
        <v>136</v>
      </c>
      <c r="E123" s="99" t="s">
        <v>338</v>
      </c>
      <c r="F123" s="86" t="s">
        <v>547</v>
      </c>
      <c r="G123" s="99" t="s">
        <v>389</v>
      </c>
      <c r="H123" s="86" t="s">
        <v>589</v>
      </c>
      <c r="I123" s="86" t="s">
        <v>341</v>
      </c>
      <c r="J123" s="86"/>
      <c r="K123" s="96">
        <v>5.1899999999999986</v>
      </c>
      <c r="L123" s="99" t="s">
        <v>180</v>
      </c>
      <c r="M123" s="100">
        <v>3.7000000000000005E-2</v>
      </c>
      <c r="N123" s="100">
        <v>1.6800000000000002E-2</v>
      </c>
      <c r="O123" s="96">
        <v>10496534.339999998</v>
      </c>
      <c r="P123" s="98">
        <v>112.06</v>
      </c>
      <c r="Q123" s="86"/>
      <c r="R123" s="96">
        <v>11762.416640000001</v>
      </c>
      <c r="S123" s="97">
        <v>1.5511912519454201E-2</v>
      </c>
      <c r="T123" s="97">
        <v>2.1999310336059089E-3</v>
      </c>
      <c r="U123" s="97">
        <v>4.3518817629390117E-4</v>
      </c>
    </row>
    <row r="124" spans="2:21">
      <c r="B124" s="89" t="s">
        <v>606</v>
      </c>
      <c r="C124" s="86" t="s">
        <v>607</v>
      </c>
      <c r="D124" s="99" t="s">
        <v>136</v>
      </c>
      <c r="E124" s="99" t="s">
        <v>338</v>
      </c>
      <c r="F124" s="86" t="s">
        <v>350</v>
      </c>
      <c r="G124" s="99" t="s">
        <v>345</v>
      </c>
      <c r="H124" s="86" t="s">
        <v>589</v>
      </c>
      <c r="I124" s="86" t="s">
        <v>341</v>
      </c>
      <c r="J124" s="86"/>
      <c r="K124" s="96">
        <v>3.07</v>
      </c>
      <c r="L124" s="99" t="s">
        <v>180</v>
      </c>
      <c r="M124" s="100">
        <v>4.4999999999999998E-2</v>
      </c>
      <c r="N124" s="100">
        <v>6.7000000000000002E-3</v>
      </c>
      <c r="O124" s="96">
        <v>45610687.999999993</v>
      </c>
      <c r="P124" s="98">
        <v>135.66999999999999</v>
      </c>
      <c r="Q124" s="96">
        <v>619.9064699999999</v>
      </c>
      <c r="R124" s="96">
        <v>62499.92635999999</v>
      </c>
      <c r="S124" s="97">
        <v>2.6798536241728507E-2</v>
      </c>
      <c r="T124" s="97">
        <v>1.1689394433612577E-2</v>
      </c>
      <c r="U124" s="97">
        <v>2.3123844192541299E-3</v>
      </c>
    </row>
    <row r="125" spans="2:21">
      <c r="B125" s="89" t="s">
        <v>608</v>
      </c>
      <c r="C125" s="86" t="s">
        <v>609</v>
      </c>
      <c r="D125" s="99" t="s">
        <v>136</v>
      </c>
      <c r="E125" s="99" t="s">
        <v>338</v>
      </c>
      <c r="F125" s="86" t="s">
        <v>610</v>
      </c>
      <c r="G125" s="99" t="s">
        <v>389</v>
      </c>
      <c r="H125" s="86" t="s">
        <v>589</v>
      </c>
      <c r="I125" s="86" t="s">
        <v>176</v>
      </c>
      <c r="J125" s="86"/>
      <c r="K125" s="96">
        <v>2.65</v>
      </c>
      <c r="L125" s="99" t="s">
        <v>180</v>
      </c>
      <c r="M125" s="100">
        <v>4.9500000000000002E-2</v>
      </c>
      <c r="N125" s="100">
        <v>4.7000000000000002E-3</v>
      </c>
      <c r="O125" s="96">
        <v>1.7199999999999998</v>
      </c>
      <c r="P125" s="98">
        <v>115.71</v>
      </c>
      <c r="Q125" s="86"/>
      <c r="R125" s="96">
        <v>1.9899999999999996E-3</v>
      </c>
      <c r="S125" s="97">
        <v>2.3180897186517388E-9</v>
      </c>
      <c r="T125" s="97">
        <v>3.7219075729626231E-10</v>
      </c>
      <c r="U125" s="97">
        <v>7.3626406658628877E-11</v>
      </c>
    </row>
    <row r="126" spans="2:21">
      <c r="B126" s="89" t="s">
        <v>611</v>
      </c>
      <c r="C126" s="86" t="s">
        <v>612</v>
      </c>
      <c r="D126" s="99" t="s">
        <v>136</v>
      </c>
      <c r="E126" s="99" t="s">
        <v>338</v>
      </c>
      <c r="F126" s="86" t="s">
        <v>613</v>
      </c>
      <c r="G126" s="99" t="s">
        <v>420</v>
      </c>
      <c r="H126" s="86" t="s">
        <v>589</v>
      </c>
      <c r="I126" s="86" t="s">
        <v>341</v>
      </c>
      <c r="J126" s="86"/>
      <c r="K126" s="96">
        <v>0.77000000000000013</v>
      </c>
      <c r="L126" s="99" t="s">
        <v>180</v>
      </c>
      <c r="M126" s="100">
        <v>4.5999999999999999E-2</v>
      </c>
      <c r="N126" s="86"/>
      <c r="O126" s="96">
        <v>2025647.5399999998</v>
      </c>
      <c r="P126" s="98">
        <v>108.23</v>
      </c>
      <c r="Q126" s="86"/>
      <c r="R126" s="96">
        <v>2192.3582599999995</v>
      </c>
      <c r="S126" s="97">
        <v>4.7230970721029502E-3</v>
      </c>
      <c r="T126" s="97">
        <v>4.1003793017794766E-4</v>
      </c>
      <c r="U126" s="97">
        <v>8.1113296880484424E-5</v>
      </c>
    </row>
    <row r="127" spans="2:21">
      <c r="B127" s="89" t="s">
        <v>614</v>
      </c>
      <c r="C127" s="86" t="s">
        <v>615</v>
      </c>
      <c r="D127" s="99" t="s">
        <v>136</v>
      </c>
      <c r="E127" s="99" t="s">
        <v>338</v>
      </c>
      <c r="F127" s="86" t="s">
        <v>613</v>
      </c>
      <c r="G127" s="99" t="s">
        <v>420</v>
      </c>
      <c r="H127" s="86" t="s">
        <v>589</v>
      </c>
      <c r="I127" s="86" t="s">
        <v>341</v>
      </c>
      <c r="J127" s="86"/>
      <c r="K127" s="96">
        <v>3.35</v>
      </c>
      <c r="L127" s="99" t="s">
        <v>180</v>
      </c>
      <c r="M127" s="100">
        <v>1.9799999999999998E-2</v>
      </c>
      <c r="N127" s="100">
        <v>5.5000000000000005E-3</v>
      </c>
      <c r="O127" s="96">
        <v>21397605.679999996</v>
      </c>
      <c r="P127" s="98">
        <v>105.63</v>
      </c>
      <c r="Q127" s="86"/>
      <c r="R127" s="96">
        <v>22602.290899999996</v>
      </c>
      <c r="S127" s="97">
        <v>2.5605364892603316E-2</v>
      </c>
      <c r="T127" s="97">
        <v>4.227318475729356E-3</v>
      </c>
      <c r="U127" s="97">
        <v>8.3624395036182252E-4</v>
      </c>
    </row>
    <row r="128" spans="2:21">
      <c r="B128" s="89" t="s">
        <v>616</v>
      </c>
      <c r="C128" s="86" t="s">
        <v>617</v>
      </c>
      <c r="D128" s="99" t="s">
        <v>136</v>
      </c>
      <c r="E128" s="99" t="s">
        <v>338</v>
      </c>
      <c r="F128" s="86" t="s">
        <v>583</v>
      </c>
      <c r="G128" s="99" t="s">
        <v>452</v>
      </c>
      <c r="H128" s="86" t="s">
        <v>589</v>
      </c>
      <c r="I128" s="86" t="s">
        <v>341</v>
      </c>
      <c r="J128" s="86"/>
      <c r="K128" s="96">
        <v>0.49</v>
      </c>
      <c r="L128" s="99" t="s">
        <v>180</v>
      </c>
      <c r="M128" s="100">
        <v>4.4999999999999998E-2</v>
      </c>
      <c r="N128" s="100">
        <v>6.0999999999999987E-3</v>
      </c>
      <c r="O128" s="96">
        <v>545244.09</v>
      </c>
      <c r="P128" s="98">
        <v>126.67</v>
      </c>
      <c r="Q128" s="86"/>
      <c r="R128" s="96">
        <v>690.66068000000007</v>
      </c>
      <c r="S128" s="97">
        <v>1.0452080129303936E-2</v>
      </c>
      <c r="T128" s="97">
        <v>1.2917463393163396E-4</v>
      </c>
      <c r="U128" s="97">
        <v>2.5553198034575457E-5</v>
      </c>
    </row>
    <row r="129" spans="2:21">
      <c r="B129" s="89" t="s">
        <v>618</v>
      </c>
      <c r="C129" s="86" t="s">
        <v>619</v>
      </c>
      <c r="D129" s="99" t="s">
        <v>136</v>
      </c>
      <c r="E129" s="99" t="s">
        <v>338</v>
      </c>
      <c r="F129" s="86" t="s">
        <v>620</v>
      </c>
      <c r="G129" s="99" t="s">
        <v>420</v>
      </c>
      <c r="H129" s="86" t="s">
        <v>589</v>
      </c>
      <c r="I129" s="86" t="s">
        <v>341</v>
      </c>
      <c r="J129" s="86"/>
      <c r="K129" s="96">
        <v>0.25</v>
      </c>
      <c r="L129" s="99" t="s">
        <v>180</v>
      </c>
      <c r="M129" s="100">
        <v>3.3500000000000002E-2</v>
      </c>
      <c r="N129" s="100">
        <v>1.0300000000000002E-2</v>
      </c>
      <c r="O129" s="96">
        <v>3134660.3399999994</v>
      </c>
      <c r="P129" s="98">
        <v>111.01</v>
      </c>
      <c r="Q129" s="86"/>
      <c r="R129" s="96">
        <v>3479.7865099999995</v>
      </c>
      <c r="S129" s="97">
        <v>1.5955721886543681E-2</v>
      </c>
      <c r="T129" s="97">
        <v>6.508263197920692E-4</v>
      </c>
      <c r="U129" s="97">
        <v>1.2874581742234719E-4</v>
      </c>
    </row>
    <row r="130" spans="2:21">
      <c r="B130" s="89" t="s">
        <v>621</v>
      </c>
      <c r="C130" s="86" t="s">
        <v>622</v>
      </c>
      <c r="D130" s="99" t="s">
        <v>136</v>
      </c>
      <c r="E130" s="99" t="s">
        <v>338</v>
      </c>
      <c r="F130" s="86" t="s">
        <v>623</v>
      </c>
      <c r="G130" s="99" t="s">
        <v>389</v>
      </c>
      <c r="H130" s="86" t="s">
        <v>589</v>
      </c>
      <c r="I130" s="86" t="s">
        <v>176</v>
      </c>
      <c r="J130" s="86"/>
      <c r="K130" s="96">
        <v>1.23</v>
      </c>
      <c r="L130" s="99" t="s">
        <v>180</v>
      </c>
      <c r="M130" s="100">
        <v>4.4999999999999998E-2</v>
      </c>
      <c r="N130" s="100">
        <v>-4.0000000000000002E-4</v>
      </c>
      <c r="O130" s="96">
        <v>6517334.1999999993</v>
      </c>
      <c r="P130" s="98">
        <v>115.48</v>
      </c>
      <c r="Q130" s="86"/>
      <c r="R130" s="96">
        <v>7526.2173999999986</v>
      </c>
      <c r="S130" s="97">
        <v>1.8754918561151076E-2</v>
      </c>
      <c r="T130" s="97">
        <v>1.4076324390363349E-3</v>
      </c>
      <c r="U130" s="97">
        <v>2.7845645371540125E-4</v>
      </c>
    </row>
    <row r="131" spans="2:21">
      <c r="B131" s="89" t="s">
        <v>624</v>
      </c>
      <c r="C131" s="86" t="s">
        <v>625</v>
      </c>
      <c r="D131" s="99" t="s">
        <v>136</v>
      </c>
      <c r="E131" s="99" t="s">
        <v>338</v>
      </c>
      <c r="F131" s="86" t="s">
        <v>623</v>
      </c>
      <c r="G131" s="99" t="s">
        <v>389</v>
      </c>
      <c r="H131" s="86" t="s">
        <v>589</v>
      </c>
      <c r="I131" s="86" t="s">
        <v>176</v>
      </c>
      <c r="J131" s="86"/>
      <c r="K131" s="96">
        <v>0.09</v>
      </c>
      <c r="L131" s="99" t="s">
        <v>180</v>
      </c>
      <c r="M131" s="100">
        <v>4.2000000000000003E-2</v>
      </c>
      <c r="N131" s="100">
        <v>2.2200000000000001E-2</v>
      </c>
      <c r="O131" s="96">
        <v>824069.85999999987</v>
      </c>
      <c r="P131" s="98">
        <v>110.8</v>
      </c>
      <c r="Q131" s="86"/>
      <c r="R131" s="96">
        <v>913.06940999999983</v>
      </c>
      <c r="S131" s="97">
        <v>9.9887255757575739E-3</v>
      </c>
      <c r="T131" s="97">
        <v>1.7077185687032733E-4</v>
      </c>
      <c r="U131" s="97">
        <v>3.3781919441313735E-5</v>
      </c>
    </row>
    <row r="132" spans="2:21">
      <c r="B132" s="89" t="s">
        <v>626</v>
      </c>
      <c r="C132" s="86" t="s">
        <v>627</v>
      </c>
      <c r="D132" s="99" t="s">
        <v>136</v>
      </c>
      <c r="E132" s="99" t="s">
        <v>338</v>
      </c>
      <c r="F132" s="86" t="s">
        <v>623</v>
      </c>
      <c r="G132" s="99" t="s">
        <v>389</v>
      </c>
      <c r="H132" s="86" t="s">
        <v>589</v>
      </c>
      <c r="I132" s="86" t="s">
        <v>176</v>
      </c>
      <c r="J132" s="86"/>
      <c r="K132" s="96">
        <v>3.3800000000000003</v>
      </c>
      <c r="L132" s="99" t="s">
        <v>180</v>
      </c>
      <c r="M132" s="100">
        <v>3.3000000000000002E-2</v>
      </c>
      <c r="N132" s="100">
        <v>9.2000000000000016E-3</v>
      </c>
      <c r="O132" s="96">
        <v>15488.379999999997</v>
      </c>
      <c r="P132" s="98">
        <v>109.38</v>
      </c>
      <c r="Q132" s="86"/>
      <c r="R132" s="96">
        <v>16.941189999999995</v>
      </c>
      <c r="S132" s="97">
        <v>2.5813077191048453E-5</v>
      </c>
      <c r="T132" s="97">
        <v>3.168519766633098E-6</v>
      </c>
      <c r="U132" s="97">
        <v>6.2679343930708385E-7</v>
      </c>
    </row>
    <row r="133" spans="2:21">
      <c r="B133" s="89" t="s">
        <v>628</v>
      </c>
      <c r="C133" s="86" t="s">
        <v>629</v>
      </c>
      <c r="D133" s="99" t="s">
        <v>136</v>
      </c>
      <c r="E133" s="99" t="s">
        <v>338</v>
      </c>
      <c r="F133" s="86" t="s">
        <v>623</v>
      </c>
      <c r="G133" s="99" t="s">
        <v>389</v>
      </c>
      <c r="H133" s="86" t="s">
        <v>589</v>
      </c>
      <c r="I133" s="86" t="s">
        <v>176</v>
      </c>
      <c r="J133" s="86"/>
      <c r="K133" s="96">
        <v>5.42</v>
      </c>
      <c r="L133" s="99" t="s">
        <v>180</v>
      </c>
      <c r="M133" s="100">
        <v>1.6E-2</v>
      </c>
      <c r="N133" s="100">
        <v>1.1199999999999998E-2</v>
      </c>
      <c r="O133" s="96">
        <v>6730319.8199999984</v>
      </c>
      <c r="P133" s="98">
        <v>104.12</v>
      </c>
      <c r="Q133" s="86"/>
      <c r="R133" s="96">
        <v>7007.6092899999994</v>
      </c>
      <c r="S133" s="97">
        <v>4.9633617840409677E-2</v>
      </c>
      <c r="T133" s="97">
        <v>1.3106368886841324E-3</v>
      </c>
      <c r="U133" s="97">
        <v>2.5926889009564102E-4</v>
      </c>
    </row>
    <row r="134" spans="2:21">
      <c r="B134" s="89" t="s">
        <v>630</v>
      </c>
      <c r="C134" s="86" t="s">
        <v>631</v>
      </c>
      <c r="D134" s="99" t="s">
        <v>136</v>
      </c>
      <c r="E134" s="99" t="s">
        <v>338</v>
      </c>
      <c r="F134" s="86" t="s">
        <v>588</v>
      </c>
      <c r="G134" s="99" t="s">
        <v>345</v>
      </c>
      <c r="H134" s="86" t="s">
        <v>632</v>
      </c>
      <c r="I134" s="86" t="s">
        <v>176</v>
      </c>
      <c r="J134" s="86"/>
      <c r="K134" s="96">
        <v>1.8699999999999999</v>
      </c>
      <c r="L134" s="99" t="s">
        <v>180</v>
      </c>
      <c r="M134" s="100">
        <v>5.2999999999999999E-2</v>
      </c>
      <c r="N134" s="100">
        <v>2.9999999999999997E-4</v>
      </c>
      <c r="O134" s="96">
        <v>3571603.9999999995</v>
      </c>
      <c r="P134" s="98">
        <v>120.78</v>
      </c>
      <c r="Q134" s="86"/>
      <c r="R134" s="96">
        <v>4313.78334</v>
      </c>
      <c r="S134" s="97">
        <v>1.373662146258163E-2</v>
      </c>
      <c r="T134" s="97">
        <v>8.0680919001336682E-4</v>
      </c>
      <c r="U134" s="97">
        <v>1.5960219418495396E-4</v>
      </c>
    </row>
    <row r="135" spans="2:21">
      <c r="B135" s="89" t="s">
        <v>633</v>
      </c>
      <c r="C135" s="86" t="s">
        <v>634</v>
      </c>
      <c r="D135" s="99" t="s">
        <v>136</v>
      </c>
      <c r="E135" s="99" t="s">
        <v>338</v>
      </c>
      <c r="F135" s="86" t="s">
        <v>635</v>
      </c>
      <c r="G135" s="99" t="s">
        <v>389</v>
      </c>
      <c r="H135" s="86" t="s">
        <v>632</v>
      </c>
      <c r="I135" s="86" t="s">
        <v>176</v>
      </c>
      <c r="J135" s="86"/>
      <c r="K135" s="96">
        <v>1.7099999999999995</v>
      </c>
      <c r="L135" s="99" t="s">
        <v>180</v>
      </c>
      <c r="M135" s="100">
        <v>5.3499999999999999E-2</v>
      </c>
      <c r="N135" s="100">
        <v>6.6999999999999994E-3</v>
      </c>
      <c r="O135" s="96">
        <v>165860.49999999997</v>
      </c>
      <c r="P135" s="98">
        <v>111.61</v>
      </c>
      <c r="Q135" s="86"/>
      <c r="R135" s="96">
        <v>185.11689000000001</v>
      </c>
      <c r="S135" s="97">
        <v>7.0597411663052235E-4</v>
      </c>
      <c r="T135" s="97">
        <v>3.4622510290165275E-5</v>
      </c>
      <c r="U135" s="97">
        <v>6.8489906645832525E-6</v>
      </c>
    </row>
    <row r="136" spans="2:21">
      <c r="B136" s="89" t="s">
        <v>636</v>
      </c>
      <c r="C136" s="86" t="s">
        <v>637</v>
      </c>
      <c r="D136" s="99" t="s">
        <v>136</v>
      </c>
      <c r="E136" s="99" t="s">
        <v>338</v>
      </c>
      <c r="F136" s="86" t="s">
        <v>638</v>
      </c>
      <c r="G136" s="99" t="s">
        <v>389</v>
      </c>
      <c r="H136" s="86" t="s">
        <v>632</v>
      </c>
      <c r="I136" s="86" t="s">
        <v>341</v>
      </c>
      <c r="J136" s="86"/>
      <c r="K136" s="96">
        <v>1.4800000000000002</v>
      </c>
      <c r="L136" s="99" t="s">
        <v>180</v>
      </c>
      <c r="M136" s="100">
        <v>4.2500000000000003E-2</v>
      </c>
      <c r="N136" s="100">
        <v>1.2999999999999999E-3</v>
      </c>
      <c r="O136" s="96">
        <v>127668.41999999998</v>
      </c>
      <c r="P136" s="98">
        <v>115.61</v>
      </c>
      <c r="Q136" s="86"/>
      <c r="R136" s="96">
        <v>147.59746999999996</v>
      </c>
      <c r="S136" s="97">
        <v>8.2929915689040846E-4</v>
      </c>
      <c r="T136" s="97">
        <v>2.7605233233322789E-5</v>
      </c>
      <c r="U136" s="97">
        <v>5.4608398733692331E-6</v>
      </c>
    </row>
    <row r="137" spans="2:21">
      <c r="B137" s="89" t="s">
        <v>639</v>
      </c>
      <c r="C137" s="86" t="s">
        <v>640</v>
      </c>
      <c r="D137" s="99" t="s">
        <v>136</v>
      </c>
      <c r="E137" s="99" t="s">
        <v>338</v>
      </c>
      <c r="F137" s="86" t="s">
        <v>638</v>
      </c>
      <c r="G137" s="99" t="s">
        <v>389</v>
      </c>
      <c r="H137" s="86" t="s">
        <v>632</v>
      </c>
      <c r="I137" s="86" t="s">
        <v>341</v>
      </c>
      <c r="J137" s="86"/>
      <c r="K137" s="96">
        <v>2.1</v>
      </c>
      <c r="L137" s="99" t="s">
        <v>180</v>
      </c>
      <c r="M137" s="100">
        <v>4.5999999999999999E-2</v>
      </c>
      <c r="N137" s="100">
        <v>4.7999999999999996E-3</v>
      </c>
      <c r="O137" s="96">
        <v>0.82999999999999985</v>
      </c>
      <c r="P137" s="98">
        <v>112.06</v>
      </c>
      <c r="Q137" s="86"/>
      <c r="R137" s="96">
        <v>9.1999999999999981E-4</v>
      </c>
      <c r="S137" s="97">
        <v>2.3507614824502341E-9</v>
      </c>
      <c r="T137" s="97">
        <v>1.7206808880028206E-10</v>
      </c>
      <c r="U137" s="97">
        <v>3.4038338756753049E-11</v>
      </c>
    </row>
    <row r="138" spans="2:21">
      <c r="B138" s="89" t="s">
        <v>641</v>
      </c>
      <c r="C138" s="86" t="s">
        <v>642</v>
      </c>
      <c r="D138" s="99" t="s">
        <v>136</v>
      </c>
      <c r="E138" s="99" t="s">
        <v>338</v>
      </c>
      <c r="F138" s="86" t="s">
        <v>643</v>
      </c>
      <c r="G138" s="99" t="s">
        <v>389</v>
      </c>
      <c r="H138" s="86" t="s">
        <v>632</v>
      </c>
      <c r="I138" s="86" t="s">
        <v>176</v>
      </c>
      <c r="J138" s="86"/>
      <c r="K138" s="96">
        <v>7.1499999999999986</v>
      </c>
      <c r="L138" s="99" t="s">
        <v>180</v>
      </c>
      <c r="M138" s="100">
        <v>1.9E-2</v>
      </c>
      <c r="N138" s="100">
        <v>2.5899999999999992E-2</v>
      </c>
      <c r="O138" s="96">
        <v>11885053.999999998</v>
      </c>
      <c r="P138" s="98">
        <v>96.48</v>
      </c>
      <c r="Q138" s="86"/>
      <c r="R138" s="96">
        <v>11466.699560000001</v>
      </c>
      <c r="S138" s="97">
        <v>4.509430110790711E-2</v>
      </c>
      <c r="T138" s="97">
        <v>2.1446229110176477E-3</v>
      </c>
      <c r="U138" s="97">
        <v>4.2424717830999046E-4</v>
      </c>
    </row>
    <row r="139" spans="2:21">
      <c r="B139" s="89" t="s">
        <v>644</v>
      </c>
      <c r="C139" s="86" t="s">
        <v>645</v>
      </c>
      <c r="D139" s="99" t="s">
        <v>136</v>
      </c>
      <c r="E139" s="99" t="s">
        <v>338</v>
      </c>
      <c r="F139" s="86" t="s">
        <v>439</v>
      </c>
      <c r="G139" s="99" t="s">
        <v>345</v>
      </c>
      <c r="H139" s="86" t="s">
        <v>632</v>
      </c>
      <c r="I139" s="86" t="s">
        <v>341</v>
      </c>
      <c r="J139" s="86"/>
      <c r="K139" s="96">
        <v>3.0500000000000003</v>
      </c>
      <c r="L139" s="99" t="s">
        <v>180</v>
      </c>
      <c r="M139" s="100">
        <v>5.0999999999999997E-2</v>
      </c>
      <c r="N139" s="100">
        <v>5.6000000000000008E-3</v>
      </c>
      <c r="O139" s="96">
        <v>38560253.999999993</v>
      </c>
      <c r="P139" s="98">
        <v>138.74</v>
      </c>
      <c r="Q139" s="96">
        <v>595.11443000000008</v>
      </c>
      <c r="R139" s="96">
        <v>54093.611419999987</v>
      </c>
      <c r="S139" s="97">
        <v>3.3611252835254152E-2</v>
      </c>
      <c r="T139" s="97">
        <v>1.0117156884070121E-2</v>
      </c>
      <c r="U139" s="97">
        <v>2.0013659457501359E-3</v>
      </c>
    </row>
    <row r="140" spans="2:21">
      <c r="B140" s="89" t="s">
        <v>646</v>
      </c>
      <c r="C140" s="86" t="s">
        <v>647</v>
      </c>
      <c r="D140" s="99" t="s">
        <v>136</v>
      </c>
      <c r="E140" s="99" t="s">
        <v>338</v>
      </c>
      <c r="F140" s="86" t="s">
        <v>648</v>
      </c>
      <c r="G140" s="99" t="s">
        <v>389</v>
      </c>
      <c r="H140" s="86" t="s">
        <v>632</v>
      </c>
      <c r="I140" s="86" t="s">
        <v>341</v>
      </c>
      <c r="J140" s="86"/>
      <c r="K140" s="96">
        <v>1.2499999999999998</v>
      </c>
      <c r="L140" s="99" t="s">
        <v>180</v>
      </c>
      <c r="M140" s="100">
        <v>5.4000000000000006E-2</v>
      </c>
      <c r="N140" s="100">
        <v>1.6999999999999999E-3</v>
      </c>
      <c r="O140" s="96">
        <v>3138974.7899999996</v>
      </c>
      <c r="P140" s="98">
        <v>130.19999999999999</v>
      </c>
      <c r="Q140" s="86"/>
      <c r="R140" s="96">
        <v>4086.9450999999995</v>
      </c>
      <c r="S140" s="97">
        <v>2.0538297260458992E-2</v>
      </c>
      <c r="T140" s="97">
        <v>7.6438351346595399E-4</v>
      </c>
      <c r="U140" s="97">
        <v>1.5120958890657823E-4</v>
      </c>
    </row>
    <row r="141" spans="2:21">
      <c r="B141" s="89" t="s">
        <v>649</v>
      </c>
      <c r="C141" s="86" t="s">
        <v>650</v>
      </c>
      <c r="D141" s="99" t="s">
        <v>136</v>
      </c>
      <c r="E141" s="99" t="s">
        <v>338</v>
      </c>
      <c r="F141" s="86" t="s">
        <v>651</v>
      </c>
      <c r="G141" s="99" t="s">
        <v>389</v>
      </c>
      <c r="H141" s="86" t="s">
        <v>632</v>
      </c>
      <c r="I141" s="86" t="s">
        <v>176</v>
      </c>
      <c r="J141" s="86"/>
      <c r="K141" s="96">
        <v>7.0299999999999976</v>
      </c>
      <c r="L141" s="99" t="s">
        <v>180</v>
      </c>
      <c r="M141" s="100">
        <v>2.6000000000000002E-2</v>
      </c>
      <c r="N141" s="100">
        <v>2.4099999999999996E-2</v>
      </c>
      <c r="O141" s="96">
        <v>25826587.999999996</v>
      </c>
      <c r="P141" s="98">
        <v>102.8</v>
      </c>
      <c r="Q141" s="86"/>
      <c r="R141" s="96">
        <v>26549.732170000003</v>
      </c>
      <c r="S141" s="97">
        <v>4.2144527667629439E-2</v>
      </c>
      <c r="T141" s="97">
        <v>4.965610513751377E-3</v>
      </c>
      <c r="U141" s="97">
        <v>9.8229214946035258E-4</v>
      </c>
    </row>
    <row r="142" spans="2:21">
      <c r="B142" s="89" t="s">
        <v>652</v>
      </c>
      <c r="C142" s="86" t="s">
        <v>653</v>
      </c>
      <c r="D142" s="99" t="s">
        <v>136</v>
      </c>
      <c r="E142" s="99" t="s">
        <v>338</v>
      </c>
      <c r="F142" s="86" t="s">
        <v>651</v>
      </c>
      <c r="G142" s="99" t="s">
        <v>389</v>
      </c>
      <c r="H142" s="86" t="s">
        <v>632</v>
      </c>
      <c r="I142" s="86" t="s">
        <v>176</v>
      </c>
      <c r="J142" s="86"/>
      <c r="K142" s="96">
        <v>3.8700000000000006</v>
      </c>
      <c r="L142" s="99" t="s">
        <v>180</v>
      </c>
      <c r="M142" s="100">
        <v>4.4000000000000004E-2</v>
      </c>
      <c r="N142" s="100">
        <v>1.3100000000000001E-2</v>
      </c>
      <c r="O142" s="96">
        <v>394966.4</v>
      </c>
      <c r="P142" s="98">
        <v>113.83</v>
      </c>
      <c r="Q142" s="86"/>
      <c r="R142" s="96">
        <v>449.59026999999992</v>
      </c>
      <c r="S142" s="97">
        <v>2.8934419504190356E-3</v>
      </c>
      <c r="T142" s="97">
        <v>8.408710706750304E-5</v>
      </c>
      <c r="U142" s="97">
        <v>1.6634028165217463E-5</v>
      </c>
    </row>
    <row r="143" spans="2:21">
      <c r="B143" s="89" t="s">
        <v>654</v>
      </c>
      <c r="C143" s="86" t="s">
        <v>655</v>
      </c>
      <c r="D143" s="99" t="s">
        <v>136</v>
      </c>
      <c r="E143" s="99" t="s">
        <v>338</v>
      </c>
      <c r="F143" s="86" t="s">
        <v>550</v>
      </c>
      <c r="G143" s="99" t="s">
        <v>389</v>
      </c>
      <c r="H143" s="86" t="s">
        <v>632</v>
      </c>
      <c r="I143" s="86" t="s">
        <v>341</v>
      </c>
      <c r="J143" s="86"/>
      <c r="K143" s="96">
        <v>4.88</v>
      </c>
      <c r="L143" s="99" t="s">
        <v>180</v>
      </c>
      <c r="M143" s="100">
        <v>2.0499999999999997E-2</v>
      </c>
      <c r="N143" s="100">
        <v>1.54E-2</v>
      </c>
      <c r="O143" s="96">
        <v>823450.99999999988</v>
      </c>
      <c r="P143" s="98">
        <v>104.55</v>
      </c>
      <c r="Q143" s="86"/>
      <c r="R143" s="96">
        <v>860.91802999999982</v>
      </c>
      <c r="S143" s="97">
        <v>1.7645592839341617E-3</v>
      </c>
      <c r="T143" s="97">
        <v>1.610179565606564E-4</v>
      </c>
      <c r="U143" s="97">
        <v>3.1852412551017917E-5</v>
      </c>
    </row>
    <row r="144" spans="2:21">
      <c r="B144" s="89" t="s">
        <v>656</v>
      </c>
      <c r="C144" s="86" t="s">
        <v>657</v>
      </c>
      <c r="D144" s="99" t="s">
        <v>136</v>
      </c>
      <c r="E144" s="99" t="s">
        <v>338</v>
      </c>
      <c r="F144" s="86" t="s">
        <v>658</v>
      </c>
      <c r="G144" s="99" t="s">
        <v>389</v>
      </c>
      <c r="H144" s="86" t="s">
        <v>632</v>
      </c>
      <c r="I144" s="86" t="s">
        <v>176</v>
      </c>
      <c r="J144" s="86"/>
      <c r="K144" s="96">
        <v>4.12</v>
      </c>
      <c r="L144" s="99" t="s">
        <v>180</v>
      </c>
      <c r="M144" s="100">
        <v>4.3400000000000001E-2</v>
      </c>
      <c r="N144" s="100">
        <v>2.4E-2</v>
      </c>
      <c r="O144" s="96">
        <v>53.789999999999992</v>
      </c>
      <c r="P144" s="98">
        <v>108.3</v>
      </c>
      <c r="Q144" s="86"/>
      <c r="R144" s="96">
        <v>5.942999999999999E-2</v>
      </c>
      <c r="S144" s="97">
        <v>3.3384283579964879E-8</v>
      </c>
      <c r="T144" s="97">
        <v>1.1115224475435612E-8</v>
      </c>
      <c r="U144" s="97">
        <v>2.1988026872976453E-9</v>
      </c>
    </row>
    <row r="145" spans="2:21">
      <c r="B145" s="89" t="s">
        <v>659</v>
      </c>
      <c r="C145" s="86" t="s">
        <v>660</v>
      </c>
      <c r="D145" s="99" t="s">
        <v>136</v>
      </c>
      <c r="E145" s="99" t="s">
        <v>338</v>
      </c>
      <c r="F145" s="86" t="s">
        <v>661</v>
      </c>
      <c r="G145" s="99" t="s">
        <v>389</v>
      </c>
      <c r="H145" s="86" t="s">
        <v>662</v>
      </c>
      <c r="I145" s="86" t="s">
        <v>176</v>
      </c>
      <c r="J145" s="86"/>
      <c r="K145" s="96">
        <v>0.75</v>
      </c>
      <c r="L145" s="99" t="s">
        <v>180</v>
      </c>
      <c r="M145" s="100">
        <v>5.5999999999999994E-2</v>
      </c>
      <c r="N145" s="100">
        <v>7.4999999999999997E-3</v>
      </c>
      <c r="O145" s="96">
        <v>3124122.7</v>
      </c>
      <c r="P145" s="98">
        <v>111.42</v>
      </c>
      <c r="Q145" s="86"/>
      <c r="R145" s="96">
        <v>3480.8976199999993</v>
      </c>
      <c r="S145" s="97">
        <v>2.4673996177418337E-2</v>
      </c>
      <c r="T145" s="97">
        <v>6.5103413128570701E-4</v>
      </c>
      <c r="U145" s="97">
        <v>1.2878692648601677E-4</v>
      </c>
    </row>
    <row r="146" spans="2:21">
      <c r="B146" s="89" t="s">
        <v>663</v>
      </c>
      <c r="C146" s="86" t="s">
        <v>664</v>
      </c>
      <c r="D146" s="99" t="s">
        <v>136</v>
      </c>
      <c r="E146" s="99" t="s">
        <v>338</v>
      </c>
      <c r="F146" s="86" t="s">
        <v>665</v>
      </c>
      <c r="G146" s="99" t="s">
        <v>666</v>
      </c>
      <c r="H146" s="86" t="s">
        <v>662</v>
      </c>
      <c r="I146" s="86" t="s">
        <v>176</v>
      </c>
      <c r="J146" s="86"/>
      <c r="K146" s="96">
        <v>0.29000000000000004</v>
      </c>
      <c r="L146" s="99" t="s">
        <v>180</v>
      </c>
      <c r="M146" s="100">
        <v>4.2000000000000003E-2</v>
      </c>
      <c r="N146" s="100">
        <v>1.4100000000000001E-2</v>
      </c>
      <c r="O146" s="96">
        <v>1180997.7599999998</v>
      </c>
      <c r="P146" s="98">
        <v>103.52</v>
      </c>
      <c r="Q146" s="86"/>
      <c r="R146" s="96">
        <v>1222.5688899999996</v>
      </c>
      <c r="S146" s="97">
        <v>8.7634912942896794E-3</v>
      </c>
      <c r="T146" s="97">
        <v>2.2865770905324158E-4</v>
      </c>
      <c r="U146" s="97">
        <v>4.5232841338356029E-5</v>
      </c>
    </row>
    <row r="147" spans="2:21">
      <c r="B147" s="89" t="s">
        <v>667</v>
      </c>
      <c r="C147" s="86" t="s">
        <v>668</v>
      </c>
      <c r="D147" s="99" t="s">
        <v>136</v>
      </c>
      <c r="E147" s="99" t="s">
        <v>338</v>
      </c>
      <c r="F147" s="86" t="s">
        <v>669</v>
      </c>
      <c r="G147" s="99" t="s">
        <v>389</v>
      </c>
      <c r="H147" s="86" t="s">
        <v>662</v>
      </c>
      <c r="I147" s="86" t="s">
        <v>176</v>
      </c>
      <c r="J147" s="86"/>
      <c r="K147" s="96">
        <v>1.33</v>
      </c>
      <c r="L147" s="99" t="s">
        <v>180</v>
      </c>
      <c r="M147" s="100">
        <v>4.8000000000000001E-2</v>
      </c>
      <c r="N147" s="100">
        <v>3.0000000000000003E-4</v>
      </c>
      <c r="O147" s="96">
        <v>4141621.2499999995</v>
      </c>
      <c r="P147" s="98">
        <v>107.73</v>
      </c>
      <c r="Q147" s="86"/>
      <c r="R147" s="96">
        <v>4461.7687799999994</v>
      </c>
      <c r="S147" s="97">
        <v>2.0463121756333177E-2</v>
      </c>
      <c r="T147" s="97">
        <v>8.3448698548191987E-4</v>
      </c>
      <c r="U147" s="97">
        <v>1.6507738824776604E-4</v>
      </c>
    </row>
    <row r="148" spans="2:21">
      <c r="B148" s="89" t="s">
        <v>670</v>
      </c>
      <c r="C148" s="86" t="s">
        <v>671</v>
      </c>
      <c r="D148" s="99" t="s">
        <v>136</v>
      </c>
      <c r="E148" s="99" t="s">
        <v>338</v>
      </c>
      <c r="F148" s="86" t="s">
        <v>672</v>
      </c>
      <c r="G148" s="99" t="s">
        <v>497</v>
      </c>
      <c r="H148" s="86" t="s">
        <v>662</v>
      </c>
      <c r="I148" s="86" t="s">
        <v>341</v>
      </c>
      <c r="J148" s="86"/>
      <c r="K148" s="96">
        <v>0.99</v>
      </c>
      <c r="L148" s="99" t="s">
        <v>180</v>
      </c>
      <c r="M148" s="100">
        <v>4.8000000000000001E-2</v>
      </c>
      <c r="N148" s="100">
        <v>-9.9999999999999991E-5</v>
      </c>
      <c r="O148" s="96">
        <v>6428719.1399999987</v>
      </c>
      <c r="P148" s="98">
        <v>125.33</v>
      </c>
      <c r="Q148" s="86"/>
      <c r="R148" s="96">
        <v>8057.1136599999991</v>
      </c>
      <c r="S148" s="97">
        <v>1.5711565588047732E-2</v>
      </c>
      <c r="T148" s="97">
        <v>1.5069262486117889E-3</v>
      </c>
      <c r="U148" s="97">
        <v>2.9809865669645915E-4</v>
      </c>
    </row>
    <row r="149" spans="2:21">
      <c r="B149" s="89" t="s">
        <v>673</v>
      </c>
      <c r="C149" s="86" t="s">
        <v>674</v>
      </c>
      <c r="D149" s="99" t="s">
        <v>136</v>
      </c>
      <c r="E149" s="99" t="s">
        <v>338</v>
      </c>
      <c r="F149" s="86" t="s">
        <v>675</v>
      </c>
      <c r="G149" s="99" t="s">
        <v>389</v>
      </c>
      <c r="H149" s="86" t="s">
        <v>662</v>
      </c>
      <c r="I149" s="86" t="s">
        <v>341</v>
      </c>
      <c r="J149" s="86"/>
      <c r="K149" s="96">
        <v>1.57</v>
      </c>
      <c r="L149" s="99" t="s">
        <v>180</v>
      </c>
      <c r="M149" s="100">
        <v>5.4000000000000006E-2</v>
      </c>
      <c r="N149" s="100">
        <v>2.2100000000000005E-2</v>
      </c>
      <c r="O149" s="96">
        <v>1707428.36</v>
      </c>
      <c r="P149" s="98">
        <v>107.24</v>
      </c>
      <c r="Q149" s="86"/>
      <c r="R149" s="96">
        <v>1831.0461299999997</v>
      </c>
      <c r="S149" s="97">
        <v>3.4493502222222222E-2</v>
      </c>
      <c r="T149" s="97">
        <v>3.4246153053723135E-4</v>
      </c>
      <c r="U149" s="97">
        <v>6.7745400491501828E-5</v>
      </c>
    </row>
    <row r="150" spans="2:21">
      <c r="B150" s="89" t="s">
        <v>676</v>
      </c>
      <c r="C150" s="86" t="s">
        <v>677</v>
      </c>
      <c r="D150" s="99" t="s">
        <v>136</v>
      </c>
      <c r="E150" s="99" t="s">
        <v>338</v>
      </c>
      <c r="F150" s="86" t="s">
        <v>675</v>
      </c>
      <c r="G150" s="99" t="s">
        <v>389</v>
      </c>
      <c r="H150" s="86" t="s">
        <v>662</v>
      </c>
      <c r="I150" s="86" t="s">
        <v>341</v>
      </c>
      <c r="J150" s="86"/>
      <c r="K150" s="96">
        <v>0.67</v>
      </c>
      <c r="L150" s="99" t="s">
        <v>180</v>
      </c>
      <c r="M150" s="100">
        <v>6.4000000000000001E-2</v>
      </c>
      <c r="N150" s="100">
        <v>2.1000000000000001E-2</v>
      </c>
      <c r="O150" s="96">
        <v>812309.99999999988</v>
      </c>
      <c r="P150" s="98">
        <v>114.97</v>
      </c>
      <c r="Q150" s="86"/>
      <c r="R150" s="96">
        <v>933.91279999999983</v>
      </c>
      <c r="S150" s="97">
        <v>2.3672293004767617E-2</v>
      </c>
      <c r="T150" s="97">
        <v>1.7467020717621746E-4</v>
      </c>
      <c r="U150" s="97">
        <v>3.4553087234421475E-5</v>
      </c>
    </row>
    <row r="151" spans="2:21">
      <c r="B151" s="89" t="s">
        <v>678</v>
      </c>
      <c r="C151" s="86" t="s">
        <v>679</v>
      </c>
      <c r="D151" s="99" t="s">
        <v>136</v>
      </c>
      <c r="E151" s="99" t="s">
        <v>338</v>
      </c>
      <c r="F151" s="86" t="s">
        <v>675</v>
      </c>
      <c r="G151" s="99" t="s">
        <v>389</v>
      </c>
      <c r="H151" s="86" t="s">
        <v>662</v>
      </c>
      <c r="I151" s="86" t="s">
        <v>341</v>
      </c>
      <c r="J151" s="86"/>
      <c r="K151" s="96">
        <v>2.4400000000000004</v>
      </c>
      <c r="L151" s="99" t="s">
        <v>180</v>
      </c>
      <c r="M151" s="100">
        <v>2.5000000000000001E-2</v>
      </c>
      <c r="N151" s="100">
        <v>4.3700000000000003E-2</v>
      </c>
      <c r="O151" s="96">
        <v>5470612.379999999</v>
      </c>
      <c r="P151" s="98">
        <v>97.15</v>
      </c>
      <c r="Q151" s="86"/>
      <c r="R151" s="96">
        <v>5314.699599999999</v>
      </c>
      <c r="S151" s="97">
        <v>1.1236174797891645E-2</v>
      </c>
      <c r="T151" s="97">
        <v>9.9401108991263435E-4</v>
      </c>
      <c r="U151" s="97">
        <v>1.9663428845128253E-4</v>
      </c>
    </row>
    <row r="152" spans="2:21">
      <c r="B152" s="89" t="s">
        <v>680</v>
      </c>
      <c r="C152" s="86" t="s">
        <v>681</v>
      </c>
      <c r="D152" s="99" t="s">
        <v>136</v>
      </c>
      <c r="E152" s="99" t="s">
        <v>338</v>
      </c>
      <c r="F152" s="86" t="s">
        <v>682</v>
      </c>
      <c r="G152" s="99" t="s">
        <v>578</v>
      </c>
      <c r="H152" s="86" t="s">
        <v>662</v>
      </c>
      <c r="I152" s="86" t="s">
        <v>341</v>
      </c>
      <c r="J152" s="86"/>
      <c r="K152" s="96">
        <v>1.47</v>
      </c>
      <c r="L152" s="99" t="s">
        <v>180</v>
      </c>
      <c r="M152" s="100">
        <v>0.05</v>
      </c>
      <c r="N152" s="100">
        <v>7.7999999999999988E-3</v>
      </c>
      <c r="O152" s="96">
        <v>2852.9999999999995</v>
      </c>
      <c r="P152" s="98">
        <v>106.37</v>
      </c>
      <c r="Q152" s="86"/>
      <c r="R152" s="96">
        <v>3.0347299999999997</v>
      </c>
      <c r="S152" s="97">
        <v>1.848854672440692E-5</v>
      </c>
      <c r="T152" s="97">
        <v>5.6758716426617396E-7</v>
      </c>
      <c r="U152" s="97">
        <v>1.1227953019052303E-7</v>
      </c>
    </row>
    <row r="153" spans="2:21">
      <c r="B153" s="89" t="s">
        <v>683</v>
      </c>
      <c r="C153" s="86" t="s">
        <v>684</v>
      </c>
      <c r="D153" s="99" t="s">
        <v>136</v>
      </c>
      <c r="E153" s="99" t="s">
        <v>338</v>
      </c>
      <c r="F153" s="86" t="s">
        <v>601</v>
      </c>
      <c r="G153" s="99" t="s">
        <v>345</v>
      </c>
      <c r="H153" s="86" t="s">
        <v>662</v>
      </c>
      <c r="I153" s="86" t="s">
        <v>341</v>
      </c>
      <c r="J153" s="86"/>
      <c r="K153" s="96">
        <v>1.7300000000000002</v>
      </c>
      <c r="L153" s="99" t="s">
        <v>180</v>
      </c>
      <c r="M153" s="100">
        <v>2.4E-2</v>
      </c>
      <c r="N153" s="100">
        <v>1.9000000000000002E-3</v>
      </c>
      <c r="O153" s="96">
        <v>1798610.9999999998</v>
      </c>
      <c r="P153" s="98">
        <v>106.54</v>
      </c>
      <c r="Q153" s="86"/>
      <c r="R153" s="96">
        <v>1916.2401099999997</v>
      </c>
      <c r="S153" s="97">
        <v>1.3777075625617573E-2</v>
      </c>
      <c r="T153" s="97">
        <v>3.5839540588058946E-4</v>
      </c>
      <c r="U153" s="97">
        <v>7.0897423916801872E-5</v>
      </c>
    </row>
    <row r="154" spans="2:21">
      <c r="B154" s="89" t="s">
        <v>685</v>
      </c>
      <c r="C154" s="86" t="s">
        <v>686</v>
      </c>
      <c r="D154" s="99" t="s">
        <v>136</v>
      </c>
      <c r="E154" s="99" t="s">
        <v>338</v>
      </c>
      <c r="F154" s="86" t="s">
        <v>687</v>
      </c>
      <c r="G154" s="99" t="s">
        <v>666</v>
      </c>
      <c r="H154" s="86" t="s">
        <v>688</v>
      </c>
      <c r="I154" s="86" t="s">
        <v>176</v>
      </c>
      <c r="J154" s="86"/>
      <c r="K154" s="96">
        <v>2</v>
      </c>
      <c r="L154" s="99" t="s">
        <v>180</v>
      </c>
      <c r="M154" s="100">
        <v>2.8500000000000001E-2</v>
      </c>
      <c r="N154" s="100">
        <v>2.6799999999999997E-2</v>
      </c>
      <c r="O154" s="96">
        <v>5989458.9999999991</v>
      </c>
      <c r="P154" s="98">
        <v>102.85</v>
      </c>
      <c r="Q154" s="86"/>
      <c r="R154" s="96">
        <v>6160.1586599999991</v>
      </c>
      <c r="S154" s="97">
        <v>1.6430106624290168E-2</v>
      </c>
      <c r="T154" s="97">
        <v>1.1521377471007681E-3</v>
      </c>
      <c r="U154" s="97">
        <v>2.2791474702654993E-4</v>
      </c>
    </row>
    <row r="155" spans="2:21">
      <c r="B155" s="89" t="s">
        <v>689</v>
      </c>
      <c r="C155" s="86" t="s">
        <v>690</v>
      </c>
      <c r="D155" s="99" t="s">
        <v>136</v>
      </c>
      <c r="E155" s="99" t="s">
        <v>338</v>
      </c>
      <c r="F155" s="86" t="s">
        <v>691</v>
      </c>
      <c r="G155" s="99" t="s">
        <v>452</v>
      </c>
      <c r="H155" s="86" t="s">
        <v>692</v>
      </c>
      <c r="I155" s="86" t="s">
        <v>176</v>
      </c>
      <c r="J155" s="86"/>
      <c r="K155" s="96">
        <v>0.41</v>
      </c>
      <c r="L155" s="99" t="s">
        <v>180</v>
      </c>
      <c r="M155" s="100">
        <v>3.85E-2</v>
      </c>
      <c r="N155" s="100">
        <v>1.3499999999999998E-2</v>
      </c>
      <c r="O155" s="96">
        <v>325190.99999999994</v>
      </c>
      <c r="P155" s="98">
        <v>101.41</v>
      </c>
      <c r="Q155" s="86"/>
      <c r="R155" s="96">
        <v>329.77617999999995</v>
      </c>
      <c r="S155" s="97">
        <v>8.1297749999999988E-3</v>
      </c>
      <c r="T155" s="97">
        <v>6.1678214157019349E-5</v>
      </c>
      <c r="U155" s="97">
        <v>1.2201123183421705E-5</v>
      </c>
    </row>
    <row r="156" spans="2:21">
      <c r="B156" s="89" t="s">
        <v>693</v>
      </c>
      <c r="C156" s="86" t="s">
        <v>694</v>
      </c>
      <c r="D156" s="99" t="s">
        <v>136</v>
      </c>
      <c r="E156" s="99" t="s">
        <v>338</v>
      </c>
      <c r="F156" s="86" t="s">
        <v>695</v>
      </c>
      <c r="G156" s="99" t="s">
        <v>389</v>
      </c>
      <c r="H156" s="86" t="s">
        <v>696</v>
      </c>
      <c r="I156" s="86" t="s">
        <v>341</v>
      </c>
      <c r="J156" s="86"/>
      <c r="K156" s="96">
        <v>3.0000000000000006E-2</v>
      </c>
      <c r="L156" s="99" t="s">
        <v>180</v>
      </c>
      <c r="M156" s="100">
        <v>5.3499999999999999E-2</v>
      </c>
      <c r="N156" s="100">
        <v>3.4270000000000005</v>
      </c>
      <c r="O156" s="96">
        <v>1705663.0999999996</v>
      </c>
      <c r="P156" s="98">
        <v>100.89</v>
      </c>
      <c r="Q156" s="86"/>
      <c r="R156" s="96">
        <v>1720.8434899999997</v>
      </c>
      <c r="S156" s="97">
        <v>1.9748660125674448E-2</v>
      </c>
      <c r="T156" s="97">
        <v>3.2185027222685579E-4</v>
      </c>
      <c r="U156" s="97">
        <v>6.3668101804318665E-5</v>
      </c>
    </row>
    <row r="157" spans="2:21">
      <c r="B157" s="89" t="s">
        <v>697</v>
      </c>
      <c r="C157" s="86" t="s">
        <v>698</v>
      </c>
      <c r="D157" s="99" t="s">
        <v>136</v>
      </c>
      <c r="E157" s="99" t="s">
        <v>338</v>
      </c>
      <c r="F157" s="86" t="s">
        <v>699</v>
      </c>
      <c r="G157" s="99" t="s">
        <v>578</v>
      </c>
      <c r="H157" s="86" t="s">
        <v>696</v>
      </c>
      <c r="I157" s="86" t="s">
        <v>341</v>
      </c>
      <c r="J157" s="86"/>
      <c r="K157" s="96">
        <v>0.56000000000000005</v>
      </c>
      <c r="L157" s="99" t="s">
        <v>180</v>
      </c>
      <c r="M157" s="100">
        <v>4.9000000000000002E-2</v>
      </c>
      <c r="N157" s="100">
        <v>2.5297999999999998</v>
      </c>
      <c r="O157" s="96">
        <v>6423095.8399999989</v>
      </c>
      <c r="P157" s="98">
        <v>56.27</v>
      </c>
      <c r="Q157" s="86"/>
      <c r="R157" s="96">
        <v>3614.2757899999997</v>
      </c>
      <c r="S157" s="97">
        <v>8.426302100032073E-3</v>
      </c>
      <c r="T157" s="97">
        <v>6.7597992128524964E-4</v>
      </c>
      <c r="U157" s="97">
        <v>1.3372167793516439E-4</v>
      </c>
    </row>
    <row r="158" spans="2:21">
      <c r="B158" s="85"/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96"/>
      <c r="P158" s="98"/>
      <c r="Q158" s="86"/>
      <c r="R158" s="86"/>
      <c r="S158" s="86"/>
      <c r="T158" s="97"/>
      <c r="U158" s="86"/>
    </row>
    <row r="159" spans="2:21">
      <c r="B159" s="103" t="s">
        <v>53</v>
      </c>
      <c r="C159" s="84"/>
      <c r="D159" s="84"/>
      <c r="E159" s="84"/>
      <c r="F159" s="84"/>
      <c r="G159" s="84"/>
      <c r="H159" s="84"/>
      <c r="I159" s="84"/>
      <c r="J159" s="84"/>
      <c r="K159" s="93">
        <v>3.7575405332992635</v>
      </c>
      <c r="L159" s="84"/>
      <c r="M159" s="84"/>
      <c r="N159" s="105">
        <v>2.1001289956497242E-2</v>
      </c>
      <c r="O159" s="93"/>
      <c r="P159" s="95"/>
      <c r="Q159" s="93">
        <v>1073.51523</v>
      </c>
      <c r="R159" s="93">
        <v>807115.21684999997</v>
      </c>
      <c r="S159" s="84"/>
      <c r="T159" s="94">
        <v>0.15095518783152689</v>
      </c>
      <c r="U159" s="94">
        <f>R159/'[5]סכום נכסי הקרן'!$C$42</f>
        <v>2.9861805616163587E-2</v>
      </c>
    </row>
    <row r="160" spans="2:21">
      <c r="B160" s="89" t="s">
        <v>700</v>
      </c>
      <c r="C160" s="86" t="s">
        <v>701</v>
      </c>
      <c r="D160" s="99" t="s">
        <v>136</v>
      </c>
      <c r="E160" s="99" t="s">
        <v>338</v>
      </c>
      <c r="F160" s="86" t="s">
        <v>350</v>
      </c>
      <c r="G160" s="99" t="s">
        <v>345</v>
      </c>
      <c r="H160" s="86" t="s">
        <v>340</v>
      </c>
      <c r="I160" s="86" t="s">
        <v>176</v>
      </c>
      <c r="J160" s="86"/>
      <c r="K160" s="96">
        <v>6.1300000000000017</v>
      </c>
      <c r="L160" s="99" t="s">
        <v>180</v>
      </c>
      <c r="M160" s="100">
        <v>2.98E-2</v>
      </c>
      <c r="N160" s="100">
        <v>2.4399999999999998E-2</v>
      </c>
      <c r="O160" s="96">
        <v>21784999.999999996</v>
      </c>
      <c r="P160" s="98">
        <v>104.22</v>
      </c>
      <c r="Q160" s="86"/>
      <c r="R160" s="96">
        <v>22704.326269999994</v>
      </c>
      <c r="S160" s="97">
        <v>8.5696493976856226E-3</v>
      </c>
      <c r="T160" s="97">
        <v>4.2464022051923222E-3</v>
      </c>
      <c r="U160" s="97">
        <f>R160/'[5]סכום נכסי הקרן'!$C$42</f>
        <v>8.4001907480663832E-4</v>
      </c>
    </row>
    <row r="161" spans="2:21">
      <c r="B161" s="89" t="s">
        <v>702</v>
      </c>
      <c r="C161" s="86" t="s">
        <v>703</v>
      </c>
      <c r="D161" s="99" t="s">
        <v>136</v>
      </c>
      <c r="E161" s="99" t="s">
        <v>338</v>
      </c>
      <c r="F161" s="86" t="s">
        <v>350</v>
      </c>
      <c r="G161" s="99" t="s">
        <v>345</v>
      </c>
      <c r="H161" s="86" t="s">
        <v>340</v>
      </c>
      <c r="I161" s="86" t="s">
        <v>176</v>
      </c>
      <c r="J161" s="86"/>
      <c r="K161" s="96">
        <v>3.55</v>
      </c>
      <c r="L161" s="99" t="s">
        <v>180</v>
      </c>
      <c r="M161" s="100">
        <v>2.4700000000000003E-2</v>
      </c>
      <c r="N161" s="100">
        <v>1.5600000000000001E-2</v>
      </c>
      <c r="O161" s="96">
        <v>12302529.999999998</v>
      </c>
      <c r="P161" s="98">
        <v>104.01</v>
      </c>
      <c r="Q161" s="86"/>
      <c r="R161" s="96">
        <v>12795.860989999999</v>
      </c>
      <c r="S161" s="97">
        <v>3.6930893393731438E-3</v>
      </c>
      <c r="T161" s="97">
        <v>2.3932166794602017E-3</v>
      </c>
      <c r="U161" s="97">
        <f>R161/'[5]סכום נכסי הקרן'!$C$42</f>
        <v>4.7342375115428422E-4</v>
      </c>
    </row>
    <row r="162" spans="2:21">
      <c r="B162" s="89" t="s">
        <v>704</v>
      </c>
      <c r="C162" s="86" t="s">
        <v>705</v>
      </c>
      <c r="D162" s="99" t="s">
        <v>136</v>
      </c>
      <c r="E162" s="99" t="s">
        <v>338</v>
      </c>
      <c r="F162" s="86" t="s">
        <v>706</v>
      </c>
      <c r="G162" s="99" t="s">
        <v>389</v>
      </c>
      <c r="H162" s="86" t="s">
        <v>340</v>
      </c>
      <c r="I162" s="86" t="s">
        <v>176</v>
      </c>
      <c r="J162" s="86"/>
      <c r="K162" s="96">
        <v>4.78</v>
      </c>
      <c r="L162" s="99" t="s">
        <v>180</v>
      </c>
      <c r="M162" s="100">
        <v>1.44E-2</v>
      </c>
      <c r="N162" s="100">
        <v>1.8000000000000002E-2</v>
      </c>
      <c r="O162" s="96">
        <v>15137052.999999998</v>
      </c>
      <c r="P162" s="98">
        <v>98.35</v>
      </c>
      <c r="Q162" s="86"/>
      <c r="R162" s="96">
        <v>14887.291629999998</v>
      </c>
      <c r="S162" s="97">
        <v>1.5933739999999998E-2</v>
      </c>
      <c r="T162" s="97">
        <v>2.7843780632462348E-3</v>
      </c>
      <c r="U162" s="97">
        <f>R162/'[5]סכום נכסי הקרן'!$C$42</f>
        <v>5.5080290833968946E-4</v>
      </c>
    </row>
    <row r="163" spans="2:21">
      <c r="B163" s="89" t="s">
        <v>707</v>
      </c>
      <c r="C163" s="86" t="s">
        <v>708</v>
      </c>
      <c r="D163" s="99" t="s">
        <v>136</v>
      </c>
      <c r="E163" s="99" t="s">
        <v>338</v>
      </c>
      <c r="F163" s="86" t="s">
        <v>365</v>
      </c>
      <c r="G163" s="99" t="s">
        <v>345</v>
      </c>
      <c r="H163" s="86" t="s">
        <v>340</v>
      </c>
      <c r="I163" s="86" t="s">
        <v>176</v>
      </c>
      <c r="J163" s="86"/>
      <c r="K163" s="96">
        <v>0.65</v>
      </c>
      <c r="L163" s="99" t="s">
        <v>180</v>
      </c>
      <c r="M163" s="100">
        <v>5.9000000000000004E-2</v>
      </c>
      <c r="N163" s="100">
        <v>2.5999999999999999E-3</v>
      </c>
      <c r="O163" s="96">
        <v>6607007.3299999991</v>
      </c>
      <c r="P163" s="98">
        <v>105.72</v>
      </c>
      <c r="Q163" s="86"/>
      <c r="R163" s="96">
        <v>6984.9279299999989</v>
      </c>
      <c r="S163" s="97">
        <v>1.2248177881178211E-2</v>
      </c>
      <c r="T163" s="97">
        <v>1.30639478187262E-3</v>
      </c>
      <c r="U163" s="97">
        <f>R163/'[5]סכום נכסי הקרן'!$C$42</f>
        <v>2.5842972073135417E-4</v>
      </c>
    </row>
    <row r="164" spans="2:21">
      <c r="B164" s="89" t="s">
        <v>709</v>
      </c>
      <c r="C164" s="86" t="s">
        <v>710</v>
      </c>
      <c r="D164" s="99" t="s">
        <v>136</v>
      </c>
      <c r="E164" s="99" t="s">
        <v>338</v>
      </c>
      <c r="F164" s="86" t="s">
        <v>365</v>
      </c>
      <c r="G164" s="99" t="s">
        <v>345</v>
      </c>
      <c r="H164" s="86" t="s">
        <v>340</v>
      </c>
      <c r="I164" s="86" t="s">
        <v>176</v>
      </c>
      <c r="J164" s="86"/>
      <c r="K164" s="96">
        <v>0.17</v>
      </c>
      <c r="L164" s="99" t="s">
        <v>180</v>
      </c>
      <c r="M164" s="100">
        <v>1.8799999999999997E-2</v>
      </c>
      <c r="N164" s="100">
        <v>2.3E-3</v>
      </c>
      <c r="O164" s="96">
        <v>8999046.9999999981</v>
      </c>
      <c r="P164" s="98">
        <v>100.43</v>
      </c>
      <c r="Q164" s="86"/>
      <c r="R164" s="96">
        <v>9037.742909999999</v>
      </c>
      <c r="S164" s="97">
        <v>1.4322326255763355E-2</v>
      </c>
      <c r="T164" s="97">
        <v>1.6903338582521738E-3</v>
      </c>
      <c r="U164" s="97">
        <f>R164/'[5]סכום נכסי הקרן'!$C$42</f>
        <v>3.3438016822502512E-4</v>
      </c>
    </row>
    <row r="165" spans="2:21">
      <c r="B165" s="89" t="s">
        <v>711</v>
      </c>
      <c r="C165" s="86" t="s">
        <v>712</v>
      </c>
      <c r="D165" s="99" t="s">
        <v>136</v>
      </c>
      <c r="E165" s="99" t="s">
        <v>338</v>
      </c>
      <c r="F165" s="86" t="s">
        <v>713</v>
      </c>
      <c r="G165" s="99" t="s">
        <v>714</v>
      </c>
      <c r="H165" s="86" t="s">
        <v>375</v>
      </c>
      <c r="I165" s="86" t="s">
        <v>176</v>
      </c>
      <c r="J165" s="86"/>
      <c r="K165" s="96">
        <v>1.22</v>
      </c>
      <c r="L165" s="99" t="s">
        <v>180</v>
      </c>
      <c r="M165" s="100">
        <v>4.8399999999999999E-2</v>
      </c>
      <c r="N165" s="100">
        <v>6.4999999999999988E-3</v>
      </c>
      <c r="O165" s="96">
        <v>1234835.0899999999</v>
      </c>
      <c r="P165" s="98">
        <v>106.41</v>
      </c>
      <c r="Q165" s="86"/>
      <c r="R165" s="96">
        <v>1313.9880699999999</v>
      </c>
      <c r="S165" s="97">
        <v>2.9400835476190474E-3</v>
      </c>
      <c r="T165" s="97">
        <v>2.4575588686007746E-4</v>
      </c>
      <c r="U165" s="97">
        <f>R165/'[5]סכום נכסי הקרן'!$C$42</f>
        <v>4.8615185922817541E-5</v>
      </c>
    </row>
    <row r="166" spans="2:21">
      <c r="B166" s="89" t="s">
        <v>715</v>
      </c>
      <c r="C166" s="86" t="s">
        <v>716</v>
      </c>
      <c r="D166" s="99" t="s">
        <v>136</v>
      </c>
      <c r="E166" s="99" t="s">
        <v>338</v>
      </c>
      <c r="F166" s="86" t="s">
        <v>374</v>
      </c>
      <c r="G166" s="99" t="s">
        <v>345</v>
      </c>
      <c r="H166" s="86" t="s">
        <v>375</v>
      </c>
      <c r="I166" s="86" t="s">
        <v>176</v>
      </c>
      <c r="J166" s="86"/>
      <c r="K166" s="96">
        <v>1.2799999999999998</v>
      </c>
      <c r="L166" s="99" t="s">
        <v>180</v>
      </c>
      <c r="M166" s="100">
        <v>1.95E-2</v>
      </c>
      <c r="N166" s="100">
        <v>6.6999999999999985E-3</v>
      </c>
      <c r="O166" s="96">
        <v>12924106.999999998</v>
      </c>
      <c r="P166" s="98">
        <v>103.01</v>
      </c>
      <c r="Q166" s="86"/>
      <c r="R166" s="96">
        <v>13313.122630000002</v>
      </c>
      <c r="S166" s="97">
        <v>1.8867309489051094E-2</v>
      </c>
      <c r="T166" s="97">
        <v>2.4899603988129192E-3</v>
      </c>
      <c r="U166" s="97">
        <f>R166/'[5]סכום נכסי הקרן'!$C$42</f>
        <v>4.9256149781536432E-4</v>
      </c>
    </row>
    <row r="167" spans="2:21">
      <c r="B167" s="89" t="s">
        <v>717</v>
      </c>
      <c r="C167" s="86" t="s">
        <v>718</v>
      </c>
      <c r="D167" s="99" t="s">
        <v>136</v>
      </c>
      <c r="E167" s="99" t="s">
        <v>338</v>
      </c>
      <c r="F167" s="86" t="s">
        <v>719</v>
      </c>
      <c r="G167" s="99" t="s">
        <v>345</v>
      </c>
      <c r="H167" s="86" t="s">
        <v>375</v>
      </c>
      <c r="I167" s="86" t="s">
        <v>341</v>
      </c>
      <c r="J167" s="86"/>
      <c r="K167" s="96">
        <v>3.3899999999999992</v>
      </c>
      <c r="L167" s="99" t="s">
        <v>180</v>
      </c>
      <c r="M167" s="100">
        <v>2.07E-2</v>
      </c>
      <c r="N167" s="100">
        <v>1.4999999999999998E-2</v>
      </c>
      <c r="O167" s="96">
        <v>12752965.999999998</v>
      </c>
      <c r="P167" s="98">
        <v>102.94</v>
      </c>
      <c r="Q167" s="86"/>
      <c r="R167" s="96">
        <v>13127.9028</v>
      </c>
      <c r="S167" s="97">
        <v>5.0314901977803458E-2</v>
      </c>
      <c r="T167" s="97">
        <v>2.4553186355998607E-3</v>
      </c>
      <c r="U167" s="97">
        <f>R167/'[5]סכום נכסי הקרן'!$C$42</f>
        <v>4.8570869855665968E-4</v>
      </c>
    </row>
    <row r="168" spans="2:21">
      <c r="B168" s="89" t="s">
        <v>720</v>
      </c>
      <c r="C168" s="86" t="s">
        <v>721</v>
      </c>
      <c r="D168" s="99" t="s">
        <v>136</v>
      </c>
      <c r="E168" s="99" t="s">
        <v>338</v>
      </c>
      <c r="F168" s="86" t="s">
        <v>382</v>
      </c>
      <c r="G168" s="99" t="s">
        <v>383</v>
      </c>
      <c r="H168" s="86" t="s">
        <v>375</v>
      </c>
      <c r="I168" s="86" t="s">
        <v>176</v>
      </c>
      <c r="J168" s="86"/>
      <c r="K168" s="96">
        <v>4.5599999999999996</v>
      </c>
      <c r="L168" s="99" t="s">
        <v>180</v>
      </c>
      <c r="M168" s="100">
        <v>1.6299999999999999E-2</v>
      </c>
      <c r="N168" s="100">
        <v>1.8100000000000002E-2</v>
      </c>
      <c r="O168" s="96">
        <v>18483999.999999996</v>
      </c>
      <c r="P168" s="98">
        <v>99.86</v>
      </c>
      <c r="Q168" s="86"/>
      <c r="R168" s="96">
        <v>18458.121889999999</v>
      </c>
      <c r="S168" s="97">
        <v>3.3912174000788907E-2</v>
      </c>
      <c r="T168" s="97">
        <v>3.4522323439727725E-3</v>
      </c>
      <c r="U168" s="97">
        <f>R168/'[5]סכום נכסי הקרן'!$C$42</f>
        <v>6.8291718011441178E-4</v>
      </c>
    </row>
    <row r="169" spans="2:21">
      <c r="B169" s="89" t="s">
        <v>722</v>
      </c>
      <c r="C169" s="86" t="s">
        <v>723</v>
      </c>
      <c r="D169" s="99" t="s">
        <v>136</v>
      </c>
      <c r="E169" s="99" t="s">
        <v>338</v>
      </c>
      <c r="F169" s="86" t="s">
        <v>365</v>
      </c>
      <c r="G169" s="99" t="s">
        <v>345</v>
      </c>
      <c r="H169" s="86" t="s">
        <v>375</v>
      </c>
      <c r="I169" s="86" t="s">
        <v>176</v>
      </c>
      <c r="J169" s="86"/>
      <c r="K169" s="96">
        <v>1.4600000000000002</v>
      </c>
      <c r="L169" s="99" t="s">
        <v>180</v>
      </c>
      <c r="M169" s="100">
        <v>6.0999999999999999E-2</v>
      </c>
      <c r="N169" s="100">
        <v>7.0000000000000019E-3</v>
      </c>
      <c r="O169" s="96">
        <v>16242364.199999997</v>
      </c>
      <c r="P169" s="98">
        <v>111.07</v>
      </c>
      <c r="Q169" s="86"/>
      <c r="R169" s="96">
        <v>18040.394429999997</v>
      </c>
      <c r="S169" s="97">
        <v>1.5802950210964943E-2</v>
      </c>
      <c r="T169" s="97">
        <v>3.3741045551884284E-3</v>
      </c>
      <c r="U169" s="97">
        <f>R169/'[5]סכום נכסי הקרן'!$C$42</f>
        <v>6.6746201838454439E-4</v>
      </c>
    </row>
    <row r="170" spans="2:21">
      <c r="B170" s="89" t="s">
        <v>724</v>
      </c>
      <c r="C170" s="86" t="s">
        <v>725</v>
      </c>
      <c r="D170" s="99" t="s">
        <v>136</v>
      </c>
      <c r="E170" s="99" t="s">
        <v>338</v>
      </c>
      <c r="F170" s="86" t="s">
        <v>410</v>
      </c>
      <c r="G170" s="99" t="s">
        <v>389</v>
      </c>
      <c r="H170" s="86" t="s">
        <v>403</v>
      </c>
      <c r="I170" s="86" t="s">
        <v>176</v>
      </c>
      <c r="J170" s="86"/>
      <c r="K170" s="96">
        <v>4.71</v>
      </c>
      <c r="L170" s="99" t="s">
        <v>180</v>
      </c>
      <c r="M170" s="100">
        <v>3.39E-2</v>
      </c>
      <c r="N170" s="100">
        <v>2.5899999999999999E-2</v>
      </c>
      <c r="O170" s="96">
        <v>15844621.999999998</v>
      </c>
      <c r="P170" s="98">
        <v>106.27</v>
      </c>
      <c r="Q170" s="86"/>
      <c r="R170" s="96">
        <v>16838.079799999996</v>
      </c>
      <c r="S170" s="97">
        <v>1.4600473326478148E-2</v>
      </c>
      <c r="T170" s="97">
        <v>3.1492350111441691E-3</v>
      </c>
      <c r="U170" s="97">
        <f>R170/'[5]סכום נכסי הקרן'!$C$42</f>
        <v>6.2297854809308757E-4</v>
      </c>
    </row>
    <row r="171" spans="2:21">
      <c r="B171" s="89" t="s">
        <v>726</v>
      </c>
      <c r="C171" s="86" t="s">
        <v>727</v>
      </c>
      <c r="D171" s="99" t="s">
        <v>136</v>
      </c>
      <c r="E171" s="99" t="s">
        <v>338</v>
      </c>
      <c r="F171" s="86" t="s">
        <v>419</v>
      </c>
      <c r="G171" s="99" t="s">
        <v>420</v>
      </c>
      <c r="H171" s="86" t="s">
        <v>403</v>
      </c>
      <c r="I171" s="86" t="s">
        <v>176</v>
      </c>
      <c r="J171" s="86"/>
      <c r="K171" s="96">
        <v>2.15</v>
      </c>
      <c r="L171" s="99" t="s">
        <v>180</v>
      </c>
      <c r="M171" s="100">
        <v>1.6E-2</v>
      </c>
      <c r="N171" s="100">
        <v>6.5000000000000006E-3</v>
      </c>
      <c r="O171" s="96">
        <v>10103031.999999998</v>
      </c>
      <c r="P171" s="98">
        <v>102.14</v>
      </c>
      <c r="Q171" s="86"/>
      <c r="R171" s="96">
        <v>10316.594769999998</v>
      </c>
      <c r="S171" s="97">
        <v>1.3768869615227886E-2</v>
      </c>
      <c r="T171" s="97">
        <v>1.929518201087919E-3</v>
      </c>
      <c r="U171" s="97">
        <f>R171/'[5]סכום נכסי הקרן'!$C$42</f>
        <v>3.8169537782326826E-4</v>
      </c>
    </row>
    <row r="172" spans="2:21">
      <c r="B172" s="89" t="s">
        <v>728</v>
      </c>
      <c r="C172" s="86" t="s">
        <v>729</v>
      </c>
      <c r="D172" s="99" t="s">
        <v>136</v>
      </c>
      <c r="E172" s="99" t="s">
        <v>338</v>
      </c>
      <c r="F172" s="86" t="s">
        <v>419</v>
      </c>
      <c r="G172" s="99" t="s">
        <v>420</v>
      </c>
      <c r="H172" s="86" t="s">
        <v>403</v>
      </c>
      <c r="I172" s="86" t="s">
        <v>176</v>
      </c>
      <c r="J172" s="86"/>
      <c r="K172" s="96">
        <v>5.38</v>
      </c>
      <c r="L172" s="99" t="s">
        <v>180</v>
      </c>
      <c r="M172" s="100">
        <v>3.6499999999999998E-2</v>
      </c>
      <c r="N172" s="100">
        <v>2.749999999999999E-2</v>
      </c>
      <c r="O172" s="96">
        <v>12696259.999999998</v>
      </c>
      <c r="P172" s="98">
        <v>106.22</v>
      </c>
      <c r="Q172" s="86"/>
      <c r="R172" s="96">
        <v>13485.966960000002</v>
      </c>
      <c r="S172" s="97">
        <v>7.9601973205732021E-3</v>
      </c>
      <c r="T172" s="97">
        <v>2.5222875656858161E-3</v>
      </c>
      <c r="U172" s="97">
        <f>R172/'[5]סכום נכסי הקרן'!$C$42</f>
        <v>4.9895642592049912E-4</v>
      </c>
    </row>
    <row r="173" spans="2:21">
      <c r="B173" s="89" t="s">
        <v>730</v>
      </c>
      <c r="C173" s="86" t="s">
        <v>731</v>
      </c>
      <c r="D173" s="99" t="s">
        <v>136</v>
      </c>
      <c r="E173" s="99" t="s">
        <v>338</v>
      </c>
      <c r="F173" s="86" t="s">
        <v>344</v>
      </c>
      <c r="G173" s="99" t="s">
        <v>345</v>
      </c>
      <c r="H173" s="86" t="s">
        <v>403</v>
      </c>
      <c r="I173" s="86" t="s">
        <v>176</v>
      </c>
      <c r="J173" s="86"/>
      <c r="K173" s="96">
        <v>2.31</v>
      </c>
      <c r="L173" s="99" t="s">
        <v>180</v>
      </c>
      <c r="M173" s="100">
        <v>1.5900000000000001E-2</v>
      </c>
      <c r="N173" s="100">
        <v>6.3000000000000026E-3</v>
      </c>
      <c r="O173" s="96">
        <v>18369336.999999996</v>
      </c>
      <c r="P173" s="98">
        <v>102.48</v>
      </c>
      <c r="Q173" s="86"/>
      <c r="R173" s="96">
        <v>18824.895769999996</v>
      </c>
      <c r="S173" s="97">
        <v>1.9336144210526311E-2</v>
      </c>
      <c r="T173" s="97">
        <v>3.5208302576178415E-3</v>
      </c>
      <c r="U173" s="97">
        <f>R173/'[5]סכום נכסי הקרן'!$C$42</f>
        <v>6.9648715139111685E-4</v>
      </c>
    </row>
    <row r="174" spans="2:21">
      <c r="B174" s="89" t="s">
        <v>732</v>
      </c>
      <c r="C174" s="86" t="s">
        <v>733</v>
      </c>
      <c r="D174" s="99" t="s">
        <v>136</v>
      </c>
      <c r="E174" s="99" t="s">
        <v>338</v>
      </c>
      <c r="F174" s="86" t="s">
        <v>436</v>
      </c>
      <c r="G174" s="99" t="s">
        <v>389</v>
      </c>
      <c r="H174" s="86" t="s">
        <v>403</v>
      </c>
      <c r="I174" s="86" t="s">
        <v>341</v>
      </c>
      <c r="J174" s="86"/>
      <c r="K174" s="96">
        <v>5.9800000000000013</v>
      </c>
      <c r="L174" s="99" t="s">
        <v>180</v>
      </c>
      <c r="M174" s="100">
        <v>2.5499999999999998E-2</v>
      </c>
      <c r="N174" s="100">
        <v>3.0800000000000004E-2</v>
      </c>
      <c r="O174" s="96">
        <v>35799999.999999993</v>
      </c>
      <c r="P174" s="98">
        <v>97.6</v>
      </c>
      <c r="Q174" s="86"/>
      <c r="R174" s="96">
        <v>34940.801189999991</v>
      </c>
      <c r="S174" s="97">
        <v>3.4297363893114843E-2</v>
      </c>
      <c r="T174" s="97">
        <v>6.5349966107760013E-3</v>
      </c>
      <c r="U174" s="97">
        <f>R174/'[5]סכום נכסי הקרן'!$C$42</f>
        <v>1.2927465514538912E-3</v>
      </c>
    </row>
    <row r="175" spans="2:21">
      <c r="B175" s="89" t="s">
        <v>734</v>
      </c>
      <c r="C175" s="86" t="s">
        <v>735</v>
      </c>
      <c r="D175" s="99" t="s">
        <v>136</v>
      </c>
      <c r="E175" s="99" t="s">
        <v>338</v>
      </c>
      <c r="F175" s="86" t="s">
        <v>736</v>
      </c>
      <c r="G175" s="99" t="s">
        <v>389</v>
      </c>
      <c r="H175" s="86" t="s">
        <v>403</v>
      </c>
      <c r="I175" s="86" t="s">
        <v>341</v>
      </c>
      <c r="J175" s="86"/>
      <c r="K175" s="96">
        <v>4.919999999999999</v>
      </c>
      <c r="L175" s="99" t="s">
        <v>180</v>
      </c>
      <c r="M175" s="100">
        <v>3.15E-2</v>
      </c>
      <c r="N175" s="100">
        <v>3.3300000000000003E-2</v>
      </c>
      <c r="O175" s="96">
        <v>1890169.9999999998</v>
      </c>
      <c r="P175" s="98">
        <v>99.55</v>
      </c>
      <c r="Q175" s="86"/>
      <c r="R175" s="96">
        <v>1881.6642399999998</v>
      </c>
      <c r="S175" s="97">
        <v>7.9338300849424795E-3</v>
      </c>
      <c r="T175" s="97">
        <v>3.5192866254416883E-4</v>
      </c>
      <c r="U175" s="97">
        <f>R175/'[5]סכום נכסי הקרן'!$C$42</f>
        <v>6.9618179160422036E-5</v>
      </c>
    </row>
    <row r="176" spans="2:21">
      <c r="B176" s="89" t="s">
        <v>737</v>
      </c>
      <c r="C176" s="86" t="s">
        <v>738</v>
      </c>
      <c r="D176" s="99" t="s">
        <v>136</v>
      </c>
      <c r="E176" s="99" t="s">
        <v>338</v>
      </c>
      <c r="F176" s="86" t="s">
        <v>439</v>
      </c>
      <c r="G176" s="99" t="s">
        <v>345</v>
      </c>
      <c r="H176" s="86" t="s">
        <v>403</v>
      </c>
      <c r="I176" s="86" t="s">
        <v>176</v>
      </c>
      <c r="J176" s="86"/>
      <c r="K176" s="96">
        <v>2.0799999999999996</v>
      </c>
      <c r="L176" s="99" t="s">
        <v>180</v>
      </c>
      <c r="M176" s="100">
        <v>6.4000000000000001E-2</v>
      </c>
      <c r="N176" s="100">
        <v>9.7000000000000003E-3</v>
      </c>
      <c r="O176" s="96">
        <v>230921.99999999997</v>
      </c>
      <c r="P176" s="98">
        <v>113.68</v>
      </c>
      <c r="Q176" s="86"/>
      <c r="R176" s="96">
        <v>262.51211999999992</v>
      </c>
      <c r="S176" s="97">
        <v>7.0962091599675479E-4</v>
      </c>
      <c r="T176" s="97">
        <v>4.9097781277511193E-5</v>
      </c>
      <c r="U176" s="97">
        <f>R176/'[5]סכום נכסי הקרן'!$C$42</f>
        <v>9.7124744220797883E-6</v>
      </c>
    </row>
    <row r="177" spans="2:21">
      <c r="B177" s="89" t="s">
        <v>739</v>
      </c>
      <c r="C177" s="86" t="s">
        <v>740</v>
      </c>
      <c r="D177" s="99" t="s">
        <v>136</v>
      </c>
      <c r="E177" s="99" t="s">
        <v>338</v>
      </c>
      <c r="F177" s="86" t="s">
        <v>444</v>
      </c>
      <c r="G177" s="99" t="s">
        <v>345</v>
      </c>
      <c r="H177" s="86" t="s">
        <v>403</v>
      </c>
      <c r="I177" s="86" t="s">
        <v>341</v>
      </c>
      <c r="J177" s="86"/>
      <c r="K177" s="96">
        <v>1.5000000000000002</v>
      </c>
      <c r="L177" s="99" t="s">
        <v>180</v>
      </c>
      <c r="M177" s="100">
        <v>1.0500000000000001E-2</v>
      </c>
      <c r="N177" s="100">
        <v>4.0999999999999995E-3</v>
      </c>
      <c r="O177" s="96">
        <v>4100999.9999999995</v>
      </c>
      <c r="P177" s="98">
        <v>100.95</v>
      </c>
      <c r="Q177" s="154">
        <v>10.85371</v>
      </c>
      <c r="R177" s="96">
        <v>4150.8132099999993</v>
      </c>
      <c r="S177" s="97">
        <v>1.3669999999999998E-2</v>
      </c>
      <c r="T177" s="97">
        <v>7.7632880001267813E-4</v>
      </c>
      <c r="U177" s="97">
        <f>R177/'[5]סכום נכסי הקרן'!$C$42</f>
        <v>1.5357259364998427E-4</v>
      </c>
    </row>
    <row r="178" spans="2:21">
      <c r="B178" s="89" t="s">
        <v>741</v>
      </c>
      <c r="C178" s="86" t="s">
        <v>742</v>
      </c>
      <c r="D178" s="99" t="s">
        <v>136</v>
      </c>
      <c r="E178" s="99" t="s">
        <v>338</v>
      </c>
      <c r="F178" s="86" t="s">
        <v>458</v>
      </c>
      <c r="G178" s="99" t="s">
        <v>459</v>
      </c>
      <c r="H178" s="86" t="s">
        <v>403</v>
      </c>
      <c r="I178" s="86" t="s">
        <v>176</v>
      </c>
      <c r="J178" s="86"/>
      <c r="K178" s="96">
        <v>3.4800000000000009</v>
      </c>
      <c r="L178" s="99" t="s">
        <v>180</v>
      </c>
      <c r="M178" s="100">
        <v>4.8000000000000001E-2</v>
      </c>
      <c r="N178" s="100">
        <v>1.6200000000000003E-2</v>
      </c>
      <c r="O178" s="96">
        <v>38078005.469999999</v>
      </c>
      <c r="P178" s="98">
        <v>113.88</v>
      </c>
      <c r="Q178" s="86"/>
      <c r="R178" s="96">
        <v>43363.233899999992</v>
      </c>
      <c r="S178" s="97">
        <v>1.792889807703061E-2</v>
      </c>
      <c r="T178" s="97">
        <v>8.1102486754050015E-3</v>
      </c>
      <c r="U178" s="97">
        <f>R178/'[5]סכום נכסי הקרן'!$C$42</f>
        <v>1.6043613533440408E-3</v>
      </c>
    </row>
    <row r="179" spans="2:21">
      <c r="B179" s="89" t="s">
        <v>743</v>
      </c>
      <c r="C179" s="86" t="s">
        <v>744</v>
      </c>
      <c r="D179" s="99" t="s">
        <v>136</v>
      </c>
      <c r="E179" s="99" t="s">
        <v>338</v>
      </c>
      <c r="F179" s="86" t="s">
        <v>745</v>
      </c>
      <c r="G179" s="99" t="s">
        <v>497</v>
      </c>
      <c r="H179" s="86" t="s">
        <v>403</v>
      </c>
      <c r="I179" s="86" t="s">
        <v>341</v>
      </c>
      <c r="J179" s="86"/>
      <c r="K179" s="96">
        <v>3.83</v>
      </c>
      <c r="L179" s="99" t="s">
        <v>180</v>
      </c>
      <c r="M179" s="100">
        <v>2.4500000000000001E-2</v>
      </c>
      <c r="N179" s="100">
        <v>1.9400000000000001E-2</v>
      </c>
      <c r="O179" s="96">
        <v>2557163.9999999995</v>
      </c>
      <c r="P179" s="98">
        <v>101.96</v>
      </c>
      <c r="Q179" s="86"/>
      <c r="R179" s="96">
        <v>2607.2844099999998</v>
      </c>
      <c r="S179" s="97">
        <v>1.6301561458108881E-3</v>
      </c>
      <c r="T179" s="97">
        <v>4.8764178846464251E-4</v>
      </c>
      <c r="U179" s="97">
        <f>R179/'[5]סכום נכסי הקרן'!$C$42</f>
        <v>9.6464815198675006E-5</v>
      </c>
    </row>
    <row r="180" spans="2:21">
      <c r="B180" s="89" t="s">
        <v>746</v>
      </c>
      <c r="C180" s="86" t="s">
        <v>747</v>
      </c>
      <c r="D180" s="99" t="s">
        <v>136</v>
      </c>
      <c r="E180" s="99" t="s">
        <v>338</v>
      </c>
      <c r="F180" s="86" t="s">
        <v>439</v>
      </c>
      <c r="G180" s="99" t="s">
        <v>345</v>
      </c>
      <c r="H180" s="86" t="s">
        <v>403</v>
      </c>
      <c r="I180" s="86" t="s">
        <v>176</v>
      </c>
      <c r="J180" s="86"/>
      <c r="K180" s="96">
        <v>0.44</v>
      </c>
      <c r="L180" s="99" t="s">
        <v>180</v>
      </c>
      <c r="M180" s="100">
        <v>6.0999999999999999E-2</v>
      </c>
      <c r="N180" s="100">
        <v>3.3999999999999998E-3</v>
      </c>
      <c r="O180" s="96">
        <v>4314211.8</v>
      </c>
      <c r="P180" s="98">
        <v>105.94</v>
      </c>
      <c r="Q180" s="86"/>
      <c r="R180" s="96">
        <v>4570.4760699999997</v>
      </c>
      <c r="S180" s="97">
        <v>2.8761412E-2</v>
      </c>
      <c r="T180" s="97">
        <v>8.5481856768730897E-4</v>
      </c>
      <c r="U180" s="97">
        <f>R180/'[5]סכום נכסי הקרן'!$C$42</f>
        <v>1.6909936168510149E-4</v>
      </c>
    </row>
    <row r="181" spans="2:21">
      <c r="B181" s="89" t="s">
        <v>748</v>
      </c>
      <c r="C181" s="86" t="s">
        <v>749</v>
      </c>
      <c r="D181" s="99" t="s">
        <v>136</v>
      </c>
      <c r="E181" s="99" t="s">
        <v>338</v>
      </c>
      <c r="F181" s="86" t="s">
        <v>344</v>
      </c>
      <c r="G181" s="99" t="s">
        <v>345</v>
      </c>
      <c r="H181" s="86" t="s">
        <v>403</v>
      </c>
      <c r="I181" s="86" t="s">
        <v>341</v>
      </c>
      <c r="J181" s="86"/>
      <c r="K181" s="96">
        <v>2.2399999999999998</v>
      </c>
      <c r="L181" s="99" t="s">
        <v>180</v>
      </c>
      <c r="M181" s="100">
        <v>3.2500000000000001E-2</v>
      </c>
      <c r="N181" s="100">
        <v>1.7399999999999995E-2</v>
      </c>
      <c r="O181" s="96">
        <v>320</v>
      </c>
      <c r="P181" s="98">
        <v>5171003</v>
      </c>
      <c r="Q181" s="86"/>
      <c r="R181" s="96">
        <v>16547.20924</v>
      </c>
      <c r="S181" s="97">
        <v>1.7283283823926542E-2</v>
      </c>
      <c r="T181" s="97">
        <v>3.0948333357664875E-3</v>
      </c>
      <c r="U181" s="97">
        <f>R181/'[5]סכום נכסי הקרן'!$C$42</f>
        <v>6.1221686259781984E-4</v>
      </c>
    </row>
    <row r="182" spans="2:21">
      <c r="B182" s="89" t="s">
        <v>750</v>
      </c>
      <c r="C182" s="86" t="s">
        <v>751</v>
      </c>
      <c r="D182" s="99" t="s">
        <v>136</v>
      </c>
      <c r="E182" s="99" t="s">
        <v>338</v>
      </c>
      <c r="F182" s="86" t="s">
        <v>344</v>
      </c>
      <c r="G182" s="99" t="s">
        <v>345</v>
      </c>
      <c r="H182" s="86" t="s">
        <v>403</v>
      </c>
      <c r="I182" s="86" t="s">
        <v>176</v>
      </c>
      <c r="J182" s="86"/>
      <c r="K182" s="96">
        <v>1.8300000000000003</v>
      </c>
      <c r="L182" s="99" t="s">
        <v>180</v>
      </c>
      <c r="M182" s="100">
        <v>2.2000000000000002E-2</v>
      </c>
      <c r="N182" s="100">
        <v>6.5000000000000006E-3</v>
      </c>
      <c r="O182" s="96">
        <v>8325497.9999999991</v>
      </c>
      <c r="P182" s="98">
        <v>103.15</v>
      </c>
      <c r="Q182" s="86"/>
      <c r="R182" s="96">
        <v>8587.7512399999978</v>
      </c>
      <c r="S182" s="97">
        <v>8.3255063255063249E-3</v>
      </c>
      <c r="T182" s="97">
        <v>1.6061716771294046E-3</v>
      </c>
      <c r="U182" s="97">
        <f>R182/'[5]סכום נכסי הקרן'!$C$42</f>
        <v>3.1773128898461523E-4</v>
      </c>
    </row>
    <row r="183" spans="2:21">
      <c r="B183" s="89" t="s">
        <v>752</v>
      </c>
      <c r="C183" s="86" t="s">
        <v>753</v>
      </c>
      <c r="D183" s="99" t="s">
        <v>136</v>
      </c>
      <c r="E183" s="99" t="s">
        <v>338</v>
      </c>
      <c r="F183" s="86" t="s">
        <v>754</v>
      </c>
      <c r="G183" s="99" t="s">
        <v>389</v>
      </c>
      <c r="H183" s="86" t="s">
        <v>403</v>
      </c>
      <c r="I183" s="86" t="s">
        <v>341</v>
      </c>
      <c r="J183" s="86"/>
      <c r="K183" s="96">
        <v>4.3600000000000003</v>
      </c>
      <c r="L183" s="99" t="s">
        <v>180</v>
      </c>
      <c r="M183" s="100">
        <v>3.3799999999999997E-2</v>
      </c>
      <c r="N183" s="100">
        <v>3.4200000000000001E-2</v>
      </c>
      <c r="O183" s="96">
        <v>7399265.9999999991</v>
      </c>
      <c r="P183" s="98">
        <v>101.28</v>
      </c>
      <c r="Q183" s="86"/>
      <c r="R183" s="96">
        <v>7493.9766299999992</v>
      </c>
      <c r="S183" s="97">
        <v>1.1679443245691987E-2</v>
      </c>
      <c r="T183" s="97">
        <v>1.4016024306935638E-3</v>
      </c>
      <c r="U183" s="97">
        <f>R183/'[5]סכום נכסי הקרן'!$C$42</f>
        <v>2.7726360344253328E-4</v>
      </c>
    </row>
    <row r="184" spans="2:21">
      <c r="B184" s="89" t="s">
        <v>755</v>
      </c>
      <c r="C184" s="86" t="s">
        <v>756</v>
      </c>
      <c r="D184" s="99" t="s">
        <v>136</v>
      </c>
      <c r="E184" s="99" t="s">
        <v>338</v>
      </c>
      <c r="F184" s="86" t="s">
        <v>757</v>
      </c>
      <c r="G184" s="99" t="s">
        <v>167</v>
      </c>
      <c r="H184" s="86" t="s">
        <v>403</v>
      </c>
      <c r="I184" s="86" t="s">
        <v>341</v>
      </c>
      <c r="J184" s="86"/>
      <c r="K184" s="96">
        <v>5.3900000000000006</v>
      </c>
      <c r="L184" s="99" t="s">
        <v>180</v>
      </c>
      <c r="M184" s="100">
        <v>5.0900000000000001E-2</v>
      </c>
      <c r="N184" s="100">
        <v>2.6200000000000001E-2</v>
      </c>
      <c r="O184" s="96">
        <v>1014784.8399999999</v>
      </c>
      <c r="P184" s="98">
        <v>113.16</v>
      </c>
      <c r="Q184" s="96">
        <v>148.60138999999995</v>
      </c>
      <c r="R184" s="96">
        <v>1309.0724099999998</v>
      </c>
      <c r="S184" s="97">
        <v>9.7478474715702258E-4</v>
      </c>
      <c r="T184" s="97">
        <v>2.448365083585644E-4</v>
      </c>
      <c r="U184" s="97">
        <f>R184/'[5]סכום נכסי הקרן'!$C$42</f>
        <v>4.843331537902078E-5</v>
      </c>
    </row>
    <row r="185" spans="2:21">
      <c r="B185" s="89" t="s">
        <v>758</v>
      </c>
      <c r="C185" s="86" t="s">
        <v>759</v>
      </c>
      <c r="D185" s="99" t="s">
        <v>136</v>
      </c>
      <c r="E185" s="99" t="s">
        <v>338</v>
      </c>
      <c r="F185" s="86" t="s">
        <v>760</v>
      </c>
      <c r="G185" s="99" t="s">
        <v>761</v>
      </c>
      <c r="H185" s="86" t="s">
        <v>403</v>
      </c>
      <c r="I185" s="86" t="s">
        <v>176</v>
      </c>
      <c r="J185" s="86"/>
      <c r="K185" s="96">
        <v>5.9200000000000017</v>
      </c>
      <c r="L185" s="99" t="s">
        <v>180</v>
      </c>
      <c r="M185" s="100">
        <v>2.6099999999999998E-2</v>
      </c>
      <c r="N185" s="100">
        <v>2.3300000000000001E-2</v>
      </c>
      <c r="O185" s="96">
        <v>12831999.999999998</v>
      </c>
      <c r="P185" s="98">
        <v>102.36</v>
      </c>
      <c r="Q185" s="86"/>
      <c r="R185" s="96">
        <v>13134.835199999998</v>
      </c>
      <c r="S185" s="97">
        <v>3.1832344360872407E-2</v>
      </c>
      <c r="T185" s="97">
        <v>2.4566152060550767E-3</v>
      </c>
      <c r="U185" s="97">
        <f>R185/'[5]סכום נכסי הקרן'!$C$42</f>
        <v>4.8596518483883064E-4</v>
      </c>
    </row>
    <row r="186" spans="2:21">
      <c r="B186" s="89" t="s">
        <v>762</v>
      </c>
      <c r="C186" s="86" t="s">
        <v>763</v>
      </c>
      <c r="D186" s="99" t="s">
        <v>136</v>
      </c>
      <c r="E186" s="99" t="s">
        <v>338</v>
      </c>
      <c r="F186" s="86" t="s">
        <v>764</v>
      </c>
      <c r="G186" s="99" t="s">
        <v>714</v>
      </c>
      <c r="H186" s="86" t="s">
        <v>403</v>
      </c>
      <c r="I186" s="86" t="s">
        <v>341</v>
      </c>
      <c r="J186" s="86"/>
      <c r="K186" s="96">
        <v>4.09</v>
      </c>
      <c r="L186" s="99" t="s">
        <v>180</v>
      </c>
      <c r="M186" s="100">
        <v>1.0500000000000001E-2</v>
      </c>
      <c r="N186" s="100">
        <v>6.5999999999999991E-3</v>
      </c>
      <c r="O186" s="96">
        <v>11513658.999999998</v>
      </c>
      <c r="P186" s="98">
        <v>101.93</v>
      </c>
      <c r="Q186" s="86"/>
      <c r="R186" s="96">
        <v>11735.872239999999</v>
      </c>
      <c r="S186" s="97">
        <v>2.4849158936595426E-2</v>
      </c>
      <c r="T186" s="97">
        <v>2.1949664203707452E-3</v>
      </c>
      <c r="U186" s="97">
        <f>R186/'[5]סכום נכסי הקרן'!$C$42</f>
        <v>4.3420608142510242E-4</v>
      </c>
    </row>
    <row r="187" spans="2:21">
      <c r="B187" s="89" t="s">
        <v>765</v>
      </c>
      <c r="C187" s="86" t="s">
        <v>766</v>
      </c>
      <c r="D187" s="99" t="s">
        <v>136</v>
      </c>
      <c r="E187" s="99" t="s">
        <v>338</v>
      </c>
      <c r="F187" s="86" t="s">
        <v>425</v>
      </c>
      <c r="G187" s="99" t="s">
        <v>389</v>
      </c>
      <c r="H187" s="86" t="s">
        <v>498</v>
      </c>
      <c r="I187" s="86" t="s">
        <v>176</v>
      </c>
      <c r="J187" s="86"/>
      <c r="K187" s="96">
        <v>3.86</v>
      </c>
      <c r="L187" s="99" t="s">
        <v>180</v>
      </c>
      <c r="M187" s="100">
        <v>3.5000000000000003E-2</v>
      </c>
      <c r="N187" s="100">
        <v>2.0700000000000003E-2</v>
      </c>
      <c r="O187" s="96">
        <v>3806399.9799999995</v>
      </c>
      <c r="P187" s="98">
        <v>106.5</v>
      </c>
      <c r="Q187" s="86"/>
      <c r="R187" s="96">
        <v>4053.8158099999996</v>
      </c>
      <c r="S187" s="97">
        <v>2.5040567607779712E-2</v>
      </c>
      <c r="T187" s="97">
        <v>7.5818732475550809E-4</v>
      </c>
      <c r="U187" s="97">
        <f>R187/'[5]סכום נכסי הקרן'!$C$42</f>
        <v>1.4998386499811008E-4</v>
      </c>
    </row>
    <row r="188" spans="2:21">
      <c r="B188" s="89" t="s">
        <v>767</v>
      </c>
      <c r="C188" s="86" t="s">
        <v>768</v>
      </c>
      <c r="D188" s="99" t="s">
        <v>136</v>
      </c>
      <c r="E188" s="99" t="s">
        <v>338</v>
      </c>
      <c r="F188" s="86" t="s">
        <v>736</v>
      </c>
      <c r="G188" s="99" t="s">
        <v>389</v>
      </c>
      <c r="H188" s="86" t="s">
        <v>498</v>
      </c>
      <c r="I188" s="86" t="s">
        <v>176</v>
      </c>
      <c r="J188" s="86"/>
      <c r="K188" s="96">
        <v>4.2899999999999991</v>
      </c>
      <c r="L188" s="99" t="s">
        <v>180</v>
      </c>
      <c r="M188" s="100">
        <v>4.3499999999999997E-2</v>
      </c>
      <c r="N188" s="100">
        <v>3.9899999999999998E-2</v>
      </c>
      <c r="O188" s="96">
        <v>13969400.999999998</v>
      </c>
      <c r="P188" s="98">
        <v>103.32</v>
      </c>
      <c r="Q188" s="86"/>
      <c r="R188" s="96">
        <v>14433.185579999998</v>
      </c>
      <c r="S188" s="97">
        <v>7.4456931454045779E-3</v>
      </c>
      <c r="T188" s="97">
        <v>2.6994463674460769E-3</v>
      </c>
      <c r="U188" s="97">
        <f>R188/'[5]סכום נכסי הקרן'!$C$42</f>
        <v>5.3400180446861215E-4</v>
      </c>
    </row>
    <row r="189" spans="2:21">
      <c r="B189" s="89" t="s">
        <v>769</v>
      </c>
      <c r="C189" s="86" t="s">
        <v>770</v>
      </c>
      <c r="D189" s="99" t="s">
        <v>136</v>
      </c>
      <c r="E189" s="99" t="s">
        <v>338</v>
      </c>
      <c r="F189" s="86" t="s">
        <v>583</v>
      </c>
      <c r="G189" s="99" t="s">
        <v>452</v>
      </c>
      <c r="H189" s="86" t="s">
        <v>498</v>
      </c>
      <c r="I189" s="86" t="s">
        <v>176</v>
      </c>
      <c r="J189" s="86"/>
      <c r="K189" s="96">
        <v>6.12</v>
      </c>
      <c r="L189" s="99" t="s">
        <v>180</v>
      </c>
      <c r="M189" s="100">
        <v>3.61E-2</v>
      </c>
      <c r="N189" s="100">
        <v>2.7799999999999998E-2</v>
      </c>
      <c r="O189" s="96">
        <v>26073958.999999996</v>
      </c>
      <c r="P189" s="98">
        <v>105.85</v>
      </c>
      <c r="Q189" s="86"/>
      <c r="R189" s="96">
        <v>27599.284729999996</v>
      </c>
      <c r="S189" s="97">
        <v>3.3972585016286638E-2</v>
      </c>
      <c r="T189" s="97">
        <v>5.1619088866803357E-3</v>
      </c>
      <c r="U189" s="97">
        <f>R189/'[5]סכום נכסי הקרן'!$C$42</f>
        <v>1.0211236990041539E-3</v>
      </c>
    </row>
    <row r="190" spans="2:21">
      <c r="B190" s="89" t="s">
        <v>771</v>
      </c>
      <c r="C190" s="86" t="s">
        <v>772</v>
      </c>
      <c r="D190" s="99" t="s">
        <v>136</v>
      </c>
      <c r="E190" s="99" t="s">
        <v>338</v>
      </c>
      <c r="F190" s="86" t="s">
        <v>451</v>
      </c>
      <c r="G190" s="99" t="s">
        <v>452</v>
      </c>
      <c r="H190" s="86" t="s">
        <v>498</v>
      </c>
      <c r="I190" s="86" t="s">
        <v>341</v>
      </c>
      <c r="J190" s="86"/>
      <c r="K190" s="96">
        <v>8.51</v>
      </c>
      <c r="L190" s="99" t="s">
        <v>180</v>
      </c>
      <c r="M190" s="100">
        <v>3.95E-2</v>
      </c>
      <c r="N190" s="100">
        <v>3.4699999999999995E-2</v>
      </c>
      <c r="O190" s="96">
        <v>6708077.9999999991</v>
      </c>
      <c r="P190" s="98">
        <v>105.32</v>
      </c>
      <c r="Q190" s="86"/>
      <c r="R190" s="96">
        <v>7064.9477499999994</v>
      </c>
      <c r="S190" s="97">
        <v>2.7949163595797744E-2</v>
      </c>
      <c r="T190" s="97">
        <v>1.3213609313221229E-3</v>
      </c>
      <c r="U190" s="97">
        <f>R190/'[5]סכום נכסי הקרן'!$C$42</f>
        <v>2.6139030957963072E-4</v>
      </c>
    </row>
    <row r="191" spans="2:21">
      <c r="B191" s="89" t="s">
        <v>773</v>
      </c>
      <c r="C191" s="86" t="s">
        <v>774</v>
      </c>
      <c r="D191" s="99" t="s">
        <v>136</v>
      </c>
      <c r="E191" s="99" t="s">
        <v>338</v>
      </c>
      <c r="F191" s="86" t="s">
        <v>451</v>
      </c>
      <c r="G191" s="99" t="s">
        <v>452</v>
      </c>
      <c r="H191" s="86" t="s">
        <v>498</v>
      </c>
      <c r="I191" s="86" t="s">
        <v>341</v>
      </c>
      <c r="J191" s="86"/>
      <c r="K191" s="96">
        <v>9.1599999999999984</v>
      </c>
      <c r="L191" s="99" t="s">
        <v>180</v>
      </c>
      <c r="M191" s="100">
        <v>3.95E-2</v>
      </c>
      <c r="N191" s="100">
        <v>3.6299999999999999E-2</v>
      </c>
      <c r="O191" s="96">
        <v>1973904.9999999998</v>
      </c>
      <c r="P191" s="98">
        <v>104.18</v>
      </c>
      <c r="Q191" s="86"/>
      <c r="R191" s="96">
        <v>2056.4142299999999</v>
      </c>
      <c r="S191" s="97">
        <v>8.2242624142955922E-3</v>
      </c>
      <c r="T191" s="97">
        <v>3.8461224601935186E-4</v>
      </c>
      <c r="U191" s="97">
        <f>R191/'[5]סכום נכסי הקרן'!$C$42</f>
        <v>7.6083613244508136E-5</v>
      </c>
    </row>
    <row r="192" spans="2:21">
      <c r="B192" s="89" t="s">
        <v>775</v>
      </c>
      <c r="C192" s="86" t="s">
        <v>776</v>
      </c>
      <c r="D192" s="99" t="s">
        <v>136</v>
      </c>
      <c r="E192" s="99" t="s">
        <v>338</v>
      </c>
      <c r="F192" s="86" t="s">
        <v>777</v>
      </c>
      <c r="G192" s="99" t="s">
        <v>389</v>
      </c>
      <c r="H192" s="86" t="s">
        <v>498</v>
      </c>
      <c r="I192" s="86" t="s">
        <v>176</v>
      </c>
      <c r="J192" s="86"/>
      <c r="K192" s="96">
        <v>3.13</v>
      </c>
      <c r="L192" s="99" t="s">
        <v>180</v>
      </c>
      <c r="M192" s="100">
        <v>3.9E-2</v>
      </c>
      <c r="N192" s="100">
        <v>4.4800000000000006E-2</v>
      </c>
      <c r="O192" s="96">
        <v>15212947.999999998</v>
      </c>
      <c r="P192" s="98">
        <v>98.72</v>
      </c>
      <c r="Q192" s="86"/>
      <c r="R192" s="96">
        <v>15018.222259999999</v>
      </c>
      <c r="S192" s="97">
        <v>1.6938187041067976E-2</v>
      </c>
      <c r="T192" s="97">
        <v>2.8088660885391883E-3</v>
      </c>
      <c r="U192" s="97">
        <f>R192/'[5]סכום נכסי הקרן'!$C$42</f>
        <v>5.5564710522835808E-4</v>
      </c>
    </row>
    <row r="193" spans="2:21">
      <c r="B193" s="89" t="s">
        <v>778</v>
      </c>
      <c r="C193" s="86" t="s">
        <v>779</v>
      </c>
      <c r="D193" s="99" t="s">
        <v>136</v>
      </c>
      <c r="E193" s="99" t="s">
        <v>338</v>
      </c>
      <c r="F193" s="86" t="s">
        <v>537</v>
      </c>
      <c r="G193" s="99" t="s">
        <v>389</v>
      </c>
      <c r="H193" s="86" t="s">
        <v>498</v>
      </c>
      <c r="I193" s="86" t="s">
        <v>176</v>
      </c>
      <c r="J193" s="86"/>
      <c r="K193" s="96">
        <v>4.3499999999999988</v>
      </c>
      <c r="L193" s="99" t="s">
        <v>180</v>
      </c>
      <c r="M193" s="100">
        <v>5.0499999999999996E-2</v>
      </c>
      <c r="N193" s="100">
        <v>2.8199999999999992E-2</v>
      </c>
      <c r="O193" s="96">
        <v>1651576.9999999998</v>
      </c>
      <c r="P193" s="98">
        <v>110.34</v>
      </c>
      <c r="Q193" s="86"/>
      <c r="R193" s="96">
        <v>1822.3501200000001</v>
      </c>
      <c r="S193" s="97">
        <v>2.9741198359547298E-3</v>
      </c>
      <c r="T193" s="97">
        <v>3.4083511116670084E-4</v>
      </c>
      <c r="U193" s="97">
        <f>R193/'[5]סכום נכסי הקרן'!$C$42</f>
        <v>6.7423663823879974E-5</v>
      </c>
    </row>
    <row r="194" spans="2:21">
      <c r="B194" s="89" t="s">
        <v>780</v>
      </c>
      <c r="C194" s="86" t="s">
        <v>781</v>
      </c>
      <c r="D194" s="99" t="s">
        <v>136</v>
      </c>
      <c r="E194" s="99" t="s">
        <v>338</v>
      </c>
      <c r="F194" s="86" t="s">
        <v>542</v>
      </c>
      <c r="G194" s="99" t="s">
        <v>452</v>
      </c>
      <c r="H194" s="86" t="s">
        <v>498</v>
      </c>
      <c r="I194" s="86" t="s">
        <v>176</v>
      </c>
      <c r="J194" s="86"/>
      <c r="K194" s="96">
        <v>5.27</v>
      </c>
      <c r="L194" s="99" t="s">
        <v>180</v>
      </c>
      <c r="M194" s="100">
        <v>3.9199999999999999E-2</v>
      </c>
      <c r="N194" s="100">
        <v>2.6200000000000005E-2</v>
      </c>
      <c r="O194" s="96">
        <v>14792284.409999998</v>
      </c>
      <c r="P194" s="98">
        <v>107.68</v>
      </c>
      <c r="Q194" s="86"/>
      <c r="R194" s="96">
        <v>15928.332339999997</v>
      </c>
      <c r="S194" s="97">
        <v>1.5410973345946362E-2</v>
      </c>
      <c r="T194" s="97">
        <v>2.9790844603473096E-3</v>
      </c>
      <c r="U194" s="97">
        <f>R194/'[5]סכום נכסי הקרן'!$C$42</f>
        <v>5.8931953480333144E-4</v>
      </c>
    </row>
    <row r="195" spans="2:21">
      <c r="B195" s="89" t="s">
        <v>782</v>
      </c>
      <c r="C195" s="86" t="s">
        <v>783</v>
      </c>
      <c r="D195" s="99" t="s">
        <v>136</v>
      </c>
      <c r="E195" s="99" t="s">
        <v>338</v>
      </c>
      <c r="F195" s="86" t="s">
        <v>577</v>
      </c>
      <c r="G195" s="99" t="s">
        <v>578</v>
      </c>
      <c r="H195" s="86" t="s">
        <v>498</v>
      </c>
      <c r="I195" s="86" t="s">
        <v>341</v>
      </c>
      <c r="J195" s="86"/>
      <c r="K195" s="96">
        <v>0.64999999999999991</v>
      </c>
      <c r="L195" s="99" t="s">
        <v>180</v>
      </c>
      <c r="M195" s="100">
        <v>2.3E-2</v>
      </c>
      <c r="N195" s="100">
        <v>5.8999999999999999E-3</v>
      </c>
      <c r="O195" s="96">
        <v>52081797.999999993</v>
      </c>
      <c r="P195" s="98">
        <v>101.1</v>
      </c>
      <c r="Q195" s="86"/>
      <c r="R195" s="96">
        <v>52654.697719999989</v>
      </c>
      <c r="S195" s="97">
        <v>1.7501210428355334E-2</v>
      </c>
      <c r="T195" s="97">
        <v>9.848036090257575E-3</v>
      </c>
      <c r="U195" s="97">
        <f>R195/'[5]סכום נכסי הקרן'!$C$42</f>
        <v>1.9481287370954263E-3</v>
      </c>
    </row>
    <row r="196" spans="2:21">
      <c r="B196" s="89" t="s">
        <v>784</v>
      </c>
      <c r="C196" s="86" t="s">
        <v>785</v>
      </c>
      <c r="D196" s="99" t="s">
        <v>136</v>
      </c>
      <c r="E196" s="99" t="s">
        <v>338</v>
      </c>
      <c r="F196" s="86" t="s">
        <v>577</v>
      </c>
      <c r="G196" s="99" t="s">
        <v>578</v>
      </c>
      <c r="H196" s="86" t="s">
        <v>498</v>
      </c>
      <c r="I196" s="86" t="s">
        <v>341</v>
      </c>
      <c r="J196" s="86"/>
      <c r="K196" s="96">
        <v>5.41</v>
      </c>
      <c r="L196" s="99" t="s">
        <v>180</v>
      </c>
      <c r="M196" s="100">
        <v>1.7500000000000002E-2</v>
      </c>
      <c r="N196" s="100">
        <v>1.23E-2</v>
      </c>
      <c r="O196" s="96">
        <v>67988384.999999985</v>
      </c>
      <c r="P196" s="98">
        <v>102.98</v>
      </c>
      <c r="Q196" s="86"/>
      <c r="R196" s="96">
        <v>70014.441139999981</v>
      </c>
      <c r="S196" s="97">
        <v>4.706387867074438E-2</v>
      </c>
      <c r="T196" s="97">
        <v>1.3094838125412653E-2</v>
      </c>
      <c r="U196" s="97">
        <f>R196/'[5]סכום נכסי הקרן'!$C$42</f>
        <v>2.5904078971609422E-3</v>
      </c>
    </row>
    <row r="197" spans="2:21">
      <c r="B197" s="89" t="s">
        <v>786</v>
      </c>
      <c r="C197" s="86" t="s">
        <v>787</v>
      </c>
      <c r="D197" s="99" t="s">
        <v>136</v>
      </c>
      <c r="E197" s="99" t="s">
        <v>338</v>
      </c>
      <c r="F197" s="86" t="s">
        <v>577</v>
      </c>
      <c r="G197" s="99" t="s">
        <v>578</v>
      </c>
      <c r="H197" s="86" t="s">
        <v>498</v>
      </c>
      <c r="I197" s="86" t="s">
        <v>341</v>
      </c>
      <c r="J197" s="86"/>
      <c r="K197" s="96">
        <v>3.9299999999999997</v>
      </c>
      <c r="L197" s="99" t="s">
        <v>180</v>
      </c>
      <c r="M197" s="100">
        <v>2.9600000000000001E-2</v>
      </c>
      <c r="N197" s="100">
        <v>1.8199999999999994E-2</v>
      </c>
      <c r="O197" s="96">
        <v>11075300.999999998</v>
      </c>
      <c r="P197" s="98">
        <v>105.54</v>
      </c>
      <c r="Q197" s="86"/>
      <c r="R197" s="96">
        <v>11688.872300000001</v>
      </c>
      <c r="S197" s="97">
        <v>2.7119156990553235E-2</v>
      </c>
      <c r="T197" s="97">
        <v>2.1861759966212584E-3</v>
      </c>
      <c r="U197" s="97">
        <f>R197/'[5]סכום נכסי הקרן'!$C$42</f>
        <v>4.3246716851285571E-4</v>
      </c>
    </row>
    <row r="198" spans="2:21">
      <c r="B198" s="89" t="s">
        <v>788</v>
      </c>
      <c r="C198" s="86" t="s">
        <v>789</v>
      </c>
      <c r="D198" s="99" t="s">
        <v>136</v>
      </c>
      <c r="E198" s="99" t="s">
        <v>338</v>
      </c>
      <c r="F198" s="86" t="s">
        <v>790</v>
      </c>
      <c r="G198" s="99" t="s">
        <v>167</v>
      </c>
      <c r="H198" s="86" t="s">
        <v>498</v>
      </c>
      <c r="I198" s="86" t="s">
        <v>176</v>
      </c>
      <c r="J198" s="86"/>
      <c r="K198" s="96">
        <v>3.9400000000000004</v>
      </c>
      <c r="L198" s="99" t="s">
        <v>180</v>
      </c>
      <c r="M198" s="100">
        <v>2.75E-2</v>
      </c>
      <c r="N198" s="100">
        <v>2.2099999999999998E-2</v>
      </c>
      <c r="O198" s="96">
        <v>8565653.0699999984</v>
      </c>
      <c r="P198" s="98">
        <v>102.38</v>
      </c>
      <c r="Q198" s="86"/>
      <c r="R198" s="96">
        <v>8769.5153299999984</v>
      </c>
      <c r="S198" s="97">
        <v>1.7243164062672994E-2</v>
      </c>
      <c r="T198" s="97">
        <v>1.6401671114542118E-3</v>
      </c>
      <c r="U198" s="97">
        <f>R198/'[5]סכום נכסי הקרן'!$C$42</f>
        <v>3.2445623210334673E-4</v>
      </c>
    </row>
    <row r="199" spans="2:21">
      <c r="B199" s="89" t="s">
        <v>791</v>
      </c>
      <c r="C199" s="86" t="s">
        <v>792</v>
      </c>
      <c r="D199" s="99" t="s">
        <v>136</v>
      </c>
      <c r="E199" s="99" t="s">
        <v>338</v>
      </c>
      <c r="F199" s="86" t="s">
        <v>790</v>
      </c>
      <c r="G199" s="99" t="s">
        <v>167</v>
      </c>
      <c r="H199" s="86" t="s">
        <v>498</v>
      </c>
      <c r="I199" s="86" t="s">
        <v>176</v>
      </c>
      <c r="J199" s="86"/>
      <c r="K199" s="96">
        <v>5.18</v>
      </c>
      <c r="L199" s="99" t="s">
        <v>180</v>
      </c>
      <c r="M199" s="100">
        <v>2.3E-2</v>
      </c>
      <c r="N199" s="100">
        <v>3.0999999999999996E-2</v>
      </c>
      <c r="O199" s="96">
        <v>14506999.999999998</v>
      </c>
      <c r="P199" s="98">
        <v>96.23</v>
      </c>
      <c r="Q199" s="86"/>
      <c r="R199" s="96">
        <v>13960.085779999998</v>
      </c>
      <c r="S199" s="97">
        <v>4.6046776186068707E-2</v>
      </c>
      <c r="T199" s="97">
        <v>2.610962260491951E-3</v>
      </c>
      <c r="U199" s="97">
        <f>R199/'[5]סכום נכסי הקרן'!$C$42</f>
        <v>5.1649796614453383E-4</v>
      </c>
    </row>
    <row r="200" spans="2:21">
      <c r="B200" s="89" t="s">
        <v>793</v>
      </c>
      <c r="C200" s="86" t="s">
        <v>794</v>
      </c>
      <c r="D200" s="99" t="s">
        <v>136</v>
      </c>
      <c r="E200" s="99" t="s">
        <v>338</v>
      </c>
      <c r="F200" s="86" t="s">
        <v>439</v>
      </c>
      <c r="G200" s="99" t="s">
        <v>345</v>
      </c>
      <c r="H200" s="86" t="s">
        <v>589</v>
      </c>
      <c r="I200" s="86" t="s">
        <v>176</v>
      </c>
      <c r="J200" s="86"/>
      <c r="K200" s="96">
        <v>3.0900000000000007</v>
      </c>
      <c r="L200" s="99" t="s">
        <v>180</v>
      </c>
      <c r="M200" s="100">
        <v>3.6000000000000004E-2</v>
      </c>
      <c r="N200" s="100">
        <v>2.3000000000000003E-2</v>
      </c>
      <c r="O200" s="96">
        <v>458</v>
      </c>
      <c r="P200" s="98">
        <v>5332000</v>
      </c>
      <c r="Q200" s="86"/>
      <c r="R200" s="96">
        <v>24420.559999999998</v>
      </c>
      <c r="S200" s="97">
        <v>2.9207320961673399E-2</v>
      </c>
      <c r="T200" s="97">
        <v>4.5673903115571917E-3</v>
      </c>
      <c r="U200" s="97">
        <f>R200/'[5]סכום נכסי הקרן'!$C$42</f>
        <v>9.0351662381479706E-4</v>
      </c>
    </row>
    <row r="201" spans="2:21">
      <c r="B201" s="89" t="s">
        <v>795</v>
      </c>
      <c r="C201" s="86" t="s">
        <v>796</v>
      </c>
      <c r="D201" s="99" t="s">
        <v>136</v>
      </c>
      <c r="E201" s="99" t="s">
        <v>338</v>
      </c>
      <c r="F201" s="86" t="s">
        <v>797</v>
      </c>
      <c r="G201" s="99" t="s">
        <v>761</v>
      </c>
      <c r="H201" s="86" t="s">
        <v>589</v>
      </c>
      <c r="I201" s="86" t="s">
        <v>176</v>
      </c>
      <c r="J201" s="86"/>
      <c r="K201" s="96">
        <v>0.9</v>
      </c>
      <c r="L201" s="99" t="s">
        <v>180</v>
      </c>
      <c r="M201" s="100">
        <v>5.5500000000000001E-2</v>
      </c>
      <c r="N201" s="100">
        <v>1.0500000000000001E-2</v>
      </c>
      <c r="O201" s="96">
        <v>88985.39999999998</v>
      </c>
      <c r="P201" s="98">
        <v>104.56</v>
      </c>
      <c r="Q201" s="86"/>
      <c r="R201" s="96">
        <v>93.04313999999998</v>
      </c>
      <c r="S201" s="97">
        <v>3.707724999999999E-3</v>
      </c>
      <c r="T201" s="97">
        <v>1.7401907908453345E-5</v>
      </c>
      <c r="U201" s="97">
        <f>R201/'[5]סכום נכסי הקרן'!$C$42</f>
        <v>3.4424281720782603E-6</v>
      </c>
    </row>
    <row r="202" spans="2:21">
      <c r="B202" s="89" t="s">
        <v>798</v>
      </c>
      <c r="C202" s="86" t="s">
        <v>799</v>
      </c>
      <c r="D202" s="99" t="s">
        <v>136</v>
      </c>
      <c r="E202" s="99" t="s">
        <v>338</v>
      </c>
      <c r="F202" s="86" t="s">
        <v>800</v>
      </c>
      <c r="G202" s="99" t="s">
        <v>167</v>
      </c>
      <c r="H202" s="86" t="s">
        <v>589</v>
      </c>
      <c r="I202" s="86" t="s">
        <v>341</v>
      </c>
      <c r="J202" s="86"/>
      <c r="K202" s="96">
        <v>2.38</v>
      </c>
      <c r="L202" s="99" t="s">
        <v>180</v>
      </c>
      <c r="M202" s="100">
        <v>3.4000000000000002E-2</v>
      </c>
      <c r="N202" s="100">
        <v>2.2499999999999996E-2</v>
      </c>
      <c r="O202" s="96">
        <v>1944634.2699999998</v>
      </c>
      <c r="P202" s="98">
        <v>103.24</v>
      </c>
      <c r="Q202" s="86"/>
      <c r="R202" s="96">
        <v>2007.6403499999997</v>
      </c>
      <c r="S202" s="97">
        <v>3.9289660825099892E-3</v>
      </c>
      <c r="T202" s="97">
        <v>3.7549004132916239E-4</v>
      </c>
      <c r="U202" s="97">
        <f>R202/'[5]סכום נכסי הקרן'!$C$42</f>
        <v>7.427906775546332E-5</v>
      </c>
    </row>
    <row r="203" spans="2:21">
      <c r="B203" s="89" t="s">
        <v>801</v>
      </c>
      <c r="C203" s="86" t="s">
        <v>802</v>
      </c>
      <c r="D203" s="99" t="s">
        <v>136</v>
      </c>
      <c r="E203" s="99" t="s">
        <v>338</v>
      </c>
      <c r="F203" s="86" t="s">
        <v>588</v>
      </c>
      <c r="G203" s="99" t="s">
        <v>345</v>
      </c>
      <c r="H203" s="86" t="s">
        <v>589</v>
      </c>
      <c r="I203" s="86" t="s">
        <v>176</v>
      </c>
      <c r="J203" s="86"/>
      <c r="K203" s="96">
        <v>1.1699999999999997</v>
      </c>
      <c r="L203" s="99" t="s">
        <v>180</v>
      </c>
      <c r="M203" s="100">
        <v>1.5800000000000002E-2</v>
      </c>
      <c r="N203" s="100">
        <v>5.6000000000000008E-3</v>
      </c>
      <c r="O203" s="96">
        <v>10731224.999999998</v>
      </c>
      <c r="P203" s="98">
        <v>101.32</v>
      </c>
      <c r="Q203" s="86"/>
      <c r="R203" s="96">
        <v>10872.877169999998</v>
      </c>
      <c r="S203" s="97">
        <v>2.0851095869117472E-2</v>
      </c>
      <c r="T203" s="97">
        <v>2.0335599939153475E-3</v>
      </c>
      <c r="U203" s="97">
        <f>R203/'[5]סכום נכסי הקרן'!$C$42</f>
        <v>4.0227682214459391E-4</v>
      </c>
    </row>
    <row r="204" spans="2:21">
      <c r="B204" s="89" t="s">
        <v>803</v>
      </c>
      <c r="C204" s="86" t="s">
        <v>804</v>
      </c>
      <c r="D204" s="99" t="s">
        <v>136</v>
      </c>
      <c r="E204" s="99" t="s">
        <v>338</v>
      </c>
      <c r="F204" s="86" t="s">
        <v>805</v>
      </c>
      <c r="G204" s="99" t="s">
        <v>389</v>
      </c>
      <c r="H204" s="86" t="s">
        <v>589</v>
      </c>
      <c r="I204" s="86" t="s">
        <v>176</v>
      </c>
      <c r="J204" s="86"/>
      <c r="K204" s="96">
        <v>2.8499999999999988</v>
      </c>
      <c r="L204" s="99" t="s">
        <v>180</v>
      </c>
      <c r="M204" s="100">
        <v>6.7500000000000004E-2</v>
      </c>
      <c r="N204" s="100">
        <v>3.9399999999999991E-2</v>
      </c>
      <c r="O204" s="96">
        <v>4235009.879999999</v>
      </c>
      <c r="P204" s="98">
        <v>109.36</v>
      </c>
      <c r="Q204" s="86"/>
      <c r="R204" s="96">
        <v>4631.4069400000008</v>
      </c>
      <c r="S204" s="97">
        <v>5.2953906164221656E-3</v>
      </c>
      <c r="T204" s="97">
        <v>8.6621450067626404E-4</v>
      </c>
      <c r="U204" s="97">
        <f>R204/'[5]סכום נכסי הקרן'!$C$42</f>
        <v>1.7135369385227944E-4</v>
      </c>
    </row>
    <row r="205" spans="2:21">
      <c r="B205" s="89" t="s">
        <v>806</v>
      </c>
      <c r="C205" s="86" t="s">
        <v>807</v>
      </c>
      <c r="D205" s="99" t="s">
        <v>136</v>
      </c>
      <c r="E205" s="99" t="s">
        <v>338</v>
      </c>
      <c r="F205" s="86" t="s">
        <v>547</v>
      </c>
      <c r="G205" s="99" t="s">
        <v>389</v>
      </c>
      <c r="H205" s="86" t="s">
        <v>589</v>
      </c>
      <c r="I205" s="86" t="s">
        <v>341</v>
      </c>
      <c r="J205" s="86"/>
      <c r="K205" s="96">
        <v>2.8400000000000003</v>
      </c>
      <c r="L205" s="99" t="s">
        <v>180</v>
      </c>
      <c r="M205" s="100">
        <v>5.74E-2</v>
      </c>
      <c r="N205" s="100">
        <v>2.0199999999999999E-2</v>
      </c>
      <c r="O205" s="96">
        <v>0.7799999999999998</v>
      </c>
      <c r="P205" s="98">
        <v>110.69</v>
      </c>
      <c r="Q205" s="86"/>
      <c r="R205" s="96">
        <v>8.7999999999999992E-4</v>
      </c>
      <c r="S205" s="97">
        <v>4.2114077901519844E-9</v>
      </c>
      <c r="T205" s="97">
        <v>1.645868675480959E-10</v>
      </c>
      <c r="U205" s="97">
        <f>R205/'[5]סכום נכסי הקרן'!$C$42</f>
        <v>3.2558410984720309E-11</v>
      </c>
    </row>
    <row r="206" spans="2:21">
      <c r="B206" s="89" t="s">
        <v>808</v>
      </c>
      <c r="C206" s="86" t="s">
        <v>809</v>
      </c>
      <c r="D206" s="99" t="s">
        <v>136</v>
      </c>
      <c r="E206" s="99" t="s">
        <v>338</v>
      </c>
      <c r="F206" s="86" t="s">
        <v>550</v>
      </c>
      <c r="G206" s="99" t="s">
        <v>389</v>
      </c>
      <c r="H206" s="86" t="s">
        <v>589</v>
      </c>
      <c r="I206" s="86" t="s">
        <v>341</v>
      </c>
      <c r="J206" s="86"/>
      <c r="K206" s="96">
        <v>3.5799999999999996</v>
      </c>
      <c r="L206" s="99" t="s">
        <v>180</v>
      </c>
      <c r="M206" s="100">
        <v>3.7000000000000005E-2</v>
      </c>
      <c r="N206" s="100">
        <v>2.1199999999999997E-2</v>
      </c>
      <c r="O206" s="96">
        <v>2414772.6599999997</v>
      </c>
      <c r="P206" s="98">
        <v>106.67</v>
      </c>
      <c r="Q206" s="86"/>
      <c r="R206" s="96">
        <v>2575.8379999999997</v>
      </c>
      <c r="S206" s="97">
        <v>1.0172521009381466E-2</v>
      </c>
      <c r="T206" s="97">
        <v>4.8176034969471846E-4</v>
      </c>
      <c r="U206" s="97">
        <f>R206/'[5]סכום נכסי הקרן'!$C$42</f>
        <v>9.530135481143181E-5</v>
      </c>
    </row>
    <row r="207" spans="2:21">
      <c r="B207" s="89" t="s">
        <v>810</v>
      </c>
      <c r="C207" s="86" t="s">
        <v>811</v>
      </c>
      <c r="D207" s="99" t="s">
        <v>136</v>
      </c>
      <c r="E207" s="99" t="s">
        <v>338</v>
      </c>
      <c r="F207" s="86" t="s">
        <v>812</v>
      </c>
      <c r="G207" s="99" t="s">
        <v>389</v>
      </c>
      <c r="H207" s="86" t="s">
        <v>589</v>
      </c>
      <c r="I207" s="86" t="s">
        <v>176</v>
      </c>
      <c r="J207" s="86"/>
      <c r="K207" s="96">
        <v>2.29</v>
      </c>
      <c r="L207" s="99" t="s">
        <v>180</v>
      </c>
      <c r="M207" s="100">
        <v>4.4500000000000005E-2</v>
      </c>
      <c r="N207" s="100">
        <v>3.61E-2</v>
      </c>
      <c r="O207" s="96">
        <v>0.8</v>
      </c>
      <c r="P207" s="98">
        <v>103.07</v>
      </c>
      <c r="Q207" s="86"/>
      <c r="R207" s="96">
        <v>8.299999999999999E-4</v>
      </c>
      <c r="S207" s="97">
        <v>6.3492063492063497E-10</v>
      </c>
      <c r="T207" s="97">
        <v>1.5523534098286319E-10</v>
      </c>
      <c r="U207" s="97">
        <f>R207/'[5]סכום נכסי הקרן'!$C$42</f>
        <v>3.0708501269679379E-11</v>
      </c>
    </row>
    <row r="208" spans="2:21">
      <c r="B208" s="89" t="s">
        <v>813</v>
      </c>
      <c r="C208" s="86" t="s">
        <v>814</v>
      </c>
      <c r="D208" s="99" t="s">
        <v>136</v>
      </c>
      <c r="E208" s="99" t="s">
        <v>338</v>
      </c>
      <c r="F208" s="86" t="s">
        <v>815</v>
      </c>
      <c r="G208" s="99" t="s">
        <v>666</v>
      </c>
      <c r="H208" s="86" t="s">
        <v>589</v>
      </c>
      <c r="I208" s="86" t="s">
        <v>341</v>
      </c>
      <c r="J208" s="86"/>
      <c r="K208" s="96">
        <v>3.09</v>
      </c>
      <c r="L208" s="99" t="s">
        <v>180</v>
      </c>
      <c r="M208" s="100">
        <v>2.9500000000000002E-2</v>
      </c>
      <c r="N208" s="100">
        <v>2.1400000000000002E-2</v>
      </c>
      <c r="O208" s="96">
        <v>8170883.5999999987</v>
      </c>
      <c r="P208" s="98">
        <v>103.25</v>
      </c>
      <c r="Q208" s="86"/>
      <c r="R208" s="96">
        <v>8436.4373099999993</v>
      </c>
      <c r="S208" s="97">
        <v>3.5152814464291242E-2</v>
      </c>
      <c r="T208" s="97">
        <v>1.5778713524077098E-3</v>
      </c>
      <c r="U208" s="97">
        <f>R208/'[5]סכום נכסי הקרן'!$C$42</f>
        <v>3.1213294680205485E-4</v>
      </c>
    </row>
    <row r="209" spans="2:21">
      <c r="B209" s="89" t="s">
        <v>816</v>
      </c>
      <c r="C209" s="86" t="s">
        <v>817</v>
      </c>
      <c r="D209" s="99" t="s">
        <v>136</v>
      </c>
      <c r="E209" s="99" t="s">
        <v>338</v>
      </c>
      <c r="F209" s="86" t="s">
        <v>563</v>
      </c>
      <c r="G209" s="99" t="s">
        <v>452</v>
      </c>
      <c r="H209" s="86" t="s">
        <v>589</v>
      </c>
      <c r="I209" s="86" t="s">
        <v>176</v>
      </c>
      <c r="J209" s="86"/>
      <c r="K209" s="96">
        <v>8.9999999999999982</v>
      </c>
      <c r="L209" s="99" t="s">
        <v>180</v>
      </c>
      <c r="M209" s="100">
        <v>3.4300000000000004E-2</v>
      </c>
      <c r="N209" s="100">
        <v>3.6899999999999988E-2</v>
      </c>
      <c r="O209" s="96">
        <v>11174297.999999998</v>
      </c>
      <c r="P209" s="98">
        <v>98.83</v>
      </c>
      <c r="Q209" s="86"/>
      <c r="R209" s="96">
        <v>11043.558710000001</v>
      </c>
      <c r="S209" s="97">
        <v>4.4014093272412153E-2</v>
      </c>
      <c r="T209" s="97">
        <v>2.0654826530254445E-3</v>
      </c>
      <c r="U209" s="97">
        <f>R209/'[5]סכום נכסי הקרן'!$C$42</f>
        <v>4.0859173092507695E-4</v>
      </c>
    </row>
    <row r="210" spans="2:21">
      <c r="B210" s="89" t="s">
        <v>818</v>
      </c>
      <c r="C210" s="86" t="s">
        <v>819</v>
      </c>
      <c r="D210" s="99" t="s">
        <v>136</v>
      </c>
      <c r="E210" s="99" t="s">
        <v>338</v>
      </c>
      <c r="F210" s="86" t="s">
        <v>610</v>
      </c>
      <c r="G210" s="99" t="s">
        <v>389</v>
      </c>
      <c r="H210" s="86" t="s">
        <v>589</v>
      </c>
      <c r="I210" s="86" t="s">
        <v>176</v>
      </c>
      <c r="J210" s="86"/>
      <c r="K210" s="96">
        <v>3.3999999999999995</v>
      </c>
      <c r="L210" s="99" t="s">
        <v>180</v>
      </c>
      <c r="M210" s="100">
        <v>7.0499999999999993E-2</v>
      </c>
      <c r="N210" s="100">
        <v>2.3599999999999996E-2</v>
      </c>
      <c r="O210" s="96">
        <v>7205.6899999999987</v>
      </c>
      <c r="P210" s="98">
        <v>118.26</v>
      </c>
      <c r="Q210" s="86"/>
      <c r="R210" s="96">
        <v>8.5214500000000015</v>
      </c>
      <c r="S210" s="97">
        <v>1.3635289587048103E-5</v>
      </c>
      <c r="T210" s="97">
        <v>1.593771320986048E-6</v>
      </c>
      <c r="U210" s="97">
        <f>R210/'[5]סכום נכסי הקרן'!$C$42</f>
        <v>3.1527826282471018E-7</v>
      </c>
    </row>
    <row r="211" spans="2:21">
      <c r="B211" s="89" t="s">
        <v>820</v>
      </c>
      <c r="C211" s="86" t="s">
        <v>821</v>
      </c>
      <c r="D211" s="99" t="s">
        <v>136</v>
      </c>
      <c r="E211" s="99" t="s">
        <v>338</v>
      </c>
      <c r="F211" s="86" t="s">
        <v>613</v>
      </c>
      <c r="G211" s="99" t="s">
        <v>420</v>
      </c>
      <c r="H211" s="86" t="s">
        <v>589</v>
      </c>
      <c r="I211" s="86" t="s">
        <v>341</v>
      </c>
      <c r="J211" s="86"/>
      <c r="K211" s="96">
        <v>3.6899999999999995</v>
      </c>
      <c r="L211" s="99" t="s">
        <v>180</v>
      </c>
      <c r="M211" s="100">
        <v>4.1399999999999999E-2</v>
      </c>
      <c r="N211" s="100">
        <v>2.2799999999999997E-2</v>
      </c>
      <c r="O211" s="96">
        <v>4765837.1999999993</v>
      </c>
      <c r="P211" s="98">
        <v>107.99</v>
      </c>
      <c r="Q211" s="86"/>
      <c r="R211" s="96">
        <v>5146.6275900000001</v>
      </c>
      <c r="S211" s="97">
        <v>6.5862056271005455E-3</v>
      </c>
      <c r="T211" s="97">
        <v>9.6257649258489337E-4</v>
      </c>
      <c r="U211" s="97">
        <f>R211/'[5]סכום נכסי הקרן'!$C$42</f>
        <v>1.9041592756877343E-4</v>
      </c>
    </row>
    <row r="212" spans="2:21">
      <c r="B212" s="89" t="s">
        <v>822</v>
      </c>
      <c r="C212" s="86" t="s">
        <v>823</v>
      </c>
      <c r="D212" s="99" t="s">
        <v>136</v>
      </c>
      <c r="E212" s="99" t="s">
        <v>338</v>
      </c>
      <c r="F212" s="86" t="s">
        <v>613</v>
      </c>
      <c r="G212" s="99" t="s">
        <v>420</v>
      </c>
      <c r="H212" s="86" t="s">
        <v>589</v>
      </c>
      <c r="I212" s="86" t="s">
        <v>341</v>
      </c>
      <c r="J212" s="86"/>
      <c r="K212" s="96">
        <v>6.29</v>
      </c>
      <c r="L212" s="99" t="s">
        <v>180</v>
      </c>
      <c r="M212" s="100">
        <v>2.5000000000000001E-2</v>
      </c>
      <c r="N212" s="100">
        <v>3.8300000000000001E-2</v>
      </c>
      <c r="O212" s="96">
        <v>2063307.9999999998</v>
      </c>
      <c r="P212" s="98">
        <v>93.71</v>
      </c>
      <c r="Q212" s="86"/>
      <c r="R212" s="96">
        <v>1933.5259099999996</v>
      </c>
      <c r="S212" s="97">
        <v>5.1505441837244124E-3</v>
      </c>
      <c r="T212" s="97">
        <v>3.6162837823861541E-4</v>
      </c>
      <c r="U212" s="97">
        <f>R212/'[5]סכום נכסי הקרן'!$C$42</f>
        <v>7.1536967303846953E-5</v>
      </c>
    </row>
    <row r="213" spans="2:21">
      <c r="B213" s="89" t="s">
        <v>824</v>
      </c>
      <c r="C213" s="86" t="s">
        <v>825</v>
      </c>
      <c r="D213" s="99" t="s">
        <v>136</v>
      </c>
      <c r="E213" s="99" t="s">
        <v>338</v>
      </c>
      <c r="F213" s="86" t="s">
        <v>613</v>
      </c>
      <c r="G213" s="99" t="s">
        <v>420</v>
      </c>
      <c r="H213" s="86" t="s">
        <v>589</v>
      </c>
      <c r="I213" s="86" t="s">
        <v>341</v>
      </c>
      <c r="J213" s="86"/>
      <c r="K213" s="96">
        <v>4.95</v>
      </c>
      <c r="L213" s="99" t="s">
        <v>180</v>
      </c>
      <c r="M213" s="100">
        <v>3.5499999999999997E-2</v>
      </c>
      <c r="N213" s="100">
        <v>3.1899999999999998E-2</v>
      </c>
      <c r="O213" s="96">
        <v>2584259.9999999995</v>
      </c>
      <c r="P213" s="98">
        <v>102.69</v>
      </c>
      <c r="Q213" s="86"/>
      <c r="R213" s="96">
        <v>2653.7764799999995</v>
      </c>
      <c r="S213" s="97">
        <v>4.9320668510280143E-3</v>
      </c>
      <c r="T213" s="97">
        <v>4.9633722501819561E-4</v>
      </c>
      <c r="U213" s="97">
        <f>R213/'[5]סכום נכסי הקרן'!$C$42</f>
        <v>9.8184937837982262E-5</v>
      </c>
    </row>
    <row r="214" spans="2:21">
      <c r="B214" s="89" t="s">
        <v>826</v>
      </c>
      <c r="C214" s="86" t="s">
        <v>827</v>
      </c>
      <c r="D214" s="99" t="s">
        <v>136</v>
      </c>
      <c r="E214" s="99" t="s">
        <v>338</v>
      </c>
      <c r="F214" s="86" t="s">
        <v>828</v>
      </c>
      <c r="G214" s="99" t="s">
        <v>389</v>
      </c>
      <c r="H214" s="86" t="s">
        <v>589</v>
      </c>
      <c r="I214" s="86" t="s">
        <v>341</v>
      </c>
      <c r="J214" s="86"/>
      <c r="K214" s="96">
        <v>5.34</v>
      </c>
      <c r="L214" s="99" t="s">
        <v>180</v>
      </c>
      <c r="M214" s="100">
        <v>3.9E-2</v>
      </c>
      <c r="N214" s="100">
        <v>4.2199999999999994E-2</v>
      </c>
      <c r="O214" s="96">
        <v>10826999.999999998</v>
      </c>
      <c r="P214" s="98">
        <v>99.78</v>
      </c>
      <c r="Q214" s="86"/>
      <c r="R214" s="96">
        <v>10803.180259999997</v>
      </c>
      <c r="S214" s="97">
        <v>2.5724060918529777E-2</v>
      </c>
      <c r="T214" s="97">
        <v>2.0205245438077546E-3</v>
      </c>
      <c r="U214" s="97">
        <f>R214/'[5]סכום נכסי הקרן'!$C$42</f>
        <v>3.9969816232624721E-4</v>
      </c>
    </row>
    <row r="215" spans="2:21">
      <c r="B215" s="89" t="s">
        <v>829</v>
      </c>
      <c r="C215" s="86" t="s">
        <v>830</v>
      </c>
      <c r="D215" s="99" t="s">
        <v>136</v>
      </c>
      <c r="E215" s="99" t="s">
        <v>338</v>
      </c>
      <c r="F215" s="86" t="s">
        <v>620</v>
      </c>
      <c r="G215" s="99" t="s">
        <v>420</v>
      </c>
      <c r="H215" s="86" t="s">
        <v>589</v>
      </c>
      <c r="I215" s="86" t="s">
        <v>341</v>
      </c>
      <c r="J215" s="86"/>
      <c r="K215" s="96">
        <v>1.7399999999999998</v>
      </c>
      <c r="L215" s="99" t="s">
        <v>180</v>
      </c>
      <c r="M215" s="100">
        <v>1.49E-2</v>
      </c>
      <c r="N215" s="100">
        <v>5.4999999999999997E-3</v>
      </c>
      <c r="O215" s="96">
        <v>11014712.999999998</v>
      </c>
      <c r="P215" s="98">
        <v>101.46</v>
      </c>
      <c r="Q215" s="86"/>
      <c r="R215" s="96">
        <v>11175.527810000001</v>
      </c>
      <c r="S215" s="97">
        <v>2.5210277272211253E-2</v>
      </c>
      <c r="T215" s="97">
        <v>2.0901649039142419E-3</v>
      </c>
      <c r="U215" s="97">
        <f>R215/'[5]סכום נכסי הקרן'!$C$42</f>
        <v>4.1347434932858114E-4</v>
      </c>
    </row>
    <row r="216" spans="2:21">
      <c r="B216" s="89" t="s">
        <v>831</v>
      </c>
      <c r="C216" s="86" t="s">
        <v>832</v>
      </c>
      <c r="D216" s="99" t="s">
        <v>136</v>
      </c>
      <c r="E216" s="99" t="s">
        <v>338</v>
      </c>
      <c r="F216" s="86" t="s">
        <v>620</v>
      </c>
      <c r="G216" s="99" t="s">
        <v>420</v>
      </c>
      <c r="H216" s="86" t="s">
        <v>589</v>
      </c>
      <c r="I216" s="86" t="s">
        <v>341</v>
      </c>
      <c r="J216" s="86"/>
      <c r="K216" s="96">
        <v>3.5799999999999996</v>
      </c>
      <c r="L216" s="99" t="s">
        <v>180</v>
      </c>
      <c r="M216" s="100">
        <v>2.1600000000000001E-2</v>
      </c>
      <c r="N216" s="100">
        <v>2.1599999999999998E-2</v>
      </c>
      <c r="O216" s="96">
        <v>5812999.9999999991</v>
      </c>
      <c r="P216" s="98">
        <v>100.6</v>
      </c>
      <c r="Q216" s="86"/>
      <c r="R216" s="96">
        <v>5847.8779999999988</v>
      </c>
      <c r="S216" s="97">
        <v>9.0259350064360033E-3</v>
      </c>
      <c r="T216" s="97">
        <v>1.0937317293448E-3</v>
      </c>
      <c r="U216" s="97">
        <f>R216/'[5]סכום נכסי הקרן'!$C$42</f>
        <v>2.1636092649148205E-4</v>
      </c>
    </row>
    <row r="217" spans="2:21">
      <c r="B217" s="89" t="s">
        <v>833</v>
      </c>
      <c r="C217" s="86" t="s">
        <v>834</v>
      </c>
      <c r="D217" s="99" t="s">
        <v>136</v>
      </c>
      <c r="E217" s="99" t="s">
        <v>338</v>
      </c>
      <c r="F217" s="86" t="s">
        <v>790</v>
      </c>
      <c r="G217" s="99" t="s">
        <v>167</v>
      </c>
      <c r="H217" s="86" t="s">
        <v>589</v>
      </c>
      <c r="I217" s="86" t="s">
        <v>176</v>
      </c>
      <c r="J217" s="86"/>
      <c r="K217" s="96">
        <v>2.81</v>
      </c>
      <c r="L217" s="99" t="s">
        <v>180</v>
      </c>
      <c r="M217" s="100">
        <v>2.4E-2</v>
      </c>
      <c r="N217" s="100">
        <v>2.0500000000000004E-2</v>
      </c>
      <c r="O217" s="96">
        <v>5077196.4499999993</v>
      </c>
      <c r="P217" s="98">
        <v>101.19</v>
      </c>
      <c r="Q217" s="86"/>
      <c r="R217" s="96">
        <v>5137.6150799999996</v>
      </c>
      <c r="S217" s="97">
        <v>1.2552886351963912E-2</v>
      </c>
      <c r="T217" s="97">
        <v>9.6089087805120471E-4</v>
      </c>
      <c r="U217" s="97">
        <f>R217/'[5]סכום נכסי הקרן'!$C$42</f>
        <v>1.9008248097265534E-4</v>
      </c>
    </row>
    <row r="218" spans="2:21">
      <c r="B218" s="89" t="s">
        <v>835</v>
      </c>
      <c r="C218" s="86" t="s">
        <v>836</v>
      </c>
      <c r="D218" s="99" t="s">
        <v>136</v>
      </c>
      <c r="E218" s="99" t="s">
        <v>338</v>
      </c>
      <c r="F218" s="86" t="s">
        <v>837</v>
      </c>
      <c r="G218" s="99" t="s">
        <v>389</v>
      </c>
      <c r="H218" s="86" t="s">
        <v>589</v>
      </c>
      <c r="I218" s="86" t="s">
        <v>341</v>
      </c>
      <c r="J218" s="86"/>
      <c r="K218" s="96">
        <v>1.7899999999999996</v>
      </c>
      <c r="L218" s="99" t="s">
        <v>180</v>
      </c>
      <c r="M218" s="100">
        <v>5.0999999999999997E-2</v>
      </c>
      <c r="N218" s="100">
        <v>2.6399999999999993E-2</v>
      </c>
      <c r="O218" s="96">
        <v>23419009.549999997</v>
      </c>
      <c r="P218" s="98">
        <v>104.4</v>
      </c>
      <c r="Q218" s="86"/>
      <c r="R218" s="96">
        <v>24449.445190000002</v>
      </c>
      <c r="S218" s="97">
        <v>2.9104591499409676E-2</v>
      </c>
      <c r="T218" s="97">
        <v>4.5727927239897284E-3</v>
      </c>
      <c r="U218" s="97">
        <f>R218/'[5]סכום נכסי הקרן'!$C$42</f>
        <v>9.0458532368683326E-4</v>
      </c>
    </row>
    <row r="219" spans="2:21">
      <c r="B219" s="89" t="s">
        <v>838</v>
      </c>
      <c r="C219" s="86" t="s">
        <v>839</v>
      </c>
      <c r="D219" s="99" t="s">
        <v>136</v>
      </c>
      <c r="E219" s="99" t="s">
        <v>338</v>
      </c>
      <c r="F219" s="86" t="s">
        <v>840</v>
      </c>
      <c r="G219" s="99" t="s">
        <v>389</v>
      </c>
      <c r="H219" s="86" t="s">
        <v>589</v>
      </c>
      <c r="I219" s="86" t="s">
        <v>341</v>
      </c>
      <c r="J219" s="86"/>
      <c r="K219" s="96">
        <v>3.77</v>
      </c>
      <c r="L219" s="99" t="s">
        <v>180</v>
      </c>
      <c r="M219" s="100">
        <v>3.3500000000000002E-2</v>
      </c>
      <c r="N219" s="100">
        <v>2.2499999999999999E-2</v>
      </c>
      <c r="O219" s="96">
        <v>5642346.5</v>
      </c>
      <c r="P219" s="98">
        <v>104.17</v>
      </c>
      <c r="Q219" s="86">
        <v>914.06012999999996</v>
      </c>
      <c r="R219" s="96">
        <v>6825.3047399999987</v>
      </c>
      <c r="S219" s="97">
        <v>1.3405660134164787E-2</v>
      </c>
      <c r="T219" s="97">
        <v>1.2765403718383761E-3</v>
      </c>
      <c r="U219" s="97">
        <f>R219/'[5]סכום נכסי הקרן'!$C$42</f>
        <v>2.5252395093281767E-4</v>
      </c>
    </row>
    <row r="220" spans="2:21">
      <c r="B220" s="89" t="s">
        <v>841</v>
      </c>
      <c r="C220" s="86" t="s">
        <v>842</v>
      </c>
      <c r="D220" s="99" t="s">
        <v>136</v>
      </c>
      <c r="E220" s="99" t="s">
        <v>338</v>
      </c>
      <c r="F220" s="86" t="s">
        <v>843</v>
      </c>
      <c r="G220" s="99" t="s">
        <v>844</v>
      </c>
      <c r="H220" s="86" t="s">
        <v>632</v>
      </c>
      <c r="I220" s="86" t="s">
        <v>341</v>
      </c>
      <c r="J220" s="86"/>
      <c r="K220" s="96">
        <v>0.26</v>
      </c>
      <c r="L220" s="99" t="s">
        <v>180</v>
      </c>
      <c r="M220" s="100">
        <v>6.3E-2</v>
      </c>
      <c r="N220" s="100">
        <v>1.06E-2</v>
      </c>
      <c r="O220" s="96">
        <v>1750000.0799999996</v>
      </c>
      <c r="P220" s="98">
        <v>102.87</v>
      </c>
      <c r="Q220" s="86"/>
      <c r="R220" s="96">
        <v>1800.2250799999997</v>
      </c>
      <c r="S220" s="97">
        <v>1.8666667519999996E-2</v>
      </c>
      <c r="T220" s="97">
        <v>3.3669705318036403E-4</v>
      </c>
      <c r="U220" s="97">
        <f>R220/'[5]סכום נכסי הקרן'!$C$42</f>
        <v>6.6605077295046587E-5</v>
      </c>
    </row>
    <row r="221" spans="2:21">
      <c r="B221" s="89" t="s">
        <v>845</v>
      </c>
      <c r="C221" s="86" t="s">
        <v>846</v>
      </c>
      <c r="D221" s="99" t="s">
        <v>136</v>
      </c>
      <c r="E221" s="99" t="s">
        <v>338</v>
      </c>
      <c r="F221" s="86" t="s">
        <v>847</v>
      </c>
      <c r="G221" s="99" t="s">
        <v>389</v>
      </c>
      <c r="H221" s="86" t="s">
        <v>632</v>
      </c>
      <c r="I221" s="86" t="s">
        <v>176</v>
      </c>
      <c r="J221" s="86"/>
      <c r="K221" s="96">
        <v>4.6100000000000003</v>
      </c>
      <c r="L221" s="99" t="s">
        <v>180</v>
      </c>
      <c r="M221" s="100">
        <v>3.95E-2</v>
      </c>
      <c r="N221" s="100">
        <v>4.2200000000000008E-2</v>
      </c>
      <c r="O221" s="96">
        <v>9186647.3199999984</v>
      </c>
      <c r="P221" s="98">
        <v>99.27</v>
      </c>
      <c r="Q221" s="86"/>
      <c r="R221" s="96">
        <v>9119.5846899999979</v>
      </c>
      <c r="S221" s="97">
        <v>1.5054022031711422E-2</v>
      </c>
      <c r="T221" s="97">
        <v>1.7056407698484921E-3</v>
      </c>
      <c r="U221" s="97">
        <f>R221/'[5]סכום נכסי הקרן'!$C$42</f>
        <v>3.3740816630338987E-4</v>
      </c>
    </row>
    <row r="222" spans="2:21">
      <c r="B222" s="89" t="s">
        <v>848</v>
      </c>
      <c r="C222" s="86" t="s">
        <v>849</v>
      </c>
      <c r="D222" s="99" t="s">
        <v>136</v>
      </c>
      <c r="E222" s="99" t="s">
        <v>338</v>
      </c>
      <c r="F222" s="86" t="s">
        <v>847</v>
      </c>
      <c r="G222" s="99" t="s">
        <v>389</v>
      </c>
      <c r="H222" s="86" t="s">
        <v>632</v>
      </c>
      <c r="I222" s="86" t="s">
        <v>176</v>
      </c>
      <c r="J222" s="86"/>
      <c r="K222" s="96">
        <v>5.2200000000000006</v>
      </c>
      <c r="L222" s="99" t="s">
        <v>180</v>
      </c>
      <c r="M222" s="100">
        <v>0.03</v>
      </c>
      <c r="N222" s="100">
        <v>4.2999999999999997E-2</v>
      </c>
      <c r="O222" s="96">
        <v>14857067.999999998</v>
      </c>
      <c r="P222" s="98">
        <v>94.19</v>
      </c>
      <c r="Q222" s="86"/>
      <c r="R222" s="96">
        <v>13993.872349999998</v>
      </c>
      <c r="S222" s="97">
        <v>1.9803113407860694E-2</v>
      </c>
      <c r="T222" s="97">
        <v>2.6172813806300131E-3</v>
      </c>
      <c r="U222" s="97">
        <f>R222/'[5]סכום נכסי הקרן'!$C$42</f>
        <v>5.1774800822615202E-4</v>
      </c>
    </row>
    <row r="223" spans="2:21">
      <c r="B223" s="89" t="s">
        <v>850</v>
      </c>
      <c r="C223" s="86" t="s">
        <v>851</v>
      </c>
      <c r="D223" s="99" t="s">
        <v>136</v>
      </c>
      <c r="E223" s="99" t="s">
        <v>338</v>
      </c>
      <c r="F223" s="86" t="s">
        <v>635</v>
      </c>
      <c r="G223" s="99" t="s">
        <v>389</v>
      </c>
      <c r="H223" s="86" t="s">
        <v>632</v>
      </c>
      <c r="I223" s="86" t="s">
        <v>176</v>
      </c>
      <c r="J223" s="86"/>
      <c r="K223" s="96">
        <v>1.6700000000000004</v>
      </c>
      <c r="L223" s="99" t="s">
        <v>180</v>
      </c>
      <c r="M223" s="100">
        <v>0.05</v>
      </c>
      <c r="N223" s="100">
        <v>1.9500000000000003E-2</v>
      </c>
      <c r="O223" s="96">
        <v>0.26999999999999996</v>
      </c>
      <c r="P223" s="98">
        <v>106.35</v>
      </c>
      <c r="Q223" s="86"/>
      <c r="R223" s="96">
        <v>2.8999999999999995E-4</v>
      </c>
      <c r="S223" s="97">
        <v>1.6363636363636361E-9</v>
      </c>
      <c r="T223" s="97">
        <v>5.4238854078349781E-11</v>
      </c>
      <c r="U223" s="97">
        <f>R223/'[5]סכום נכסי הקרן'!$C$42</f>
        <v>1.0729476347237373E-11</v>
      </c>
    </row>
    <row r="224" spans="2:21">
      <c r="B224" s="89" t="s">
        <v>852</v>
      </c>
      <c r="C224" s="86" t="s">
        <v>853</v>
      </c>
      <c r="D224" s="99" t="s">
        <v>136</v>
      </c>
      <c r="E224" s="99" t="s">
        <v>338</v>
      </c>
      <c r="F224" s="86" t="s">
        <v>635</v>
      </c>
      <c r="G224" s="99" t="s">
        <v>389</v>
      </c>
      <c r="H224" s="86" t="s">
        <v>632</v>
      </c>
      <c r="I224" s="86" t="s">
        <v>176</v>
      </c>
      <c r="J224" s="86"/>
      <c r="K224" s="96">
        <v>2.5500000000000003</v>
      </c>
      <c r="L224" s="99" t="s">
        <v>180</v>
      </c>
      <c r="M224" s="100">
        <v>4.6500000000000007E-2</v>
      </c>
      <c r="N224" s="100">
        <v>2.5400000000000006E-2</v>
      </c>
      <c r="O224" s="96">
        <v>2450.1599999999994</v>
      </c>
      <c r="P224" s="98">
        <v>106.61</v>
      </c>
      <c r="Q224" s="86"/>
      <c r="R224" s="96">
        <v>2.6121199999999996</v>
      </c>
      <c r="S224" s="97">
        <v>1.5219248431030558E-5</v>
      </c>
      <c r="T224" s="97">
        <v>4.8854619143151396E-7</v>
      </c>
      <c r="U224" s="97">
        <f>R224/'[5]סכום נכסי הקרן'!$C$42</f>
        <v>9.66437232970541E-8</v>
      </c>
    </row>
    <row r="225" spans="2:21">
      <c r="B225" s="89" t="s">
        <v>854</v>
      </c>
      <c r="C225" s="86" t="s">
        <v>855</v>
      </c>
      <c r="D225" s="99" t="s">
        <v>136</v>
      </c>
      <c r="E225" s="99" t="s">
        <v>338</v>
      </c>
      <c r="F225" s="86" t="s">
        <v>856</v>
      </c>
      <c r="G225" s="99" t="s">
        <v>857</v>
      </c>
      <c r="H225" s="86" t="s">
        <v>662</v>
      </c>
      <c r="I225" s="86" t="s">
        <v>176</v>
      </c>
      <c r="J225" s="86"/>
      <c r="K225" s="96">
        <v>5.7699999999999987</v>
      </c>
      <c r="L225" s="99" t="s">
        <v>180</v>
      </c>
      <c r="M225" s="100">
        <v>4.4500000000000005E-2</v>
      </c>
      <c r="N225" s="100">
        <v>3.7099999999999994E-2</v>
      </c>
      <c r="O225" s="96">
        <v>10915114.999999998</v>
      </c>
      <c r="P225" s="98">
        <v>105.57</v>
      </c>
      <c r="Q225" s="86"/>
      <c r="R225" s="96">
        <v>11523.08689</v>
      </c>
      <c r="S225" s="97">
        <v>3.5346874999999993E-2</v>
      </c>
      <c r="T225" s="97">
        <v>2.1551690633063985E-3</v>
      </c>
      <c r="U225" s="97">
        <f>R225/'[5]סכום נכסי הקרן'!$C$42</f>
        <v>4.2633340770143483E-4</v>
      </c>
    </row>
    <row r="226" spans="2:21">
      <c r="B226" s="89" t="s">
        <v>858</v>
      </c>
      <c r="C226" s="86" t="s">
        <v>859</v>
      </c>
      <c r="D226" s="99" t="s">
        <v>136</v>
      </c>
      <c r="E226" s="99" t="s">
        <v>338</v>
      </c>
      <c r="F226" s="86" t="s">
        <v>665</v>
      </c>
      <c r="G226" s="99" t="s">
        <v>666</v>
      </c>
      <c r="H226" s="86" t="s">
        <v>662</v>
      </c>
      <c r="I226" s="86" t="s">
        <v>176</v>
      </c>
      <c r="J226" s="86"/>
      <c r="K226" s="96">
        <v>1.5799999999999998</v>
      </c>
      <c r="L226" s="99" t="s">
        <v>180</v>
      </c>
      <c r="M226" s="100">
        <v>3.3000000000000002E-2</v>
      </c>
      <c r="N226" s="100">
        <v>2.3900000000000001E-2</v>
      </c>
      <c r="O226" s="96">
        <v>3817036.4399999995</v>
      </c>
      <c r="P226" s="98">
        <v>101.86</v>
      </c>
      <c r="Q226" s="86"/>
      <c r="R226" s="96">
        <v>3888.0331899999996</v>
      </c>
      <c r="S226" s="97">
        <v>7.7309402000612917E-3</v>
      </c>
      <c r="T226" s="97">
        <v>7.2718091325583046E-4</v>
      </c>
      <c r="U226" s="97">
        <f>R226/'[5]סכום נכסי הקרן'!$C$42</f>
        <v>1.438502074116513E-4</v>
      </c>
    </row>
    <row r="227" spans="2:21">
      <c r="B227" s="89" t="s">
        <v>860</v>
      </c>
      <c r="C227" s="86" t="s">
        <v>861</v>
      </c>
      <c r="D227" s="99" t="s">
        <v>136</v>
      </c>
      <c r="E227" s="99" t="s">
        <v>338</v>
      </c>
      <c r="F227" s="86" t="s">
        <v>672</v>
      </c>
      <c r="G227" s="99" t="s">
        <v>497</v>
      </c>
      <c r="H227" s="86" t="s">
        <v>662</v>
      </c>
      <c r="I227" s="86" t="s">
        <v>341</v>
      </c>
      <c r="J227" s="86"/>
      <c r="K227" s="96">
        <v>1.6900000000000002</v>
      </c>
      <c r="L227" s="99" t="s">
        <v>180</v>
      </c>
      <c r="M227" s="100">
        <v>0.06</v>
      </c>
      <c r="N227" s="100">
        <v>1.7600000000000001E-2</v>
      </c>
      <c r="O227" s="96">
        <v>10697416.809999999</v>
      </c>
      <c r="P227" s="98">
        <v>108.72</v>
      </c>
      <c r="Q227" s="86"/>
      <c r="R227" s="96">
        <v>11630.231189999997</v>
      </c>
      <c r="S227" s="97">
        <v>1.9553014717214871E-2</v>
      </c>
      <c r="T227" s="97">
        <v>2.1752083186616631E-3</v>
      </c>
      <c r="U227" s="97">
        <f>R227/'[5]סכום נכסי הקרן'!$C$42</f>
        <v>4.3029755333105985E-4</v>
      </c>
    </row>
    <row r="228" spans="2:21">
      <c r="B228" s="89" t="s">
        <v>862</v>
      </c>
      <c r="C228" s="86" t="s">
        <v>863</v>
      </c>
      <c r="D228" s="99" t="s">
        <v>136</v>
      </c>
      <c r="E228" s="99" t="s">
        <v>338</v>
      </c>
      <c r="F228" s="86" t="s">
        <v>672</v>
      </c>
      <c r="G228" s="99" t="s">
        <v>497</v>
      </c>
      <c r="H228" s="86" t="s">
        <v>662</v>
      </c>
      <c r="I228" s="86" t="s">
        <v>341</v>
      </c>
      <c r="J228" s="86"/>
      <c r="K228" s="96">
        <v>3.6499999999999995</v>
      </c>
      <c r="L228" s="99" t="s">
        <v>180</v>
      </c>
      <c r="M228" s="100">
        <v>5.9000000000000004E-2</v>
      </c>
      <c r="N228" s="100">
        <v>2.7200000000000002E-2</v>
      </c>
      <c r="O228" s="96">
        <v>138890.99999999997</v>
      </c>
      <c r="P228" s="98">
        <v>113.55</v>
      </c>
      <c r="Q228" s="86"/>
      <c r="R228" s="96">
        <v>157.71072999999998</v>
      </c>
      <c r="S228" s="97">
        <v>1.5617153670831132E-4</v>
      </c>
      <c r="T228" s="97">
        <v>2.9496721624344905E-5</v>
      </c>
      <c r="U228" s="97">
        <f>R228/'[5]סכום נכסי הקרן'!$C$42</f>
        <v>5.8350122318639304E-6</v>
      </c>
    </row>
    <row r="229" spans="2:21">
      <c r="B229" s="89" t="s">
        <v>864</v>
      </c>
      <c r="C229" s="86" t="s">
        <v>865</v>
      </c>
      <c r="D229" s="99" t="s">
        <v>136</v>
      </c>
      <c r="E229" s="99" t="s">
        <v>338</v>
      </c>
      <c r="F229" s="86" t="s">
        <v>675</v>
      </c>
      <c r="G229" s="99" t="s">
        <v>389</v>
      </c>
      <c r="H229" s="86" t="s">
        <v>662</v>
      </c>
      <c r="I229" s="86" t="s">
        <v>341</v>
      </c>
      <c r="J229" s="86"/>
      <c r="K229" s="96">
        <v>4.12</v>
      </c>
      <c r="L229" s="99" t="s">
        <v>180</v>
      </c>
      <c r="M229" s="100">
        <v>6.9000000000000006E-2</v>
      </c>
      <c r="N229" s="100">
        <v>8.0600000000000005E-2</v>
      </c>
      <c r="O229" s="96">
        <v>979946.99999999988</v>
      </c>
      <c r="P229" s="98">
        <v>98.51</v>
      </c>
      <c r="Q229" s="86"/>
      <c r="R229" s="96">
        <v>965.34575999999993</v>
      </c>
      <c r="S229" s="97">
        <v>1.4812647662120347E-3</v>
      </c>
      <c r="T229" s="97">
        <v>1.8054913038549543E-4</v>
      </c>
      <c r="U229" s="97">
        <f>R229/'[5]סכום נכסי הקרן'!$C$42</f>
        <v>3.5716049995951337E-5</v>
      </c>
    </row>
    <row r="230" spans="2:21">
      <c r="B230" s="89" t="s">
        <v>866</v>
      </c>
      <c r="C230" s="86" t="s">
        <v>867</v>
      </c>
      <c r="D230" s="99" t="s">
        <v>136</v>
      </c>
      <c r="E230" s="99" t="s">
        <v>338</v>
      </c>
      <c r="F230" s="86" t="s">
        <v>868</v>
      </c>
      <c r="G230" s="99" t="s">
        <v>389</v>
      </c>
      <c r="H230" s="86" t="s">
        <v>662</v>
      </c>
      <c r="I230" s="86" t="s">
        <v>176</v>
      </c>
      <c r="J230" s="86"/>
      <c r="K230" s="96">
        <v>4.04</v>
      </c>
      <c r="L230" s="99" t="s">
        <v>180</v>
      </c>
      <c r="M230" s="100">
        <v>4.5999999999999999E-2</v>
      </c>
      <c r="N230" s="100">
        <v>5.3000000000000005E-2</v>
      </c>
      <c r="O230" s="96">
        <v>5178826.9399999995</v>
      </c>
      <c r="P230" s="98">
        <v>97.5</v>
      </c>
      <c r="Q230" s="86"/>
      <c r="R230" s="96">
        <v>5049.3562699999984</v>
      </c>
      <c r="S230" s="97">
        <v>2.2131739059829056E-2</v>
      </c>
      <c r="T230" s="97">
        <v>9.4438378592458802E-4</v>
      </c>
      <c r="U230" s="97">
        <f>R230/'[5]סכום נכסי הקרן'!$C$42</f>
        <v>1.8681706437151629E-4</v>
      </c>
    </row>
    <row r="231" spans="2:21">
      <c r="B231" s="89" t="s">
        <v>869</v>
      </c>
      <c r="C231" s="86" t="s">
        <v>870</v>
      </c>
      <c r="D231" s="99" t="s">
        <v>136</v>
      </c>
      <c r="E231" s="99" t="s">
        <v>338</v>
      </c>
      <c r="F231" s="86" t="s">
        <v>687</v>
      </c>
      <c r="G231" s="99" t="s">
        <v>666</v>
      </c>
      <c r="H231" s="86" t="s">
        <v>688</v>
      </c>
      <c r="I231" s="86" t="s">
        <v>176</v>
      </c>
      <c r="J231" s="86"/>
      <c r="K231" s="96">
        <v>1.3800000000000001</v>
      </c>
      <c r="L231" s="99" t="s">
        <v>180</v>
      </c>
      <c r="M231" s="100">
        <v>4.2999999999999997E-2</v>
      </c>
      <c r="N231" s="100">
        <v>3.15E-2</v>
      </c>
      <c r="O231" s="96">
        <v>7084166.1399999987</v>
      </c>
      <c r="P231" s="98">
        <v>101.96</v>
      </c>
      <c r="Q231" s="86"/>
      <c r="R231" s="96">
        <v>7223.016029999998</v>
      </c>
      <c r="S231" s="97">
        <v>1.9627696215339167E-2</v>
      </c>
      <c r="T231" s="97">
        <v>1.3509245257129355E-3</v>
      </c>
      <c r="U231" s="97">
        <f>R231/'[5]סכום נכסי הקרן'!$C$42</f>
        <v>2.6723855051586688E-4</v>
      </c>
    </row>
    <row r="232" spans="2:21">
      <c r="B232" s="89" t="s">
        <v>871</v>
      </c>
      <c r="C232" s="86" t="s">
        <v>872</v>
      </c>
      <c r="D232" s="99" t="s">
        <v>136</v>
      </c>
      <c r="E232" s="99" t="s">
        <v>338</v>
      </c>
      <c r="F232" s="86" t="s">
        <v>687</v>
      </c>
      <c r="G232" s="99" t="s">
        <v>666</v>
      </c>
      <c r="H232" s="86" t="s">
        <v>688</v>
      </c>
      <c r="I232" s="86" t="s">
        <v>176</v>
      </c>
      <c r="J232" s="86"/>
      <c r="K232" s="96">
        <v>2.0600000000000005</v>
      </c>
      <c r="L232" s="99" t="s">
        <v>180</v>
      </c>
      <c r="M232" s="100">
        <v>4.2500000000000003E-2</v>
      </c>
      <c r="N232" s="100">
        <v>3.78E-2</v>
      </c>
      <c r="O232" s="96">
        <v>4637484.6599999992</v>
      </c>
      <c r="P232" s="98">
        <v>102.73</v>
      </c>
      <c r="Q232" s="86"/>
      <c r="R232" s="96">
        <v>4764.0880399999987</v>
      </c>
      <c r="S232" s="97">
        <v>9.4399302124769918E-3</v>
      </c>
      <c r="T232" s="97">
        <v>8.910299173033497E-4</v>
      </c>
      <c r="U232" s="97">
        <f>R232/'[5]סכום נכסי הקרן'!$C$42</f>
        <v>1.7626265497012572E-4</v>
      </c>
    </row>
    <row r="233" spans="2:21">
      <c r="B233" s="89" t="s">
        <v>873</v>
      </c>
      <c r="C233" s="86" t="s">
        <v>874</v>
      </c>
      <c r="D233" s="99" t="s">
        <v>136</v>
      </c>
      <c r="E233" s="99" t="s">
        <v>338</v>
      </c>
      <c r="F233" s="86" t="s">
        <v>687</v>
      </c>
      <c r="G233" s="99" t="s">
        <v>666</v>
      </c>
      <c r="H233" s="86" t="s">
        <v>688</v>
      </c>
      <c r="I233" s="86" t="s">
        <v>176</v>
      </c>
      <c r="J233" s="86"/>
      <c r="K233" s="96">
        <v>1.9599999999999995</v>
      </c>
      <c r="L233" s="99" t="s">
        <v>180</v>
      </c>
      <c r="M233" s="100">
        <v>3.7000000000000005E-2</v>
      </c>
      <c r="N233" s="100">
        <v>0.04</v>
      </c>
      <c r="O233" s="96">
        <v>10935587.999999998</v>
      </c>
      <c r="P233" s="98">
        <v>100.99</v>
      </c>
      <c r="Q233" s="86"/>
      <c r="R233" s="96">
        <v>11043.85081</v>
      </c>
      <c r="S233" s="97">
        <v>3.3166472637311588E-2</v>
      </c>
      <c r="T233" s="97">
        <v>2.0655372846436386E-3</v>
      </c>
      <c r="U233" s="97">
        <f>R233/'[5]סכום נכסי הקרן'!$C$42</f>
        <v>4.086025380976322E-4</v>
      </c>
    </row>
    <row r="234" spans="2:21">
      <c r="B234" s="89" t="s">
        <v>875</v>
      </c>
      <c r="C234" s="86" t="s">
        <v>876</v>
      </c>
      <c r="D234" s="99" t="s">
        <v>136</v>
      </c>
      <c r="E234" s="99" t="s">
        <v>338</v>
      </c>
      <c r="F234" s="86" t="s">
        <v>877</v>
      </c>
      <c r="G234" s="99" t="s">
        <v>666</v>
      </c>
      <c r="H234" s="86" t="s">
        <v>688</v>
      </c>
      <c r="I234" s="86" t="s">
        <v>341</v>
      </c>
      <c r="J234" s="86"/>
      <c r="K234" s="96">
        <v>0.95000000000000018</v>
      </c>
      <c r="L234" s="99" t="s">
        <v>180</v>
      </c>
      <c r="M234" s="100">
        <v>4.7E-2</v>
      </c>
      <c r="N234" s="100">
        <v>2.3600000000000003E-2</v>
      </c>
      <c r="O234" s="96">
        <v>2035999.9999999998</v>
      </c>
      <c r="P234" s="98">
        <v>103.76</v>
      </c>
      <c r="Q234" s="86"/>
      <c r="R234" s="96">
        <v>2112.5535299999992</v>
      </c>
      <c r="S234" s="97">
        <v>1.848489250435793E-2</v>
      </c>
      <c r="T234" s="97">
        <v>3.9511200912542316E-4</v>
      </c>
      <c r="U234" s="97">
        <f>R234/'[5]סכום נכסי הקרן'!$C$42</f>
        <v>7.8160665973820047E-5</v>
      </c>
    </row>
    <row r="235" spans="2:21">
      <c r="B235" s="85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96"/>
      <c r="P235" s="98"/>
      <c r="Q235" s="86"/>
      <c r="R235" s="86"/>
      <c r="S235" s="86"/>
      <c r="T235" s="97">
        <v>0</v>
      </c>
      <c r="U235" s="86"/>
    </row>
    <row r="236" spans="2:21">
      <c r="B236" s="103" t="s">
        <v>54</v>
      </c>
      <c r="C236" s="84"/>
      <c r="D236" s="84"/>
      <c r="E236" s="84"/>
      <c r="F236" s="84"/>
      <c r="G236" s="84"/>
      <c r="H236" s="84"/>
      <c r="I236" s="84"/>
      <c r="J236" s="84"/>
      <c r="K236" s="93">
        <v>4.5400075063164094</v>
      </c>
      <c r="L236" s="84"/>
      <c r="M236" s="84"/>
      <c r="N236" s="105">
        <v>5.121155302751703E-2</v>
      </c>
      <c r="O236" s="93"/>
      <c r="P236" s="95"/>
      <c r="Q236" s="84"/>
      <c r="R236" s="93">
        <v>105185.81377999997</v>
      </c>
      <c r="S236" s="84"/>
      <c r="T236" s="94">
        <v>1.967295863698584E-2</v>
      </c>
      <c r="U236" s="94">
        <f>R236/'[5]סכום נכסי הקרן'!$C$42</f>
        <v>3.8916851759221546E-3</v>
      </c>
    </row>
    <row r="237" spans="2:21">
      <c r="B237" s="89" t="s">
        <v>878</v>
      </c>
      <c r="C237" s="86" t="s">
        <v>879</v>
      </c>
      <c r="D237" s="99" t="s">
        <v>136</v>
      </c>
      <c r="E237" s="99" t="s">
        <v>338</v>
      </c>
      <c r="F237" s="86" t="s">
        <v>880</v>
      </c>
      <c r="G237" s="99" t="s">
        <v>857</v>
      </c>
      <c r="H237" s="86" t="s">
        <v>403</v>
      </c>
      <c r="I237" s="86" t="s">
        <v>341</v>
      </c>
      <c r="J237" s="86"/>
      <c r="K237" s="96">
        <v>3.6100000000000008</v>
      </c>
      <c r="L237" s="99" t="s">
        <v>180</v>
      </c>
      <c r="M237" s="100">
        <v>3.49E-2</v>
      </c>
      <c r="N237" s="100">
        <v>4.4400000000000002E-2</v>
      </c>
      <c r="O237" s="96">
        <v>48797061.919999987</v>
      </c>
      <c r="P237" s="98">
        <v>98.39</v>
      </c>
      <c r="Q237" s="86"/>
      <c r="R237" s="96">
        <v>48011.427619999988</v>
      </c>
      <c r="S237" s="97">
        <v>2.2354324908959902E-2</v>
      </c>
      <c r="T237" s="97">
        <v>8.9796028164635597E-3</v>
      </c>
      <c r="U237" s="97">
        <f>R237/'[5]סכום נכסי הקרן'!$C$42</f>
        <v>1.7763361277444451E-3</v>
      </c>
    </row>
    <row r="238" spans="2:21">
      <c r="B238" s="89" t="s">
        <v>881</v>
      </c>
      <c r="C238" s="86" t="s">
        <v>882</v>
      </c>
      <c r="D238" s="99" t="s">
        <v>136</v>
      </c>
      <c r="E238" s="99" t="s">
        <v>338</v>
      </c>
      <c r="F238" s="86" t="s">
        <v>883</v>
      </c>
      <c r="G238" s="99" t="s">
        <v>857</v>
      </c>
      <c r="H238" s="86" t="s">
        <v>589</v>
      </c>
      <c r="I238" s="86" t="s">
        <v>176</v>
      </c>
      <c r="J238" s="86"/>
      <c r="K238" s="96">
        <v>5.6300000000000008</v>
      </c>
      <c r="L238" s="99" t="s">
        <v>180</v>
      </c>
      <c r="M238" s="100">
        <v>4.6900000000000004E-2</v>
      </c>
      <c r="N238" s="100">
        <v>5.8400000000000001E-2</v>
      </c>
      <c r="O238" s="96">
        <v>50530174.829999991</v>
      </c>
      <c r="P238" s="98">
        <v>98.7</v>
      </c>
      <c r="Q238" s="86"/>
      <c r="R238" s="96">
        <v>49873.285469999988</v>
      </c>
      <c r="S238" s="97">
        <v>2.696423926219603E-2</v>
      </c>
      <c r="T238" s="97">
        <v>9.3278270793628014E-3</v>
      </c>
      <c r="U238" s="97">
        <f>R238/'[5]סכום נכסי הקרן'!$C$42</f>
        <v>1.8452215062392495E-3</v>
      </c>
    </row>
    <row r="239" spans="2:21">
      <c r="B239" s="89" t="s">
        <v>884</v>
      </c>
      <c r="C239" s="86" t="s">
        <v>885</v>
      </c>
      <c r="D239" s="99" t="s">
        <v>136</v>
      </c>
      <c r="E239" s="99" t="s">
        <v>338</v>
      </c>
      <c r="F239" s="86" t="s">
        <v>672</v>
      </c>
      <c r="G239" s="99" t="s">
        <v>497</v>
      </c>
      <c r="H239" s="86" t="s">
        <v>662</v>
      </c>
      <c r="I239" s="86" t="s">
        <v>341</v>
      </c>
      <c r="J239" s="86"/>
      <c r="K239" s="96">
        <v>3.21</v>
      </c>
      <c r="L239" s="99" t="s">
        <v>180</v>
      </c>
      <c r="M239" s="100">
        <v>6.7000000000000004E-2</v>
      </c>
      <c r="N239" s="100">
        <v>4.6900000000000004E-2</v>
      </c>
      <c r="O239" s="96">
        <v>7238128.9999999991</v>
      </c>
      <c r="P239" s="98">
        <v>100.87</v>
      </c>
      <c r="Q239" s="86"/>
      <c r="R239" s="96">
        <v>7301.1006899999984</v>
      </c>
      <c r="S239" s="97">
        <v>6.0102524543364294E-3</v>
      </c>
      <c r="T239" s="97">
        <v>1.365528741159479E-3</v>
      </c>
      <c r="U239" s="97">
        <f>R239/'[5]סכום נכסי הקרן'!$C$42</f>
        <v>2.7012754193846025E-4</v>
      </c>
    </row>
    <row r="240" spans="2:21">
      <c r="B240" s="85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96"/>
      <c r="P240" s="98"/>
      <c r="Q240" s="86"/>
      <c r="R240" s="86"/>
      <c r="S240" s="86"/>
      <c r="T240" s="97"/>
      <c r="U240" s="86"/>
    </row>
    <row r="241" spans="2:21">
      <c r="B241" s="83" t="s">
        <v>251</v>
      </c>
      <c r="C241" s="84"/>
      <c r="D241" s="84"/>
      <c r="E241" s="84"/>
      <c r="F241" s="84"/>
      <c r="G241" s="84"/>
      <c r="H241" s="84"/>
      <c r="I241" s="84"/>
      <c r="J241" s="84"/>
      <c r="K241" s="93">
        <v>4.6647286160394676</v>
      </c>
      <c r="L241" s="84"/>
      <c r="M241" s="84"/>
      <c r="N241" s="105">
        <v>4.7806177787710541E-2</v>
      </c>
      <c r="O241" s="93"/>
      <c r="P241" s="95"/>
      <c r="Q241" s="84"/>
      <c r="R241" s="93">
        <v>1205398.3205499996</v>
      </c>
      <c r="S241" s="84"/>
      <c r="T241" s="94">
        <v>0.22544628832620461</v>
      </c>
      <c r="U241" s="94">
        <f>R241/'[5]סכום נכסי הקרן'!$C$42</f>
        <v>4.4597561273589229E-2</v>
      </c>
    </row>
    <row r="242" spans="2:21">
      <c r="B242" s="103" t="s">
        <v>72</v>
      </c>
      <c r="C242" s="84"/>
      <c r="D242" s="84"/>
      <c r="E242" s="84"/>
      <c r="F242" s="84"/>
      <c r="G242" s="84"/>
      <c r="H242" s="84"/>
      <c r="I242" s="84"/>
      <c r="J242" s="84"/>
      <c r="K242" s="93">
        <v>7.4622466839871509</v>
      </c>
      <c r="L242" s="84"/>
      <c r="M242" s="84"/>
      <c r="N242" s="105">
        <v>5.7528234110469423E-2</v>
      </c>
      <c r="O242" s="93"/>
      <c r="P242" s="95"/>
      <c r="Q242" s="84"/>
      <c r="R242" s="93">
        <v>113826.13765999996</v>
      </c>
      <c r="S242" s="84"/>
      <c r="T242" s="94">
        <v>2.128896300290653E-2</v>
      </c>
      <c r="U242" s="94">
        <f>R242/'[5]סכום נכסי הקרן'!$C$42</f>
        <v>4.211361557656397E-3</v>
      </c>
    </row>
    <row r="243" spans="2:21">
      <c r="B243" s="89" t="s">
        <v>886</v>
      </c>
      <c r="C243" s="86" t="s">
        <v>887</v>
      </c>
      <c r="D243" s="99" t="s">
        <v>30</v>
      </c>
      <c r="E243" s="99" t="s">
        <v>888</v>
      </c>
      <c r="F243" s="86" t="s">
        <v>889</v>
      </c>
      <c r="G243" s="99" t="s">
        <v>890</v>
      </c>
      <c r="H243" s="86" t="s">
        <v>891</v>
      </c>
      <c r="I243" s="86" t="s">
        <v>892</v>
      </c>
      <c r="J243" s="86"/>
      <c r="K243" s="96">
        <v>4.6100000000000003</v>
      </c>
      <c r="L243" s="99" t="s">
        <v>179</v>
      </c>
      <c r="M243" s="100">
        <v>5.0819999999999997E-2</v>
      </c>
      <c r="N243" s="100">
        <v>4.9200000000000015E-2</v>
      </c>
      <c r="O243" s="96">
        <v>4827517.5999999987</v>
      </c>
      <c r="P243" s="98">
        <v>100.39</v>
      </c>
      <c r="Q243" s="86"/>
      <c r="R243" s="96">
        <v>17802.621749999995</v>
      </c>
      <c r="S243" s="97">
        <v>1.5085992499999996E-2</v>
      </c>
      <c r="T243" s="97">
        <v>3.3296338045182964E-3</v>
      </c>
      <c r="U243" s="97">
        <f>R243/'[5]סכום נכסי הקרן'!$C$42</f>
        <v>6.5866485857047795E-4</v>
      </c>
    </row>
    <row r="244" spans="2:21">
      <c r="B244" s="89" t="s">
        <v>893</v>
      </c>
      <c r="C244" s="86" t="s">
        <v>894</v>
      </c>
      <c r="D244" s="99" t="s">
        <v>30</v>
      </c>
      <c r="E244" s="99" t="s">
        <v>888</v>
      </c>
      <c r="F244" s="86" t="s">
        <v>889</v>
      </c>
      <c r="G244" s="99" t="s">
        <v>890</v>
      </c>
      <c r="H244" s="86" t="s">
        <v>891</v>
      </c>
      <c r="I244" s="86" t="s">
        <v>892</v>
      </c>
      <c r="J244" s="86"/>
      <c r="K244" s="96">
        <v>6.01</v>
      </c>
      <c r="L244" s="99" t="s">
        <v>179</v>
      </c>
      <c r="M244" s="100">
        <v>5.4120000000000001E-2</v>
      </c>
      <c r="N244" s="100">
        <v>5.2700000000000004E-2</v>
      </c>
      <c r="O244" s="96">
        <v>6044799.9999999991</v>
      </c>
      <c r="P244" s="98">
        <v>100.49</v>
      </c>
      <c r="Q244" s="86"/>
      <c r="R244" s="96">
        <v>22328.557969999994</v>
      </c>
      <c r="S244" s="97">
        <v>1.8889999999999997E-2</v>
      </c>
      <c r="T244" s="97">
        <v>4.1761220603958758E-3</v>
      </c>
      <c r="U244" s="97">
        <f>R244/'[5]סכום נכסי הקרן'!$C$42</f>
        <v>8.2611632623115006E-4</v>
      </c>
    </row>
    <row r="245" spans="2:21">
      <c r="B245" s="89" t="s">
        <v>895</v>
      </c>
      <c r="C245" s="86" t="s">
        <v>896</v>
      </c>
      <c r="D245" s="99" t="s">
        <v>30</v>
      </c>
      <c r="E245" s="99" t="s">
        <v>888</v>
      </c>
      <c r="F245" s="86" t="s">
        <v>745</v>
      </c>
      <c r="G245" s="99" t="s">
        <v>497</v>
      </c>
      <c r="H245" s="86" t="s">
        <v>891</v>
      </c>
      <c r="I245" s="86" t="s">
        <v>897</v>
      </c>
      <c r="J245" s="86"/>
      <c r="K245" s="96">
        <v>11.09</v>
      </c>
      <c r="L245" s="99" t="s">
        <v>179</v>
      </c>
      <c r="M245" s="100">
        <v>6.3750000000000001E-2</v>
      </c>
      <c r="N245" s="100">
        <v>6.3500000000000001E-2</v>
      </c>
      <c r="O245" s="96">
        <v>9767999.9999999981</v>
      </c>
      <c r="P245" s="98">
        <v>99.914000000000001</v>
      </c>
      <c r="Q245" s="86"/>
      <c r="R245" s="96">
        <v>36150.923849999992</v>
      </c>
      <c r="S245" s="97">
        <v>1.6279999999999996E-2</v>
      </c>
      <c r="T245" s="97">
        <v>6.7613264948196026E-3</v>
      </c>
      <c r="U245" s="97">
        <f>R245/'[5]סכום נכסי הקרן'!$C$42</f>
        <v>1.3375189047563946E-3</v>
      </c>
    </row>
    <row r="246" spans="2:21">
      <c r="B246" s="89" t="s">
        <v>898</v>
      </c>
      <c r="C246" s="86" t="s">
        <v>899</v>
      </c>
      <c r="D246" s="99" t="s">
        <v>30</v>
      </c>
      <c r="E246" s="99" t="s">
        <v>888</v>
      </c>
      <c r="F246" s="86" t="s">
        <v>900</v>
      </c>
      <c r="G246" s="99" t="s">
        <v>497</v>
      </c>
      <c r="H246" s="86" t="s">
        <v>901</v>
      </c>
      <c r="I246" s="86" t="s">
        <v>897</v>
      </c>
      <c r="J246" s="86"/>
      <c r="K246" s="96">
        <v>4.4699999999999989</v>
      </c>
      <c r="L246" s="99" t="s">
        <v>179</v>
      </c>
      <c r="M246" s="100">
        <v>0.06</v>
      </c>
      <c r="N246" s="100">
        <v>5.6099999999999997E-2</v>
      </c>
      <c r="O246" s="96">
        <v>3211999.9999999995</v>
      </c>
      <c r="P246" s="98">
        <v>101.372</v>
      </c>
      <c r="Q246" s="86"/>
      <c r="R246" s="96">
        <v>12190.325130000001</v>
      </c>
      <c r="S246" s="97">
        <v>2.5733653481774528E-3</v>
      </c>
      <c r="T246" s="97">
        <v>2.2799629858403811E-3</v>
      </c>
      <c r="U246" s="97">
        <f>R246/'[5]סכום נכסי הקרן'!$C$42</f>
        <v>4.5102001774989102E-4</v>
      </c>
    </row>
    <row r="247" spans="2:21">
      <c r="B247" s="89" t="s">
        <v>902</v>
      </c>
      <c r="C247" s="86" t="s">
        <v>903</v>
      </c>
      <c r="D247" s="99" t="s">
        <v>30</v>
      </c>
      <c r="E247" s="99" t="s">
        <v>888</v>
      </c>
      <c r="F247" s="86" t="s">
        <v>900</v>
      </c>
      <c r="G247" s="99" t="s">
        <v>497</v>
      </c>
      <c r="H247" s="86" t="s">
        <v>901</v>
      </c>
      <c r="I247" s="86" t="s">
        <v>897</v>
      </c>
      <c r="J247" s="86"/>
      <c r="K247" s="96">
        <v>7.0100000000000007</v>
      </c>
      <c r="L247" s="99" t="s">
        <v>179</v>
      </c>
      <c r="M247" s="100">
        <v>6.7500000000000004E-2</v>
      </c>
      <c r="N247" s="100">
        <v>5.9800000000000006E-2</v>
      </c>
      <c r="O247" s="96">
        <v>6627999.9999999991</v>
      </c>
      <c r="P247" s="98">
        <v>104.922</v>
      </c>
      <c r="Q247" s="86"/>
      <c r="R247" s="96">
        <v>25353.708959999993</v>
      </c>
      <c r="S247" s="97">
        <v>5.3179496848785842E-3</v>
      </c>
      <c r="T247" s="97">
        <v>4.7419176573323769E-3</v>
      </c>
      <c r="U247" s="97">
        <f>R247/'[5]סכום נכסי הקרן'!$C$42</f>
        <v>9.3804145034848358E-4</v>
      </c>
    </row>
    <row r="248" spans="2:21">
      <c r="B248" s="85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96"/>
      <c r="P248" s="98"/>
      <c r="Q248" s="86"/>
      <c r="R248" s="86"/>
      <c r="S248" s="86"/>
      <c r="T248" s="97"/>
      <c r="U248" s="86"/>
    </row>
    <row r="249" spans="2:21">
      <c r="B249" s="103" t="s">
        <v>71</v>
      </c>
      <c r="C249" s="84"/>
      <c r="D249" s="84"/>
      <c r="E249" s="84"/>
      <c r="F249" s="84"/>
      <c r="G249" s="84"/>
      <c r="H249" s="84"/>
      <c r="I249" s="84"/>
      <c r="J249" s="84"/>
      <c r="K249" s="93">
        <v>4.373011144946088</v>
      </c>
      <c r="L249" s="84"/>
      <c r="M249" s="84"/>
      <c r="N249" s="105">
        <v>4.6792388559037841E-2</v>
      </c>
      <c r="O249" s="93"/>
      <c r="P249" s="95"/>
      <c r="Q249" s="84"/>
      <c r="R249" s="93">
        <v>1091572.1828899996</v>
      </c>
      <c r="S249" s="84"/>
      <c r="T249" s="94">
        <v>0.20415732532329808</v>
      </c>
      <c r="U249" s="94">
        <f>R249/'[5]סכום נכסי הקרן'!$C$42</f>
        <v>4.0386199715932831E-2</v>
      </c>
    </row>
    <row r="250" spans="2:21">
      <c r="B250" s="89" t="s">
        <v>904</v>
      </c>
      <c r="C250" s="86" t="s">
        <v>905</v>
      </c>
      <c r="D250" s="99" t="s">
        <v>30</v>
      </c>
      <c r="E250" s="99" t="s">
        <v>888</v>
      </c>
      <c r="F250" s="86"/>
      <c r="G250" s="99" t="s">
        <v>906</v>
      </c>
      <c r="H250" s="86" t="s">
        <v>907</v>
      </c>
      <c r="I250" s="86" t="s">
        <v>897</v>
      </c>
      <c r="J250" s="86"/>
      <c r="K250" s="96">
        <v>4.37</v>
      </c>
      <c r="L250" s="99" t="s">
        <v>179</v>
      </c>
      <c r="M250" s="100">
        <v>2.7999999999999997E-2</v>
      </c>
      <c r="N250" s="100">
        <v>3.6900000000000009E-2</v>
      </c>
      <c r="O250" s="96">
        <v>5821999.9999999991</v>
      </c>
      <c r="P250" s="98">
        <v>96.067999999999998</v>
      </c>
      <c r="Q250" s="86"/>
      <c r="R250" s="96">
        <v>20473.329399999995</v>
      </c>
      <c r="S250" s="97">
        <v>8.3171428571428563E-3</v>
      </c>
      <c r="T250" s="97">
        <v>3.8291376752572015E-3</v>
      </c>
      <c r="U250" s="97">
        <f>R250/'[5]סכום נכסי הקרן'!$C$42</f>
        <v>7.5747621912586045E-4</v>
      </c>
    </row>
    <row r="251" spans="2:21">
      <c r="B251" s="89" t="s">
        <v>908</v>
      </c>
      <c r="C251" s="86" t="s">
        <v>909</v>
      </c>
      <c r="D251" s="99" t="s">
        <v>30</v>
      </c>
      <c r="E251" s="99" t="s">
        <v>888</v>
      </c>
      <c r="F251" s="86"/>
      <c r="G251" s="99" t="s">
        <v>890</v>
      </c>
      <c r="H251" s="86" t="s">
        <v>907</v>
      </c>
      <c r="I251" s="86" t="s">
        <v>892</v>
      </c>
      <c r="J251" s="86"/>
      <c r="K251" s="96">
        <v>4.2700000000000005</v>
      </c>
      <c r="L251" s="99" t="s">
        <v>179</v>
      </c>
      <c r="M251" s="100">
        <v>0.03</v>
      </c>
      <c r="N251" s="100">
        <v>3.9600000000000003E-2</v>
      </c>
      <c r="O251" s="96">
        <v>2899999.9999999995</v>
      </c>
      <c r="P251" s="98">
        <v>95.852000000000004</v>
      </c>
      <c r="Q251" s="86"/>
      <c r="R251" s="96">
        <v>10205.590939999998</v>
      </c>
      <c r="S251" s="97">
        <v>1.4499999999999997E-3</v>
      </c>
      <c r="T251" s="97">
        <v>1.9087570957861675E-3</v>
      </c>
      <c r="U251" s="97">
        <f>R251/'[5]סכום נכסי הקרן'!$C$42</f>
        <v>3.775884365527932E-4</v>
      </c>
    </row>
    <row r="252" spans="2:21">
      <c r="B252" s="89" t="s">
        <v>910</v>
      </c>
      <c r="C252" s="86" t="s">
        <v>911</v>
      </c>
      <c r="D252" s="99" t="s">
        <v>30</v>
      </c>
      <c r="E252" s="99" t="s">
        <v>888</v>
      </c>
      <c r="F252" s="86"/>
      <c r="G252" s="99" t="s">
        <v>890</v>
      </c>
      <c r="H252" s="86" t="s">
        <v>907</v>
      </c>
      <c r="I252" s="86" t="s">
        <v>892</v>
      </c>
      <c r="J252" s="86"/>
      <c r="K252" s="96">
        <v>4.4400000000000004</v>
      </c>
      <c r="L252" s="99" t="s">
        <v>179</v>
      </c>
      <c r="M252" s="100">
        <v>4.4999999999999998E-2</v>
      </c>
      <c r="N252" s="100">
        <v>3.9800000000000002E-2</v>
      </c>
      <c r="O252" s="96">
        <v>1399999.9999999998</v>
      </c>
      <c r="P252" s="98">
        <v>102.20399999999999</v>
      </c>
      <c r="Q252" s="86"/>
      <c r="R252" s="96">
        <v>5302.0610399999987</v>
      </c>
      <c r="S252" s="97">
        <v>1.0769230769230767E-3</v>
      </c>
      <c r="T252" s="97">
        <v>9.9164729332090859E-4</v>
      </c>
      <c r="U252" s="97">
        <f>R252/'[5]סכום נכסי הקרן'!$C$42</f>
        <v>1.9616668455271996E-4</v>
      </c>
    </row>
    <row r="253" spans="2:21">
      <c r="B253" s="89" t="s">
        <v>912</v>
      </c>
      <c r="C253" s="86" t="s">
        <v>913</v>
      </c>
      <c r="D253" s="99" t="s">
        <v>30</v>
      </c>
      <c r="E253" s="99" t="s">
        <v>888</v>
      </c>
      <c r="F253" s="86"/>
      <c r="G253" s="99" t="s">
        <v>890</v>
      </c>
      <c r="H253" s="86" t="s">
        <v>907</v>
      </c>
      <c r="I253" s="86" t="s">
        <v>892</v>
      </c>
      <c r="J253" s="86"/>
      <c r="K253" s="96">
        <v>4.5</v>
      </c>
      <c r="L253" s="99" t="s">
        <v>179</v>
      </c>
      <c r="M253" s="100">
        <v>4.3749999999999997E-2</v>
      </c>
      <c r="N253" s="100">
        <v>4.0299999999999996E-2</v>
      </c>
      <c r="O253" s="96">
        <v>3399999.9999999995</v>
      </c>
      <c r="P253" s="98">
        <v>101.444</v>
      </c>
      <c r="Q253" s="86"/>
      <c r="R253" s="96">
        <v>12754.152149999998</v>
      </c>
      <c r="S253" s="97">
        <v>2.2666666666666664E-3</v>
      </c>
      <c r="T253" s="97">
        <v>2.3854158529549004E-3</v>
      </c>
      <c r="U253" s="97">
        <f>R253/'[5]סכום נכסי הקרן'!$C$42</f>
        <v>4.7188059938790242E-4</v>
      </c>
    </row>
    <row r="254" spans="2:21">
      <c r="B254" s="89" t="s">
        <v>914</v>
      </c>
      <c r="C254" s="86" t="s">
        <v>915</v>
      </c>
      <c r="D254" s="99" t="s">
        <v>30</v>
      </c>
      <c r="E254" s="99" t="s">
        <v>888</v>
      </c>
      <c r="F254" s="86"/>
      <c r="G254" s="99" t="s">
        <v>916</v>
      </c>
      <c r="H254" s="86" t="s">
        <v>917</v>
      </c>
      <c r="I254" s="86" t="s">
        <v>897</v>
      </c>
      <c r="J254" s="86"/>
      <c r="K254" s="96">
        <v>4.7600000000000007</v>
      </c>
      <c r="L254" s="99" t="s">
        <v>179</v>
      </c>
      <c r="M254" s="100">
        <v>4.7500000000000001E-2</v>
      </c>
      <c r="N254" s="100">
        <v>4.0200000000000007E-2</v>
      </c>
      <c r="O254" s="96">
        <v>3499999.9999999995</v>
      </c>
      <c r="P254" s="98">
        <v>103.113</v>
      </c>
      <c r="Q254" s="86"/>
      <c r="R254" s="96">
        <v>13183.478039999998</v>
      </c>
      <c r="S254" s="97">
        <v>6.9999999999999993E-3</v>
      </c>
      <c r="T254" s="97">
        <v>2.4657129022644443E-3</v>
      </c>
      <c r="U254" s="97">
        <f>R254/'[5]סכום נכסי הקרן'!$C$42</f>
        <v>4.8776488208449427E-4</v>
      </c>
    </row>
    <row r="255" spans="2:21">
      <c r="B255" s="89" t="s">
        <v>918</v>
      </c>
      <c r="C255" s="86" t="s">
        <v>919</v>
      </c>
      <c r="D255" s="99" t="s">
        <v>30</v>
      </c>
      <c r="E255" s="99" t="s">
        <v>888</v>
      </c>
      <c r="F255" s="86"/>
      <c r="G255" s="99" t="s">
        <v>920</v>
      </c>
      <c r="H255" s="86" t="s">
        <v>921</v>
      </c>
      <c r="I255" s="86" t="s">
        <v>922</v>
      </c>
      <c r="J255" s="86"/>
      <c r="K255" s="96">
        <v>4.58</v>
      </c>
      <c r="L255" s="99" t="s">
        <v>179</v>
      </c>
      <c r="M255" s="100">
        <v>3.875E-2</v>
      </c>
      <c r="N255" s="100">
        <v>4.0900000000000006E-2</v>
      </c>
      <c r="O255" s="96">
        <v>3217999.9999999995</v>
      </c>
      <c r="P255" s="98">
        <v>98.882000000000005</v>
      </c>
      <c r="Q255" s="86"/>
      <c r="R255" s="96">
        <v>11542.452869999997</v>
      </c>
      <c r="S255" s="97">
        <v>3.2179999999999995E-3</v>
      </c>
      <c r="T255" s="97">
        <v>2.1587910928350332E-3</v>
      </c>
      <c r="U255" s="97">
        <f>R255/'[5]סכום נכסי הקרן'!$C$42</f>
        <v>4.2704991399230045E-4</v>
      </c>
    </row>
    <row r="256" spans="2:21">
      <c r="B256" s="89" t="s">
        <v>923</v>
      </c>
      <c r="C256" s="86" t="s">
        <v>924</v>
      </c>
      <c r="D256" s="99" t="s">
        <v>30</v>
      </c>
      <c r="E256" s="99" t="s">
        <v>888</v>
      </c>
      <c r="F256" s="86"/>
      <c r="G256" s="99" t="s">
        <v>925</v>
      </c>
      <c r="H256" s="86" t="s">
        <v>921</v>
      </c>
      <c r="I256" s="86" t="s">
        <v>897</v>
      </c>
      <c r="J256" s="86"/>
      <c r="K256" s="96">
        <v>4.1000000000000005</v>
      </c>
      <c r="L256" s="99" t="s">
        <v>179</v>
      </c>
      <c r="M256" s="100">
        <v>3.3500000000000002E-2</v>
      </c>
      <c r="N256" s="100">
        <v>3.7900000000000003E-2</v>
      </c>
      <c r="O256" s="96">
        <v>6599999.9999999991</v>
      </c>
      <c r="P256" s="98">
        <v>98.036000000000001</v>
      </c>
      <c r="Q256" s="86"/>
      <c r="R256" s="96">
        <v>23552.701879999997</v>
      </c>
      <c r="S256" s="97">
        <v>9.7777777777777759E-3</v>
      </c>
      <c r="T256" s="97">
        <v>4.4050743462765336E-3</v>
      </c>
      <c r="U256" s="97">
        <f>R256/'[5]סכום נכסי הקרן'!$C$42</f>
        <v>8.7140744046549387E-4</v>
      </c>
    </row>
    <row r="257" spans="2:21">
      <c r="B257" s="89" t="s">
        <v>926</v>
      </c>
      <c r="C257" s="86" t="s">
        <v>927</v>
      </c>
      <c r="D257" s="99" t="s">
        <v>30</v>
      </c>
      <c r="E257" s="99" t="s">
        <v>888</v>
      </c>
      <c r="F257" s="86"/>
      <c r="G257" s="99" t="s">
        <v>928</v>
      </c>
      <c r="H257" s="86" t="s">
        <v>921</v>
      </c>
      <c r="I257" s="86" t="s">
        <v>892</v>
      </c>
      <c r="J257" s="86"/>
      <c r="K257" s="96">
        <v>8.009999999999998</v>
      </c>
      <c r="L257" s="99" t="s">
        <v>179</v>
      </c>
      <c r="M257" s="100">
        <v>4.7500000000000001E-2</v>
      </c>
      <c r="N257" s="100">
        <v>4.8199999999999993E-2</v>
      </c>
      <c r="O257" s="96">
        <v>6233999.9999999991</v>
      </c>
      <c r="P257" s="98">
        <v>99.161000000000001</v>
      </c>
      <c r="Q257" s="86"/>
      <c r="R257" s="96">
        <v>22474.714530000001</v>
      </c>
      <c r="S257" s="97">
        <v>6.2339999999999991E-3</v>
      </c>
      <c r="T257" s="97">
        <v>4.2034577994663376E-3</v>
      </c>
      <c r="U257" s="97">
        <f>R257/'[5]סכום נכסי הקרן'!$C$42</f>
        <v>8.3152385503636964E-4</v>
      </c>
    </row>
    <row r="258" spans="2:21">
      <c r="B258" s="89" t="s">
        <v>929</v>
      </c>
      <c r="C258" s="86" t="s">
        <v>930</v>
      </c>
      <c r="D258" s="99" t="s">
        <v>30</v>
      </c>
      <c r="E258" s="99" t="s">
        <v>888</v>
      </c>
      <c r="F258" s="86"/>
      <c r="G258" s="99" t="s">
        <v>931</v>
      </c>
      <c r="H258" s="86" t="s">
        <v>921</v>
      </c>
      <c r="I258" s="86" t="s">
        <v>897</v>
      </c>
      <c r="J258" s="86"/>
      <c r="K258" s="96">
        <v>7.6700000000000008</v>
      </c>
      <c r="L258" s="99" t="s">
        <v>179</v>
      </c>
      <c r="M258" s="100">
        <v>5.1249999999999997E-2</v>
      </c>
      <c r="N258" s="100">
        <v>5.3899999999999997E-2</v>
      </c>
      <c r="O258" s="96">
        <v>1952999.9999999998</v>
      </c>
      <c r="P258" s="98">
        <v>97.591999999999999</v>
      </c>
      <c r="Q258" s="86"/>
      <c r="R258" s="96">
        <v>7070.2730199999987</v>
      </c>
      <c r="S258" s="97">
        <v>3.9059999999999997E-3</v>
      </c>
      <c r="T258" s="97">
        <v>1.3223569193995637E-3</v>
      </c>
      <c r="U258" s="97">
        <f>R258/'[5]סכום נכסי הקרן'!$C$42</f>
        <v>2.6158733495379503E-4</v>
      </c>
    </row>
    <row r="259" spans="2:21">
      <c r="B259" s="89" t="s">
        <v>932</v>
      </c>
      <c r="C259" s="86" t="s">
        <v>933</v>
      </c>
      <c r="D259" s="99" t="s">
        <v>30</v>
      </c>
      <c r="E259" s="99" t="s">
        <v>888</v>
      </c>
      <c r="F259" s="86"/>
      <c r="G259" s="99" t="s">
        <v>931</v>
      </c>
      <c r="H259" s="86" t="s">
        <v>934</v>
      </c>
      <c r="I259" s="86" t="s">
        <v>897</v>
      </c>
      <c r="J259" s="86"/>
      <c r="K259" s="96">
        <v>0.91</v>
      </c>
      <c r="L259" s="99" t="s">
        <v>179</v>
      </c>
      <c r="M259" s="100">
        <v>6.3750000000000001E-2</v>
      </c>
      <c r="N259" s="100">
        <v>3.9E-2</v>
      </c>
      <c r="O259" s="96">
        <v>5633999.9999999991</v>
      </c>
      <c r="P259" s="98">
        <v>101.84099999999999</v>
      </c>
      <c r="Q259" s="86"/>
      <c r="R259" s="96">
        <v>20919.275869999998</v>
      </c>
      <c r="S259" s="97">
        <v>7.5119999999999987E-3</v>
      </c>
      <c r="T259" s="97">
        <v>3.9125432804747373E-3</v>
      </c>
      <c r="U259" s="97">
        <f>R259/'[5]סכום נכסי הקרן'!$C$42</f>
        <v>7.7397543327068462E-4</v>
      </c>
    </row>
    <row r="260" spans="2:21">
      <c r="B260" s="89" t="s">
        <v>935</v>
      </c>
      <c r="C260" s="86" t="s">
        <v>936</v>
      </c>
      <c r="D260" s="99" t="s">
        <v>30</v>
      </c>
      <c r="E260" s="99" t="s">
        <v>888</v>
      </c>
      <c r="F260" s="86"/>
      <c r="G260" s="99" t="s">
        <v>937</v>
      </c>
      <c r="H260" s="86" t="s">
        <v>934</v>
      </c>
      <c r="I260" s="86" t="s">
        <v>892</v>
      </c>
      <c r="J260" s="86"/>
      <c r="K260" s="96">
        <v>4.7300000000000004</v>
      </c>
      <c r="L260" s="99" t="s">
        <v>179</v>
      </c>
      <c r="M260" s="100">
        <v>2.589E-2</v>
      </c>
      <c r="N260" s="100">
        <v>3.8100000000000002E-2</v>
      </c>
      <c r="O260" s="96">
        <v>6499999.9999999991</v>
      </c>
      <c r="P260" s="98">
        <v>94.197999999999993</v>
      </c>
      <c r="Q260" s="86"/>
      <c r="R260" s="96">
        <v>22458.579239999995</v>
      </c>
      <c r="S260" s="97">
        <v>4.3333333333333331E-3</v>
      </c>
      <c r="T260" s="97">
        <v>4.2004400076048817E-3</v>
      </c>
      <c r="U260" s="97">
        <f>R260/'[5]סכום נכסי הקרן'!$C$42</f>
        <v>8.3092687844184938E-4</v>
      </c>
    </row>
    <row r="261" spans="2:21">
      <c r="B261" s="89" t="s">
        <v>938</v>
      </c>
      <c r="C261" s="86" t="s">
        <v>939</v>
      </c>
      <c r="D261" s="99" t="s">
        <v>30</v>
      </c>
      <c r="E261" s="99" t="s">
        <v>888</v>
      </c>
      <c r="F261" s="86"/>
      <c r="G261" s="99" t="s">
        <v>925</v>
      </c>
      <c r="H261" s="86" t="s">
        <v>934</v>
      </c>
      <c r="I261" s="86" t="s">
        <v>922</v>
      </c>
      <c r="J261" s="86"/>
      <c r="K261" s="96">
        <v>4.0999999999999996</v>
      </c>
      <c r="L261" s="99" t="s">
        <v>179</v>
      </c>
      <c r="M261" s="100">
        <v>3.7499999999999999E-2</v>
      </c>
      <c r="N261" s="100">
        <v>4.1699999999999987E-2</v>
      </c>
      <c r="O261" s="96">
        <v>3599999.9999999995</v>
      </c>
      <c r="P261" s="98">
        <v>98.168999999999997</v>
      </c>
      <c r="Q261" s="86"/>
      <c r="R261" s="96">
        <v>12852.125800000002</v>
      </c>
      <c r="S261" s="97">
        <v>7.1999999999999989E-3</v>
      </c>
      <c r="T261" s="97">
        <v>2.4037399167682575E-3</v>
      </c>
      <c r="U261" s="97">
        <f>R261/'[5]סכום נכסי הקרן'!$C$42</f>
        <v>4.7550544752696295E-4</v>
      </c>
    </row>
    <row r="262" spans="2:21">
      <c r="B262" s="89" t="s">
        <v>940</v>
      </c>
      <c r="C262" s="86" t="s">
        <v>941</v>
      </c>
      <c r="D262" s="99" t="s">
        <v>30</v>
      </c>
      <c r="E262" s="99" t="s">
        <v>888</v>
      </c>
      <c r="F262" s="86"/>
      <c r="G262" s="99" t="s">
        <v>942</v>
      </c>
      <c r="H262" s="86" t="s">
        <v>934</v>
      </c>
      <c r="I262" s="86" t="s">
        <v>892</v>
      </c>
      <c r="J262" s="86"/>
      <c r="K262" s="96">
        <v>4.9399999999999986</v>
      </c>
      <c r="L262" s="99" t="s">
        <v>179</v>
      </c>
      <c r="M262" s="100">
        <v>5.1249999999999997E-2</v>
      </c>
      <c r="N262" s="100">
        <v>4.8599999999999997E-2</v>
      </c>
      <c r="O262" s="96">
        <v>3599999.9999999995</v>
      </c>
      <c r="P262" s="98">
        <v>101.009</v>
      </c>
      <c r="Q262" s="86"/>
      <c r="R262" s="96">
        <v>13441.74905</v>
      </c>
      <c r="S262" s="97">
        <v>1.4399999999999999E-3</v>
      </c>
      <c r="T262" s="97">
        <v>2.5140174664853342E-3</v>
      </c>
      <c r="U262" s="97">
        <f>R262/'[5]סכום נכסי הקרן'!$C$42</f>
        <v>4.9732044309474296E-4</v>
      </c>
    </row>
    <row r="263" spans="2:21">
      <c r="B263" s="89" t="s">
        <v>943</v>
      </c>
      <c r="C263" s="86" t="s">
        <v>944</v>
      </c>
      <c r="D263" s="99" t="s">
        <v>30</v>
      </c>
      <c r="E263" s="99" t="s">
        <v>888</v>
      </c>
      <c r="F263" s="86"/>
      <c r="G263" s="99" t="s">
        <v>942</v>
      </c>
      <c r="H263" s="86" t="s">
        <v>945</v>
      </c>
      <c r="I263" s="86" t="s">
        <v>892</v>
      </c>
      <c r="J263" s="86"/>
      <c r="K263" s="96">
        <v>4.1100000000000003</v>
      </c>
      <c r="L263" s="99" t="s">
        <v>179</v>
      </c>
      <c r="M263" s="100">
        <v>4.4000000000000004E-2</v>
      </c>
      <c r="N263" s="100">
        <v>4.8100000000000011E-2</v>
      </c>
      <c r="O263" s="96">
        <v>5199999.9999999991</v>
      </c>
      <c r="P263" s="98">
        <v>98.21</v>
      </c>
      <c r="Q263" s="86"/>
      <c r="R263" s="96">
        <v>18529.714329999995</v>
      </c>
      <c r="S263" s="97">
        <v>3.4666666666666661E-3</v>
      </c>
      <c r="T263" s="97">
        <v>3.4656223160633684E-3</v>
      </c>
      <c r="U263" s="97">
        <f>R263/'[5]סכום נכסי הקרן'!$C$42</f>
        <v>6.8556597112000143E-4</v>
      </c>
    </row>
    <row r="264" spans="2:21">
      <c r="B264" s="89" t="s">
        <v>946</v>
      </c>
      <c r="C264" s="86" t="s">
        <v>947</v>
      </c>
      <c r="D264" s="99" t="s">
        <v>30</v>
      </c>
      <c r="E264" s="99" t="s">
        <v>888</v>
      </c>
      <c r="F264" s="86"/>
      <c r="G264" s="99" t="s">
        <v>948</v>
      </c>
      <c r="H264" s="86" t="s">
        <v>945</v>
      </c>
      <c r="I264" s="86" t="s">
        <v>892</v>
      </c>
      <c r="J264" s="86"/>
      <c r="K264" s="96">
        <v>4.7199999999999989</v>
      </c>
      <c r="L264" s="99" t="s">
        <v>179</v>
      </c>
      <c r="M264" s="100">
        <v>3.4000000000000002E-2</v>
      </c>
      <c r="N264" s="100">
        <v>3.4599999999999992E-2</v>
      </c>
      <c r="O264" s="96">
        <v>7396999.9999999991</v>
      </c>
      <c r="P264" s="98">
        <v>99.56</v>
      </c>
      <c r="Q264" s="86"/>
      <c r="R264" s="96">
        <v>27014.932850000001</v>
      </c>
      <c r="S264" s="97">
        <v>4.9313333333333327E-3</v>
      </c>
      <c r="T264" s="97">
        <v>5.0526172440950633E-3</v>
      </c>
      <c r="U264" s="97">
        <f>R264/'[5]סכום נכסי הקרן'!$C$42</f>
        <v>9.9950373460786553E-4</v>
      </c>
    </row>
    <row r="265" spans="2:21">
      <c r="B265" s="89" t="s">
        <v>949</v>
      </c>
      <c r="C265" s="86" t="s">
        <v>950</v>
      </c>
      <c r="D265" s="99" t="s">
        <v>30</v>
      </c>
      <c r="E265" s="99" t="s">
        <v>888</v>
      </c>
      <c r="F265" s="86"/>
      <c r="G265" s="99" t="s">
        <v>942</v>
      </c>
      <c r="H265" s="86" t="s">
        <v>945</v>
      </c>
      <c r="I265" s="86" t="s">
        <v>892</v>
      </c>
      <c r="J265" s="86"/>
      <c r="K265" s="96">
        <v>2.88</v>
      </c>
      <c r="L265" s="99" t="s">
        <v>179</v>
      </c>
      <c r="M265" s="100">
        <v>3.3750000000000002E-2</v>
      </c>
      <c r="N265" s="100">
        <v>4.41E-2</v>
      </c>
      <c r="O265" s="96">
        <v>3444999.9999999995</v>
      </c>
      <c r="P265" s="98">
        <v>96.968000000000004</v>
      </c>
      <c r="Q265" s="86"/>
      <c r="R265" s="96">
        <v>12304.762779999997</v>
      </c>
      <c r="S265" s="97">
        <v>4.5933333333333329E-3</v>
      </c>
      <c r="T265" s="97">
        <v>2.3013663203211364E-3</v>
      </c>
      <c r="U265" s="97">
        <f>R265/'[5]סכום נכסי הקרן'!$C$42</f>
        <v>4.5525400415991996E-4</v>
      </c>
    </row>
    <row r="266" spans="2:21">
      <c r="B266" s="89" t="s">
        <v>951</v>
      </c>
      <c r="C266" s="86" t="s">
        <v>952</v>
      </c>
      <c r="D266" s="99" t="s">
        <v>30</v>
      </c>
      <c r="E266" s="99" t="s">
        <v>888</v>
      </c>
      <c r="F266" s="86"/>
      <c r="G266" s="99" t="s">
        <v>948</v>
      </c>
      <c r="H266" s="86" t="s">
        <v>945</v>
      </c>
      <c r="I266" s="86" t="s">
        <v>922</v>
      </c>
      <c r="J266" s="86"/>
      <c r="K266" s="96">
        <v>4.0999999999999996</v>
      </c>
      <c r="L266" s="99" t="s">
        <v>179</v>
      </c>
      <c r="M266" s="100">
        <v>3.2500000000000001E-2</v>
      </c>
      <c r="N266" s="100">
        <v>3.7700000000000004E-2</v>
      </c>
      <c r="O266" s="96">
        <v>7215999.9999999991</v>
      </c>
      <c r="P266" s="98">
        <v>97.734999999999999</v>
      </c>
      <c r="Q266" s="86"/>
      <c r="R266" s="96">
        <v>25674.137979999996</v>
      </c>
      <c r="S266" s="97">
        <v>7.2159999999999993E-3</v>
      </c>
      <c r="T266" s="97">
        <v>4.8018476671884075E-3</v>
      </c>
      <c r="U266" s="97">
        <f>R266/'[5]סכום נכסי הקרן'!$C$42</f>
        <v>9.4989674549006463E-4</v>
      </c>
    </row>
    <row r="267" spans="2:21">
      <c r="B267" s="89" t="s">
        <v>953</v>
      </c>
      <c r="C267" s="86" t="s">
        <v>954</v>
      </c>
      <c r="D267" s="99" t="s">
        <v>30</v>
      </c>
      <c r="E267" s="99" t="s">
        <v>888</v>
      </c>
      <c r="F267" s="86"/>
      <c r="G267" s="99" t="s">
        <v>955</v>
      </c>
      <c r="H267" s="86" t="s">
        <v>945</v>
      </c>
      <c r="I267" s="86" t="s">
        <v>892</v>
      </c>
      <c r="J267" s="86"/>
      <c r="K267" s="96">
        <v>5.7399999999999993</v>
      </c>
      <c r="L267" s="99" t="s">
        <v>179</v>
      </c>
      <c r="M267" s="100">
        <v>4.9000000000000002E-2</v>
      </c>
      <c r="N267" s="100">
        <v>4.41E-2</v>
      </c>
      <c r="O267" s="96">
        <v>4185999.9999999995</v>
      </c>
      <c r="P267" s="98">
        <v>102.60599999999999</v>
      </c>
      <c r="Q267" s="86"/>
      <c r="R267" s="96">
        <v>15921.324019999998</v>
      </c>
      <c r="S267" s="97">
        <v>1.6814547113870955E-3</v>
      </c>
      <c r="T267" s="97">
        <v>2.9777736905341567E-3</v>
      </c>
      <c r="U267" s="97">
        <f>R267/'[5]סכום נכסי הקרן'!$C$42</f>
        <v>5.8906023961824915E-4</v>
      </c>
    </row>
    <row r="268" spans="2:21">
      <c r="B268" s="89" t="s">
        <v>956</v>
      </c>
      <c r="C268" s="86" t="s">
        <v>957</v>
      </c>
      <c r="D268" s="99" t="s">
        <v>30</v>
      </c>
      <c r="E268" s="99" t="s">
        <v>888</v>
      </c>
      <c r="F268" s="86"/>
      <c r="G268" s="99" t="s">
        <v>942</v>
      </c>
      <c r="H268" s="86" t="s">
        <v>945</v>
      </c>
      <c r="I268" s="86" t="s">
        <v>922</v>
      </c>
      <c r="J268" s="86"/>
      <c r="K268" s="96">
        <v>0.14000000000000001</v>
      </c>
      <c r="L268" s="99" t="s">
        <v>179</v>
      </c>
      <c r="M268" s="100">
        <v>4.1250000000000002E-2</v>
      </c>
      <c r="N268" s="100">
        <v>3.1700000000000006E-2</v>
      </c>
      <c r="O268" s="96">
        <v>2999999.9999999995</v>
      </c>
      <c r="P268" s="98">
        <v>100.065</v>
      </c>
      <c r="Q268" s="86"/>
      <c r="R268" s="96">
        <v>11048.907429999997</v>
      </c>
      <c r="S268" s="97">
        <v>1.4575177307031939E-3</v>
      </c>
      <c r="T268" s="97">
        <v>2.0664830269688439E-3</v>
      </c>
      <c r="U268" s="97">
        <f>R268/'[5]סכום נכסי הקרן'!$C$42</f>
        <v>4.0878962390689751E-4</v>
      </c>
    </row>
    <row r="269" spans="2:21">
      <c r="B269" s="89" t="s">
        <v>958</v>
      </c>
      <c r="C269" s="86" t="s">
        <v>959</v>
      </c>
      <c r="D269" s="99" t="s">
        <v>30</v>
      </c>
      <c r="E269" s="99" t="s">
        <v>888</v>
      </c>
      <c r="F269" s="86"/>
      <c r="G269" s="99" t="s">
        <v>931</v>
      </c>
      <c r="H269" s="86" t="s">
        <v>945</v>
      </c>
      <c r="I269" s="86" t="s">
        <v>897</v>
      </c>
      <c r="J269" s="86"/>
      <c r="K269" s="96">
        <v>7.3800000000000008</v>
      </c>
      <c r="L269" s="99" t="s">
        <v>179</v>
      </c>
      <c r="M269" s="100">
        <v>4.4999999999999998E-2</v>
      </c>
      <c r="N269" s="100">
        <v>5.5099999999999996E-2</v>
      </c>
      <c r="O269" s="96">
        <v>4582999.9999999991</v>
      </c>
      <c r="P269" s="98">
        <v>92.391000000000005</v>
      </c>
      <c r="Q269" s="86"/>
      <c r="R269" s="96">
        <v>15390.976939999997</v>
      </c>
      <c r="S269" s="97">
        <v>6.1106666666666653E-3</v>
      </c>
      <c r="T269" s="97">
        <v>2.8785825943858845E-3</v>
      </c>
      <c r="U269" s="97">
        <f>R269/'[5]סכום נכסי הקרן'!$C$42</f>
        <v>5.694383553055374E-4</v>
      </c>
    </row>
    <row r="270" spans="2:21">
      <c r="B270" s="89" t="s">
        <v>960</v>
      </c>
      <c r="C270" s="86" t="s">
        <v>961</v>
      </c>
      <c r="D270" s="99" t="s">
        <v>30</v>
      </c>
      <c r="E270" s="99" t="s">
        <v>888</v>
      </c>
      <c r="F270" s="86"/>
      <c r="G270" s="99" t="s">
        <v>962</v>
      </c>
      <c r="H270" s="86" t="s">
        <v>945</v>
      </c>
      <c r="I270" s="86" t="s">
        <v>897</v>
      </c>
      <c r="J270" s="86"/>
      <c r="K270" s="96">
        <v>1.5399999999999998</v>
      </c>
      <c r="L270" s="99" t="s">
        <v>179</v>
      </c>
      <c r="M270" s="100">
        <v>3.3599999999999998E-2</v>
      </c>
      <c r="N270" s="100">
        <v>3.5299999999999998E-2</v>
      </c>
      <c r="O270" s="96">
        <v>3254999.9999999995</v>
      </c>
      <c r="P270" s="98">
        <v>99.480999999999995</v>
      </c>
      <c r="Q270" s="86"/>
      <c r="R270" s="96">
        <v>11756.733169999998</v>
      </c>
      <c r="S270" s="97">
        <v>1.2399999999999998E-3</v>
      </c>
      <c r="T270" s="97">
        <v>2.1988680511921539E-3</v>
      </c>
      <c r="U270" s="97">
        <f>R270/'[5]סכום נכסי הקרן'!$C$42</f>
        <v>4.3497789816653818E-4</v>
      </c>
    </row>
    <row r="271" spans="2:21">
      <c r="B271" s="89" t="s">
        <v>963</v>
      </c>
      <c r="C271" s="86" t="s">
        <v>964</v>
      </c>
      <c r="D271" s="99" t="s">
        <v>30</v>
      </c>
      <c r="E271" s="99" t="s">
        <v>888</v>
      </c>
      <c r="F271" s="86"/>
      <c r="G271" s="99" t="s">
        <v>931</v>
      </c>
      <c r="H271" s="86" t="s">
        <v>945</v>
      </c>
      <c r="I271" s="86" t="s">
        <v>897</v>
      </c>
      <c r="J271" s="86"/>
      <c r="K271" s="96">
        <v>5.83</v>
      </c>
      <c r="L271" s="99" t="s">
        <v>179</v>
      </c>
      <c r="M271" s="100">
        <v>5.7500000000000002E-2</v>
      </c>
      <c r="N271" s="100">
        <v>5.5E-2</v>
      </c>
      <c r="O271" s="96">
        <v>1372999.9999999998</v>
      </c>
      <c r="P271" s="98">
        <v>101.006</v>
      </c>
      <c r="Q271" s="86"/>
      <c r="R271" s="96">
        <v>5066.5567399999991</v>
      </c>
      <c r="S271" s="97">
        <v>1.961428571428571E-3</v>
      </c>
      <c r="T271" s="97">
        <v>9.4760079896737787E-4</v>
      </c>
      <c r="U271" s="97">
        <f>R271/'[5]סכום נכסי הקרן'!$C$42</f>
        <v>1.8745345070264171E-4</v>
      </c>
    </row>
    <row r="272" spans="2:21">
      <c r="B272" s="89" t="s">
        <v>965</v>
      </c>
      <c r="C272" s="86" t="s">
        <v>966</v>
      </c>
      <c r="D272" s="99" t="s">
        <v>30</v>
      </c>
      <c r="E272" s="99" t="s">
        <v>888</v>
      </c>
      <c r="F272" s="86"/>
      <c r="G272" s="99" t="s">
        <v>962</v>
      </c>
      <c r="H272" s="86" t="s">
        <v>945</v>
      </c>
      <c r="I272" s="86" t="s">
        <v>892</v>
      </c>
      <c r="J272" s="86"/>
      <c r="K272" s="96">
        <v>7.8100000000000005</v>
      </c>
      <c r="L272" s="99" t="s">
        <v>179</v>
      </c>
      <c r="M272" s="100">
        <v>4.0999999999999995E-2</v>
      </c>
      <c r="N272" s="100">
        <v>4.4700000000000004E-2</v>
      </c>
      <c r="O272" s="96">
        <v>3006999.9999999995</v>
      </c>
      <c r="P272" s="98">
        <v>96.936999999999998</v>
      </c>
      <c r="Q272" s="86"/>
      <c r="R272" s="96">
        <v>10629.463669999997</v>
      </c>
      <c r="S272" s="97">
        <v>1.2278425862521645E-3</v>
      </c>
      <c r="T272" s="97">
        <v>1.988034237683622E-3</v>
      </c>
      <c r="U272" s="97">
        <f>R272/'[5]סכום נכסי הקרן'!$C$42</f>
        <v>3.9327096217615161E-4</v>
      </c>
    </row>
    <row r="273" spans="2:21">
      <c r="B273" s="89" t="s">
        <v>967</v>
      </c>
      <c r="C273" s="86" t="s">
        <v>968</v>
      </c>
      <c r="D273" s="99" t="s">
        <v>30</v>
      </c>
      <c r="E273" s="99" t="s">
        <v>888</v>
      </c>
      <c r="F273" s="86"/>
      <c r="G273" s="99" t="s">
        <v>969</v>
      </c>
      <c r="H273" s="86" t="s">
        <v>891</v>
      </c>
      <c r="I273" s="86" t="s">
        <v>897</v>
      </c>
      <c r="J273" s="86"/>
      <c r="K273" s="96">
        <v>3.28</v>
      </c>
      <c r="L273" s="99" t="s">
        <v>179</v>
      </c>
      <c r="M273" s="100">
        <v>3.4500000000000003E-2</v>
      </c>
      <c r="N273" s="100">
        <v>3.6700000000000003E-2</v>
      </c>
      <c r="O273" s="96">
        <v>7157999.9999999991</v>
      </c>
      <c r="P273" s="98">
        <v>99.17</v>
      </c>
      <c r="Q273" s="86"/>
      <c r="R273" s="96">
        <v>25783.901339999997</v>
      </c>
      <c r="S273" s="97">
        <v>2.4342980971121019E-3</v>
      </c>
      <c r="T273" s="97">
        <v>4.8223767667269915E-3</v>
      </c>
      <c r="U273" s="97">
        <f>R273/'[5]סכום נכסי הקרן'!$C$42</f>
        <v>9.5395779161045532E-4</v>
      </c>
    </row>
    <row r="274" spans="2:21">
      <c r="B274" s="89" t="s">
        <v>970</v>
      </c>
      <c r="C274" s="86" t="s">
        <v>971</v>
      </c>
      <c r="D274" s="99" t="s">
        <v>30</v>
      </c>
      <c r="E274" s="99" t="s">
        <v>888</v>
      </c>
      <c r="F274" s="86"/>
      <c r="G274" s="99" t="s">
        <v>972</v>
      </c>
      <c r="H274" s="86" t="s">
        <v>891</v>
      </c>
      <c r="I274" s="86" t="s">
        <v>897</v>
      </c>
      <c r="J274" s="86"/>
      <c r="K274" s="96">
        <v>5.0600000000000005</v>
      </c>
      <c r="L274" s="99" t="s">
        <v>179</v>
      </c>
      <c r="M274" s="100">
        <v>5.2499999999999998E-2</v>
      </c>
      <c r="N274" s="100">
        <v>0.05</v>
      </c>
      <c r="O274" s="96">
        <v>2912999.9999999995</v>
      </c>
      <c r="P274" s="98">
        <v>100.89400000000001</v>
      </c>
      <c r="Q274" s="86"/>
      <c r="R274" s="96">
        <v>10758.517009999998</v>
      </c>
      <c r="S274" s="97">
        <v>4.8549999999999991E-3</v>
      </c>
      <c r="T274" s="97">
        <v>2.012171152430462E-3</v>
      </c>
      <c r="U274" s="97">
        <f>R274/'[5]סכום נכסי הקרן'!$C$42</f>
        <v>3.980457027246412E-4</v>
      </c>
    </row>
    <row r="275" spans="2:21">
      <c r="B275" s="89" t="s">
        <v>1039</v>
      </c>
      <c r="C275" s="86" t="s">
        <v>1040</v>
      </c>
      <c r="D275" s="99" t="s">
        <v>30</v>
      </c>
      <c r="E275" s="99" t="s">
        <v>888</v>
      </c>
      <c r="F275" s="86"/>
      <c r="G275" s="99" t="s">
        <v>972</v>
      </c>
      <c r="H275" s="86" t="s">
        <v>891</v>
      </c>
      <c r="I275" s="86" t="s">
        <v>922</v>
      </c>
      <c r="J275" s="86"/>
      <c r="K275" s="96">
        <v>0.98000000000000009</v>
      </c>
      <c r="L275" s="99" t="s">
        <v>179</v>
      </c>
      <c r="M275" s="100">
        <v>5.6250000000000001E-2</v>
      </c>
      <c r="N275" s="100">
        <v>4.3799999999999999E-2</v>
      </c>
      <c r="O275" s="96">
        <v>3215999.9999999995</v>
      </c>
      <c r="P275" s="98">
        <v>103.595</v>
      </c>
      <c r="Q275" s="86"/>
      <c r="R275" s="96">
        <v>12410.007909999998</v>
      </c>
      <c r="S275" s="97">
        <v>6.4319999999999993E-3</v>
      </c>
      <c r="T275" s="97">
        <v>2.321050372902264E-3</v>
      </c>
      <c r="U275" s="97">
        <f>R275/'[5]סכום נכסי הקרן'!$C$42</f>
        <v>4.5914788392887489E-4</v>
      </c>
    </row>
    <row r="276" spans="2:21">
      <c r="B276" s="89" t="s">
        <v>973</v>
      </c>
      <c r="C276" s="86" t="s">
        <v>974</v>
      </c>
      <c r="D276" s="99" t="s">
        <v>30</v>
      </c>
      <c r="E276" s="99" t="s">
        <v>888</v>
      </c>
      <c r="F276" s="86"/>
      <c r="G276" s="99" t="s">
        <v>975</v>
      </c>
      <c r="H276" s="86" t="s">
        <v>891</v>
      </c>
      <c r="I276" s="86" t="s">
        <v>897</v>
      </c>
      <c r="J276" s="86"/>
      <c r="K276" s="96">
        <v>4.4400000000000004</v>
      </c>
      <c r="L276" s="99" t="s">
        <v>179</v>
      </c>
      <c r="M276" s="100">
        <v>3.15E-2</v>
      </c>
      <c r="N276" s="100">
        <v>4.0199999999999986E-2</v>
      </c>
      <c r="O276" s="96">
        <v>6801999.9999999991</v>
      </c>
      <c r="P276" s="98">
        <v>96.045000000000002</v>
      </c>
      <c r="Q276" s="86"/>
      <c r="R276" s="96">
        <v>23857.024229999995</v>
      </c>
      <c r="S276" s="97">
        <v>9.069333333333332E-3</v>
      </c>
      <c r="T276" s="97">
        <v>4.4619919170849143E-3</v>
      </c>
      <c r="U276" s="97">
        <f>R276/'[5]סכום נכסי הקרן'!$C$42</f>
        <v>8.8266681790087555E-4</v>
      </c>
    </row>
    <row r="277" spans="2:21">
      <c r="B277" s="89" t="s">
        <v>976</v>
      </c>
      <c r="C277" s="86" t="s">
        <v>977</v>
      </c>
      <c r="D277" s="99" t="s">
        <v>30</v>
      </c>
      <c r="E277" s="99" t="s">
        <v>888</v>
      </c>
      <c r="F277" s="86"/>
      <c r="G277" s="99" t="s">
        <v>978</v>
      </c>
      <c r="H277" s="86" t="s">
        <v>891</v>
      </c>
      <c r="I277" s="86" t="s">
        <v>897</v>
      </c>
      <c r="J277" s="86"/>
      <c r="K277" s="96">
        <v>4.21</v>
      </c>
      <c r="L277" s="99" t="s">
        <v>179</v>
      </c>
      <c r="M277" s="100">
        <v>2.9500000000000002E-2</v>
      </c>
      <c r="N277" s="100">
        <v>0.04</v>
      </c>
      <c r="O277" s="96">
        <v>7307999.9999999991</v>
      </c>
      <c r="P277" s="98">
        <v>95.564999999999998</v>
      </c>
      <c r="Q277" s="86"/>
      <c r="R277" s="96">
        <v>25352.290049999996</v>
      </c>
      <c r="S277" s="97">
        <v>6.0899999999999991E-3</v>
      </c>
      <c r="T277" s="97">
        <v>4.7416522778412039E-3</v>
      </c>
      <c r="U277" s="97">
        <f>R277/'[5]סכום נכסי הקרן'!$C$42</f>
        <v>9.3798895324060836E-4</v>
      </c>
    </row>
    <row r="278" spans="2:21">
      <c r="B278" s="89" t="s">
        <v>979</v>
      </c>
      <c r="C278" s="86" t="s">
        <v>980</v>
      </c>
      <c r="D278" s="99" t="s">
        <v>30</v>
      </c>
      <c r="E278" s="99" t="s">
        <v>888</v>
      </c>
      <c r="F278" s="86"/>
      <c r="G278" s="99" t="s">
        <v>890</v>
      </c>
      <c r="H278" s="86" t="s">
        <v>891</v>
      </c>
      <c r="I278" s="86" t="s">
        <v>892</v>
      </c>
      <c r="J278" s="86"/>
      <c r="K278" s="96">
        <v>0.78999999999999992</v>
      </c>
      <c r="L278" s="99" t="s">
        <v>179</v>
      </c>
      <c r="M278" s="100">
        <v>7.6249999999999998E-2</v>
      </c>
      <c r="N278" s="100">
        <v>2.92E-2</v>
      </c>
      <c r="O278" s="96">
        <v>3399999.9999999995</v>
      </c>
      <c r="P278" s="98">
        <v>103.49299999999999</v>
      </c>
      <c r="Q278" s="86"/>
      <c r="R278" s="96">
        <v>12937.550019999997</v>
      </c>
      <c r="S278" s="97">
        <v>2.2701399808373476E-3</v>
      </c>
      <c r="T278" s="97">
        <v>2.4197168540211421E-3</v>
      </c>
      <c r="U278" s="97">
        <f>R278/'[5]סכום נכסי הקרן'!$C$42</f>
        <v>4.7866598941651863E-4</v>
      </c>
    </row>
    <row r="279" spans="2:21">
      <c r="B279" s="89" t="s">
        <v>981</v>
      </c>
      <c r="C279" s="86" t="s">
        <v>982</v>
      </c>
      <c r="D279" s="99" t="s">
        <v>30</v>
      </c>
      <c r="E279" s="99" t="s">
        <v>888</v>
      </c>
      <c r="F279" s="86"/>
      <c r="G279" s="99" t="s">
        <v>890</v>
      </c>
      <c r="H279" s="86" t="s">
        <v>891</v>
      </c>
      <c r="I279" s="86" t="s">
        <v>897</v>
      </c>
      <c r="J279" s="86"/>
      <c r="K279" s="96">
        <v>3.5500000000000003</v>
      </c>
      <c r="L279" s="99" t="s">
        <v>179</v>
      </c>
      <c r="M279" s="100">
        <v>4.8750000000000002E-2</v>
      </c>
      <c r="N279" s="100">
        <v>6.0599999999999994E-2</v>
      </c>
      <c r="O279" s="96">
        <v>5349999.9999999991</v>
      </c>
      <c r="P279" s="98">
        <v>95.659000000000006</v>
      </c>
      <c r="Q279" s="86"/>
      <c r="R279" s="96">
        <v>18677.720999999998</v>
      </c>
      <c r="S279" s="97">
        <v>7.6428571428571413E-3</v>
      </c>
      <c r="T279" s="97">
        <v>3.4933040821901015E-3</v>
      </c>
      <c r="U279" s="97">
        <f>R279/'[5]סכום נכסי הקרן'!$C$42</f>
        <v>6.9104195065447863E-4</v>
      </c>
    </row>
    <row r="280" spans="2:21">
      <c r="B280" s="89" t="s">
        <v>983</v>
      </c>
      <c r="C280" s="86" t="s">
        <v>984</v>
      </c>
      <c r="D280" s="99" t="s">
        <v>30</v>
      </c>
      <c r="E280" s="99" t="s">
        <v>888</v>
      </c>
      <c r="F280" s="86"/>
      <c r="G280" s="99" t="s">
        <v>985</v>
      </c>
      <c r="H280" s="86" t="s">
        <v>891</v>
      </c>
      <c r="I280" s="86" t="s">
        <v>922</v>
      </c>
      <c r="J280" s="86"/>
      <c r="K280" s="96">
        <v>6.0500000000000007</v>
      </c>
      <c r="L280" s="99" t="s">
        <v>179</v>
      </c>
      <c r="M280" s="100">
        <v>5.2499999999999998E-2</v>
      </c>
      <c r="N280" s="100">
        <v>4.8600000000000004E-2</v>
      </c>
      <c r="O280" s="96">
        <v>2541999.9999999995</v>
      </c>
      <c r="P280" s="98">
        <v>102.108</v>
      </c>
      <c r="Q280" s="86"/>
      <c r="R280" s="96">
        <v>9454.5248699999975</v>
      </c>
      <c r="S280" s="97">
        <v>2.0335999999999996E-3</v>
      </c>
      <c r="T280" s="97">
        <v>1.7682848096691687E-3</v>
      </c>
      <c r="U280" s="97">
        <f>R280/'[5]סכום נכסי הקרן'!$C$42</f>
        <v>3.4980034816218104E-4</v>
      </c>
    </row>
    <row r="281" spans="2:21">
      <c r="B281" s="89" t="s">
        <v>986</v>
      </c>
      <c r="C281" s="86" t="s">
        <v>987</v>
      </c>
      <c r="D281" s="99" t="s">
        <v>30</v>
      </c>
      <c r="E281" s="99" t="s">
        <v>888</v>
      </c>
      <c r="F281" s="86"/>
      <c r="G281" s="99" t="s">
        <v>925</v>
      </c>
      <c r="H281" s="86" t="s">
        <v>891</v>
      </c>
      <c r="I281" s="86" t="s">
        <v>892</v>
      </c>
      <c r="J281" s="86"/>
      <c r="K281" s="96">
        <v>1.25</v>
      </c>
      <c r="L281" s="99" t="s">
        <v>179</v>
      </c>
      <c r="M281" s="100">
        <v>5.2499999999999998E-2</v>
      </c>
      <c r="N281" s="100">
        <v>4.2500000000000003E-2</v>
      </c>
      <c r="O281" s="96">
        <v>3419999.9999999995</v>
      </c>
      <c r="P281" s="98">
        <v>103.724</v>
      </c>
      <c r="Q281" s="86"/>
      <c r="R281" s="96">
        <v>13003.759059999997</v>
      </c>
      <c r="S281" s="97">
        <v>5.2615384615384607E-3</v>
      </c>
      <c r="T281" s="97">
        <v>2.4320999659495136E-3</v>
      </c>
      <c r="U281" s="97">
        <f>R281/'[5]סכום נכסי הקרן'!$C$42</f>
        <v>4.8111560434290927E-4</v>
      </c>
    </row>
    <row r="282" spans="2:21">
      <c r="B282" s="89" t="s">
        <v>988</v>
      </c>
      <c r="C282" s="86" t="s">
        <v>989</v>
      </c>
      <c r="D282" s="99" t="s">
        <v>30</v>
      </c>
      <c r="E282" s="99" t="s">
        <v>888</v>
      </c>
      <c r="F282" s="86"/>
      <c r="G282" s="99" t="s">
        <v>942</v>
      </c>
      <c r="H282" s="86" t="s">
        <v>891</v>
      </c>
      <c r="I282" s="86" t="s">
        <v>892</v>
      </c>
      <c r="J282" s="86"/>
      <c r="K282" s="96">
        <v>5.7000000000000011</v>
      </c>
      <c r="L282" s="99" t="s">
        <v>179</v>
      </c>
      <c r="M282" s="100">
        <v>4.8750000000000002E-2</v>
      </c>
      <c r="N282" s="100">
        <v>4.9800000000000004E-2</v>
      </c>
      <c r="O282" s="96">
        <v>3550999.9999999995</v>
      </c>
      <c r="P282" s="98">
        <v>99.08</v>
      </c>
      <c r="Q282" s="86"/>
      <c r="R282" s="96">
        <v>12954.580449999998</v>
      </c>
      <c r="S282" s="97">
        <v>4.7346666666666657E-3</v>
      </c>
      <c r="T282" s="97">
        <v>2.4229020643923892E-3</v>
      </c>
      <c r="U282" s="97">
        <f>R282/'[5]סכום נכסי הקרן'!$C$42</f>
        <v>4.7929608457468513E-4</v>
      </c>
    </row>
    <row r="283" spans="2:21">
      <c r="B283" s="89" t="s">
        <v>990</v>
      </c>
      <c r="C283" s="86" t="s">
        <v>991</v>
      </c>
      <c r="D283" s="99" t="s">
        <v>30</v>
      </c>
      <c r="E283" s="99" t="s">
        <v>888</v>
      </c>
      <c r="F283" s="86"/>
      <c r="G283" s="99" t="s">
        <v>962</v>
      </c>
      <c r="H283" s="86" t="s">
        <v>891</v>
      </c>
      <c r="I283" s="86" t="s">
        <v>897</v>
      </c>
      <c r="J283" s="86"/>
      <c r="K283" s="96">
        <v>4.7</v>
      </c>
      <c r="L283" s="99" t="s">
        <v>181</v>
      </c>
      <c r="M283" s="100">
        <v>5.2499999999999998E-2</v>
      </c>
      <c r="N283" s="100">
        <v>2.69E-2</v>
      </c>
      <c r="O283" s="96">
        <v>3194999.9999999995</v>
      </c>
      <c r="P283" s="98">
        <v>112.258</v>
      </c>
      <c r="Q283" s="86"/>
      <c r="R283" s="96">
        <v>15577.055259999997</v>
      </c>
      <c r="S283" s="97">
        <v>3.1949999999999995E-3</v>
      </c>
      <c r="T283" s="97">
        <v>2.9133849214397619E-3</v>
      </c>
      <c r="U283" s="97">
        <f>R283/'[5]סכום נכסי הקרן'!$C$42</f>
        <v>5.7632291714406728E-4</v>
      </c>
    </row>
    <row r="284" spans="2:21">
      <c r="B284" s="89" t="s">
        <v>992</v>
      </c>
      <c r="C284" s="86" t="s">
        <v>993</v>
      </c>
      <c r="D284" s="99" t="s">
        <v>30</v>
      </c>
      <c r="E284" s="99" t="s">
        <v>888</v>
      </c>
      <c r="F284" s="86"/>
      <c r="G284" s="99" t="s">
        <v>962</v>
      </c>
      <c r="H284" s="86" t="s">
        <v>891</v>
      </c>
      <c r="I284" s="86" t="s">
        <v>897</v>
      </c>
      <c r="J284" s="86"/>
      <c r="K284" s="96">
        <v>4</v>
      </c>
      <c r="L284" s="99" t="s">
        <v>182</v>
      </c>
      <c r="M284" s="100">
        <v>5.7500000000000002E-2</v>
      </c>
      <c r="N284" s="100">
        <v>3.8200000000000005E-2</v>
      </c>
      <c r="O284" s="96">
        <v>886999.99999999988</v>
      </c>
      <c r="P284" s="98">
        <v>107.399</v>
      </c>
      <c r="Q284" s="86"/>
      <c r="R284" s="96">
        <v>4635.2018799999987</v>
      </c>
      <c r="S284" s="97">
        <v>1.4783333333333332E-3</v>
      </c>
      <c r="T284" s="97">
        <v>8.6692427032073296E-4</v>
      </c>
      <c r="U284" s="97">
        <f>R284/'[5]סכום נכסי הקרן'!$C$42</f>
        <v>1.7149409977975931E-4</v>
      </c>
    </row>
    <row r="285" spans="2:21">
      <c r="B285" s="89" t="s">
        <v>994</v>
      </c>
      <c r="C285" s="86" t="s">
        <v>995</v>
      </c>
      <c r="D285" s="99" t="s">
        <v>30</v>
      </c>
      <c r="E285" s="99" t="s">
        <v>888</v>
      </c>
      <c r="F285" s="86"/>
      <c r="G285" s="99" t="s">
        <v>890</v>
      </c>
      <c r="H285" s="86" t="s">
        <v>891</v>
      </c>
      <c r="I285" s="86" t="s">
        <v>922</v>
      </c>
      <c r="J285" s="86"/>
      <c r="K285" s="96">
        <v>3.07</v>
      </c>
      <c r="L285" s="99" t="s">
        <v>179</v>
      </c>
      <c r="M285" s="100">
        <v>4.8750000000000002E-2</v>
      </c>
      <c r="N285" s="100">
        <v>4.4699999999999997E-2</v>
      </c>
      <c r="O285" s="96">
        <v>3799999.9999999995</v>
      </c>
      <c r="P285" s="98">
        <v>100.965</v>
      </c>
      <c r="Q285" s="86"/>
      <c r="R285" s="96">
        <v>14038.784079999998</v>
      </c>
      <c r="S285" s="97">
        <v>1.8120650149853006E-3</v>
      </c>
      <c r="T285" s="97">
        <v>2.6256812453537243E-3</v>
      </c>
      <c r="U285" s="97">
        <f>R285/'[5]סכום נכסי הקרן'!$C$42</f>
        <v>5.1940966113907792E-4</v>
      </c>
    </row>
    <row r="286" spans="2:21">
      <c r="B286" s="89" t="s">
        <v>996</v>
      </c>
      <c r="C286" s="86" t="s">
        <v>997</v>
      </c>
      <c r="D286" s="99" t="s">
        <v>30</v>
      </c>
      <c r="E286" s="99" t="s">
        <v>888</v>
      </c>
      <c r="F286" s="86"/>
      <c r="G286" s="99" t="s">
        <v>928</v>
      </c>
      <c r="H286" s="86" t="s">
        <v>891</v>
      </c>
      <c r="I286" s="86" t="s">
        <v>897</v>
      </c>
      <c r="J286" s="86"/>
      <c r="K286" s="96">
        <v>3.4299999999999997</v>
      </c>
      <c r="L286" s="99" t="s">
        <v>179</v>
      </c>
      <c r="M286" s="100">
        <v>4.7500000000000001E-2</v>
      </c>
      <c r="N286" s="100">
        <v>5.5799999999999982E-2</v>
      </c>
      <c r="O286" s="96">
        <v>6949999.9999999991</v>
      </c>
      <c r="P286" s="98">
        <v>96.771000000000001</v>
      </c>
      <c r="Q286" s="86"/>
      <c r="R286" s="96">
        <v>24440.259100000003</v>
      </c>
      <c r="S286" s="97">
        <v>7.7222222222222215E-3</v>
      </c>
      <c r="T286" s="97">
        <v>4.5710746446964165E-3</v>
      </c>
      <c r="U286" s="97">
        <f>R286/'[5]סכום נכסי הקרן'!$C$42</f>
        <v>9.0424545494414846E-4</v>
      </c>
    </row>
    <row r="287" spans="2:21">
      <c r="B287" s="89" t="s">
        <v>998</v>
      </c>
      <c r="C287" s="86" t="s">
        <v>999</v>
      </c>
      <c r="D287" s="99" t="s">
        <v>30</v>
      </c>
      <c r="E287" s="99" t="s">
        <v>888</v>
      </c>
      <c r="F287" s="86"/>
      <c r="G287" s="99" t="s">
        <v>942</v>
      </c>
      <c r="H287" s="86" t="s">
        <v>891</v>
      </c>
      <c r="I287" s="86" t="s">
        <v>892</v>
      </c>
      <c r="J287" s="86"/>
      <c r="K287" s="96">
        <v>7.0500000000000007</v>
      </c>
      <c r="L287" s="99" t="s">
        <v>179</v>
      </c>
      <c r="M287" s="100">
        <v>4.2999999999999997E-2</v>
      </c>
      <c r="N287" s="100">
        <v>4.9300000000000004E-2</v>
      </c>
      <c r="O287" s="96">
        <v>2176999.9999999995</v>
      </c>
      <c r="P287" s="98">
        <v>95.394999999999996</v>
      </c>
      <c r="Q287" s="86"/>
      <c r="R287" s="96">
        <v>7571.0375199999989</v>
      </c>
      <c r="S287" s="97">
        <v>1.7415999999999996E-3</v>
      </c>
      <c r="T287" s="97">
        <v>1.4160151698930732E-3</v>
      </c>
      <c r="U287" s="97">
        <f>R287/'[5]סכום נכסי הקרן'!$C$42</f>
        <v>2.8011471722374728E-4</v>
      </c>
    </row>
    <row r="288" spans="2:21">
      <c r="B288" s="89" t="s">
        <v>1000</v>
      </c>
      <c r="C288" s="86" t="s">
        <v>1001</v>
      </c>
      <c r="D288" s="99" t="s">
        <v>30</v>
      </c>
      <c r="E288" s="99" t="s">
        <v>888</v>
      </c>
      <c r="F288" s="86"/>
      <c r="G288" s="99" t="s">
        <v>937</v>
      </c>
      <c r="H288" s="86" t="s">
        <v>891</v>
      </c>
      <c r="I288" s="86" t="s">
        <v>922</v>
      </c>
      <c r="J288" s="86"/>
      <c r="K288" s="96">
        <v>4.089999999999999</v>
      </c>
      <c r="L288" s="99" t="s">
        <v>179</v>
      </c>
      <c r="M288" s="100">
        <v>3.2000000000000001E-2</v>
      </c>
      <c r="N288" s="100">
        <v>3.9299999999999988E-2</v>
      </c>
      <c r="O288" s="96">
        <v>7306999.9999999991</v>
      </c>
      <c r="P288" s="98">
        <v>96.921999999999997</v>
      </c>
      <c r="Q288" s="86"/>
      <c r="R288" s="96">
        <v>25792.752350000002</v>
      </c>
      <c r="S288" s="97">
        <v>1.2178333333333331E-2</v>
      </c>
      <c r="T288" s="97">
        <v>4.8240321758298756E-3</v>
      </c>
      <c r="U288" s="97">
        <f>R288/'[5]סכום נכסי הקרן'!$C$42</f>
        <v>9.54285262998194E-4</v>
      </c>
    </row>
    <row r="289" spans="2:21">
      <c r="B289" s="89" t="s">
        <v>1002</v>
      </c>
      <c r="C289" s="86" t="s">
        <v>1003</v>
      </c>
      <c r="D289" s="99" t="s">
        <v>30</v>
      </c>
      <c r="E289" s="99" t="s">
        <v>888</v>
      </c>
      <c r="F289" s="86"/>
      <c r="G289" s="99" t="s">
        <v>928</v>
      </c>
      <c r="H289" s="86" t="s">
        <v>891</v>
      </c>
      <c r="I289" s="86" t="s">
        <v>892</v>
      </c>
      <c r="J289" s="86"/>
      <c r="K289" s="96">
        <v>0.11999999999999997</v>
      </c>
      <c r="L289" s="99" t="s">
        <v>179</v>
      </c>
      <c r="M289" s="100">
        <v>4.5236999999999999E-2</v>
      </c>
      <c r="N289" s="100">
        <v>4.9699999999999994E-2</v>
      </c>
      <c r="O289" s="96">
        <v>1599999.9999999998</v>
      </c>
      <c r="P289" s="98">
        <v>92.991</v>
      </c>
      <c r="Q289" s="86"/>
      <c r="R289" s="96">
        <v>5429.9982399999999</v>
      </c>
      <c r="S289" s="97">
        <v>1.5999999999999999E-3</v>
      </c>
      <c r="T289" s="97">
        <v>1.0155754558105385E-3</v>
      </c>
      <c r="U289" s="97">
        <f>R289/'[5]סכום נכסי הקרן'!$C$42</f>
        <v>2.0090012993662269E-4</v>
      </c>
    </row>
    <row r="290" spans="2:21">
      <c r="B290" s="89" t="s">
        <v>1004</v>
      </c>
      <c r="C290" s="86" t="s">
        <v>1005</v>
      </c>
      <c r="D290" s="99" t="s">
        <v>30</v>
      </c>
      <c r="E290" s="99" t="s">
        <v>888</v>
      </c>
      <c r="F290" s="86"/>
      <c r="G290" s="99" t="s">
        <v>928</v>
      </c>
      <c r="H290" s="86" t="s">
        <v>891</v>
      </c>
      <c r="I290" s="86" t="s">
        <v>892</v>
      </c>
      <c r="J290" s="86"/>
      <c r="K290" s="96">
        <v>6.8599999999999994</v>
      </c>
      <c r="L290" s="99" t="s">
        <v>179</v>
      </c>
      <c r="M290" s="100">
        <v>5.2999999999999999E-2</v>
      </c>
      <c r="N290" s="100">
        <v>6.0400000000000002E-2</v>
      </c>
      <c r="O290" s="96">
        <v>5018999.9999999991</v>
      </c>
      <c r="P290" s="98">
        <v>94.712999999999994</v>
      </c>
      <c r="Q290" s="86"/>
      <c r="R290" s="96">
        <v>17281.672449999998</v>
      </c>
      <c r="S290" s="97">
        <v>3.3459999999999996E-3</v>
      </c>
      <c r="T290" s="97">
        <v>3.2322003801565093E-3</v>
      </c>
      <c r="U290" s="97">
        <f>R290/'[5]סכום נכסי הקרן'!$C$42</f>
        <v>6.3939067514820263E-4</v>
      </c>
    </row>
    <row r="291" spans="2:21">
      <c r="B291" s="89" t="s">
        <v>1035</v>
      </c>
      <c r="C291" s="86" t="s">
        <v>1036</v>
      </c>
      <c r="D291" s="99" t="s">
        <v>30</v>
      </c>
      <c r="E291" s="99" t="s">
        <v>888</v>
      </c>
      <c r="F291" s="86"/>
      <c r="G291" s="99" t="s">
        <v>985</v>
      </c>
      <c r="H291" s="86" t="s">
        <v>891</v>
      </c>
      <c r="I291" s="86" t="s">
        <v>922</v>
      </c>
      <c r="J291" s="86"/>
      <c r="K291" s="96">
        <v>3.9499999999999988</v>
      </c>
      <c r="L291" s="99" t="s">
        <v>181</v>
      </c>
      <c r="M291" s="100">
        <v>3.7499999999999999E-2</v>
      </c>
      <c r="N291" s="100">
        <v>1.2599999999999998E-2</v>
      </c>
      <c r="O291" s="96">
        <v>1999999.9999999998</v>
      </c>
      <c r="P291" s="98">
        <v>109.9</v>
      </c>
      <c r="Q291" s="86"/>
      <c r="R291" s="96">
        <v>9494.5706799999989</v>
      </c>
      <c r="S291" s="97">
        <v>2.6666666666666661E-3</v>
      </c>
      <c r="T291" s="97">
        <v>1.7757745987899941E-3</v>
      </c>
      <c r="U291" s="97">
        <f>R291/'[5]סכום נכסי הקרן'!$C$42</f>
        <v>3.5128197082149475E-4</v>
      </c>
    </row>
    <row r="292" spans="2:21">
      <c r="B292" s="89" t="s">
        <v>1006</v>
      </c>
      <c r="C292" s="86" t="s">
        <v>1007</v>
      </c>
      <c r="D292" s="99" t="s">
        <v>30</v>
      </c>
      <c r="E292" s="99" t="s">
        <v>888</v>
      </c>
      <c r="F292" s="86"/>
      <c r="G292" s="99" t="s">
        <v>962</v>
      </c>
      <c r="H292" s="86" t="s">
        <v>891</v>
      </c>
      <c r="I292" s="86" t="s">
        <v>897</v>
      </c>
      <c r="J292" s="86"/>
      <c r="K292" s="96">
        <v>5.0000000000000009</v>
      </c>
      <c r="L292" s="99" t="s">
        <v>179</v>
      </c>
      <c r="M292" s="100">
        <v>6.25E-2</v>
      </c>
      <c r="N292" s="100">
        <v>6.3000000000000014E-2</v>
      </c>
      <c r="O292" s="96">
        <v>5699999.9999999991</v>
      </c>
      <c r="P292" s="98">
        <v>99.637</v>
      </c>
      <c r="Q292" s="86"/>
      <c r="R292" s="96">
        <v>20598.853739999995</v>
      </c>
      <c r="S292" s="97">
        <v>4.3846153846153835E-3</v>
      </c>
      <c r="T292" s="97">
        <v>3.8526145592590677E-3</v>
      </c>
      <c r="U292" s="97">
        <f>R292/'[5]סכום נכסי הקרן'!$C$42</f>
        <v>7.6212039304666241E-4</v>
      </c>
    </row>
    <row r="293" spans="2:21">
      <c r="B293" s="89" t="s">
        <v>1008</v>
      </c>
      <c r="C293" s="86" t="s">
        <v>1009</v>
      </c>
      <c r="D293" s="99" t="s">
        <v>30</v>
      </c>
      <c r="E293" s="99" t="s">
        <v>888</v>
      </c>
      <c r="F293" s="86"/>
      <c r="G293" s="99" t="s">
        <v>925</v>
      </c>
      <c r="H293" s="86" t="s">
        <v>891</v>
      </c>
      <c r="I293" s="86" t="s">
        <v>892</v>
      </c>
      <c r="J293" s="86"/>
      <c r="K293" s="96">
        <v>7.9599999999999991</v>
      </c>
      <c r="L293" s="99" t="s">
        <v>181</v>
      </c>
      <c r="M293" s="100">
        <v>4.6249999999999999E-2</v>
      </c>
      <c r="N293" s="100">
        <v>4.6599999999999996E-2</v>
      </c>
      <c r="O293" s="96">
        <v>4799999.9999999991</v>
      </c>
      <c r="P293" s="98">
        <v>99.426000000000002</v>
      </c>
      <c r="Q293" s="86"/>
      <c r="R293" s="96">
        <v>20362.312610000001</v>
      </c>
      <c r="S293" s="97">
        <v>3.1999999999999993E-3</v>
      </c>
      <c r="T293" s="97">
        <v>3.8083741460397656E-3</v>
      </c>
      <c r="U293" s="97">
        <f>R293/'[5]סכום נכסי הקרן'!$C$42</f>
        <v>7.5336879835878742E-4</v>
      </c>
    </row>
    <row r="294" spans="2:21">
      <c r="B294" s="89" t="s">
        <v>1010</v>
      </c>
      <c r="C294" s="86" t="s">
        <v>1011</v>
      </c>
      <c r="D294" s="99" t="s">
        <v>30</v>
      </c>
      <c r="E294" s="99" t="s">
        <v>888</v>
      </c>
      <c r="F294" s="86"/>
      <c r="G294" s="99" t="s">
        <v>942</v>
      </c>
      <c r="H294" s="86" t="s">
        <v>1012</v>
      </c>
      <c r="I294" s="86" t="s">
        <v>892</v>
      </c>
      <c r="J294" s="86"/>
      <c r="K294" s="96">
        <v>4.41</v>
      </c>
      <c r="L294" s="99" t="s">
        <v>179</v>
      </c>
      <c r="M294" s="100">
        <v>7.8750000000000001E-2</v>
      </c>
      <c r="N294" s="100">
        <v>6.6299999999999984E-2</v>
      </c>
      <c r="O294" s="96">
        <v>2999999.9999999995</v>
      </c>
      <c r="P294" s="98">
        <v>105.218</v>
      </c>
      <c r="Q294" s="86"/>
      <c r="R294" s="96">
        <v>11467.812329999999</v>
      </c>
      <c r="S294" s="97">
        <v>1.714285714285714E-3</v>
      </c>
      <c r="T294" s="97">
        <v>2.1448310329819672E-3</v>
      </c>
      <c r="U294" s="97">
        <f>R294/'[5]סכום נכסי הקרן'!$C$42</f>
        <v>4.2428834879066252E-4</v>
      </c>
    </row>
    <row r="295" spans="2:21">
      <c r="B295" s="89" t="s">
        <v>1013</v>
      </c>
      <c r="C295" s="86" t="s">
        <v>1014</v>
      </c>
      <c r="D295" s="99" t="s">
        <v>30</v>
      </c>
      <c r="E295" s="99" t="s">
        <v>888</v>
      </c>
      <c r="F295" s="86"/>
      <c r="G295" s="99" t="s">
        <v>948</v>
      </c>
      <c r="H295" s="86" t="s">
        <v>1012</v>
      </c>
      <c r="I295" s="86" t="s">
        <v>922</v>
      </c>
      <c r="J295" s="86"/>
      <c r="K295" s="96">
        <v>3.48</v>
      </c>
      <c r="L295" s="99" t="s">
        <v>179</v>
      </c>
      <c r="M295" s="100">
        <v>2.894E-2</v>
      </c>
      <c r="N295" s="100">
        <v>3.73E-2</v>
      </c>
      <c r="O295" s="96">
        <v>7499999.9999999991</v>
      </c>
      <c r="P295" s="98">
        <v>97.037999999999997</v>
      </c>
      <c r="Q295" s="86"/>
      <c r="R295" s="96">
        <v>26646.054729999996</v>
      </c>
      <c r="S295" s="97">
        <v>4.1666666666666657E-3</v>
      </c>
      <c r="T295" s="97">
        <v>4.9836257733248002E-3</v>
      </c>
      <c r="U295" s="97">
        <f>R295/'[5]סכום נכסי הקרן'!$C$42</f>
        <v>9.8585591025078458E-4</v>
      </c>
    </row>
    <row r="296" spans="2:21">
      <c r="B296" s="89" t="s">
        <v>1015</v>
      </c>
      <c r="C296" s="86" t="s">
        <v>1016</v>
      </c>
      <c r="D296" s="99" t="s">
        <v>30</v>
      </c>
      <c r="E296" s="99" t="s">
        <v>888</v>
      </c>
      <c r="F296" s="86"/>
      <c r="G296" s="99" t="s">
        <v>942</v>
      </c>
      <c r="H296" s="86" t="s">
        <v>1012</v>
      </c>
      <c r="I296" s="86" t="s">
        <v>922</v>
      </c>
      <c r="J296" s="86"/>
      <c r="K296" s="96">
        <v>7.2399999999999993</v>
      </c>
      <c r="L296" s="99" t="s">
        <v>179</v>
      </c>
      <c r="M296" s="100">
        <v>7.0000000000000007E-2</v>
      </c>
      <c r="N296" s="100">
        <v>6.93E-2</v>
      </c>
      <c r="O296" s="96">
        <v>3586999.9999999995</v>
      </c>
      <c r="P296" s="98">
        <v>100.241</v>
      </c>
      <c r="Q296" s="86"/>
      <c r="R296" s="96">
        <v>13152.711429999998</v>
      </c>
      <c r="S296" s="97">
        <v>4.782666666666666E-3</v>
      </c>
      <c r="T296" s="97">
        <v>2.4599586068497011E-3</v>
      </c>
      <c r="U296" s="97">
        <f>R296/'[5]סכום נכסי הקרן'!$C$42</f>
        <v>4.8662657306973672E-4</v>
      </c>
    </row>
    <row r="297" spans="2:21">
      <c r="B297" s="89" t="s">
        <v>1017</v>
      </c>
      <c r="C297" s="86" t="s">
        <v>1018</v>
      </c>
      <c r="D297" s="99" t="s">
        <v>30</v>
      </c>
      <c r="E297" s="99" t="s">
        <v>888</v>
      </c>
      <c r="F297" s="86"/>
      <c r="G297" s="99" t="s">
        <v>920</v>
      </c>
      <c r="H297" s="86" t="s">
        <v>1012</v>
      </c>
      <c r="I297" s="86" t="s">
        <v>922</v>
      </c>
      <c r="J297" s="86"/>
      <c r="K297" s="96">
        <v>7.4600000000000009</v>
      </c>
      <c r="L297" s="99" t="s">
        <v>179</v>
      </c>
      <c r="M297" s="100">
        <v>4.4999999999999998E-2</v>
      </c>
      <c r="N297" s="100">
        <v>4.9700000000000008E-2</v>
      </c>
      <c r="O297" s="96">
        <v>4747999.9999999991</v>
      </c>
      <c r="P297" s="98">
        <v>96.081999999999994</v>
      </c>
      <c r="Q297" s="86"/>
      <c r="R297" s="96">
        <v>16804.592319999996</v>
      </c>
      <c r="S297" s="97">
        <v>6.330666666666665E-3</v>
      </c>
      <c r="T297" s="97">
        <v>3.1429718299677153E-3</v>
      </c>
      <c r="U297" s="97">
        <f>R297/'[5]סכום נכסי הקרן'!$C$42</f>
        <v>6.2173957180140284E-4</v>
      </c>
    </row>
    <row r="298" spans="2:21">
      <c r="B298" s="89" t="s">
        <v>1019</v>
      </c>
      <c r="C298" s="86" t="s">
        <v>1020</v>
      </c>
      <c r="D298" s="99" t="s">
        <v>30</v>
      </c>
      <c r="E298" s="99" t="s">
        <v>888</v>
      </c>
      <c r="F298" s="86"/>
      <c r="G298" s="99" t="s">
        <v>942</v>
      </c>
      <c r="H298" s="86" t="s">
        <v>1012</v>
      </c>
      <c r="I298" s="86" t="s">
        <v>897</v>
      </c>
      <c r="J298" s="86"/>
      <c r="K298" s="96">
        <v>5.34</v>
      </c>
      <c r="L298" s="99" t="s">
        <v>179</v>
      </c>
      <c r="M298" s="100">
        <v>7.0000000000000007E-2</v>
      </c>
      <c r="N298" s="100">
        <v>7.9300000000000009E-2</v>
      </c>
      <c r="O298" s="96">
        <v>4667999.9999999991</v>
      </c>
      <c r="P298" s="98">
        <v>94.728999999999999</v>
      </c>
      <c r="Q298" s="86"/>
      <c r="R298" s="96">
        <v>16347.869709999997</v>
      </c>
      <c r="S298" s="97">
        <v>6.2239999999999986E-3</v>
      </c>
      <c r="T298" s="97">
        <v>3.0575507575605668E-3</v>
      </c>
      <c r="U298" s="97">
        <f>R298/'[5]סכום נכסי הקרן'!$C$42</f>
        <v>6.0484165993504591E-4</v>
      </c>
    </row>
    <row r="299" spans="2:21">
      <c r="B299" s="89" t="s">
        <v>1021</v>
      </c>
      <c r="C299" s="86" t="s">
        <v>1022</v>
      </c>
      <c r="D299" s="99" t="s">
        <v>30</v>
      </c>
      <c r="E299" s="99" t="s">
        <v>888</v>
      </c>
      <c r="F299" s="86"/>
      <c r="G299" s="99" t="s">
        <v>985</v>
      </c>
      <c r="H299" s="86" t="s">
        <v>1012</v>
      </c>
      <c r="I299" s="86" t="s">
        <v>922</v>
      </c>
      <c r="J299" s="86"/>
      <c r="K299" s="96">
        <v>4.84</v>
      </c>
      <c r="L299" s="99" t="s">
        <v>179</v>
      </c>
      <c r="M299" s="100">
        <v>5.2499999999999998E-2</v>
      </c>
      <c r="N299" s="100">
        <v>5.1200000000000002E-2</v>
      </c>
      <c r="O299" s="96">
        <v>2706999.9999999995</v>
      </c>
      <c r="P299" s="98">
        <v>100.29300000000001</v>
      </c>
      <c r="Q299" s="86"/>
      <c r="R299" s="96">
        <v>10044.649659999999</v>
      </c>
      <c r="S299" s="97">
        <v>4.5116666666666656E-3</v>
      </c>
      <c r="T299" s="97">
        <v>1.8786561626789166E-3</v>
      </c>
      <c r="U299" s="97">
        <f>R299/'[5]סכום נכסי הקרן'!$C$42</f>
        <v>3.7163389980433083E-4</v>
      </c>
    </row>
    <row r="300" spans="2:21">
      <c r="B300" s="89" t="s">
        <v>1023</v>
      </c>
      <c r="C300" s="86" t="s">
        <v>1024</v>
      </c>
      <c r="D300" s="99" t="s">
        <v>30</v>
      </c>
      <c r="E300" s="99" t="s">
        <v>888</v>
      </c>
      <c r="F300" s="86"/>
      <c r="G300" s="99" t="s">
        <v>1025</v>
      </c>
      <c r="H300" s="86" t="s">
        <v>1012</v>
      </c>
      <c r="I300" s="86" t="s">
        <v>892</v>
      </c>
      <c r="J300" s="86"/>
      <c r="K300" s="96">
        <v>3.0800000000000005</v>
      </c>
      <c r="L300" s="99" t="s">
        <v>179</v>
      </c>
      <c r="M300" s="100">
        <v>4.1250000000000002E-2</v>
      </c>
      <c r="N300" s="100">
        <v>4.2500000000000003E-2</v>
      </c>
      <c r="O300" s="96">
        <v>3879999.9999999995</v>
      </c>
      <c r="P300" s="98">
        <v>99.251999999999995</v>
      </c>
      <c r="Q300" s="86"/>
      <c r="R300" s="96">
        <v>14090.046029999998</v>
      </c>
      <c r="S300" s="97">
        <v>6.4666666666666657E-3</v>
      </c>
      <c r="T300" s="97">
        <v>2.6352687950979368E-3</v>
      </c>
      <c r="U300" s="97">
        <f>R300/'[5]סכום נכסי הקרן'!$C$42</f>
        <v>5.2130626072541676E-4</v>
      </c>
    </row>
    <row r="301" spans="2:21">
      <c r="B301" s="89" t="s">
        <v>1026</v>
      </c>
      <c r="C301" s="86" t="s">
        <v>1027</v>
      </c>
      <c r="D301" s="99" t="s">
        <v>30</v>
      </c>
      <c r="E301" s="99" t="s">
        <v>888</v>
      </c>
      <c r="F301" s="86"/>
      <c r="G301" s="99" t="s">
        <v>942</v>
      </c>
      <c r="H301" s="86" t="s">
        <v>1012</v>
      </c>
      <c r="I301" s="86" t="s">
        <v>897</v>
      </c>
      <c r="J301" s="86"/>
      <c r="K301" s="96">
        <v>0.70000000000000007</v>
      </c>
      <c r="L301" s="99" t="s">
        <v>182</v>
      </c>
      <c r="M301" s="100">
        <v>6.8760000000000002E-2</v>
      </c>
      <c r="N301" s="100">
        <v>3.7900000000000003E-2</v>
      </c>
      <c r="O301" s="96">
        <v>2252999.9999999995</v>
      </c>
      <c r="P301" s="98">
        <v>101.93300000000001</v>
      </c>
      <c r="Q301" s="86"/>
      <c r="R301" s="96">
        <v>11088.152119999997</v>
      </c>
      <c r="S301" s="97">
        <v>2.2529999999999994E-3</v>
      </c>
      <c r="T301" s="97">
        <v>2.07382298219043E-3</v>
      </c>
      <c r="U301" s="97">
        <f>R301/'[5]סכום נכסי הקרן'!$C$42</f>
        <v>4.1024160657279285E-4</v>
      </c>
    </row>
    <row r="302" spans="2:21">
      <c r="B302" s="89" t="s">
        <v>1028</v>
      </c>
      <c r="C302" s="86" t="s">
        <v>1029</v>
      </c>
      <c r="D302" s="99" t="s">
        <v>30</v>
      </c>
      <c r="E302" s="99" t="s">
        <v>888</v>
      </c>
      <c r="F302" s="86"/>
      <c r="G302" s="99" t="s">
        <v>1030</v>
      </c>
      <c r="H302" s="86" t="s">
        <v>1012</v>
      </c>
      <c r="I302" s="86" t="s">
        <v>922</v>
      </c>
      <c r="J302" s="86"/>
      <c r="K302" s="96">
        <v>3.66</v>
      </c>
      <c r="L302" s="99" t="s">
        <v>179</v>
      </c>
      <c r="M302" s="100">
        <v>3.875E-2</v>
      </c>
      <c r="N302" s="100">
        <v>4.1499999999999995E-2</v>
      </c>
      <c r="O302" s="96">
        <v>4344999.9999999991</v>
      </c>
      <c r="P302" s="98">
        <v>99</v>
      </c>
      <c r="Q302" s="86"/>
      <c r="R302" s="96">
        <v>15652.611309999997</v>
      </c>
      <c r="S302" s="97">
        <v>4.344999999999999E-3</v>
      </c>
      <c r="T302" s="97">
        <v>2.927516209614543E-3</v>
      </c>
      <c r="U302" s="97">
        <f>R302/'[5]סכום נכסי הקרן'!$C$42</f>
        <v>5.7911835456256962E-4</v>
      </c>
    </row>
    <row r="303" spans="2:21">
      <c r="B303" s="89" t="s">
        <v>1031</v>
      </c>
      <c r="C303" s="86" t="s">
        <v>1032</v>
      </c>
      <c r="D303" s="99" t="s">
        <v>30</v>
      </c>
      <c r="E303" s="99" t="s">
        <v>888</v>
      </c>
      <c r="F303" s="86"/>
      <c r="G303" s="99" t="s">
        <v>890</v>
      </c>
      <c r="H303" s="86" t="s">
        <v>1012</v>
      </c>
      <c r="I303" s="86" t="s">
        <v>897</v>
      </c>
      <c r="J303" s="86"/>
      <c r="K303" s="96">
        <v>5.67</v>
      </c>
      <c r="L303" s="99" t="s">
        <v>181</v>
      </c>
      <c r="M303" s="100">
        <v>4.4999999999999998E-2</v>
      </c>
      <c r="N303" s="100">
        <v>3.2100000000000004E-2</v>
      </c>
      <c r="O303" s="96">
        <v>2062999.9999999998</v>
      </c>
      <c r="P303" s="98">
        <v>107.09</v>
      </c>
      <c r="Q303" s="86"/>
      <c r="R303" s="96">
        <v>9517.1038699999972</v>
      </c>
      <c r="S303" s="97">
        <v>2.0629999999999997E-3</v>
      </c>
      <c r="T303" s="97">
        <v>1.7799889932876825E-3</v>
      </c>
      <c r="U303" s="97">
        <f>R303/'[5]סכום נכסי הקרן'!$C$42</f>
        <v>3.5211565816333195E-4</v>
      </c>
    </row>
    <row r="304" spans="2:21">
      <c r="B304" s="89" t="s">
        <v>1033</v>
      </c>
      <c r="C304" s="86" t="s">
        <v>1034</v>
      </c>
      <c r="D304" s="99" t="s">
        <v>30</v>
      </c>
      <c r="E304" s="99" t="s">
        <v>888</v>
      </c>
      <c r="F304" s="86"/>
      <c r="G304" s="99" t="s">
        <v>920</v>
      </c>
      <c r="H304" s="86" t="s">
        <v>1012</v>
      </c>
      <c r="I304" s="86" t="s">
        <v>897</v>
      </c>
      <c r="J304" s="86"/>
      <c r="K304" s="96">
        <v>5.52</v>
      </c>
      <c r="L304" s="99" t="s">
        <v>179</v>
      </c>
      <c r="M304" s="100">
        <v>0.05</v>
      </c>
      <c r="N304" s="100">
        <v>5.1399999999999987E-2</v>
      </c>
      <c r="O304" s="96">
        <v>3349999.9999999995</v>
      </c>
      <c r="P304" s="98">
        <v>98.911000000000001</v>
      </c>
      <c r="Q304" s="86"/>
      <c r="R304" s="96">
        <v>12298.266970000001</v>
      </c>
      <c r="S304" s="97">
        <v>3.0454545454545452E-3</v>
      </c>
      <c r="T304" s="97">
        <v>2.300151405525583E-3</v>
      </c>
      <c r="U304" s="97">
        <f>R304/'[5]סכום נכסי הקרן'!$C$42</f>
        <v>4.5501367091939886E-4</v>
      </c>
    </row>
    <row r="305" spans="2:21">
      <c r="B305" s="89" t="s">
        <v>1037</v>
      </c>
      <c r="C305" s="86" t="s">
        <v>1038</v>
      </c>
      <c r="D305" s="99" t="s">
        <v>30</v>
      </c>
      <c r="E305" s="99" t="s">
        <v>888</v>
      </c>
      <c r="F305" s="86"/>
      <c r="G305" s="99" t="s">
        <v>955</v>
      </c>
      <c r="H305" s="86" t="s">
        <v>1012</v>
      </c>
      <c r="I305" s="86" t="s">
        <v>897</v>
      </c>
      <c r="J305" s="86"/>
      <c r="K305" s="96">
        <v>6.2499999999999982</v>
      </c>
      <c r="L305" s="99" t="s">
        <v>179</v>
      </c>
      <c r="M305" s="100">
        <v>4.7500000000000001E-2</v>
      </c>
      <c r="N305" s="100">
        <v>5.2399999999999995E-2</v>
      </c>
      <c r="O305" s="96">
        <v>3399999.9999999995</v>
      </c>
      <c r="P305" s="98">
        <v>96.685000000000002</v>
      </c>
      <c r="Q305" s="86"/>
      <c r="R305" s="96">
        <v>11996.220890000001</v>
      </c>
      <c r="S305" s="97">
        <v>1.4782608695652173E-3</v>
      </c>
      <c r="T305" s="97">
        <v>2.2436595667046947E-3</v>
      </c>
      <c r="U305" s="97">
        <f>R305/'[5]סכום נכסי הקרן'!$C$42</f>
        <v>4.4383851136375831E-4</v>
      </c>
    </row>
    <row r="306" spans="2:21">
      <c r="B306" s="89" t="s">
        <v>1041</v>
      </c>
      <c r="C306" s="86" t="s">
        <v>1042</v>
      </c>
      <c r="D306" s="99" t="s">
        <v>30</v>
      </c>
      <c r="E306" s="99" t="s">
        <v>888</v>
      </c>
      <c r="F306" s="86"/>
      <c r="G306" s="99" t="s">
        <v>890</v>
      </c>
      <c r="H306" s="86" t="s">
        <v>901</v>
      </c>
      <c r="I306" s="86" t="s">
        <v>922</v>
      </c>
      <c r="J306" s="86"/>
      <c r="K306" s="96">
        <v>0.45</v>
      </c>
      <c r="L306" s="99" t="s">
        <v>179</v>
      </c>
      <c r="M306" s="100">
        <v>0.05</v>
      </c>
      <c r="N306" s="100">
        <v>3.4599999999999999E-2</v>
      </c>
      <c r="O306" s="96">
        <v>2749999.9999999995</v>
      </c>
      <c r="P306" s="98">
        <v>101.377</v>
      </c>
      <c r="Q306" s="86"/>
      <c r="R306" s="96">
        <v>10133.760419999999</v>
      </c>
      <c r="S306" s="97">
        <v>1.7198248905565977E-3</v>
      </c>
      <c r="T306" s="97">
        <v>1.895322595466678E-3</v>
      </c>
      <c r="U306" s="97">
        <f>R306/'[5]סכום נכסי הקרן'!$C$42</f>
        <v>3.7493083701710443E-4</v>
      </c>
    </row>
    <row r="307" spans="2:21">
      <c r="B307" s="89" t="s">
        <v>1043</v>
      </c>
      <c r="C307" s="86" t="s">
        <v>1044</v>
      </c>
      <c r="D307" s="99" t="s">
        <v>30</v>
      </c>
      <c r="E307" s="99" t="s">
        <v>888</v>
      </c>
      <c r="F307" s="86"/>
      <c r="G307" s="99" t="s">
        <v>928</v>
      </c>
      <c r="H307" s="86" t="s">
        <v>901</v>
      </c>
      <c r="I307" s="86" t="s">
        <v>892</v>
      </c>
      <c r="J307" s="86"/>
      <c r="K307" s="96">
        <v>5.99</v>
      </c>
      <c r="L307" s="99" t="s">
        <v>182</v>
      </c>
      <c r="M307" s="100">
        <v>0.06</v>
      </c>
      <c r="N307" s="100">
        <v>5.5700000000000013E-2</v>
      </c>
      <c r="O307" s="96">
        <v>3999999.9999999995</v>
      </c>
      <c r="P307" s="98">
        <v>102.15600000000001</v>
      </c>
      <c r="Q307" s="86"/>
      <c r="R307" s="96">
        <v>19558.506219999996</v>
      </c>
      <c r="S307" s="97">
        <v>3.1999999999999997E-3</v>
      </c>
      <c r="T307" s="97">
        <v>3.6580378098519883E-3</v>
      </c>
      <c r="U307" s="97">
        <f>R307/'[5]סכום נכסי הקרן'!$C$42</f>
        <v>7.2362941336132774E-4</v>
      </c>
    </row>
    <row r="308" spans="2:21">
      <c r="B308" s="89" t="s">
        <v>1045</v>
      </c>
      <c r="C308" s="86" t="s">
        <v>1046</v>
      </c>
      <c r="D308" s="99" t="s">
        <v>30</v>
      </c>
      <c r="E308" s="99" t="s">
        <v>888</v>
      </c>
      <c r="F308" s="86"/>
      <c r="G308" s="99" t="s">
        <v>928</v>
      </c>
      <c r="H308" s="86" t="s">
        <v>901</v>
      </c>
      <c r="I308" s="86" t="s">
        <v>922</v>
      </c>
      <c r="J308" s="86"/>
      <c r="K308" s="96">
        <v>6.92</v>
      </c>
      <c r="L308" s="99" t="s">
        <v>179</v>
      </c>
      <c r="M308" s="100">
        <v>5.5E-2</v>
      </c>
      <c r="N308" s="100">
        <v>6.6000000000000003E-2</v>
      </c>
      <c r="O308" s="96">
        <v>1419999.9999999998</v>
      </c>
      <c r="P308" s="98">
        <v>92.358000000000004</v>
      </c>
      <c r="Q308" s="86"/>
      <c r="R308" s="96">
        <v>4816.5521999999992</v>
      </c>
      <c r="S308" s="97">
        <v>1.4199999999999998E-3</v>
      </c>
      <c r="T308" s="97">
        <v>9.0084231702260219E-4</v>
      </c>
      <c r="U308" s="97">
        <f>R308/'[5]סכום נכסי הקרן'!$C$42</f>
        <v>1.7820373415563495E-4</v>
      </c>
    </row>
    <row r="309" spans="2:21">
      <c r="B309" s="89" t="s">
        <v>1047</v>
      </c>
      <c r="C309" s="86" t="s">
        <v>1048</v>
      </c>
      <c r="D309" s="99" t="s">
        <v>30</v>
      </c>
      <c r="E309" s="99" t="s">
        <v>888</v>
      </c>
      <c r="F309" s="86"/>
      <c r="G309" s="99" t="s">
        <v>928</v>
      </c>
      <c r="H309" s="86" t="s">
        <v>901</v>
      </c>
      <c r="I309" s="86" t="s">
        <v>922</v>
      </c>
      <c r="J309" s="86"/>
      <c r="K309" s="96">
        <v>6.5400000000000009</v>
      </c>
      <c r="L309" s="99" t="s">
        <v>179</v>
      </c>
      <c r="M309" s="100">
        <v>0.06</v>
      </c>
      <c r="N309" s="100">
        <v>6.4700000000000021E-2</v>
      </c>
      <c r="O309" s="96">
        <v>4956999.9999999991</v>
      </c>
      <c r="P309" s="98">
        <v>96.600999999999999</v>
      </c>
      <c r="Q309" s="86"/>
      <c r="R309" s="96">
        <v>17595.665969999995</v>
      </c>
      <c r="S309" s="97">
        <v>6.6093333333333325E-3</v>
      </c>
      <c r="T309" s="97">
        <v>3.2909267550283272E-3</v>
      </c>
      <c r="U309" s="97">
        <f>R309/'[5]סכום נכסי הקרן'!$C$42</f>
        <v>6.5100786841036044E-4</v>
      </c>
    </row>
    <row r="310" spans="2:21">
      <c r="B310" s="89" t="s">
        <v>1049</v>
      </c>
      <c r="C310" s="86" t="s">
        <v>1050</v>
      </c>
      <c r="D310" s="99" t="s">
        <v>30</v>
      </c>
      <c r="E310" s="99" t="s">
        <v>888</v>
      </c>
      <c r="F310" s="86"/>
      <c r="G310" s="99" t="s">
        <v>906</v>
      </c>
      <c r="H310" s="86" t="s">
        <v>901</v>
      </c>
      <c r="I310" s="86" t="s">
        <v>892</v>
      </c>
      <c r="J310" s="86"/>
      <c r="K310" s="96">
        <v>4.34</v>
      </c>
      <c r="L310" s="99" t="s">
        <v>179</v>
      </c>
      <c r="M310" s="100">
        <v>5.6250000000000001E-2</v>
      </c>
      <c r="N310" s="100">
        <v>5.6399999999999999E-2</v>
      </c>
      <c r="O310" s="96">
        <v>2213999.9999999995</v>
      </c>
      <c r="P310" s="98">
        <v>99.533000000000001</v>
      </c>
      <c r="Q310" s="86"/>
      <c r="R310" s="96">
        <v>8200.9598299999998</v>
      </c>
      <c r="S310" s="97">
        <v>4.4279999999999988E-3</v>
      </c>
      <c r="T310" s="97">
        <v>1.5338298742130286E-3</v>
      </c>
      <c r="U310" s="97">
        <f>R310/'[5]סכום נכסי הקרן'!$C$42</f>
        <v>3.0342070524354774E-4</v>
      </c>
    </row>
    <row r="311" spans="2:21">
      <c r="B311" s="89" t="s">
        <v>1051</v>
      </c>
      <c r="C311" s="86" t="s">
        <v>1052</v>
      </c>
      <c r="D311" s="99" t="s">
        <v>30</v>
      </c>
      <c r="E311" s="99" t="s">
        <v>888</v>
      </c>
      <c r="F311" s="86"/>
      <c r="G311" s="99" t="s">
        <v>985</v>
      </c>
      <c r="H311" s="86" t="s">
        <v>901</v>
      </c>
      <c r="I311" s="86" t="s">
        <v>922</v>
      </c>
      <c r="J311" s="86"/>
      <c r="K311" s="96">
        <v>7.44</v>
      </c>
      <c r="L311" s="99" t="s">
        <v>179</v>
      </c>
      <c r="M311" s="100">
        <v>5.1820000000000005E-2</v>
      </c>
      <c r="N311" s="100">
        <v>5.7300000000000004E-2</v>
      </c>
      <c r="O311" s="96">
        <v>3289999.9999999995</v>
      </c>
      <c r="P311" s="98">
        <v>95.831999999999994</v>
      </c>
      <c r="Q311" s="86"/>
      <c r="R311" s="96">
        <v>11703.425329999998</v>
      </c>
      <c r="S311" s="97">
        <v>3.2899999999999995E-3</v>
      </c>
      <c r="T311" s="97">
        <v>2.1888978575542507E-3</v>
      </c>
      <c r="U311" s="97">
        <f>R311/'[5]סכום נכסי הקרן'!$C$42</f>
        <v>4.3300560434446123E-4</v>
      </c>
    </row>
    <row r="312" spans="2:21">
      <c r="B312" s="89" t="s">
        <v>1053</v>
      </c>
      <c r="C312" s="86" t="s">
        <v>1054</v>
      </c>
      <c r="D312" s="99" t="s">
        <v>30</v>
      </c>
      <c r="E312" s="99" t="s">
        <v>888</v>
      </c>
      <c r="F312" s="86"/>
      <c r="G312" s="99" t="s">
        <v>942</v>
      </c>
      <c r="H312" s="86" t="s">
        <v>901</v>
      </c>
      <c r="I312" s="86" t="s">
        <v>892</v>
      </c>
      <c r="J312" s="86"/>
      <c r="K312" s="96">
        <v>3.8400000000000003</v>
      </c>
      <c r="L312" s="99" t="s">
        <v>179</v>
      </c>
      <c r="M312" s="100">
        <v>0.05</v>
      </c>
      <c r="N312" s="100">
        <v>8.2099999999999992E-2</v>
      </c>
      <c r="O312" s="96">
        <v>5913999.9999999991</v>
      </c>
      <c r="P312" s="98">
        <v>88.323999999999998</v>
      </c>
      <c r="Q312" s="86"/>
      <c r="R312" s="96">
        <v>19660.569479999998</v>
      </c>
      <c r="S312" s="97">
        <v>2.9569999999999996E-3</v>
      </c>
      <c r="T312" s="97">
        <v>3.6771267555964736E-3</v>
      </c>
      <c r="U312" s="97">
        <f>R312/'[5]סכום נכסי הקרן'!$C$42</f>
        <v>7.2740556968578279E-4</v>
      </c>
    </row>
    <row r="313" spans="2:21">
      <c r="B313" s="89" t="s">
        <v>1055</v>
      </c>
      <c r="C313" s="86" t="s">
        <v>1056</v>
      </c>
      <c r="D313" s="99" t="s">
        <v>30</v>
      </c>
      <c r="E313" s="99" t="s">
        <v>888</v>
      </c>
      <c r="F313" s="86"/>
      <c r="G313" s="99" t="s">
        <v>920</v>
      </c>
      <c r="H313" s="86" t="s">
        <v>901</v>
      </c>
      <c r="I313" s="86" t="s">
        <v>922</v>
      </c>
      <c r="J313" s="86"/>
      <c r="K313" s="96">
        <v>2.42</v>
      </c>
      <c r="L313" s="99" t="s">
        <v>179</v>
      </c>
      <c r="M313" s="100">
        <v>4.6249999999999999E-2</v>
      </c>
      <c r="N313" s="100">
        <v>3.9300000000000002E-2</v>
      </c>
      <c r="O313" s="96">
        <v>4239999.9999999991</v>
      </c>
      <c r="P313" s="98">
        <v>101.28700000000001</v>
      </c>
      <c r="Q313" s="86"/>
      <c r="R313" s="96">
        <v>15872.112929999998</v>
      </c>
      <c r="S313" s="97">
        <v>5.6533333333333323E-3</v>
      </c>
      <c r="T313" s="97">
        <v>2.9685697142253754E-3</v>
      </c>
      <c r="U313" s="97">
        <f>R313/'[5]סכום נכסי הקרן'!$C$42</f>
        <v>5.8723951814867407E-4</v>
      </c>
    </row>
    <row r="314" spans="2:21">
      <c r="B314" s="89" t="s">
        <v>1057</v>
      </c>
      <c r="C314" s="86" t="s">
        <v>1058</v>
      </c>
      <c r="D314" s="99" t="s">
        <v>30</v>
      </c>
      <c r="E314" s="99" t="s">
        <v>888</v>
      </c>
      <c r="F314" s="86"/>
      <c r="G314" s="99" t="s">
        <v>925</v>
      </c>
      <c r="H314" s="86" t="s">
        <v>1059</v>
      </c>
      <c r="I314" s="86" t="s">
        <v>922</v>
      </c>
      <c r="J314" s="86"/>
      <c r="K314" s="96">
        <v>5.25</v>
      </c>
      <c r="L314" s="99" t="s">
        <v>179</v>
      </c>
      <c r="M314" s="100">
        <v>0.05</v>
      </c>
      <c r="N314" s="100">
        <v>5.0600000000000006E-2</v>
      </c>
      <c r="O314" s="96">
        <v>3399999.9999999995</v>
      </c>
      <c r="P314" s="98">
        <v>99.218999999999994</v>
      </c>
      <c r="Q314" s="86"/>
      <c r="R314" s="96">
        <v>12542.070899999999</v>
      </c>
      <c r="S314" s="97">
        <v>3.3999999999999994E-3</v>
      </c>
      <c r="T314" s="97">
        <v>2.3457501840876455E-3</v>
      </c>
      <c r="U314" s="97">
        <f>R314/'[5]סכום נכסי הקרן'!$C$42</f>
        <v>4.6403397609284195E-4</v>
      </c>
    </row>
    <row r="315" spans="2:21">
      <c r="B315" s="89" t="s">
        <v>1060</v>
      </c>
      <c r="C315" s="86" t="s">
        <v>1061</v>
      </c>
      <c r="D315" s="99" t="s">
        <v>30</v>
      </c>
      <c r="E315" s="99" t="s">
        <v>888</v>
      </c>
      <c r="F315" s="86"/>
      <c r="G315" s="99" t="s">
        <v>890</v>
      </c>
      <c r="H315" s="86" t="s">
        <v>1059</v>
      </c>
      <c r="I315" s="86" t="s">
        <v>892</v>
      </c>
      <c r="J315" s="86"/>
      <c r="K315" s="96">
        <v>4.8</v>
      </c>
      <c r="L315" s="99" t="s">
        <v>179</v>
      </c>
      <c r="M315" s="100">
        <v>7.0000000000000007E-2</v>
      </c>
      <c r="N315" s="100">
        <v>4.8900000000000006E-2</v>
      </c>
      <c r="O315" s="96">
        <v>5335999.9999999991</v>
      </c>
      <c r="P315" s="98">
        <v>109.31399999999999</v>
      </c>
      <c r="Q315" s="86"/>
      <c r="R315" s="96">
        <v>21494.962269999996</v>
      </c>
      <c r="S315" s="97">
        <v>4.269039066187706E-3</v>
      </c>
      <c r="T315" s="97">
        <v>4.0202142137316004E-3</v>
      </c>
      <c r="U315" s="97">
        <f>R315/'[5]סכום נכסי הקרן'!$C$42</f>
        <v>7.9527479055422332E-4</v>
      </c>
    </row>
    <row r="316" spans="2:21">
      <c r="B316" s="89" t="s">
        <v>1062</v>
      </c>
      <c r="C316" s="86" t="s">
        <v>1063</v>
      </c>
      <c r="D316" s="99" t="s">
        <v>30</v>
      </c>
      <c r="E316" s="99" t="s">
        <v>888</v>
      </c>
      <c r="F316" s="86"/>
      <c r="G316" s="99" t="s">
        <v>942</v>
      </c>
      <c r="H316" s="86" t="s">
        <v>1059</v>
      </c>
      <c r="I316" s="86" t="s">
        <v>892</v>
      </c>
      <c r="J316" s="86"/>
      <c r="K316" s="96">
        <v>5.5600000000000005</v>
      </c>
      <c r="L316" s="99" t="s">
        <v>179</v>
      </c>
      <c r="M316" s="100">
        <v>7.2499999999999995E-2</v>
      </c>
      <c r="N316" s="100">
        <v>7.1400000000000005E-2</v>
      </c>
      <c r="O316" s="96">
        <v>1160999.9999999998</v>
      </c>
      <c r="P316" s="98">
        <v>100.303</v>
      </c>
      <c r="Q316" s="86"/>
      <c r="R316" s="96">
        <v>4238.9708699999992</v>
      </c>
      <c r="S316" s="97">
        <v>7.7399999999999984E-4</v>
      </c>
      <c r="T316" s="97">
        <v>7.9281697400105321E-4</v>
      </c>
      <c r="U316" s="97">
        <f>R316/'[5]סכום נכסי הקרן'!$C$42</f>
        <v>1.5683426788376976E-4</v>
      </c>
    </row>
    <row r="317" spans="2:21">
      <c r="B317" s="89" t="s">
        <v>1064</v>
      </c>
      <c r="C317" s="86" t="s">
        <v>1065</v>
      </c>
      <c r="D317" s="99" t="s">
        <v>30</v>
      </c>
      <c r="E317" s="99" t="s">
        <v>888</v>
      </c>
      <c r="F317" s="86"/>
      <c r="G317" s="99" t="s">
        <v>1066</v>
      </c>
      <c r="H317" s="86" t="s">
        <v>1059</v>
      </c>
      <c r="I317" s="86" t="s">
        <v>892</v>
      </c>
      <c r="J317" s="86"/>
      <c r="K317" s="96">
        <v>4.07</v>
      </c>
      <c r="L317" s="99" t="s">
        <v>179</v>
      </c>
      <c r="M317" s="100">
        <v>7.4999999999999997E-2</v>
      </c>
      <c r="N317" s="100">
        <v>6.7499999999999991E-2</v>
      </c>
      <c r="O317" s="96">
        <v>1323999.9999999998</v>
      </c>
      <c r="P317" s="98">
        <v>102.711</v>
      </c>
      <c r="Q317" s="86"/>
      <c r="R317" s="96">
        <v>5006.3673599999993</v>
      </c>
      <c r="S317" s="97">
        <v>6.6199999999999994E-4</v>
      </c>
      <c r="T317" s="97">
        <v>9.3634354724708019E-4</v>
      </c>
      <c r="U317" s="97">
        <f>R317/'[5]סכום נכסי הקרן'!$C$42</f>
        <v>1.8522655232655592E-4</v>
      </c>
    </row>
    <row r="318" spans="2:21">
      <c r="B318" s="89" t="s">
        <v>1067</v>
      </c>
      <c r="C318" s="86" t="s">
        <v>1068</v>
      </c>
      <c r="D318" s="99" t="s">
        <v>30</v>
      </c>
      <c r="E318" s="99" t="s">
        <v>888</v>
      </c>
      <c r="F318" s="86"/>
      <c r="G318" s="99" t="s">
        <v>975</v>
      </c>
      <c r="H318" s="86" t="s">
        <v>1059</v>
      </c>
      <c r="I318" s="86" t="s">
        <v>892</v>
      </c>
      <c r="J318" s="86"/>
      <c r="K318" s="96">
        <v>7.2599999999999989</v>
      </c>
      <c r="L318" s="99" t="s">
        <v>179</v>
      </c>
      <c r="M318" s="100">
        <v>4.8750000000000002E-2</v>
      </c>
      <c r="N318" s="100">
        <v>6.0499999999999977E-2</v>
      </c>
      <c r="O318" s="96">
        <v>992999.99999999988</v>
      </c>
      <c r="P318" s="98">
        <v>91.212000000000003</v>
      </c>
      <c r="Q318" s="86"/>
      <c r="R318" s="96">
        <v>3292.4172000000003</v>
      </c>
      <c r="S318" s="97">
        <v>9.9299999999999996E-4</v>
      </c>
      <c r="T318" s="97">
        <v>6.1578253819258289E-4</v>
      </c>
      <c r="U318" s="97">
        <f>R318/'[5]סכום נכסי הקרן'!$C$42</f>
        <v>1.2181349128495694E-4</v>
      </c>
    </row>
    <row r="319" spans="2:21">
      <c r="B319" s="89" t="s">
        <v>1069</v>
      </c>
      <c r="C319" s="86" t="s">
        <v>1070</v>
      </c>
      <c r="D319" s="99" t="s">
        <v>30</v>
      </c>
      <c r="E319" s="99" t="s">
        <v>888</v>
      </c>
      <c r="F319" s="86"/>
      <c r="G319" s="99" t="s">
        <v>975</v>
      </c>
      <c r="H319" s="86" t="s">
        <v>1059</v>
      </c>
      <c r="I319" s="86" t="s">
        <v>892</v>
      </c>
      <c r="J319" s="86"/>
      <c r="K319" s="96">
        <v>7.4700000000000015</v>
      </c>
      <c r="L319" s="99" t="s">
        <v>179</v>
      </c>
      <c r="M319" s="100">
        <v>5.2499999999999998E-2</v>
      </c>
      <c r="N319" s="100">
        <v>6.2600000000000003E-2</v>
      </c>
      <c r="O319" s="96">
        <v>3197999.9999999995</v>
      </c>
      <c r="P319" s="98">
        <v>92.012</v>
      </c>
      <c r="Q319" s="86"/>
      <c r="R319" s="96">
        <v>10697.979369999997</v>
      </c>
      <c r="S319" s="97">
        <v>3.8763636363636357E-3</v>
      </c>
      <c r="T319" s="97">
        <v>2.000848765457332E-3</v>
      </c>
      <c r="U319" s="97">
        <f>R319/'[5]סכום נכסי הקרן'!$C$42</f>
        <v>3.9580591935740818E-4</v>
      </c>
    </row>
    <row r="320" spans="2:21">
      <c r="B320" s="89" t="s">
        <v>1071</v>
      </c>
      <c r="C320" s="86" t="s">
        <v>1072</v>
      </c>
      <c r="D320" s="99" t="s">
        <v>30</v>
      </c>
      <c r="E320" s="99" t="s">
        <v>888</v>
      </c>
      <c r="F320" s="86"/>
      <c r="G320" s="99" t="s">
        <v>890</v>
      </c>
      <c r="H320" s="86" t="s">
        <v>1059</v>
      </c>
      <c r="I320" s="86" t="s">
        <v>897</v>
      </c>
      <c r="J320" s="86"/>
      <c r="K320" s="96">
        <v>3</v>
      </c>
      <c r="L320" s="99" t="s">
        <v>179</v>
      </c>
      <c r="M320" s="100">
        <v>6.1249999999999999E-2</v>
      </c>
      <c r="N320" s="100">
        <v>5.0600000000000006E-2</v>
      </c>
      <c r="O320" s="96">
        <v>4799999.9999999991</v>
      </c>
      <c r="P320" s="98">
        <v>102.92</v>
      </c>
      <c r="Q320" s="86"/>
      <c r="R320" s="96">
        <v>18134.189979999996</v>
      </c>
      <c r="S320" s="97">
        <v>3.1529413001153443E-3</v>
      </c>
      <c r="T320" s="97">
        <v>3.3916471867389405E-3</v>
      </c>
      <c r="U320" s="97">
        <f>R320/'[5]סכום נכסי הקרן'!$C$42</f>
        <v>6.7093228436799644E-4</v>
      </c>
    </row>
    <row r="321" spans="2:21">
      <c r="B321" s="89" t="s">
        <v>1073</v>
      </c>
      <c r="C321" s="86" t="s">
        <v>1074</v>
      </c>
      <c r="D321" s="99" t="s">
        <v>30</v>
      </c>
      <c r="E321" s="99" t="s">
        <v>888</v>
      </c>
      <c r="F321" s="86"/>
      <c r="G321" s="99" t="s">
        <v>1075</v>
      </c>
      <c r="H321" s="86" t="s">
        <v>1059</v>
      </c>
      <c r="I321" s="86" t="s">
        <v>922</v>
      </c>
      <c r="J321" s="86"/>
      <c r="K321" s="96">
        <v>0.77</v>
      </c>
      <c r="L321" s="99" t="s">
        <v>179</v>
      </c>
      <c r="M321" s="100">
        <v>0.06</v>
      </c>
      <c r="N321" s="100">
        <v>4.8400000000000006E-2</v>
      </c>
      <c r="O321" s="96">
        <v>2553999.9999999995</v>
      </c>
      <c r="P321" s="98">
        <v>103.43899999999999</v>
      </c>
      <c r="Q321" s="86"/>
      <c r="R321" s="96">
        <v>9699.2607599999974</v>
      </c>
      <c r="S321" s="97">
        <v>1.7026666666666663E-3</v>
      </c>
      <c r="T321" s="97">
        <v>1.814057893205186E-3</v>
      </c>
      <c r="U321" s="97">
        <f>R321/'[5]סכום נכסי הקרן'!$C$42</f>
        <v>3.5885513417278475E-4</v>
      </c>
    </row>
    <row r="322" spans="2:21">
      <c r="B322" s="89" t="s">
        <v>1076</v>
      </c>
      <c r="C322" s="86" t="s">
        <v>1077</v>
      </c>
      <c r="D322" s="99" t="s">
        <v>30</v>
      </c>
      <c r="E322" s="99" t="s">
        <v>888</v>
      </c>
      <c r="F322" s="86"/>
      <c r="G322" s="99" t="s">
        <v>1075</v>
      </c>
      <c r="H322" s="86" t="s">
        <v>1059</v>
      </c>
      <c r="I322" s="86" t="s">
        <v>922</v>
      </c>
      <c r="J322" s="86"/>
      <c r="K322" s="96">
        <v>4.1400000000000006</v>
      </c>
      <c r="L322" s="99" t="s">
        <v>179</v>
      </c>
      <c r="M322" s="100">
        <v>4.6249999999999999E-2</v>
      </c>
      <c r="N322" s="100">
        <v>4.8399999999999999E-2</v>
      </c>
      <c r="O322" s="96">
        <v>594999.99999999988</v>
      </c>
      <c r="P322" s="98">
        <v>98.8</v>
      </c>
      <c r="Q322" s="86"/>
      <c r="R322" s="96">
        <v>2169.8744399999996</v>
      </c>
      <c r="S322" s="97">
        <v>1.1899999999999999E-3</v>
      </c>
      <c r="T322" s="97">
        <v>4.0583276937758948E-4</v>
      </c>
      <c r="U322" s="97">
        <f>R322/'[5]סכום נכסי הקרן'!$C$42</f>
        <v>8.0281436139499799E-5</v>
      </c>
    </row>
    <row r="323" spans="2:21">
      <c r="B323" s="89" t="s">
        <v>1078</v>
      </c>
      <c r="C323" s="86" t="s">
        <v>1079</v>
      </c>
      <c r="D323" s="99" t="s">
        <v>30</v>
      </c>
      <c r="E323" s="99" t="s">
        <v>888</v>
      </c>
      <c r="F323" s="86"/>
      <c r="G323" s="99" t="s">
        <v>942</v>
      </c>
      <c r="H323" s="86" t="s">
        <v>1080</v>
      </c>
      <c r="I323" s="86" t="s">
        <v>892</v>
      </c>
      <c r="J323" s="86"/>
      <c r="K323" s="96">
        <v>4.12</v>
      </c>
      <c r="L323" s="99" t="s">
        <v>179</v>
      </c>
      <c r="M323" s="100">
        <v>7.7499999999999999E-2</v>
      </c>
      <c r="N323" s="100">
        <v>7.5900000000000009E-2</v>
      </c>
      <c r="O323" s="96">
        <v>3421999.9999999995</v>
      </c>
      <c r="P323" s="98">
        <v>100.36499999999999</v>
      </c>
      <c r="Q323" s="86"/>
      <c r="R323" s="96">
        <v>12579.805589999998</v>
      </c>
      <c r="S323" s="97">
        <v>1.3687999999999999E-3</v>
      </c>
      <c r="T323" s="97">
        <v>2.3528077232069619E-3</v>
      </c>
      <c r="U323" s="97">
        <f>R323/'[5]סכום נכסי הקרן'!$C$42</f>
        <v>4.6543009148534309E-4</v>
      </c>
    </row>
    <row r="324" spans="2:21">
      <c r="B324" s="89" t="s">
        <v>1081</v>
      </c>
      <c r="C324" s="86" t="s">
        <v>1082</v>
      </c>
      <c r="D324" s="99" t="s">
        <v>30</v>
      </c>
      <c r="E324" s="99" t="s">
        <v>888</v>
      </c>
      <c r="F324" s="86"/>
      <c r="G324" s="99" t="s">
        <v>975</v>
      </c>
      <c r="H324" s="86" t="s">
        <v>1080</v>
      </c>
      <c r="I324" s="86" t="s">
        <v>922</v>
      </c>
      <c r="J324" s="86"/>
      <c r="K324" s="96">
        <v>0.5</v>
      </c>
      <c r="L324" s="99" t="s">
        <v>179</v>
      </c>
      <c r="M324" s="100">
        <v>5.3749999999999999E-2</v>
      </c>
      <c r="N324" s="100">
        <v>3.8799999999999987E-2</v>
      </c>
      <c r="O324" s="96">
        <v>3226999.9999999995</v>
      </c>
      <c r="P324" s="98">
        <v>102.105</v>
      </c>
      <c r="Q324" s="86"/>
      <c r="R324" s="96">
        <v>12263.511460000002</v>
      </c>
      <c r="S324" s="97">
        <v>3.2269999999999994E-3</v>
      </c>
      <c r="T324" s="97">
        <v>2.293651064024519E-3</v>
      </c>
      <c r="U324" s="97">
        <f>R324/'[5]סכום נכסי הקרן'!$C$42</f>
        <v>4.5372777980739489E-4</v>
      </c>
    </row>
    <row r="325" spans="2:21">
      <c r="B325" s="89" t="s">
        <v>1083</v>
      </c>
      <c r="C325" s="86" t="s">
        <v>1084</v>
      </c>
      <c r="D325" s="99" t="s">
        <v>30</v>
      </c>
      <c r="E325" s="99" t="s">
        <v>888</v>
      </c>
      <c r="F325" s="86"/>
      <c r="G325" s="99" t="s">
        <v>942</v>
      </c>
      <c r="H325" s="86" t="s">
        <v>1080</v>
      </c>
      <c r="I325" s="86" t="s">
        <v>892</v>
      </c>
      <c r="J325" s="86"/>
      <c r="K325" s="96">
        <v>0.24</v>
      </c>
      <c r="L325" s="99" t="s">
        <v>181</v>
      </c>
      <c r="M325" s="100">
        <v>5.5E-2</v>
      </c>
      <c r="N325" s="100">
        <v>5.3E-3</v>
      </c>
      <c r="O325" s="96">
        <v>2268999.9999999995</v>
      </c>
      <c r="P325" s="98">
        <v>100.965</v>
      </c>
      <c r="Q325" s="86"/>
      <c r="R325" s="96">
        <v>10052.064899999999</v>
      </c>
      <c r="S325" s="97">
        <v>1.8151999999999997E-3</v>
      </c>
      <c r="T325" s="97">
        <v>1.8800430389558681E-3</v>
      </c>
      <c r="U325" s="97">
        <f>R325/'[5]סכום נכסי הקרן'!$C$42</f>
        <v>3.7190825029463805E-4</v>
      </c>
    </row>
    <row r="326" spans="2:21">
      <c r="B326" s="89" t="s">
        <v>1085</v>
      </c>
      <c r="C326" s="86" t="s">
        <v>1086</v>
      </c>
      <c r="D326" s="99" t="s">
        <v>30</v>
      </c>
      <c r="E326" s="99" t="s">
        <v>888</v>
      </c>
      <c r="F326" s="86"/>
      <c r="G326" s="99" t="s">
        <v>890</v>
      </c>
      <c r="H326" s="86" t="s">
        <v>1080</v>
      </c>
      <c r="I326" s="86" t="s">
        <v>892</v>
      </c>
      <c r="J326" s="86"/>
      <c r="K326" s="96">
        <v>3.1599999999999997</v>
      </c>
      <c r="L326" s="99" t="s">
        <v>179</v>
      </c>
      <c r="M326" s="100">
        <v>7.7499999999999999E-2</v>
      </c>
      <c r="N326" s="100">
        <v>5.9500000000000011E-2</v>
      </c>
      <c r="O326" s="96">
        <v>3229999.9999999995</v>
      </c>
      <c r="P326" s="98">
        <v>105.453</v>
      </c>
      <c r="Q326" s="86"/>
      <c r="R326" s="96">
        <v>12772.696449999998</v>
      </c>
      <c r="S326" s="97">
        <v>6.3333333333333323E-3</v>
      </c>
      <c r="T326" s="97">
        <v>2.3888842032365734E-3</v>
      </c>
      <c r="U326" s="97">
        <f>R326/'[5]סכום נכסי הקרן'!$C$42</f>
        <v>4.7256670500247507E-4</v>
      </c>
    </row>
    <row r="327" spans="2:21">
      <c r="C327" s="126"/>
      <c r="D327" s="126"/>
      <c r="E327" s="126"/>
      <c r="F327" s="126"/>
    </row>
    <row r="328" spans="2:21">
      <c r="C328" s="126"/>
      <c r="D328" s="126"/>
      <c r="E328" s="126"/>
      <c r="F328" s="126"/>
    </row>
    <row r="329" spans="2:21">
      <c r="C329" s="126"/>
      <c r="D329" s="126"/>
      <c r="E329" s="126"/>
      <c r="F329" s="126"/>
    </row>
    <row r="330" spans="2:21">
      <c r="B330" s="137" t="s">
        <v>273</v>
      </c>
      <c r="C330" s="141"/>
      <c r="D330" s="141"/>
      <c r="E330" s="141"/>
      <c r="F330" s="141"/>
      <c r="G330" s="141"/>
      <c r="H330" s="141"/>
      <c r="I330" s="141"/>
      <c r="J330" s="141"/>
      <c r="K330" s="141"/>
    </row>
    <row r="331" spans="2:21">
      <c r="B331" s="137" t="s">
        <v>128</v>
      </c>
      <c r="C331" s="141"/>
      <c r="D331" s="141"/>
      <c r="E331" s="141"/>
      <c r="F331" s="141"/>
      <c r="G331" s="141"/>
      <c r="H331" s="141"/>
      <c r="I331" s="141"/>
      <c r="J331" s="141"/>
      <c r="K331" s="141"/>
    </row>
    <row r="332" spans="2:21">
      <c r="B332" s="137" t="s">
        <v>256</v>
      </c>
      <c r="C332" s="141"/>
      <c r="D332" s="141"/>
      <c r="E332" s="141"/>
      <c r="F332" s="141"/>
      <c r="G332" s="141"/>
      <c r="H332" s="141"/>
      <c r="I332" s="141"/>
      <c r="J332" s="141"/>
      <c r="K332" s="141"/>
    </row>
    <row r="333" spans="2:21">
      <c r="B333" s="137" t="s">
        <v>264</v>
      </c>
      <c r="C333" s="141"/>
      <c r="D333" s="141"/>
      <c r="E333" s="141"/>
      <c r="F333" s="141"/>
      <c r="G333" s="141"/>
      <c r="H333" s="141"/>
      <c r="I333" s="141"/>
      <c r="J333" s="141"/>
      <c r="K333" s="141"/>
    </row>
    <row r="334" spans="2:21">
      <c r="B334" s="163" t="s">
        <v>269</v>
      </c>
      <c r="C334" s="163"/>
      <c r="D334" s="163"/>
      <c r="E334" s="163"/>
      <c r="F334" s="163"/>
      <c r="G334" s="163"/>
      <c r="H334" s="163"/>
      <c r="I334" s="163"/>
      <c r="J334" s="163"/>
      <c r="K334" s="163"/>
    </row>
    <row r="335" spans="2:21">
      <c r="C335" s="126"/>
      <c r="D335" s="126"/>
      <c r="E335" s="126"/>
      <c r="F335" s="126"/>
    </row>
    <row r="336" spans="2:21">
      <c r="C336" s="126"/>
      <c r="D336" s="126"/>
      <c r="E336" s="126"/>
      <c r="F336" s="126"/>
    </row>
    <row r="337" spans="3:6">
      <c r="C337" s="126"/>
      <c r="D337" s="126"/>
      <c r="E337" s="126"/>
      <c r="F337" s="126"/>
    </row>
    <row r="338" spans="3:6">
      <c r="C338" s="126"/>
      <c r="D338" s="126"/>
      <c r="E338" s="126"/>
      <c r="F338" s="126"/>
    </row>
    <row r="339" spans="3:6">
      <c r="C339" s="126"/>
      <c r="D339" s="126"/>
      <c r="E339" s="126"/>
      <c r="F339" s="126"/>
    </row>
    <row r="340" spans="3:6">
      <c r="C340" s="126"/>
      <c r="D340" s="126"/>
      <c r="E340" s="126"/>
      <c r="F340" s="126"/>
    </row>
    <row r="341" spans="3:6">
      <c r="C341" s="126"/>
      <c r="D341" s="126"/>
      <c r="E341" s="126"/>
      <c r="F341" s="126"/>
    </row>
    <row r="342" spans="3:6">
      <c r="C342" s="126"/>
      <c r="D342" s="126"/>
      <c r="E342" s="126"/>
      <c r="F342" s="126"/>
    </row>
    <row r="343" spans="3:6">
      <c r="C343" s="126"/>
      <c r="D343" s="126"/>
      <c r="E343" s="126"/>
      <c r="F343" s="126"/>
    </row>
    <row r="344" spans="3:6">
      <c r="C344" s="126"/>
      <c r="D344" s="126"/>
      <c r="E344" s="126"/>
      <c r="F344" s="126"/>
    </row>
    <row r="345" spans="3:6">
      <c r="C345" s="126"/>
      <c r="D345" s="126"/>
      <c r="E345" s="126"/>
      <c r="F345" s="126"/>
    </row>
    <row r="346" spans="3:6">
      <c r="C346" s="126"/>
      <c r="D346" s="126"/>
      <c r="E346" s="126"/>
      <c r="F346" s="126"/>
    </row>
    <row r="347" spans="3:6">
      <c r="C347" s="126"/>
      <c r="D347" s="126"/>
      <c r="E347" s="126"/>
      <c r="F347" s="126"/>
    </row>
    <row r="348" spans="3:6">
      <c r="C348" s="126"/>
      <c r="D348" s="126"/>
      <c r="E348" s="126"/>
      <c r="F348" s="126"/>
    </row>
    <row r="349" spans="3:6">
      <c r="C349" s="126"/>
      <c r="D349" s="126"/>
      <c r="E349" s="126"/>
      <c r="F349" s="126"/>
    </row>
    <row r="350" spans="3:6">
      <c r="C350" s="126"/>
      <c r="D350" s="126"/>
      <c r="E350" s="126"/>
      <c r="F350" s="126"/>
    </row>
    <row r="351" spans="3:6">
      <c r="C351" s="126"/>
      <c r="D351" s="126"/>
      <c r="E351" s="126"/>
      <c r="F351" s="126"/>
    </row>
    <row r="352" spans="3:6">
      <c r="C352" s="126"/>
      <c r="D352" s="126"/>
      <c r="E352" s="126"/>
      <c r="F352" s="126"/>
    </row>
    <row r="353" spans="3:6">
      <c r="C353" s="126"/>
      <c r="D353" s="126"/>
      <c r="E353" s="126"/>
      <c r="F353" s="126"/>
    </row>
    <row r="354" spans="3:6">
      <c r="C354" s="126"/>
      <c r="D354" s="126"/>
      <c r="E354" s="126"/>
      <c r="F354" s="126"/>
    </row>
    <row r="355" spans="3:6">
      <c r="C355" s="126"/>
      <c r="D355" s="126"/>
      <c r="E355" s="126"/>
      <c r="F355" s="126"/>
    </row>
    <row r="356" spans="3:6">
      <c r="C356" s="126"/>
      <c r="D356" s="126"/>
      <c r="E356" s="126"/>
      <c r="F356" s="126"/>
    </row>
    <row r="357" spans="3:6">
      <c r="C357" s="126"/>
      <c r="D357" s="126"/>
      <c r="E357" s="126"/>
      <c r="F357" s="126"/>
    </row>
    <row r="358" spans="3:6">
      <c r="C358" s="126"/>
      <c r="D358" s="126"/>
      <c r="E358" s="126"/>
      <c r="F358" s="126"/>
    </row>
    <row r="359" spans="3:6">
      <c r="C359" s="126"/>
      <c r="D359" s="126"/>
      <c r="E359" s="126"/>
      <c r="F359" s="126"/>
    </row>
    <row r="360" spans="3:6">
      <c r="C360" s="126"/>
      <c r="D360" s="126"/>
      <c r="E360" s="126"/>
      <c r="F360" s="126"/>
    </row>
    <row r="361" spans="3:6">
      <c r="C361" s="126"/>
      <c r="D361" s="126"/>
      <c r="E361" s="126"/>
      <c r="F361" s="126"/>
    </row>
    <row r="362" spans="3:6">
      <c r="C362" s="126"/>
      <c r="D362" s="126"/>
      <c r="E362" s="126"/>
      <c r="F362" s="126"/>
    </row>
    <row r="363" spans="3:6">
      <c r="C363" s="126"/>
      <c r="D363" s="126"/>
      <c r="E363" s="126"/>
      <c r="F363" s="126"/>
    </row>
    <row r="364" spans="3:6">
      <c r="C364" s="126"/>
      <c r="D364" s="126"/>
      <c r="E364" s="126"/>
      <c r="F364" s="126"/>
    </row>
    <row r="365" spans="3:6">
      <c r="C365" s="126"/>
      <c r="D365" s="126"/>
      <c r="E365" s="126"/>
      <c r="F365" s="126"/>
    </row>
    <row r="366" spans="3:6">
      <c r="C366" s="126"/>
      <c r="D366" s="126"/>
      <c r="E366" s="126"/>
      <c r="F366" s="126"/>
    </row>
    <row r="367" spans="3:6">
      <c r="C367" s="126"/>
      <c r="D367" s="126"/>
      <c r="E367" s="126"/>
      <c r="F367" s="126"/>
    </row>
    <row r="368" spans="3:6">
      <c r="C368" s="126"/>
      <c r="D368" s="126"/>
      <c r="E368" s="126"/>
      <c r="F368" s="126"/>
    </row>
    <row r="369" spans="3:6">
      <c r="C369" s="126"/>
      <c r="D369" s="126"/>
      <c r="E369" s="126"/>
      <c r="F369" s="126"/>
    </row>
    <row r="370" spans="3:6">
      <c r="C370" s="126"/>
      <c r="D370" s="126"/>
      <c r="E370" s="126"/>
      <c r="F370" s="126"/>
    </row>
    <row r="371" spans="3:6">
      <c r="C371" s="126"/>
      <c r="D371" s="126"/>
      <c r="E371" s="126"/>
      <c r="F371" s="126"/>
    </row>
    <row r="372" spans="3:6">
      <c r="C372" s="126"/>
      <c r="D372" s="126"/>
      <c r="E372" s="126"/>
      <c r="F372" s="126"/>
    </row>
    <row r="373" spans="3:6">
      <c r="C373" s="126"/>
      <c r="D373" s="126"/>
      <c r="E373" s="126"/>
      <c r="F373" s="126"/>
    </row>
    <row r="374" spans="3:6">
      <c r="C374" s="126"/>
      <c r="D374" s="126"/>
      <c r="E374" s="126"/>
      <c r="F374" s="126"/>
    </row>
    <row r="375" spans="3:6">
      <c r="C375" s="126"/>
      <c r="D375" s="126"/>
      <c r="E375" s="126"/>
      <c r="F375" s="126"/>
    </row>
    <row r="376" spans="3:6">
      <c r="C376" s="126"/>
      <c r="D376" s="126"/>
      <c r="E376" s="126"/>
      <c r="F376" s="126"/>
    </row>
    <row r="377" spans="3:6">
      <c r="C377" s="126"/>
      <c r="D377" s="126"/>
      <c r="E377" s="126"/>
      <c r="F377" s="126"/>
    </row>
    <row r="378" spans="3:6">
      <c r="C378" s="126"/>
      <c r="D378" s="126"/>
      <c r="E378" s="126"/>
      <c r="F378" s="126"/>
    </row>
    <row r="379" spans="3:6">
      <c r="C379" s="126"/>
      <c r="D379" s="126"/>
      <c r="E379" s="126"/>
      <c r="F379" s="126"/>
    </row>
    <row r="380" spans="3:6">
      <c r="C380" s="126"/>
      <c r="D380" s="126"/>
      <c r="E380" s="126"/>
      <c r="F380" s="126"/>
    </row>
    <row r="381" spans="3:6">
      <c r="C381" s="126"/>
      <c r="D381" s="126"/>
      <c r="E381" s="126"/>
      <c r="F381" s="126"/>
    </row>
    <row r="382" spans="3:6">
      <c r="C382" s="126"/>
      <c r="D382" s="126"/>
      <c r="E382" s="126"/>
      <c r="F382" s="126"/>
    </row>
    <row r="383" spans="3:6">
      <c r="C383" s="126"/>
      <c r="D383" s="126"/>
      <c r="E383" s="126"/>
      <c r="F383" s="126"/>
    </row>
    <row r="384" spans="3:6">
      <c r="C384" s="126"/>
      <c r="D384" s="126"/>
      <c r="E384" s="126"/>
      <c r="F384" s="126"/>
    </row>
    <row r="385" spans="3:6">
      <c r="C385" s="126"/>
      <c r="D385" s="126"/>
      <c r="E385" s="126"/>
      <c r="F385" s="126"/>
    </row>
    <row r="386" spans="3:6">
      <c r="C386" s="126"/>
      <c r="D386" s="126"/>
      <c r="E386" s="126"/>
      <c r="F386" s="126"/>
    </row>
    <row r="387" spans="3:6">
      <c r="C387" s="126"/>
      <c r="D387" s="126"/>
      <c r="E387" s="126"/>
      <c r="F387" s="126"/>
    </row>
    <row r="388" spans="3:6">
      <c r="C388" s="126"/>
      <c r="D388" s="126"/>
      <c r="E388" s="126"/>
      <c r="F388" s="126"/>
    </row>
    <row r="389" spans="3:6">
      <c r="C389" s="126"/>
      <c r="D389" s="126"/>
      <c r="E389" s="126"/>
      <c r="F389" s="126"/>
    </row>
    <row r="390" spans="3:6">
      <c r="C390" s="126"/>
      <c r="D390" s="126"/>
      <c r="E390" s="126"/>
      <c r="F390" s="126"/>
    </row>
    <row r="391" spans="3:6">
      <c r="C391" s="126"/>
      <c r="D391" s="126"/>
      <c r="E391" s="126"/>
      <c r="F391" s="126"/>
    </row>
    <row r="392" spans="3:6">
      <c r="C392" s="126"/>
      <c r="D392" s="126"/>
      <c r="E392" s="126"/>
      <c r="F392" s="126"/>
    </row>
    <row r="393" spans="3:6">
      <c r="C393" s="126"/>
      <c r="D393" s="126"/>
      <c r="E393" s="126"/>
      <c r="F393" s="126"/>
    </row>
    <row r="394" spans="3:6">
      <c r="C394" s="126"/>
      <c r="D394" s="126"/>
      <c r="E394" s="126"/>
      <c r="F394" s="126"/>
    </row>
    <row r="395" spans="3:6">
      <c r="C395" s="126"/>
      <c r="D395" s="126"/>
      <c r="E395" s="126"/>
      <c r="F395" s="126"/>
    </row>
    <row r="396" spans="3:6">
      <c r="C396" s="126"/>
      <c r="D396" s="126"/>
      <c r="E396" s="126"/>
      <c r="F396" s="126"/>
    </row>
    <row r="397" spans="3:6">
      <c r="C397" s="126"/>
      <c r="D397" s="126"/>
      <c r="E397" s="126"/>
      <c r="F397" s="126"/>
    </row>
    <row r="398" spans="3:6">
      <c r="C398" s="126"/>
      <c r="D398" s="126"/>
      <c r="E398" s="126"/>
      <c r="F398" s="126"/>
    </row>
    <row r="399" spans="3:6">
      <c r="C399" s="126"/>
      <c r="D399" s="126"/>
      <c r="E399" s="126"/>
      <c r="F399" s="126"/>
    </row>
    <row r="400" spans="3:6">
      <c r="C400" s="126"/>
      <c r="D400" s="126"/>
      <c r="E400" s="126"/>
      <c r="F400" s="126"/>
    </row>
    <row r="401" spans="3:6">
      <c r="C401" s="126"/>
      <c r="D401" s="126"/>
      <c r="E401" s="126"/>
      <c r="F401" s="126"/>
    </row>
    <row r="402" spans="3:6">
      <c r="C402" s="126"/>
      <c r="D402" s="126"/>
      <c r="E402" s="126"/>
      <c r="F402" s="126"/>
    </row>
    <row r="403" spans="3:6">
      <c r="C403" s="126"/>
      <c r="D403" s="126"/>
      <c r="E403" s="126"/>
      <c r="F403" s="126"/>
    </row>
    <row r="404" spans="3:6">
      <c r="C404" s="126"/>
      <c r="D404" s="126"/>
      <c r="E404" s="126"/>
      <c r="F404" s="126"/>
    </row>
    <row r="405" spans="3:6">
      <c r="C405" s="126"/>
      <c r="D405" s="126"/>
      <c r="E405" s="126"/>
      <c r="F405" s="126"/>
    </row>
    <row r="406" spans="3:6">
      <c r="C406" s="126"/>
      <c r="D406" s="126"/>
      <c r="E406" s="126"/>
      <c r="F406" s="126"/>
    </row>
    <row r="407" spans="3:6">
      <c r="C407" s="126"/>
      <c r="D407" s="126"/>
      <c r="E407" s="126"/>
      <c r="F407" s="126"/>
    </row>
    <row r="408" spans="3:6">
      <c r="C408" s="126"/>
      <c r="D408" s="126"/>
      <c r="E408" s="126"/>
      <c r="F408" s="126"/>
    </row>
    <row r="409" spans="3:6">
      <c r="C409" s="126"/>
      <c r="D409" s="126"/>
      <c r="E409" s="126"/>
      <c r="F409" s="126"/>
    </row>
    <row r="410" spans="3:6">
      <c r="C410" s="126"/>
      <c r="D410" s="126"/>
      <c r="E410" s="126"/>
      <c r="F410" s="126"/>
    </row>
    <row r="411" spans="3:6">
      <c r="C411" s="126"/>
      <c r="D411" s="126"/>
      <c r="E411" s="126"/>
      <c r="F411" s="126"/>
    </row>
    <row r="412" spans="3:6">
      <c r="C412" s="126"/>
      <c r="D412" s="126"/>
      <c r="E412" s="126"/>
      <c r="F412" s="126"/>
    </row>
    <row r="413" spans="3:6">
      <c r="C413" s="126"/>
      <c r="D413" s="126"/>
      <c r="E413" s="126"/>
      <c r="F413" s="126"/>
    </row>
    <row r="414" spans="3:6">
      <c r="C414" s="126"/>
      <c r="D414" s="126"/>
      <c r="E414" s="126"/>
      <c r="F414" s="126"/>
    </row>
    <row r="415" spans="3:6">
      <c r="C415" s="126"/>
      <c r="D415" s="126"/>
      <c r="E415" s="126"/>
      <c r="F415" s="126"/>
    </row>
    <row r="416" spans="3:6">
      <c r="C416" s="126"/>
      <c r="D416" s="126"/>
      <c r="E416" s="126"/>
      <c r="F416" s="126"/>
    </row>
    <row r="417" spans="3:6">
      <c r="C417" s="126"/>
      <c r="D417" s="126"/>
      <c r="E417" s="126"/>
      <c r="F417" s="126"/>
    </row>
    <row r="418" spans="3:6">
      <c r="C418" s="126"/>
      <c r="D418" s="126"/>
      <c r="E418" s="126"/>
      <c r="F418" s="126"/>
    </row>
    <row r="419" spans="3:6">
      <c r="C419" s="126"/>
      <c r="D419" s="126"/>
      <c r="E419" s="126"/>
      <c r="F419" s="126"/>
    </row>
    <row r="420" spans="3:6">
      <c r="C420" s="126"/>
      <c r="D420" s="126"/>
      <c r="E420" s="126"/>
      <c r="F420" s="126"/>
    </row>
    <row r="421" spans="3:6">
      <c r="C421" s="126"/>
      <c r="D421" s="126"/>
      <c r="E421" s="126"/>
      <c r="F421" s="126"/>
    </row>
    <row r="422" spans="3:6">
      <c r="C422" s="126"/>
      <c r="D422" s="126"/>
      <c r="E422" s="126"/>
      <c r="F422" s="126"/>
    </row>
    <row r="423" spans="3:6">
      <c r="C423" s="126"/>
      <c r="D423" s="126"/>
      <c r="E423" s="126"/>
      <c r="F423" s="126"/>
    </row>
    <row r="424" spans="3:6">
      <c r="C424" s="126"/>
      <c r="D424" s="126"/>
      <c r="E424" s="126"/>
      <c r="F424" s="126"/>
    </row>
    <row r="425" spans="3:6">
      <c r="C425" s="126"/>
      <c r="D425" s="126"/>
      <c r="E425" s="126"/>
      <c r="F425" s="126"/>
    </row>
    <row r="426" spans="3:6">
      <c r="C426" s="126"/>
      <c r="D426" s="126"/>
      <c r="E426" s="126"/>
      <c r="F426" s="126"/>
    </row>
    <row r="427" spans="3:6">
      <c r="C427" s="126"/>
      <c r="D427" s="126"/>
      <c r="E427" s="126"/>
      <c r="F427" s="126"/>
    </row>
    <row r="428" spans="3:6">
      <c r="C428" s="126"/>
      <c r="D428" s="126"/>
      <c r="E428" s="126"/>
      <c r="F428" s="126"/>
    </row>
    <row r="429" spans="3:6">
      <c r="C429" s="126"/>
      <c r="D429" s="126"/>
      <c r="E429" s="126"/>
      <c r="F429" s="126"/>
    </row>
    <row r="430" spans="3:6">
      <c r="C430" s="126"/>
      <c r="D430" s="126"/>
      <c r="E430" s="126"/>
      <c r="F430" s="126"/>
    </row>
    <row r="431" spans="3:6">
      <c r="C431" s="126"/>
      <c r="D431" s="126"/>
      <c r="E431" s="126"/>
      <c r="F431" s="126"/>
    </row>
    <row r="432" spans="3:6">
      <c r="C432" s="126"/>
      <c r="D432" s="126"/>
      <c r="E432" s="126"/>
      <c r="F432" s="126"/>
    </row>
    <row r="433" spans="3:6">
      <c r="C433" s="126"/>
      <c r="D433" s="126"/>
      <c r="E433" s="126"/>
      <c r="F433" s="126"/>
    </row>
    <row r="434" spans="3:6">
      <c r="C434" s="126"/>
      <c r="D434" s="126"/>
      <c r="E434" s="126"/>
      <c r="F434" s="126"/>
    </row>
    <row r="435" spans="3:6">
      <c r="C435" s="126"/>
      <c r="D435" s="126"/>
      <c r="E435" s="126"/>
      <c r="F435" s="126"/>
    </row>
    <row r="436" spans="3:6">
      <c r="C436" s="126"/>
      <c r="D436" s="126"/>
      <c r="E436" s="126"/>
      <c r="F436" s="126"/>
    </row>
    <row r="437" spans="3:6">
      <c r="C437" s="126"/>
      <c r="D437" s="126"/>
      <c r="E437" s="126"/>
      <c r="F437" s="126"/>
    </row>
    <row r="438" spans="3:6">
      <c r="C438" s="126"/>
      <c r="D438" s="126"/>
      <c r="E438" s="126"/>
      <c r="F438" s="126"/>
    </row>
    <row r="439" spans="3:6">
      <c r="C439" s="126"/>
      <c r="D439" s="126"/>
      <c r="E439" s="126"/>
      <c r="F439" s="126"/>
    </row>
    <row r="440" spans="3:6">
      <c r="C440" s="126"/>
      <c r="D440" s="126"/>
      <c r="E440" s="126"/>
      <c r="F440" s="126"/>
    </row>
    <row r="441" spans="3:6">
      <c r="C441" s="126"/>
      <c r="D441" s="126"/>
      <c r="E441" s="126"/>
      <c r="F441" s="126"/>
    </row>
    <row r="442" spans="3:6">
      <c r="C442" s="126"/>
      <c r="D442" s="126"/>
      <c r="E442" s="126"/>
      <c r="F442" s="126"/>
    </row>
    <row r="443" spans="3:6">
      <c r="C443" s="126"/>
      <c r="D443" s="126"/>
      <c r="E443" s="126"/>
      <c r="F443" s="126"/>
    </row>
    <row r="444" spans="3:6">
      <c r="C444" s="126"/>
      <c r="D444" s="126"/>
      <c r="E444" s="126"/>
      <c r="F444" s="126"/>
    </row>
    <row r="445" spans="3:6">
      <c r="C445" s="126"/>
      <c r="D445" s="126"/>
      <c r="E445" s="126"/>
      <c r="F445" s="126"/>
    </row>
    <row r="446" spans="3:6">
      <c r="C446" s="126"/>
      <c r="D446" s="126"/>
      <c r="E446" s="126"/>
      <c r="F446" s="126"/>
    </row>
    <row r="447" spans="3:6">
      <c r="C447" s="126"/>
      <c r="D447" s="126"/>
      <c r="E447" s="126"/>
      <c r="F447" s="126"/>
    </row>
    <row r="448" spans="3:6">
      <c r="C448" s="126"/>
      <c r="D448" s="126"/>
      <c r="E448" s="126"/>
      <c r="F448" s="126"/>
    </row>
    <row r="449" spans="3:6">
      <c r="C449" s="126"/>
      <c r="D449" s="126"/>
      <c r="E449" s="126"/>
      <c r="F449" s="126"/>
    </row>
    <row r="450" spans="3:6">
      <c r="C450" s="126"/>
      <c r="D450" s="126"/>
      <c r="E450" s="126"/>
      <c r="F450" s="126"/>
    </row>
    <row r="451" spans="3:6">
      <c r="C451" s="126"/>
      <c r="D451" s="126"/>
      <c r="E451" s="126"/>
      <c r="F451" s="126"/>
    </row>
    <row r="452" spans="3:6">
      <c r="C452" s="126"/>
      <c r="D452" s="126"/>
      <c r="E452" s="126"/>
      <c r="F452" s="126"/>
    </row>
    <row r="453" spans="3:6">
      <c r="C453" s="126"/>
      <c r="D453" s="126"/>
      <c r="E453" s="126"/>
      <c r="F453" s="126"/>
    </row>
    <row r="454" spans="3:6">
      <c r="C454" s="126"/>
      <c r="D454" s="126"/>
      <c r="E454" s="126"/>
      <c r="F454" s="126"/>
    </row>
    <row r="455" spans="3:6">
      <c r="C455" s="126"/>
      <c r="D455" s="126"/>
      <c r="E455" s="126"/>
      <c r="F455" s="126"/>
    </row>
    <row r="456" spans="3:6">
      <c r="C456" s="126"/>
      <c r="D456" s="126"/>
      <c r="E456" s="126"/>
      <c r="F456" s="126"/>
    </row>
    <row r="457" spans="3:6">
      <c r="C457" s="126"/>
      <c r="D457" s="126"/>
      <c r="E457" s="126"/>
      <c r="F457" s="126"/>
    </row>
    <row r="458" spans="3:6">
      <c r="C458" s="126"/>
      <c r="D458" s="126"/>
      <c r="E458" s="126"/>
      <c r="F458" s="126"/>
    </row>
    <row r="459" spans="3:6">
      <c r="C459" s="126"/>
      <c r="D459" s="126"/>
      <c r="E459" s="126"/>
      <c r="F459" s="126"/>
    </row>
    <row r="460" spans="3:6">
      <c r="C460" s="126"/>
      <c r="D460" s="126"/>
      <c r="E460" s="126"/>
      <c r="F460" s="126"/>
    </row>
    <row r="461" spans="3:6">
      <c r="C461" s="126"/>
      <c r="D461" s="126"/>
      <c r="E461" s="126"/>
      <c r="F461" s="126"/>
    </row>
    <row r="462" spans="3:6">
      <c r="C462" s="126"/>
      <c r="D462" s="126"/>
      <c r="E462" s="126"/>
      <c r="F462" s="126"/>
    </row>
    <row r="463" spans="3:6">
      <c r="C463" s="126"/>
      <c r="D463" s="126"/>
      <c r="E463" s="126"/>
      <c r="F463" s="126"/>
    </row>
    <row r="464" spans="3:6">
      <c r="C464" s="126"/>
      <c r="D464" s="126"/>
      <c r="E464" s="126"/>
      <c r="F464" s="126"/>
    </row>
    <row r="465" spans="3:6">
      <c r="C465" s="126"/>
      <c r="D465" s="126"/>
      <c r="E465" s="126"/>
      <c r="F465" s="126"/>
    </row>
    <row r="466" spans="3:6">
      <c r="C466" s="126"/>
      <c r="D466" s="126"/>
      <c r="E466" s="126"/>
      <c r="F466" s="126"/>
    </row>
    <row r="467" spans="3:6">
      <c r="C467" s="126"/>
      <c r="D467" s="126"/>
      <c r="E467" s="126"/>
      <c r="F467" s="126"/>
    </row>
    <row r="468" spans="3:6">
      <c r="C468" s="126"/>
      <c r="D468" s="126"/>
      <c r="E468" s="126"/>
      <c r="F468" s="126"/>
    </row>
    <row r="469" spans="3:6">
      <c r="C469" s="126"/>
      <c r="D469" s="126"/>
      <c r="E469" s="126"/>
      <c r="F469" s="126"/>
    </row>
    <row r="470" spans="3:6">
      <c r="C470" s="126"/>
      <c r="D470" s="126"/>
      <c r="E470" s="126"/>
      <c r="F470" s="126"/>
    </row>
    <row r="471" spans="3:6">
      <c r="C471" s="126"/>
      <c r="D471" s="126"/>
      <c r="E471" s="126"/>
      <c r="F471" s="126"/>
    </row>
    <row r="472" spans="3:6">
      <c r="C472" s="126"/>
      <c r="D472" s="126"/>
      <c r="E472" s="126"/>
      <c r="F472" s="126"/>
    </row>
    <row r="473" spans="3:6">
      <c r="C473" s="126"/>
      <c r="D473" s="126"/>
      <c r="E473" s="126"/>
      <c r="F473" s="126"/>
    </row>
    <row r="474" spans="3:6">
      <c r="C474" s="126"/>
      <c r="D474" s="126"/>
      <c r="E474" s="126"/>
      <c r="F474" s="126"/>
    </row>
    <row r="475" spans="3:6">
      <c r="C475" s="126"/>
      <c r="D475" s="126"/>
      <c r="E475" s="126"/>
      <c r="F475" s="126"/>
    </row>
    <row r="476" spans="3:6">
      <c r="C476" s="126"/>
      <c r="D476" s="126"/>
      <c r="E476" s="126"/>
      <c r="F476" s="126"/>
    </row>
    <row r="477" spans="3:6">
      <c r="C477" s="126"/>
      <c r="D477" s="126"/>
      <c r="E477" s="126"/>
      <c r="F477" s="126"/>
    </row>
    <row r="478" spans="3:6">
      <c r="C478" s="126"/>
      <c r="D478" s="126"/>
      <c r="E478" s="126"/>
      <c r="F478" s="126"/>
    </row>
    <row r="479" spans="3:6">
      <c r="C479" s="126"/>
      <c r="D479" s="126"/>
      <c r="E479" s="126"/>
      <c r="F479" s="126"/>
    </row>
    <row r="480" spans="3:6">
      <c r="C480" s="126"/>
      <c r="D480" s="126"/>
      <c r="E480" s="126"/>
      <c r="F480" s="126"/>
    </row>
    <row r="481" spans="3:6">
      <c r="C481" s="126"/>
      <c r="D481" s="126"/>
      <c r="E481" s="126"/>
      <c r="F481" s="126"/>
    </row>
    <row r="482" spans="3:6">
      <c r="C482" s="126"/>
      <c r="D482" s="126"/>
      <c r="E482" s="126"/>
      <c r="F482" s="126"/>
    </row>
    <row r="483" spans="3:6">
      <c r="C483" s="126"/>
      <c r="D483" s="126"/>
      <c r="E483" s="126"/>
      <c r="F483" s="126"/>
    </row>
    <row r="484" spans="3:6">
      <c r="C484" s="126"/>
      <c r="D484" s="126"/>
      <c r="E484" s="126"/>
      <c r="F484" s="126"/>
    </row>
    <row r="485" spans="3:6">
      <c r="C485" s="126"/>
      <c r="D485" s="126"/>
      <c r="E485" s="126"/>
      <c r="F485" s="126"/>
    </row>
    <row r="486" spans="3:6">
      <c r="C486" s="126"/>
      <c r="D486" s="126"/>
      <c r="E486" s="126"/>
      <c r="F486" s="126"/>
    </row>
    <row r="487" spans="3:6">
      <c r="C487" s="126"/>
      <c r="D487" s="126"/>
      <c r="E487" s="126"/>
      <c r="F487" s="126"/>
    </row>
    <row r="488" spans="3:6">
      <c r="C488" s="126"/>
      <c r="D488" s="126"/>
      <c r="E488" s="126"/>
      <c r="F488" s="126"/>
    </row>
    <row r="489" spans="3:6">
      <c r="C489" s="126"/>
      <c r="D489" s="126"/>
      <c r="E489" s="126"/>
      <c r="F489" s="126"/>
    </row>
    <row r="490" spans="3:6">
      <c r="C490" s="126"/>
      <c r="D490" s="126"/>
      <c r="E490" s="126"/>
      <c r="F490" s="126"/>
    </row>
    <row r="491" spans="3:6">
      <c r="C491" s="126"/>
      <c r="D491" s="126"/>
      <c r="E491" s="126"/>
      <c r="F491" s="126"/>
    </row>
    <row r="492" spans="3:6">
      <c r="C492" s="126"/>
      <c r="D492" s="126"/>
      <c r="E492" s="126"/>
      <c r="F492" s="126"/>
    </row>
    <row r="493" spans="3:6">
      <c r="C493" s="126"/>
      <c r="D493" s="126"/>
      <c r="E493" s="126"/>
      <c r="F493" s="126"/>
    </row>
    <row r="494" spans="3:6">
      <c r="C494" s="126"/>
      <c r="D494" s="126"/>
      <c r="E494" s="126"/>
      <c r="F494" s="126"/>
    </row>
    <row r="495" spans="3:6">
      <c r="C495" s="126"/>
      <c r="D495" s="126"/>
      <c r="E495" s="126"/>
      <c r="F495" s="126"/>
    </row>
    <row r="496" spans="3:6">
      <c r="C496" s="126"/>
      <c r="D496" s="126"/>
      <c r="E496" s="126"/>
      <c r="F496" s="126"/>
    </row>
    <row r="497" spans="3:6">
      <c r="C497" s="126"/>
      <c r="D497" s="126"/>
      <c r="E497" s="126"/>
      <c r="F497" s="126"/>
    </row>
    <row r="498" spans="3:6">
      <c r="C498" s="126"/>
      <c r="D498" s="126"/>
      <c r="E498" s="126"/>
      <c r="F498" s="126"/>
    </row>
    <row r="499" spans="3:6">
      <c r="C499" s="126"/>
      <c r="D499" s="126"/>
      <c r="E499" s="126"/>
      <c r="F499" s="126"/>
    </row>
    <row r="500" spans="3:6">
      <c r="C500" s="126"/>
      <c r="D500" s="126"/>
      <c r="E500" s="126"/>
      <c r="F500" s="126"/>
    </row>
    <row r="501" spans="3:6">
      <c r="C501" s="126"/>
      <c r="D501" s="126"/>
      <c r="E501" s="126"/>
      <c r="F501" s="126"/>
    </row>
    <row r="502" spans="3:6">
      <c r="C502" s="126"/>
      <c r="D502" s="126"/>
      <c r="E502" s="126"/>
      <c r="F502" s="126"/>
    </row>
    <row r="503" spans="3:6">
      <c r="C503" s="126"/>
      <c r="D503" s="126"/>
      <c r="E503" s="126"/>
      <c r="F503" s="126"/>
    </row>
    <row r="504" spans="3:6">
      <c r="C504" s="126"/>
      <c r="D504" s="126"/>
      <c r="E504" s="126"/>
      <c r="F504" s="126"/>
    </row>
    <row r="505" spans="3:6">
      <c r="C505" s="126"/>
      <c r="D505" s="126"/>
      <c r="E505" s="126"/>
      <c r="F505" s="126"/>
    </row>
    <row r="506" spans="3:6">
      <c r="C506" s="126"/>
      <c r="D506" s="126"/>
      <c r="E506" s="126"/>
      <c r="F506" s="126"/>
    </row>
    <row r="507" spans="3:6">
      <c r="C507" s="126"/>
      <c r="D507" s="126"/>
      <c r="E507" s="126"/>
      <c r="F507" s="126"/>
    </row>
    <row r="508" spans="3:6">
      <c r="C508" s="126"/>
      <c r="D508" s="126"/>
      <c r="E508" s="126"/>
      <c r="F508" s="126"/>
    </row>
    <row r="509" spans="3:6">
      <c r="C509" s="126"/>
      <c r="D509" s="126"/>
      <c r="E509" s="126"/>
      <c r="F509" s="126"/>
    </row>
    <row r="510" spans="3:6">
      <c r="C510" s="126"/>
      <c r="D510" s="126"/>
      <c r="E510" s="126"/>
      <c r="F510" s="126"/>
    </row>
    <row r="511" spans="3:6">
      <c r="C511" s="126"/>
      <c r="D511" s="126"/>
      <c r="E511" s="126"/>
      <c r="F511" s="126"/>
    </row>
    <row r="512" spans="3:6">
      <c r="C512" s="126"/>
      <c r="D512" s="126"/>
      <c r="E512" s="126"/>
      <c r="F512" s="126"/>
    </row>
    <row r="513" spans="3:6">
      <c r="C513" s="126"/>
      <c r="D513" s="126"/>
      <c r="E513" s="126"/>
      <c r="F513" s="126"/>
    </row>
    <row r="514" spans="3:6">
      <c r="C514" s="126"/>
      <c r="D514" s="126"/>
      <c r="E514" s="126"/>
      <c r="F514" s="126"/>
    </row>
    <row r="515" spans="3:6">
      <c r="C515" s="126"/>
      <c r="D515" s="126"/>
      <c r="E515" s="126"/>
      <c r="F515" s="126"/>
    </row>
    <row r="516" spans="3:6">
      <c r="C516" s="126"/>
      <c r="D516" s="126"/>
      <c r="E516" s="126"/>
      <c r="F516" s="126"/>
    </row>
    <row r="517" spans="3:6">
      <c r="C517" s="126"/>
      <c r="D517" s="126"/>
      <c r="E517" s="126"/>
      <c r="F517" s="126"/>
    </row>
    <row r="518" spans="3:6">
      <c r="C518" s="126"/>
      <c r="D518" s="126"/>
      <c r="E518" s="126"/>
      <c r="F518" s="126"/>
    </row>
    <row r="519" spans="3:6">
      <c r="C519" s="126"/>
      <c r="D519" s="126"/>
      <c r="E519" s="126"/>
      <c r="F519" s="126"/>
    </row>
    <row r="520" spans="3:6">
      <c r="C520" s="126"/>
      <c r="D520" s="126"/>
      <c r="E520" s="126"/>
      <c r="F520" s="126"/>
    </row>
    <row r="521" spans="3:6">
      <c r="C521" s="126"/>
      <c r="D521" s="126"/>
      <c r="E521" s="126"/>
      <c r="F521" s="126"/>
    </row>
    <row r="522" spans="3:6">
      <c r="C522" s="126"/>
      <c r="D522" s="126"/>
      <c r="E522" s="126"/>
      <c r="F522" s="126"/>
    </row>
    <row r="523" spans="3:6">
      <c r="C523" s="126"/>
      <c r="D523" s="126"/>
      <c r="E523" s="126"/>
      <c r="F523" s="126"/>
    </row>
    <row r="524" spans="3:6">
      <c r="C524" s="126"/>
      <c r="D524" s="126"/>
      <c r="E524" s="126"/>
      <c r="F524" s="126"/>
    </row>
    <row r="525" spans="3:6">
      <c r="C525" s="126"/>
      <c r="D525" s="126"/>
      <c r="E525" s="126"/>
      <c r="F525" s="126"/>
    </row>
    <row r="526" spans="3:6">
      <c r="C526" s="126"/>
      <c r="D526" s="126"/>
      <c r="E526" s="126"/>
      <c r="F526" s="126"/>
    </row>
    <row r="527" spans="3:6">
      <c r="C527" s="126"/>
      <c r="D527" s="126"/>
      <c r="E527" s="126"/>
      <c r="F527" s="126"/>
    </row>
    <row r="528" spans="3:6">
      <c r="C528" s="126"/>
      <c r="D528" s="126"/>
      <c r="E528" s="126"/>
      <c r="F528" s="126"/>
    </row>
    <row r="529" spans="3:6">
      <c r="C529" s="126"/>
      <c r="D529" s="126"/>
      <c r="E529" s="126"/>
      <c r="F529" s="126"/>
    </row>
    <row r="530" spans="3:6">
      <c r="C530" s="126"/>
      <c r="D530" s="126"/>
      <c r="E530" s="126"/>
      <c r="F530" s="126"/>
    </row>
    <row r="531" spans="3:6">
      <c r="C531" s="126"/>
      <c r="D531" s="126"/>
      <c r="E531" s="126"/>
      <c r="F531" s="126"/>
    </row>
    <row r="532" spans="3:6">
      <c r="C532" s="126"/>
      <c r="D532" s="126"/>
      <c r="E532" s="126"/>
      <c r="F532" s="126"/>
    </row>
    <row r="533" spans="3:6">
      <c r="C533" s="126"/>
      <c r="D533" s="126"/>
      <c r="E533" s="126"/>
      <c r="F533" s="126"/>
    </row>
    <row r="534" spans="3:6">
      <c r="C534" s="126"/>
      <c r="D534" s="126"/>
      <c r="E534" s="126"/>
      <c r="F534" s="126"/>
    </row>
    <row r="535" spans="3:6">
      <c r="C535" s="126"/>
      <c r="D535" s="126"/>
      <c r="E535" s="126"/>
      <c r="F535" s="126"/>
    </row>
    <row r="536" spans="3:6">
      <c r="C536" s="126"/>
      <c r="D536" s="126"/>
      <c r="E536" s="126"/>
      <c r="F536" s="126"/>
    </row>
    <row r="537" spans="3:6">
      <c r="C537" s="126"/>
      <c r="D537" s="126"/>
      <c r="E537" s="126"/>
      <c r="F537" s="126"/>
    </row>
    <row r="538" spans="3:6">
      <c r="C538" s="126"/>
      <c r="D538" s="126"/>
      <c r="E538" s="126"/>
      <c r="F538" s="126"/>
    </row>
    <row r="539" spans="3:6">
      <c r="C539" s="126"/>
      <c r="D539" s="126"/>
      <c r="E539" s="126"/>
      <c r="F539" s="126"/>
    </row>
    <row r="540" spans="3:6">
      <c r="C540" s="126"/>
      <c r="D540" s="126"/>
      <c r="E540" s="126"/>
      <c r="F540" s="126"/>
    </row>
    <row r="541" spans="3:6">
      <c r="C541" s="126"/>
      <c r="D541" s="126"/>
      <c r="E541" s="126"/>
      <c r="F541" s="126"/>
    </row>
    <row r="542" spans="3:6">
      <c r="C542" s="126"/>
      <c r="D542" s="126"/>
      <c r="E542" s="126"/>
      <c r="F542" s="126"/>
    </row>
    <row r="543" spans="3:6">
      <c r="C543" s="126"/>
      <c r="D543" s="126"/>
      <c r="E543" s="126"/>
      <c r="F543" s="126"/>
    </row>
    <row r="544" spans="3:6">
      <c r="C544" s="126"/>
      <c r="D544" s="126"/>
      <c r="E544" s="126"/>
      <c r="F544" s="126"/>
    </row>
    <row r="545" spans="3:6">
      <c r="C545" s="126"/>
      <c r="D545" s="126"/>
      <c r="E545" s="126"/>
      <c r="F545" s="126"/>
    </row>
    <row r="546" spans="3:6">
      <c r="C546" s="126"/>
      <c r="D546" s="126"/>
      <c r="E546" s="126"/>
      <c r="F546" s="126"/>
    </row>
    <row r="547" spans="3:6">
      <c r="C547" s="126"/>
      <c r="D547" s="126"/>
      <c r="E547" s="126"/>
      <c r="F547" s="126"/>
    </row>
    <row r="548" spans="3:6">
      <c r="C548" s="126"/>
      <c r="D548" s="126"/>
      <c r="E548" s="126"/>
      <c r="F548" s="126"/>
    </row>
    <row r="549" spans="3:6">
      <c r="C549" s="126"/>
      <c r="D549" s="126"/>
      <c r="E549" s="126"/>
      <c r="F549" s="126"/>
    </row>
    <row r="550" spans="3:6">
      <c r="C550" s="126"/>
      <c r="D550" s="126"/>
      <c r="E550" s="126"/>
      <c r="F550" s="126"/>
    </row>
    <row r="551" spans="3:6">
      <c r="C551" s="126"/>
      <c r="D551" s="126"/>
      <c r="E551" s="126"/>
      <c r="F551" s="126"/>
    </row>
    <row r="552" spans="3:6">
      <c r="C552" s="126"/>
      <c r="D552" s="126"/>
      <c r="E552" s="126"/>
      <c r="F552" s="126"/>
    </row>
    <row r="553" spans="3:6">
      <c r="C553" s="126"/>
      <c r="D553" s="126"/>
      <c r="E553" s="126"/>
      <c r="F553" s="126"/>
    </row>
    <row r="554" spans="3:6">
      <c r="C554" s="126"/>
      <c r="D554" s="126"/>
      <c r="E554" s="126"/>
      <c r="F554" s="126"/>
    </row>
    <row r="555" spans="3:6">
      <c r="C555" s="126"/>
      <c r="D555" s="126"/>
      <c r="E555" s="126"/>
      <c r="F555" s="126"/>
    </row>
    <row r="556" spans="3:6">
      <c r="C556" s="126"/>
      <c r="D556" s="126"/>
      <c r="E556" s="126"/>
      <c r="F556" s="126"/>
    </row>
    <row r="557" spans="3:6">
      <c r="C557" s="126"/>
      <c r="D557" s="126"/>
      <c r="E557" s="126"/>
      <c r="F557" s="126"/>
    </row>
    <row r="558" spans="3:6">
      <c r="C558" s="126"/>
      <c r="D558" s="126"/>
      <c r="E558" s="126"/>
      <c r="F558" s="126"/>
    </row>
    <row r="559" spans="3:6">
      <c r="C559" s="126"/>
      <c r="D559" s="126"/>
      <c r="E559" s="126"/>
      <c r="F559" s="126"/>
    </row>
    <row r="560" spans="3:6">
      <c r="C560" s="126"/>
      <c r="D560" s="126"/>
      <c r="E560" s="126"/>
      <c r="F560" s="126"/>
    </row>
    <row r="561" spans="3:6">
      <c r="C561" s="126"/>
      <c r="D561" s="126"/>
      <c r="E561" s="126"/>
      <c r="F561" s="126"/>
    </row>
    <row r="562" spans="3:6">
      <c r="C562" s="126"/>
      <c r="D562" s="126"/>
      <c r="E562" s="126"/>
      <c r="F562" s="126"/>
    </row>
    <row r="563" spans="3:6">
      <c r="C563" s="126"/>
      <c r="D563" s="126"/>
      <c r="E563" s="126"/>
      <c r="F563" s="126"/>
    </row>
    <row r="564" spans="3:6">
      <c r="C564" s="126"/>
      <c r="D564" s="126"/>
      <c r="E564" s="126"/>
      <c r="F564" s="126"/>
    </row>
    <row r="565" spans="3:6">
      <c r="C565" s="126"/>
      <c r="D565" s="126"/>
      <c r="E565" s="126"/>
      <c r="F565" s="126"/>
    </row>
    <row r="566" spans="3:6">
      <c r="C566" s="126"/>
      <c r="D566" s="126"/>
      <c r="E566" s="126"/>
      <c r="F566" s="126"/>
    </row>
    <row r="567" spans="3:6">
      <c r="C567" s="126"/>
      <c r="D567" s="126"/>
      <c r="E567" s="126"/>
      <c r="F567" s="126"/>
    </row>
    <row r="568" spans="3:6">
      <c r="C568" s="126"/>
      <c r="D568" s="126"/>
      <c r="E568" s="126"/>
      <c r="F568" s="126"/>
    </row>
    <row r="569" spans="3:6">
      <c r="C569" s="126"/>
      <c r="D569" s="126"/>
      <c r="E569" s="126"/>
      <c r="F569" s="126"/>
    </row>
    <row r="570" spans="3:6">
      <c r="C570" s="126"/>
      <c r="D570" s="126"/>
      <c r="E570" s="126"/>
      <c r="F570" s="126"/>
    </row>
    <row r="571" spans="3:6">
      <c r="C571" s="126"/>
      <c r="D571" s="126"/>
      <c r="E571" s="126"/>
      <c r="F571" s="126"/>
    </row>
    <row r="572" spans="3:6">
      <c r="C572" s="126"/>
      <c r="D572" s="126"/>
      <c r="E572" s="126"/>
      <c r="F572" s="126"/>
    </row>
    <row r="573" spans="3:6">
      <c r="C573" s="126"/>
      <c r="D573" s="126"/>
      <c r="E573" s="126"/>
      <c r="F573" s="126"/>
    </row>
    <row r="574" spans="3:6">
      <c r="C574" s="126"/>
      <c r="D574" s="126"/>
      <c r="E574" s="126"/>
      <c r="F574" s="126"/>
    </row>
    <row r="575" spans="3:6">
      <c r="C575" s="126"/>
      <c r="D575" s="126"/>
      <c r="E575" s="126"/>
      <c r="F575" s="126"/>
    </row>
    <row r="576" spans="3:6">
      <c r="C576" s="126"/>
      <c r="D576" s="126"/>
      <c r="E576" s="126"/>
      <c r="F576" s="126"/>
    </row>
    <row r="577" spans="3:6">
      <c r="C577" s="126"/>
      <c r="D577" s="126"/>
      <c r="E577" s="126"/>
      <c r="F577" s="126"/>
    </row>
    <row r="578" spans="3:6">
      <c r="C578" s="126"/>
      <c r="D578" s="126"/>
      <c r="E578" s="126"/>
      <c r="F578" s="126"/>
    </row>
    <row r="579" spans="3:6">
      <c r="C579" s="126"/>
      <c r="D579" s="126"/>
      <c r="E579" s="126"/>
      <c r="F579" s="126"/>
    </row>
    <row r="580" spans="3:6">
      <c r="C580" s="126"/>
      <c r="D580" s="126"/>
      <c r="E580" s="126"/>
      <c r="F580" s="126"/>
    </row>
    <row r="581" spans="3:6">
      <c r="C581" s="126"/>
      <c r="D581" s="126"/>
      <c r="E581" s="126"/>
      <c r="F581" s="126"/>
    </row>
    <row r="582" spans="3:6">
      <c r="C582" s="126"/>
      <c r="D582" s="126"/>
      <c r="E582" s="126"/>
      <c r="F582" s="126"/>
    </row>
    <row r="583" spans="3:6">
      <c r="C583" s="126"/>
      <c r="D583" s="126"/>
      <c r="E583" s="126"/>
      <c r="F583" s="126"/>
    </row>
    <row r="584" spans="3:6">
      <c r="C584" s="126"/>
      <c r="D584" s="126"/>
      <c r="E584" s="126"/>
      <c r="F584" s="126"/>
    </row>
    <row r="585" spans="3:6">
      <c r="C585" s="126"/>
      <c r="D585" s="126"/>
      <c r="E585" s="126"/>
      <c r="F585" s="126"/>
    </row>
    <row r="586" spans="3:6">
      <c r="C586" s="126"/>
      <c r="D586" s="126"/>
      <c r="E586" s="126"/>
      <c r="F586" s="126"/>
    </row>
    <row r="587" spans="3:6">
      <c r="C587" s="126"/>
      <c r="D587" s="126"/>
      <c r="E587" s="126"/>
      <c r="F587" s="126"/>
    </row>
    <row r="588" spans="3:6">
      <c r="C588" s="126"/>
      <c r="D588" s="126"/>
      <c r="E588" s="126"/>
      <c r="F588" s="126"/>
    </row>
    <row r="589" spans="3:6">
      <c r="C589" s="126"/>
      <c r="D589" s="126"/>
      <c r="E589" s="126"/>
      <c r="F589" s="126"/>
    </row>
    <row r="590" spans="3:6">
      <c r="C590" s="126"/>
      <c r="D590" s="126"/>
      <c r="E590" s="126"/>
      <c r="F590" s="126"/>
    </row>
    <row r="591" spans="3:6">
      <c r="C591" s="126"/>
      <c r="D591" s="126"/>
      <c r="E591" s="126"/>
      <c r="F591" s="126"/>
    </row>
    <row r="592" spans="3:6">
      <c r="C592" s="126"/>
      <c r="D592" s="126"/>
      <c r="E592" s="126"/>
      <c r="F592" s="126"/>
    </row>
    <row r="593" spans="3:6">
      <c r="C593" s="126"/>
      <c r="D593" s="126"/>
      <c r="E593" s="126"/>
      <c r="F593" s="126"/>
    </row>
    <row r="594" spans="3:6">
      <c r="C594" s="126"/>
      <c r="D594" s="126"/>
      <c r="E594" s="126"/>
      <c r="F594" s="126"/>
    </row>
    <row r="595" spans="3:6">
      <c r="C595" s="126"/>
      <c r="D595" s="126"/>
      <c r="E595" s="126"/>
      <c r="F595" s="126"/>
    </row>
    <row r="596" spans="3:6">
      <c r="C596" s="126"/>
      <c r="D596" s="126"/>
      <c r="E596" s="126"/>
      <c r="F596" s="126"/>
    </row>
    <row r="597" spans="3:6">
      <c r="C597" s="126"/>
      <c r="D597" s="126"/>
      <c r="E597" s="126"/>
      <c r="F597" s="126"/>
    </row>
    <row r="598" spans="3:6">
      <c r="C598" s="126"/>
      <c r="D598" s="126"/>
      <c r="E598" s="126"/>
      <c r="F598" s="126"/>
    </row>
    <row r="599" spans="3:6">
      <c r="C599" s="126"/>
      <c r="D599" s="126"/>
      <c r="E599" s="126"/>
      <c r="F599" s="126"/>
    </row>
    <row r="600" spans="3:6">
      <c r="C600" s="126"/>
      <c r="D600" s="126"/>
      <c r="E600" s="126"/>
      <c r="F600" s="126"/>
    </row>
    <row r="601" spans="3:6">
      <c r="C601" s="126"/>
      <c r="D601" s="126"/>
      <c r="E601" s="126"/>
      <c r="F601" s="126"/>
    </row>
    <row r="602" spans="3:6">
      <c r="C602" s="126"/>
      <c r="D602" s="126"/>
      <c r="E602" s="126"/>
      <c r="F602" s="126"/>
    </row>
    <row r="603" spans="3:6">
      <c r="C603" s="126"/>
      <c r="D603" s="126"/>
      <c r="E603" s="126"/>
      <c r="F603" s="126"/>
    </row>
    <row r="604" spans="3:6">
      <c r="C604" s="126"/>
      <c r="D604" s="126"/>
      <c r="E604" s="126"/>
      <c r="F604" s="126"/>
    </row>
    <row r="605" spans="3:6">
      <c r="C605" s="126"/>
      <c r="D605" s="126"/>
      <c r="E605" s="126"/>
      <c r="F605" s="126"/>
    </row>
    <row r="606" spans="3:6">
      <c r="C606" s="126"/>
      <c r="D606" s="126"/>
      <c r="E606" s="126"/>
      <c r="F606" s="126"/>
    </row>
    <row r="607" spans="3:6">
      <c r="C607" s="126"/>
      <c r="D607" s="126"/>
      <c r="E607" s="126"/>
      <c r="F607" s="126"/>
    </row>
    <row r="608" spans="3:6">
      <c r="C608" s="126"/>
      <c r="D608" s="126"/>
      <c r="E608" s="126"/>
      <c r="F608" s="126"/>
    </row>
    <row r="609" spans="3:6">
      <c r="C609" s="126"/>
      <c r="D609" s="126"/>
      <c r="E609" s="126"/>
      <c r="F609" s="126"/>
    </row>
    <row r="610" spans="3:6">
      <c r="C610" s="126"/>
      <c r="D610" s="126"/>
      <c r="E610" s="126"/>
      <c r="F610" s="126"/>
    </row>
    <row r="611" spans="3:6">
      <c r="C611" s="126"/>
      <c r="D611" s="126"/>
      <c r="E611" s="126"/>
      <c r="F611" s="126"/>
    </row>
    <row r="612" spans="3:6">
      <c r="C612" s="126"/>
      <c r="D612" s="126"/>
      <c r="E612" s="126"/>
      <c r="F612" s="126"/>
    </row>
    <row r="613" spans="3:6">
      <c r="C613" s="126"/>
      <c r="D613" s="126"/>
      <c r="E613" s="126"/>
      <c r="F613" s="126"/>
    </row>
    <row r="614" spans="3:6">
      <c r="C614" s="126"/>
      <c r="D614" s="126"/>
      <c r="E614" s="126"/>
      <c r="F614" s="126"/>
    </row>
    <row r="615" spans="3:6">
      <c r="C615" s="126"/>
      <c r="D615" s="126"/>
      <c r="E615" s="126"/>
      <c r="F615" s="126"/>
    </row>
    <row r="616" spans="3:6">
      <c r="C616" s="126"/>
      <c r="D616" s="126"/>
      <c r="E616" s="126"/>
      <c r="F616" s="126"/>
    </row>
    <row r="617" spans="3:6">
      <c r="C617" s="126"/>
      <c r="D617" s="126"/>
      <c r="E617" s="126"/>
      <c r="F617" s="126"/>
    </row>
    <row r="618" spans="3:6">
      <c r="C618" s="126"/>
      <c r="D618" s="126"/>
      <c r="E618" s="126"/>
      <c r="F618" s="126"/>
    </row>
    <row r="619" spans="3:6">
      <c r="C619" s="126"/>
      <c r="D619" s="126"/>
      <c r="E619" s="126"/>
      <c r="F619" s="126"/>
    </row>
    <row r="620" spans="3:6">
      <c r="C620" s="126"/>
      <c r="D620" s="126"/>
      <c r="E620" s="126"/>
      <c r="F620" s="126"/>
    </row>
    <row r="621" spans="3:6">
      <c r="C621" s="126"/>
      <c r="D621" s="126"/>
      <c r="E621" s="126"/>
      <c r="F621" s="126"/>
    </row>
    <row r="622" spans="3:6">
      <c r="C622" s="126"/>
      <c r="D622" s="126"/>
      <c r="E622" s="126"/>
      <c r="F622" s="126"/>
    </row>
    <row r="623" spans="3:6">
      <c r="C623" s="126"/>
      <c r="D623" s="126"/>
      <c r="E623" s="126"/>
      <c r="F623" s="126"/>
    </row>
    <row r="624" spans="3:6">
      <c r="C624" s="126"/>
      <c r="D624" s="126"/>
      <c r="E624" s="126"/>
      <c r="F624" s="126"/>
    </row>
    <row r="625" spans="3:6">
      <c r="C625" s="126"/>
      <c r="D625" s="126"/>
      <c r="E625" s="126"/>
      <c r="F625" s="126"/>
    </row>
    <row r="626" spans="3:6">
      <c r="C626" s="126"/>
      <c r="D626" s="126"/>
      <c r="E626" s="126"/>
      <c r="F626" s="126"/>
    </row>
    <row r="627" spans="3:6">
      <c r="C627" s="126"/>
      <c r="D627" s="126"/>
      <c r="E627" s="126"/>
      <c r="F627" s="126"/>
    </row>
    <row r="628" spans="3:6">
      <c r="C628" s="126"/>
      <c r="D628" s="126"/>
      <c r="E628" s="126"/>
      <c r="F628" s="126"/>
    </row>
    <row r="629" spans="3:6">
      <c r="C629" s="126"/>
      <c r="D629" s="126"/>
      <c r="E629" s="126"/>
      <c r="F629" s="126"/>
    </row>
    <row r="630" spans="3:6">
      <c r="C630" s="126"/>
      <c r="D630" s="126"/>
      <c r="E630" s="126"/>
      <c r="F630" s="126"/>
    </row>
    <row r="631" spans="3:6">
      <c r="C631" s="126"/>
      <c r="D631" s="126"/>
      <c r="E631" s="126"/>
      <c r="F631" s="126"/>
    </row>
    <row r="632" spans="3:6">
      <c r="C632" s="126"/>
      <c r="D632" s="126"/>
      <c r="E632" s="126"/>
      <c r="F632" s="126"/>
    </row>
    <row r="633" spans="3:6">
      <c r="C633" s="126"/>
      <c r="D633" s="126"/>
      <c r="E633" s="126"/>
      <c r="F633" s="126"/>
    </row>
    <row r="634" spans="3:6">
      <c r="C634" s="126"/>
      <c r="D634" s="126"/>
      <c r="E634" s="126"/>
      <c r="F634" s="126"/>
    </row>
    <row r="635" spans="3:6">
      <c r="C635" s="126"/>
      <c r="D635" s="126"/>
      <c r="E635" s="126"/>
      <c r="F635" s="126"/>
    </row>
    <row r="636" spans="3:6">
      <c r="C636" s="126"/>
      <c r="D636" s="126"/>
      <c r="E636" s="126"/>
      <c r="F636" s="126"/>
    </row>
    <row r="637" spans="3:6">
      <c r="C637" s="126"/>
      <c r="D637" s="126"/>
      <c r="E637" s="126"/>
      <c r="F637" s="126"/>
    </row>
    <row r="638" spans="3:6">
      <c r="C638" s="126"/>
      <c r="D638" s="126"/>
      <c r="E638" s="126"/>
      <c r="F638" s="126"/>
    </row>
    <row r="639" spans="3:6">
      <c r="C639" s="126"/>
      <c r="D639" s="126"/>
      <c r="E639" s="126"/>
      <c r="F639" s="126"/>
    </row>
    <row r="640" spans="3:6">
      <c r="C640" s="126"/>
      <c r="D640" s="126"/>
      <c r="E640" s="126"/>
      <c r="F640" s="126"/>
    </row>
    <row r="641" spans="3:6">
      <c r="C641" s="126"/>
      <c r="D641" s="126"/>
      <c r="E641" s="126"/>
      <c r="F641" s="126"/>
    </row>
    <row r="642" spans="3:6">
      <c r="C642" s="126"/>
      <c r="D642" s="126"/>
      <c r="E642" s="126"/>
      <c r="F642" s="126"/>
    </row>
    <row r="643" spans="3:6">
      <c r="C643" s="126"/>
      <c r="D643" s="126"/>
      <c r="E643" s="126"/>
      <c r="F643" s="126"/>
    </row>
    <row r="644" spans="3:6">
      <c r="C644" s="126"/>
      <c r="D644" s="126"/>
      <c r="E644" s="126"/>
      <c r="F644" s="126"/>
    </row>
    <row r="645" spans="3:6">
      <c r="C645" s="126"/>
      <c r="D645" s="126"/>
      <c r="E645" s="126"/>
      <c r="F645" s="126"/>
    </row>
    <row r="646" spans="3:6">
      <c r="C646" s="126"/>
      <c r="D646" s="126"/>
      <c r="E646" s="126"/>
      <c r="F646" s="126"/>
    </row>
    <row r="647" spans="3:6">
      <c r="C647" s="126"/>
      <c r="D647" s="126"/>
      <c r="E647" s="126"/>
      <c r="F647" s="126"/>
    </row>
    <row r="648" spans="3:6">
      <c r="C648" s="126"/>
      <c r="D648" s="126"/>
      <c r="E648" s="126"/>
      <c r="F648" s="126"/>
    </row>
    <row r="649" spans="3:6">
      <c r="C649" s="126"/>
      <c r="D649" s="126"/>
      <c r="E649" s="126"/>
      <c r="F649" s="126"/>
    </row>
    <row r="650" spans="3:6">
      <c r="C650" s="126"/>
      <c r="D650" s="126"/>
      <c r="E650" s="126"/>
      <c r="F650" s="126"/>
    </row>
    <row r="651" spans="3:6">
      <c r="C651" s="126"/>
      <c r="D651" s="126"/>
      <c r="E651" s="126"/>
      <c r="F651" s="126"/>
    </row>
    <row r="652" spans="3:6">
      <c r="C652" s="126"/>
      <c r="D652" s="126"/>
      <c r="E652" s="126"/>
      <c r="F652" s="126"/>
    </row>
    <row r="653" spans="3:6">
      <c r="C653" s="126"/>
      <c r="D653" s="126"/>
      <c r="E653" s="126"/>
      <c r="F653" s="126"/>
    </row>
    <row r="654" spans="3:6">
      <c r="C654" s="126"/>
      <c r="D654" s="126"/>
      <c r="E654" s="126"/>
      <c r="F654" s="126"/>
    </row>
    <row r="655" spans="3:6">
      <c r="C655" s="126"/>
      <c r="D655" s="126"/>
      <c r="E655" s="126"/>
      <c r="F655" s="126"/>
    </row>
    <row r="656" spans="3:6">
      <c r="C656" s="126"/>
      <c r="D656" s="126"/>
      <c r="E656" s="126"/>
      <c r="F656" s="126"/>
    </row>
    <row r="657" spans="3:6">
      <c r="C657" s="126"/>
      <c r="D657" s="126"/>
      <c r="E657" s="126"/>
      <c r="F657" s="126"/>
    </row>
    <row r="658" spans="3:6">
      <c r="C658" s="126"/>
      <c r="D658" s="126"/>
      <c r="E658" s="126"/>
      <c r="F658" s="126"/>
    </row>
    <row r="659" spans="3:6">
      <c r="C659" s="126"/>
      <c r="D659" s="126"/>
      <c r="E659" s="126"/>
      <c r="F659" s="126"/>
    </row>
    <row r="660" spans="3:6">
      <c r="C660" s="126"/>
      <c r="D660" s="126"/>
      <c r="E660" s="126"/>
      <c r="F660" s="126"/>
    </row>
    <row r="661" spans="3:6">
      <c r="C661" s="126"/>
      <c r="D661" s="126"/>
      <c r="E661" s="126"/>
      <c r="F661" s="126"/>
    </row>
    <row r="662" spans="3:6">
      <c r="C662" s="126"/>
      <c r="D662" s="126"/>
      <c r="E662" s="126"/>
      <c r="F662" s="126"/>
    </row>
    <row r="663" spans="3:6">
      <c r="C663" s="126"/>
      <c r="D663" s="126"/>
      <c r="E663" s="126"/>
      <c r="F663" s="126"/>
    </row>
    <row r="664" spans="3:6">
      <c r="C664" s="126"/>
      <c r="D664" s="126"/>
      <c r="E664" s="126"/>
      <c r="F664" s="126"/>
    </row>
    <row r="665" spans="3:6">
      <c r="C665" s="126"/>
      <c r="D665" s="126"/>
      <c r="E665" s="126"/>
      <c r="F665" s="126"/>
    </row>
    <row r="666" spans="3:6">
      <c r="C666" s="126"/>
      <c r="D666" s="126"/>
      <c r="E666" s="126"/>
      <c r="F666" s="126"/>
    </row>
    <row r="667" spans="3:6">
      <c r="C667" s="126"/>
      <c r="D667" s="126"/>
      <c r="E667" s="126"/>
      <c r="F667" s="126"/>
    </row>
    <row r="668" spans="3:6">
      <c r="C668" s="126"/>
      <c r="D668" s="126"/>
      <c r="E668" s="126"/>
      <c r="F668" s="126"/>
    </row>
    <row r="669" spans="3:6">
      <c r="C669" s="126"/>
      <c r="D669" s="126"/>
      <c r="E669" s="126"/>
      <c r="F669" s="126"/>
    </row>
    <row r="670" spans="3:6">
      <c r="C670" s="126"/>
      <c r="D670" s="126"/>
      <c r="E670" s="126"/>
      <c r="F670" s="126"/>
    </row>
    <row r="671" spans="3:6">
      <c r="C671" s="126"/>
      <c r="D671" s="126"/>
      <c r="E671" s="126"/>
      <c r="F671" s="126"/>
    </row>
    <row r="672" spans="3:6">
      <c r="C672" s="126"/>
      <c r="D672" s="126"/>
      <c r="E672" s="126"/>
      <c r="F672" s="126"/>
    </row>
    <row r="673" spans="3:6">
      <c r="C673" s="126"/>
      <c r="D673" s="126"/>
      <c r="E673" s="126"/>
      <c r="F673" s="126"/>
    </row>
    <row r="674" spans="3:6">
      <c r="C674" s="126"/>
      <c r="D674" s="126"/>
      <c r="E674" s="126"/>
      <c r="F674" s="126"/>
    </row>
    <row r="675" spans="3:6">
      <c r="C675" s="126"/>
      <c r="D675" s="126"/>
      <c r="E675" s="126"/>
      <c r="F675" s="126"/>
    </row>
    <row r="676" spans="3:6">
      <c r="C676" s="126"/>
      <c r="D676" s="126"/>
      <c r="E676" s="126"/>
      <c r="F676" s="126"/>
    </row>
    <row r="677" spans="3:6">
      <c r="C677" s="126"/>
      <c r="D677" s="126"/>
      <c r="E677" s="126"/>
      <c r="F677" s="126"/>
    </row>
    <row r="678" spans="3:6">
      <c r="C678" s="126"/>
      <c r="D678" s="126"/>
      <c r="E678" s="126"/>
      <c r="F678" s="126"/>
    </row>
    <row r="679" spans="3:6">
      <c r="C679" s="126"/>
      <c r="D679" s="126"/>
      <c r="E679" s="126"/>
      <c r="F679" s="126"/>
    </row>
    <row r="680" spans="3:6">
      <c r="C680" s="126"/>
      <c r="D680" s="126"/>
      <c r="E680" s="126"/>
      <c r="F680" s="126"/>
    </row>
    <row r="681" spans="3:6">
      <c r="C681" s="126"/>
      <c r="D681" s="126"/>
      <c r="E681" s="126"/>
      <c r="F681" s="126"/>
    </row>
    <row r="682" spans="3:6">
      <c r="C682" s="126"/>
      <c r="D682" s="126"/>
      <c r="E682" s="126"/>
      <c r="F682" s="126"/>
    </row>
    <row r="683" spans="3:6">
      <c r="C683" s="126"/>
      <c r="D683" s="126"/>
      <c r="E683" s="126"/>
      <c r="F683" s="126"/>
    </row>
    <row r="684" spans="3:6">
      <c r="C684" s="126"/>
      <c r="D684" s="126"/>
      <c r="E684" s="126"/>
      <c r="F684" s="126"/>
    </row>
    <row r="685" spans="3:6">
      <c r="C685" s="126"/>
      <c r="D685" s="126"/>
      <c r="E685" s="126"/>
      <c r="F685" s="126"/>
    </row>
    <row r="686" spans="3:6">
      <c r="C686" s="126"/>
      <c r="D686" s="126"/>
      <c r="E686" s="126"/>
      <c r="F686" s="126"/>
    </row>
    <row r="687" spans="3:6">
      <c r="C687" s="126"/>
      <c r="D687" s="126"/>
      <c r="E687" s="126"/>
      <c r="F687" s="126"/>
    </row>
    <row r="688" spans="3:6">
      <c r="C688" s="126"/>
      <c r="D688" s="126"/>
      <c r="E688" s="126"/>
      <c r="F688" s="126"/>
    </row>
    <row r="689" spans="3:6">
      <c r="C689" s="126"/>
      <c r="D689" s="126"/>
      <c r="E689" s="126"/>
      <c r="F689" s="126"/>
    </row>
    <row r="690" spans="3:6">
      <c r="C690" s="126"/>
      <c r="D690" s="126"/>
      <c r="E690" s="126"/>
      <c r="F690" s="126"/>
    </row>
    <row r="691" spans="3:6">
      <c r="C691" s="126"/>
      <c r="D691" s="126"/>
      <c r="E691" s="126"/>
      <c r="F691" s="126"/>
    </row>
    <row r="692" spans="3:6">
      <c r="C692" s="126"/>
      <c r="D692" s="126"/>
      <c r="E692" s="126"/>
      <c r="F692" s="126"/>
    </row>
    <row r="693" spans="3:6">
      <c r="C693" s="126"/>
      <c r="D693" s="126"/>
      <c r="E693" s="126"/>
      <c r="F693" s="126"/>
    </row>
    <row r="694" spans="3:6">
      <c r="C694" s="126"/>
      <c r="D694" s="126"/>
      <c r="E694" s="126"/>
      <c r="F694" s="126"/>
    </row>
    <row r="695" spans="3:6">
      <c r="C695" s="126"/>
      <c r="D695" s="126"/>
      <c r="E695" s="126"/>
      <c r="F695" s="126"/>
    </row>
    <row r="696" spans="3:6">
      <c r="C696" s="126"/>
      <c r="D696" s="126"/>
      <c r="E696" s="126"/>
      <c r="F696" s="126"/>
    </row>
    <row r="697" spans="3:6">
      <c r="C697" s="126"/>
      <c r="D697" s="126"/>
      <c r="E697" s="126"/>
      <c r="F697" s="126"/>
    </row>
    <row r="698" spans="3:6">
      <c r="C698" s="126"/>
      <c r="D698" s="126"/>
      <c r="E698" s="126"/>
      <c r="F698" s="126"/>
    </row>
    <row r="699" spans="3:6">
      <c r="C699" s="126"/>
      <c r="D699" s="126"/>
      <c r="E699" s="126"/>
      <c r="F699" s="126"/>
    </row>
    <row r="700" spans="3:6">
      <c r="C700" s="126"/>
      <c r="D700" s="126"/>
      <c r="E700" s="126"/>
      <c r="F700" s="126"/>
    </row>
    <row r="701" spans="3:6">
      <c r="C701" s="126"/>
      <c r="D701" s="126"/>
      <c r="E701" s="126"/>
      <c r="F701" s="126"/>
    </row>
    <row r="702" spans="3:6">
      <c r="C702" s="126"/>
      <c r="D702" s="126"/>
      <c r="E702" s="126"/>
      <c r="F702" s="126"/>
    </row>
    <row r="703" spans="3:6">
      <c r="C703" s="126"/>
      <c r="D703" s="126"/>
      <c r="E703" s="126"/>
      <c r="F703" s="126"/>
    </row>
    <row r="704" spans="3:6">
      <c r="C704" s="126"/>
      <c r="D704" s="126"/>
      <c r="E704" s="126"/>
      <c r="F704" s="126"/>
    </row>
    <row r="705" spans="3:6">
      <c r="C705" s="126"/>
      <c r="D705" s="126"/>
      <c r="E705" s="126"/>
      <c r="F705" s="126"/>
    </row>
    <row r="706" spans="3:6">
      <c r="C706" s="126"/>
      <c r="D706" s="126"/>
      <c r="E706" s="126"/>
      <c r="F706" s="126"/>
    </row>
    <row r="707" spans="3:6">
      <c r="C707" s="126"/>
      <c r="D707" s="126"/>
      <c r="E707" s="126"/>
      <c r="F707" s="126"/>
    </row>
    <row r="708" spans="3:6">
      <c r="C708" s="126"/>
      <c r="D708" s="126"/>
      <c r="E708" s="126"/>
      <c r="F708" s="126"/>
    </row>
    <row r="709" spans="3:6">
      <c r="C709" s="126"/>
      <c r="D709" s="126"/>
      <c r="E709" s="126"/>
      <c r="F709" s="126"/>
    </row>
    <row r="710" spans="3:6">
      <c r="C710" s="126"/>
      <c r="D710" s="126"/>
      <c r="E710" s="126"/>
      <c r="F710" s="126"/>
    </row>
    <row r="711" spans="3:6">
      <c r="C711" s="126"/>
      <c r="D711" s="126"/>
      <c r="E711" s="126"/>
      <c r="F711" s="126"/>
    </row>
    <row r="712" spans="3:6">
      <c r="C712" s="126"/>
      <c r="D712" s="126"/>
      <c r="E712" s="126"/>
      <c r="F712" s="126"/>
    </row>
    <row r="713" spans="3:6">
      <c r="C713" s="126"/>
      <c r="D713" s="126"/>
      <c r="E713" s="126"/>
      <c r="F713" s="126"/>
    </row>
    <row r="714" spans="3:6">
      <c r="C714" s="126"/>
      <c r="D714" s="126"/>
      <c r="E714" s="126"/>
      <c r="F714" s="126"/>
    </row>
    <row r="715" spans="3:6">
      <c r="C715" s="126"/>
      <c r="D715" s="126"/>
      <c r="E715" s="126"/>
      <c r="F715" s="126"/>
    </row>
    <row r="716" spans="3:6">
      <c r="C716" s="126"/>
      <c r="D716" s="126"/>
      <c r="E716" s="126"/>
      <c r="F716" s="126"/>
    </row>
    <row r="717" spans="3:6">
      <c r="C717" s="126"/>
      <c r="D717" s="126"/>
      <c r="E717" s="126"/>
      <c r="F717" s="126"/>
    </row>
    <row r="718" spans="3:6">
      <c r="C718" s="126"/>
      <c r="D718" s="126"/>
      <c r="E718" s="126"/>
      <c r="F718" s="126"/>
    </row>
    <row r="719" spans="3:6">
      <c r="C719" s="126"/>
      <c r="D719" s="126"/>
      <c r="E719" s="126"/>
      <c r="F719" s="126"/>
    </row>
    <row r="720" spans="3:6">
      <c r="C720" s="126"/>
      <c r="D720" s="126"/>
      <c r="E720" s="126"/>
      <c r="F720" s="126"/>
    </row>
    <row r="721" spans="3:6">
      <c r="C721" s="126"/>
      <c r="D721" s="126"/>
      <c r="E721" s="126"/>
      <c r="F721" s="126"/>
    </row>
    <row r="722" spans="3:6">
      <c r="C722" s="126"/>
      <c r="D722" s="126"/>
      <c r="E722" s="126"/>
      <c r="F722" s="126"/>
    </row>
    <row r="723" spans="3:6">
      <c r="C723" s="126"/>
      <c r="D723" s="126"/>
      <c r="E723" s="126"/>
      <c r="F723" s="126"/>
    </row>
    <row r="724" spans="3:6">
      <c r="C724" s="126"/>
      <c r="D724" s="126"/>
      <c r="E724" s="126"/>
      <c r="F724" s="126"/>
    </row>
    <row r="725" spans="3:6">
      <c r="C725" s="126"/>
      <c r="D725" s="126"/>
      <c r="E725" s="126"/>
      <c r="F725" s="126"/>
    </row>
    <row r="726" spans="3:6">
      <c r="C726" s="126"/>
      <c r="D726" s="126"/>
      <c r="E726" s="126"/>
      <c r="F726" s="126"/>
    </row>
    <row r="727" spans="3:6">
      <c r="C727" s="126"/>
      <c r="D727" s="126"/>
      <c r="E727" s="126"/>
      <c r="F727" s="126"/>
    </row>
    <row r="728" spans="3:6">
      <c r="C728" s="126"/>
      <c r="D728" s="126"/>
      <c r="E728" s="126"/>
      <c r="F728" s="126"/>
    </row>
    <row r="729" spans="3:6">
      <c r="C729" s="126"/>
      <c r="D729" s="126"/>
      <c r="E729" s="126"/>
      <c r="F729" s="126"/>
    </row>
    <row r="730" spans="3:6">
      <c r="C730" s="126"/>
      <c r="D730" s="126"/>
      <c r="E730" s="126"/>
      <c r="F730" s="126"/>
    </row>
    <row r="731" spans="3:6">
      <c r="C731" s="126"/>
      <c r="D731" s="126"/>
      <c r="E731" s="126"/>
      <c r="F731" s="126"/>
    </row>
    <row r="732" spans="3:6">
      <c r="C732" s="126"/>
      <c r="D732" s="126"/>
      <c r="E732" s="126"/>
      <c r="F732" s="126"/>
    </row>
    <row r="733" spans="3:6">
      <c r="C733" s="126"/>
      <c r="D733" s="126"/>
      <c r="E733" s="126"/>
      <c r="F733" s="126"/>
    </row>
    <row r="734" spans="3:6">
      <c r="C734" s="126"/>
      <c r="D734" s="126"/>
      <c r="E734" s="126"/>
      <c r="F734" s="126"/>
    </row>
    <row r="735" spans="3:6">
      <c r="C735" s="126"/>
      <c r="D735" s="126"/>
      <c r="E735" s="126"/>
      <c r="F735" s="126"/>
    </row>
    <row r="736" spans="3:6">
      <c r="C736" s="126"/>
      <c r="D736" s="126"/>
      <c r="E736" s="126"/>
      <c r="F736" s="126"/>
    </row>
    <row r="737" spans="3:6">
      <c r="C737" s="126"/>
      <c r="D737" s="126"/>
      <c r="E737" s="126"/>
      <c r="F737" s="126"/>
    </row>
    <row r="738" spans="3:6">
      <c r="C738" s="126"/>
      <c r="D738" s="126"/>
      <c r="E738" s="126"/>
      <c r="F738" s="126"/>
    </row>
    <row r="739" spans="3:6">
      <c r="C739" s="126"/>
      <c r="D739" s="126"/>
      <c r="E739" s="126"/>
      <c r="F739" s="126"/>
    </row>
    <row r="740" spans="3:6">
      <c r="C740" s="126"/>
      <c r="D740" s="126"/>
      <c r="E740" s="126"/>
      <c r="F740" s="126"/>
    </row>
    <row r="741" spans="3:6">
      <c r="C741" s="126"/>
      <c r="D741" s="126"/>
      <c r="E741" s="126"/>
      <c r="F741" s="126"/>
    </row>
    <row r="742" spans="3:6">
      <c r="C742" s="126"/>
      <c r="D742" s="126"/>
      <c r="E742" s="126"/>
      <c r="F742" s="126"/>
    </row>
    <row r="743" spans="3:6">
      <c r="C743" s="126"/>
      <c r="D743" s="126"/>
      <c r="E743" s="126"/>
      <c r="F743" s="126"/>
    </row>
    <row r="744" spans="3:6">
      <c r="C744" s="126"/>
      <c r="D744" s="126"/>
      <c r="E744" s="126"/>
      <c r="F744" s="126"/>
    </row>
    <row r="745" spans="3:6">
      <c r="C745" s="126"/>
      <c r="D745" s="126"/>
      <c r="E745" s="126"/>
      <c r="F745" s="126"/>
    </row>
    <row r="746" spans="3:6">
      <c r="C746" s="126"/>
      <c r="D746" s="126"/>
      <c r="E746" s="126"/>
      <c r="F746" s="126"/>
    </row>
    <row r="747" spans="3:6">
      <c r="C747" s="126"/>
      <c r="D747" s="126"/>
      <c r="E747" s="126"/>
      <c r="F747" s="126"/>
    </row>
    <row r="748" spans="3:6">
      <c r="C748" s="126"/>
      <c r="D748" s="126"/>
      <c r="E748" s="126"/>
      <c r="F748" s="126"/>
    </row>
    <row r="749" spans="3:6">
      <c r="C749" s="126"/>
      <c r="D749" s="126"/>
      <c r="E749" s="126"/>
      <c r="F749" s="126"/>
    </row>
    <row r="750" spans="3:6">
      <c r="C750" s="126"/>
      <c r="D750" s="126"/>
      <c r="E750" s="126"/>
      <c r="F750" s="126"/>
    </row>
    <row r="751" spans="3:6">
      <c r="C751" s="126"/>
      <c r="D751" s="126"/>
      <c r="E751" s="126"/>
      <c r="F751" s="126"/>
    </row>
    <row r="752" spans="3:6">
      <c r="C752" s="126"/>
      <c r="D752" s="126"/>
      <c r="E752" s="126"/>
      <c r="F752" s="126"/>
    </row>
    <row r="753" spans="3:6">
      <c r="C753" s="126"/>
      <c r="D753" s="126"/>
      <c r="E753" s="126"/>
      <c r="F753" s="126"/>
    </row>
    <row r="754" spans="3:6">
      <c r="C754" s="126"/>
      <c r="D754" s="126"/>
      <c r="E754" s="126"/>
      <c r="F754" s="126"/>
    </row>
    <row r="755" spans="3:6">
      <c r="C755" s="126"/>
      <c r="D755" s="126"/>
      <c r="E755" s="126"/>
      <c r="F755" s="126"/>
    </row>
    <row r="756" spans="3:6">
      <c r="C756" s="126"/>
      <c r="D756" s="126"/>
      <c r="E756" s="126"/>
      <c r="F756" s="126"/>
    </row>
    <row r="757" spans="3:6">
      <c r="C757" s="126"/>
      <c r="D757" s="126"/>
      <c r="E757" s="126"/>
      <c r="F757" s="126"/>
    </row>
    <row r="758" spans="3:6">
      <c r="C758" s="126"/>
      <c r="D758" s="126"/>
      <c r="E758" s="126"/>
      <c r="F758" s="126"/>
    </row>
    <row r="759" spans="3:6">
      <c r="C759" s="126"/>
      <c r="D759" s="126"/>
      <c r="E759" s="126"/>
      <c r="F759" s="126"/>
    </row>
    <row r="760" spans="3:6">
      <c r="C760" s="126"/>
      <c r="D760" s="126"/>
      <c r="E760" s="126"/>
      <c r="F760" s="126"/>
    </row>
    <row r="761" spans="3:6">
      <c r="C761" s="126"/>
      <c r="D761" s="126"/>
      <c r="E761" s="126"/>
      <c r="F761" s="126"/>
    </row>
    <row r="762" spans="3:6">
      <c r="C762" s="126"/>
      <c r="D762" s="126"/>
      <c r="E762" s="126"/>
      <c r="F762" s="126"/>
    </row>
    <row r="763" spans="3:6">
      <c r="C763" s="126"/>
      <c r="D763" s="126"/>
      <c r="E763" s="126"/>
      <c r="F763" s="126"/>
    </row>
    <row r="764" spans="3:6">
      <c r="C764" s="126"/>
      <c r="D764" s="126"/>
      <c r="E764" s="126"/>
      <c r="F764" s="126"/>
    </row>
    <row r="765" spans="3:6">
      <c r="C765" s="126"/>
      <c r="D765" s="126"/>
      <c r="E765" s="126"/>
      <c r="F765" s="126"/>
    </row>
    <row r="766" spans="3:6">
      <c r="C766" s="126"/>
      <c r="D766" s="126"/>
      <c r="E766" s="126"/>
      <c r="F766" s="126"/>
    </row>
    <row r="767" spans="3:6">
      <c r="C767" s="126"/>
      <c r="D767" s="126"/>
      <c r="E767" s="126"/>
      <c r="F767" s="126"/>
    </row>
    <row r="768" spans="3:6">
      <c r="C768" s="126"/>
      <c r="D768" s="126"/>
      <c r="E768" s="126"/>
      <c r="F768" s="126"/>
    </row>
    <row r="769" spans="3:6">
      <c r="C769" s="126"/>
      <c r="D769" s="126"/>
      <c r="E769" s="126"/>
      <c r="F769" s="126"/>
    </row>
    <row r="770" spans="3:6">
      <c r="C770" s="126"/>
      <c r="D770" s="126"/>
      <c r="E770" s="126"/>
      <c r="F770" s="126"/>
    </row>
    <row r="771" spans="3:6">
      <c r="C771" s="126"/>
      <c r="D771" s="126"/>
      <c r="E771" s="126"/>
      <c r="F771" s="126"/>
    </row>
    <row r="772" spans="3:6">
      <c r="C772" s="126"/>
      <c r="D772" s="126"/>
      <c r="E772" s="126"/>
      <c r="F772" s="126"/>
    </row>
    <row r="773" spans="3:6">
      <c r="C773" s="126"/>
      <c r="D773" s="126"/>
      <c r="E773" s="126"/>
      <c r="F773" s="126"/>
    </row>
    <row r="774" spans="3:6">
      <c r="C774" s="126"/>
      <c r="D774" s="126"/>
      <c r="E774" s="126"/>
      <c r="F774" s="126"/>
    </row>
    <row r="775" spans="3:6">
      <c r="C775" s="126"/>
      <c r="D775" s="126"/>
      <c r="E775" s="126"/>
      <c r="F775" s="126"/>
    </row>
    <row r="776" spans="3:6">
      <c r="C776" s="126"/>
      <c r="D776" s="126"/>
      <c r="E776" s="126"/>
      <c r="F776" s="126"/>
    </row>
    <row r="777" spans="3:6">
      <c r="C777" s="126"/>
      <c r="D777" s="126"/>
      <c r="E777" s="126"/>
      <c r="F777" s="126"/>
    </row>
    <row r="778" spans="3:6">
      <c r="C778" s="126"/>
      <c r="D778" s="126"/>
      <c r="E778" s="126"/>
      <c r="F778" s="126"/>
    </row>
    <row r="779" spans="3:6">
      <c r="C779" s="126"/>
      <c r="D779" s="126"/>
      <c r="E779" s="126"/>
      <c r="F779" s="126"/>
    </row>
    <row r="780" spans="3:6">
      <c r="C780" s="126"/>
      <c r="D780" s="126"/>
      <c r="E780" s="126"/>
      <c r="F780" s="126"/>
    </row>
    <row r="781" spans="3:6">
      <c r="C781" s="126"/>
      <c r="D781" s="126"/>
      <c r="E781" s="126"/>
      <c r="F781" s="126"/>
    </row>
    <row r="782" spans="3:6">
      <c r="C782" s="126"/>
      <c r="D782" s="126"/>
      <c r="E782" s="126"/>
      <c r="F782" s="126"/>
    </row>
    <row r="783" spans="3:6">
      <c r="C783" s="126"/>
      <c r="D783" s="126"/>
      <c r="E783" s="126"/>
      <c r="F783" s="126"/>
    </row>
    <row r="784" spans="3:6">
      <c r="C784" s="126"/>
      <c r="D784" s="126"/>
      <c r="E784" s="126"/>
      <c r="F784" s="126"/>
    </row>
    <row r="785" spans="2:6">
      <c r="C785" s="126"/>
      <c r="D785" s="126"/>
      <c r="E785" s="126"/>
      <c r="F785" s="126"/>
    </row>
    <row r="786" spans="2:6">
      <c r="C786" s="126"/>
      <c r="D786" s="126"/>
      <c r="E786" s="126"/>
      <c r="F786" s="126"/>
    </row>
    <row r="787" spans="2:6">
      <c r="C787" s="126"/>
      <c r="D787" s="126"/>
      <c r="E787" s="126"/>
      <c r="F787" s="126"/>
    </row>
    <row r="788" spans="2:6">
      <c r="C788" s="126"/>
      <c r="D788" s="126"/>
      <c r="E788" s="126"/>
      <c r="F788" s="126"/>
    </row>
    <row r="789" spans="2:6">
      <c r="C789" s="126"/>
      <c r="D789" s="126"/>
      <c r="E789" s="126"/>
      <c r="F789" s="126"/>
    </row>
    <row r="790" spans="2:6">
      <c r="C790" s="126"/>
      <c r="D790" s="126"/>
      <c r="E790" s="126"/>
      <c r="F790" s="126"/>
    </row>
    <row r="791" spans="2:6">
      <c r="C791" s="126"/>
      <c r="D791" s="126"/>
      <c r="E791" s="126"/>
      <c r="F791" s="126"/>
    </row>
    <row r="792" spans="2:6">
      <c r="C792" s="126"/>
      <c r="D792" s="126"/>
      <c r="E792" s="126"/>
      <c r="F792" s="126"/>
    </row>
    <row r="793" spans="2:6">
      <c r="C793" s="126"/>
      <c r="D793" s="126"/>
      <c r="E793" s="126"/>
      <c r="F793" s="126"/>
    </row>
    <row r="794" spans="2:6">
      <c r="C794" s="126"/>
      <c r="D794" s="126"/>
      <c r="E794" s="126"/>
      <c r="F794" s="126"/>
    </row>
    <row r="795" spans="2:6">
      <c r="B795" s="143"/>
      <c r="C795" s="126"/>
      <c r="D795" s="126"/>
      <c r="E795" s="126"/>
      <c r="F795" s="126"/>
    </row>
    <row r="796" spans="2:6">
      <c r="B796" s="143"/>
      <c r="C796" s="126"/>
      <c r="D796" s="126"/>
      <c r="E796" s="126"/>
      <c r="F796" s="126"/>
    </row>
    <row r="797" spans="2:6">
      <c r="B797" s="140"/>
      <c r="C797" s="126"/>
      <c r="D797" s="126"/>
      <c r="E797" s="126"/>
      <c r="F797" s="126"/>
    </row>
    <row r="798" spans="2:6">
      <c r="C798" s="126"/>
      <c r="D798" s="126"/>
      <c r="E798" s="126"/>
      <c r="F798" s="126"/>
    </row>
    <row r="799" spans="2:6">
      <c r="C799" s="126"/>
      <c r="D799" s="126"/>
      <c r="E799" s="126"/>
      <c r="F799" s="126"/>
    </row>
    <row r="800" spans="2:6">
      <c r="C800" s="126"/>
      <c r="D800" s="126"/>
      <c r="E800" s="126"/>
      <c r="F800" s="126"/>
    </row>
    <row r="801" spans="3:6">
      <c r="C801" s="126"/>
      <c r="D801" s="126"/>
      <c r="E801" s="126"/>
      <c r="F801" s="126"/>
    </row>
    <row r="802" spans="3:6">
      <c r="C802" s="126"/>
      <c r="D802" s="126"/>
      <c r="E802" s="126"/>
      <c r="F802" s="126"/>
    </row>
    <row r="803" spans="3:6">
      <c r="C803" s="126"/>
      <c r="D803" s="126"/>
      <c r="E803" s="126"/>
      <c r="F803" s="126"/>
    </row>
    <row r="804" spans="3:6">
      <c r="C804" s="126"/>
      <c r="D804" s="126"/>
      <c r="E804" s="126"/>
      <c r="F804" s="126"/>
    </row>
    <row r="805" spans="3:6">
      <c r="C805" s="126"/>
      <c r="D805" s="126"/>
      <c r="E805" s="126"/>
      <c r="F805" s="126"/>
    </row>
    <row r="806" spans="3:6">
      <c r="C806" s="126"/>
      <c r="D806" s="126"/>
      <c r="E806" s="126"/>
      <c r="F806" s="126"/>
    </row>
    <row r="807" spans="3:6">
      <c r="C807" s="126"/>
      <c r="D807" s="126"/>
      <c r="E807" s="126"/>
      <c r="F807" s="126"/>
    </row>
    <row r="808" spans="3:6">
      <c r="C808" s="126"/>
      <c r="D808" s="126"/>
      <c r="E808" s="126"/>
      <c r="F808" s="126"/>
    </row>
    <row r="809" spans="3:6">
      <c r="C809" s="126"/>
      <c r="D809" s="126"/>
      <c r="E809" s="126"/>
      <c r="F809" s="126"/>
    </row>
    <row r="810" spans="3:6">
      <c r="C810" s="126"/>
      <c r="D810" s="126"/>
      <c r="E810" s="126"/>
      <c r="F810" s="126"/>
    </row>
    <row r="811" spans="3:6">
      <c r="C811" s="126"/>
      <c r="D811" s="126"/>
      <c r="E811" s="126"/>
      <c r="F811" s="126"/>
    </row>
    <row r="812" spans="3:6">
      <c r="C812" s="126"/>
      <c r="D812" s="126"/>
      <c r="E812" s="126"/>
      <c r="F812" s="126"/>
    </row>
    <row r="813" spans="3:6">
      <c r="C813" s="126"/>
      <c r="D813" s="126"/>
      <c r="E813" s="126"/>
      <c r="F813" s="126"/>
    </row>
    <row r="814" spans="3:6">
      <c r="C814" s="126"/>
      <c r="D814" s="126"/>
      <c r="E814" s="126"/>
      <c r="F814" s="126"/>
    </row>
    <row r="815" spans="3:6">
      <c r="C815" s="126"/>
      <c r="D815" s="126"/>
      <c r="E815" s="126"/>
      <c r="F815" s="126"/>
    </row>
    <row r="816" spans="3:6">
      <c r="C816" s="126"/>
      <c r="D816" s="126"/>
      <c r="E816" s="126"/>
      <c r="F816" s="126"/>
    </row>
    <row r="817" spans="3:6">
      <c r="C817" s="126"/>
      <c r="D817" s="126"/>
      <c r="E817" s="126"/>
      <c r="F817" s="126"/>
    </row>
    <row r="818" spans="3:6">
      <c r="C818" s="126"/>
      <c r="D818" s="126"/>
      <c r="E818" s="126"/>
      <c r="F818" s="126"/>
    </row>
    <row r="819" spans="3:6">
      <c r="C819" s="126"/>
      <c r="D819" s="126"/>
      <c r="E819" s="126"/>
      <c r="F819" s="126"/>
    </row>
    <row r="820" spans="3:6">
      <c r="C820" s="126"/>
      <c r="D820" s="126"/>
      <c r="E820" s="126"/>
      <c r="F820" s="126"/>
    </row>
    <row r="821" spans="3:6">
      <c r="C821" s="126"/>
      <c r="D821" s="126"/>
      <c r="E821" s="126"/>
      <c r="F821" s="126"/>
    </row>
    <row r="822" spans="3:6">
      <c r="C822" s="126"/>
      <c r="D822" s="126"/>
      <c r="E822" s="126"/>
      <c r="F822" s="126"/>
    </row>
    <row r="823" spans="3:6">
      <c r="C823" s="126"/>
      <c r="D823" s="126"/>
      <c r="E823" s="126"/>
      <c r="F823" s="126"/>
    </row>
    <row r="824" spans="3:6">
      <c r="C824" s="126"/>
      <c r="D824" s="126"/>
      <c r="E824" s="126"/>
      <c r="F824" s="126"/>
    </row>
    <row r="825" spans="3:6">
      <c r="C825" s="126"/>
      <c r="D825" s="126"/>
      <c r="E825" s="126"/>
      <c r="F825" s="126"/>
    </row>
    <row r="826" spans="3:6">
      <c r="C826" s="126"/>
      <c r="D826" s="126"/>
      <c r="E826" s="126"/>
      <c r="F826" s="126"/>
    </row>
    <row r="827" spans="3:6">
      <c r="C827" s="126"/>
      <c r="D827" s="126"/>
      <c r="E827" s="126"/>
      <c r="F827" s="126"/>
    </row>
    <row r="828" spans="3:6">
      <c r="C828" s="126"/>
      <c r="D828" s="126"/>
      <c r="E828" s="126"/>
      <c r="F828" s="126"/>
    </row>
    <row r="829" spans="3:6">
      <c r="C829" s="126"/>
      <c r="D829" s="126"/>
      <c r="E829" s="126"/>
      <c r="F829" s="126"/>
    </row>
  </sheetData>
  <mergeCells count="3">
    <mergeCell ref="B6:T6"/>
    <mergeCell ref="B7:T7"/>
    <mergeCell ref="B334:K334"/>
  </mergeCells>
  <phoneticPr fontId="3" type="noConversion"/>
  <conditionalFormatting sqref="B12:B326">
    <cfRule type="cellIs" dxfId="45" priority="2" operator="equal">
      <formula>"NR3"</formula>
    </cfRule>
  </conditionalFormatting>
  <conditionalFormatting sqref="B12:B326">
    <cfRule type="containsText" dxfId="44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5:G827">
      <formula1>$W$7:$W$23</formula1>
    </dataValidation>
    <dataValidation allowBlank="1" showInputMessage="1" showErrorMessage="1" sqref="H2 B33 Q9 B35 B332 B334"/>
    <dataValidation type="list" allowBlank="1" showInputMessage="1" showErrorMessage="1" sqref="I12:I34 I335:I827 I36:I333">
      <formula1>$Y$7:$Y$10</formula1>
    </dataValidation>
    <dataValidation type="list" allowBlank="1" showInputMessage="1" showErrorMessage="1" sqref="E12:E34 E335:E821 E36:E333">
      <formula1>$U$7:$U$23</formula1>
    </dataValidation>
    <dataValidation type="list" allowBlank="1" showInputMessage="1" showErrorMessage="1" sqref="G12:G34 G335:G554 G36:G333">
      <formula1>$W$7:$W$28</formula1>
    </dataValidation>
    <dataValidation type="list" allowBlank="1" showInputMessage="1" showErrorMessage="1" sqref="L12:L827">
      <formula1>$Z$7:$Z$19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2"/>
  <sheetViews>
    <sheetView rightToLeft="1" zoomScale="90" zoomScaleNormal="90" workbookViewId="0"/>
  </sheetViews>
  <sheetFormatPr defaultColWidth="9.140625" defaultRowHeight="18"/>
  <cols>
    <col min="1" max="1" width="6.28515625" style="126" customWidth="1"/>
    <col min="2" max="2" width="42.7109375" style="136" bestFit="1" customWidth="1"/>
    <col min="3" max="3" width="27.5703125" style="136" bestFit="1" customWidth="1"/>
    <col min="4" max="4" width="9.7109375" style="136" bestFit="1" customWidth="1"/>
    <col min="5" max="5" width="8" style="136" bestFit="1" customWidth="1"/>
    <col min="6" max="6" width="12" style="136" bestFit="1" customWidth="1"/>
    <col min="7" max="7" width="35.7109375" style="136" bestFit="1" customWidth="1"/>
    <col min="8" max="8" width="12.28515625" style="126" bestFit="1" customWidth="1"/>
    <col min="9" max="9" width="15.42578125" style="126" bestFit="1" customWidth="1"/>
    <col min="10" max="10" width="11.7109375" style="126" bestFit="1" customWidth="1"/>
    <col min="11" max="11" width="10.42578125" style="126" customWidth="1"/>
    <col min="12" max="12" width="16" style="126" customWidth="1"/>
    <col min="13" max="13" width="9" style="126" bestFit="1" customWidth="1"/>
    <col min="14" max="14" width="9.7109375" style="126" customWidth="1"/>
    <col min="15" max="15" width="10.42578125" style="126" bestFit="1" customWidth="1"/>
    <col min="16" max="16" width="7.7109375" style="126" customWidth="1"/>
    <col min="17" max="17" width="7.140625" style="126" customWidth="1"/>
    <col min="18" max="18" width="6" style="126" customWidth="1"/>
    <col min="19" max="19" width="7.85546875" style="126" customWidth="1"/>
    <col min="20" max="20" width="8.140625" style="126" customWidth="1"/>
    <col min="21" max="21" width="6.28515625" style="126" customWidth="1"/>
    <col min="22" max="22" width="8" style="126" customWidth="1"/>
    <col min="23" max="23" width="8.7109375" style="126" customWidth="1"/>
    <col min="24" max="24" width="10" style="126" customWidth="1"/>
    <col min="25" max="25" width="9.5703125" style="126" customWidth="1"/>
    <col min="26" max="26" width="6.140625" style="126" customWidth="1"/>
    <col min="27" max="28" width="5.7109375" style="126" customWidth="1"/>
    <col min="29" max="29" width="6.85546875" style="126" customWidth="1"/>
    <col min="30" max="30" width="6.42578125" style="126" customWidth="1"/>
    <col min="31" max="31" width="6.7109375" style="126" customWidth="1"/>
    <col min="32" max="32" width="7.28515625" style="126" customWidth="1"/>
    <col min="33" max="44" width="5.7109375" style="126" customWidth="1"/>
    <col min="45" max="16384" width="9.140625" style="126"/>
  </cols>
  <sheetData>
    <row r="1" spans="2:62" s="1" customFormat="1">
      <c r="B1" s="58" t="s">
        <v>195</v>
      </c>
      <c r="C1" s="80" t="s" vm="1">
        <v>274</v>
      </c>
      <c r="D1" s="2"/>
      <c r="E1" s="2"/>
      <c r="F1" s="2"/>
      <c r="G1" s="2"/>
    </row>
    <row r="2" spans="2:62" s="1" customFormat="1">
      <c r="B2" s="58" t="s">
        <v>194</v>
      </c>
      <c r="C2" s="80" t="s">
        <v>275</v>
      </c>
      <c r="D2" s="2"/>
      <c r="E2" s="2"/>
      <c r="F2" s="2"/>
      <c r="G2" s="2"/>
    </row>
    <row r="3" spans="2:62" s="1" customFormat="1">
      <c r="B3" s="58" t="s">
        <v>196</v>
      </c>
      <c r="C3" s="80" t="s">
        <v>276</v>
      </c>
      <c r="D3" s="2"/>
      <c r="E3" s="2"/>
      <c r="F3" s="2"/>
      <c r="G3" s="2"/>
    </row>
    <row r="4" spans="2:62" s="1" customFormat="1">
      <c r="B4" s="58" t="s">
        <v>197</v>
      </c>
      <c r="C4" s="80">
        <v>17013</v>
      </c>
      <c r="D4" s="2"/>
      <c r="E4" s="2"/>
      <c r="F4" s="2"/>
      <c r="G4" s="2"/>
    </row>
    <row r="5" spans="2:62" s="1" customFormat="1">
      <c r="B5" s="2"/>
      <c r="C5" s="2"/>
      <c r="D5" s="2"/>
      <c r="E5" s="2"/>
      <c r="F5" s="2"/>
      <c r="G5" s="2"/>
    </row>
    <row r="6" spans="2:62" s="1" customFormat="1" ht="26.25" customHeight="1">
      <c r="B6" s="164" t="s">
        <v>225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6"/>
      <c r="BJ6" s="3"/>
    </row>
    <row r="7" spans="2:62" s="1" customFormat="1" ht="26.25" customHeight="1">
      <c r="B7" s="164" t="s">
        <v>105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6"/>
      <c r="BF7" s="3"/>
      <c r="BJ7" s="3"/>
    </row>
    <row r="8" spans="2:62" s="3" customFormat="1" ht="63">
      <c r="B8" s="23" t="s">
        <v>131</v>
      </c>
      <c r="C8" s="31" t="s">
        <v>52</v>
      </c>
      <c r="D8" s="31" t="s">
        <v>135</v>
      </c>
      <c r="E8" s="31" t="s">
        <v>243</v>
      </c>
      <c r="F8" s="31" t="s">
        <v>133</v>
      </c>
      <c r="G8" s="31" t="s">
        <v>73</v>
      </c>
      <c r="H8" s="31" t="s">
        <v>117</v>
      </c>
      <c r="I8" s="14" t="s">
        <v>258</v>
      </c>
      <c r="J8" s="14" t="s">
        <v>257</v>
      </c>
      <c r="K8" s="31" t="s">
        <v>272</v>
      </c>
      <c r="L8" s="14" t="s">
        <v>70</v>
      </c>
      <c r="M8" s="14" t="s">
        <v>67</v>
      </c>
      <c r="N8" s="14" t="s">
        <v>198</v>
      </c>
      <c r="O8" s="15" t="s">
        <v>200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265</v>
      </c>
      <c r="J9" s="17"/>
      <c r="K9" s="17" t="s">
        <v>261</v>
      </c>
      <c r="L9" s="17" t="s">
        <v>261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129" customFormat="1" ht="18" customHeight="1">
      <c r="B11" s="81" t="s">
        <v>32</v>
      </c>
      <c r="C11" s="82"/>
      <c r="D11" s="82"/>
      <c r="E11" s="82"/>
      <c r="F11" s="82"/>
      <c r="G11" s="82"/>
      <c r="H11" s="82"/>
      <c r="I11" s="90"/>
      <c r="J11" s="92"/>
      <c r="K11" s="90">
        <v>3322.7549599999988</v>
      </c>
      <c r="L11" s="90">
        <v>3943228.318479999</v>
      </c>
      <c r="M11" s="82"/>
      <c r="N11" s="91">
        <v>1</v>
      </c>
      <c r="O11" s="91">
        <v>0.14589232749961295</v>
      </c>
      <c r="BF11" s="126"/>
      <c r="BG11" s="140"/>
      <c r="BH11" s="126"/>
      <c r="BJ11" s="126"/>
    </row>
    <row r="12" spans="2:62" ht="20.25">
      <c r="B12" s="83" t="s">
        <v>252</v>
      </c>
      <c r="C12" s="84"/>
      <c r="D12" s="84"/>
      <c r="E12" s="84"/>
      <c r="F12" s="84"/>
      <c r="G12" s="84"/>
      <c r="H12" s="84"/>
      <c r="I12" s="93"/>
      <c r="J12" s="95"/>
      <c r="K12" s="93">
        <v>2797.889909999999</v>
      </c>
      <c r="L12" s="93">
        <v>2918293.8342099991</v>
      </c>
      <c r="M12" s="84"/>
      <c r="N12" s="94">
        <v>0.74007731698754831</v>
      </c>
      <c r="O12" s="94">
        <v>0.10797160230498226</v>
      </c>
      <c r="BG12" s="129"/>
    </row>
    <row r="13" spans="2:62">
      <c r="B13" s="103" t="s">
        <v>1087</v>
      </c>
      <c r="C13" s="84"/>
      <c r="D13" s="84"/>
      <c r="E13" s="84"/>
      <c r="F13" s="84"/>
      <c r="G13" s="84"/>
      <c r="H13" s="84"/>
      <c r="I13" s="93"/>
      <c r="J13" s="95"/>
      <c r="K13" s="93">
        <v>2104.7822299999993</v>
      </c>
      <c r="L13" s="93">
        <v>2183330.4043299994</v>
      </c>
      <c r="M13" s="84"/>
      <c r="N13" s="94">
        <v>0.55369109470475963</v>
      </c>
      <c r="O13" s="94">
        <v>8.0779282522286014E-2</v>
      </c>
    </row>
    <row r="14" spans="2:62">
      <c r="B14" s="89" t="s">
        <v>1088</v>
      </c>
      <c r="C14" s="86" t="s">
        <v>1089</v>
      </c>
      <c r="D14" s="99" t="s">
        <v>136</v>
      </c>
      <c r="E14" s="99" t="s">
        <v>338</v>
      </c>
      <c r="F14" s="86" t="s">
        <v>1090</v>
      </c>
      <c r="G14" s="99" t="s">
        <v>206</v>
      </c>
      <c r="H14" s="99" t="s">
        <v>180</v>
      </c>
      <c r="I14" s="96">
        <v>347218.33</v>
      </c>
      <c r="J14" s="98">
        <v>19130</v>
      </c>
      <c r="K14" s="86"/>
      <c r="L14" s="96">
        <v>66422.865839999984</v>
      </c>
      <c r="M14" s="97">
        <v>6.8576299251803348E-3</v>
      </c>
      <c r="N14" s="97">
        <v>1.6844793269694333E-2</v>
      </c>
      <c r="O14" s="97">
        <v>2.4575260963655217E-3</v>
      </c>
    </row>
    <row r="15" spans="2:62">
      <c r="B15" s="89" t="s">
        <v>1091</v>
      </c>
      <c r="C15" s="86" t="s">
        <v>1092</v>
      </c>
      <c r="D15" s="99" t="s">
        <v>136</v>
      </c>
      <c r="E15" s="99" t="s">
        <v>338</v>
      </c>
      <c r="F15" s="86" t="s">
        <v>402</v>
      </c>
      <c r="G15" s="99" t="s">
        <v>389</v>
      </c>
      <c r="H15" s="99" t="s">
        <v>180</v>
      </c>
      <c r="I15" s="96">
        <v>322764.24999999994</v>
      </c>
      <c r="J15" s="98">
        <v>4440</v>
      </c>
      <c r="K15" s="86"/>
      <c r="L15" s="96">
        <v>14330.732699999997</v>
      </c>
      <c r="M15" s="97">
        <v>2.4546790429250597E-3</v>
      </c>
      <c r="N15" s="97">
        <v>3.6342639945140388E-3</v>
      </c>
      <c r="O15" s="97">
        <v>5.3021123290769372E-4</v>
      </c>
    </row>
    <row r="16" spans="2:62" ht="20.25">
      <c r="B16" s="89" t="s">
        <v>1093</v>
      </c>
      <c r="C16" s="86" t="s">
        <v>1094</v>
      </c>
      <c r="D16" s="99" t="s">
        <v>136</v>
      </c>
      <c r="E16" s="99" t="s">
        <v>338</v>
      </c>
      <c r="F16" s="86" t="s">
        <v>713</v>
      </c>
      <c r="G16" s="99" t="s">
        <v>714</v>
      </c>
      <c r="H16" s="99" t="s">
        <v>180</v>
      </c>
      <c r="I16" s="96">
        <v>166501.99999999997</v>
      </c>
      <c r="J16" s="98">
        <v>46120</v>
      </c>
      <c r="K16" s="86"/>
      <c r="L16" s="96">
        <v>76790.722399999984</v>
      </c>
      <c r="M16" s="97">
        <v>3.8944937478571765E-3</v>
      </c>
      <c r="N16" s="97">
        <v>1.9474074590131923E-2</v>
      </c>
      <c r="O16" s="97">
        <v>2.8411180678554176E-3</v>
      </c>
      <c r="BF16" s="129"/>
    </row>
    <row r="17" spans="2:15">
      <c r="B17" s="89" t="s">
        <v>1095</v>
      </c>
      <c r="C17" s="86" t="s">
        <v>1096</v>
      </c>
      <c r="D17" s="99" t="s">
        <v>136</v>
      </c>
      <c r="E17" s="99" t="s">
        <v>338</v>
      </c>
      <c r="F17" s="86" t="s">
        <v>410</v>
      </c>
      <c r="G17" s="99" t="s">
        <v>389</v>
      </c>
      <c r="H17" s="99" t="s">
        <v>180</v>
      </c>
      <c r="I17" s="96">
        <v>846464.99999999988</v>
      </c>
      <c r="J17" s="98">
        <v>1920</v>
      </c>
      <c r="K17" s="86"/>
      <c r="L17" s="96">
        <v>16252.127999999999</v>
      </c>
      <c r="M17" s="97">
        <v>2.4409965542142686E-3</v>
      </c>
      <c r="N17" s="97">
        <v>4.1215285262164898E-3</v>
      </c>
      <c r="O17" s="97">
        <v>6.0129938954577326E-4</v>
      </c>
    </row>
    <row r="18" spans="2:15">
      <c r="B18" s="89" t="s">
        <v>1097</v>
      </c>
      <c r="C18" s="86" t="s">
        <v>1098</v>
      </c>
      <c r="D18" s="99" t="s">
        <v>136</v>
      </c>
      <c r="E18" s="99" t="s">
        <v>338</v>
      </c>
      <c r="F18" s="86" t="s">
        <v>419</v>
      </c>
      <c r="G18" s="99" t="s">
        <v>420</v>
      </c>
      <c r="H18" s="99" t="s">
        <v>180</v>
      </c>
      <c r="I18" s="96">
        <v>18304204.999999996</v>
      </c>
      <c r="J18" s="98">
        <v>418.3</v>
      </c>
      <c r="K18" s="96">
        <v>2104.7822299999993</v>
      </c>
      <c r="L18" s="96">
        <v>78671.271749999985</v>
      </c>
      <c r="M18" s="97">
        <v>6.6188028559335688E-3</v>
      </c>
      <c r="N18" s="97">
        <v>1.9950980616898567E-2</v>
      </c>
      <c r="O18" s="97">
        <v>2.9106949980989959E-3</v>
      </c>
    </row>
    <row r="19" spans="2:15">
      <c r="B19" s="89" t="s">
        <v>1099</v>
      </c>
      <c r="C19" s="86" t="s">
        <v>1100</v>
      </c>
      <c r="D19" s="99" t="s">
        <v>136</v>
      </c>
      <c r="E19" s="99" t="s">
        <v>338</v>
      </c>
      <c r="F19" s="86" t="s">
        <v>374</v>
      </c>
      <c r="G19" s="99" t="s">
        <v>345</v>
      </c>
      <c r="H19" s="99" t="s">
        <v>180</v>
      </c>
      <c r="I19" s="96">
        <v>573509.99999999988</v>
      </c>
      <c r="J19" s="98">
        <v>8209</v>
      </c>
      <c r="K19" s="86"/>
      <c r="L19" s="96">
        <v>47079.435899999989</v>
      </c>
      <c r="M19" s="97">
        <v>5.7162341408415656E-3</v>
      </c>
      <c r="N19" s="97">
        <v>1.1939312689392471E-2</v>
      </c>
      <c r="O19" s="97">
        <v>1.7418541170011312E-3</v>
      </c>
    </row>
    <row r="20" spans="2:15">
      <c r="B20" s="89" t="s">
        <v>1101</v>
      </c>
      <c r="C20" s="86" t="s">
        <v>1102</v>
      </c>
      <c r="D20" s="99" t="s">
        <v>136</v>
      </c>
      <c r="E20" s="99" t="s">
        <v>338</v>
      </c>
      <c r="F20" s="86" t="s">
        <v>672</v>
      </c>
      <c r="G20" s="99" t="s">
        <v>497</v>
      </c>
      <c r="H20" s="99" t="s">
        <v>180</v>
      </c>
      <c r="I20" s="96">
        <v>10619799.999999998</v>
      </c>
      <c r="J20" s="98">
        <v>181.2</v>
      </c>
      <c r="K20" s="86"/>
      <c r="L20" s="96">
        <v>19243.077599999997</v>
      </c>
      <c r="M20" s="97">
        <v>3.3152038941080828E-3</v>
      </c>
      <c r="N20" s="97">
        <v>4.8800312956307967E-3</v>
      </c>
      <c r="O20" s="97">
        <v>7.1195912399052875E-4</v>
      </c>
    </row>
    <row r="21" spans="2:15">
      <c r="B21" s="89" t="s">
        <v>1103</v>
      </c>
      <c r="C21" s="86" t="s">
        <v>1104</v>
      </c>
      <c r="D21" s="99" t="s">
        <v>136</v>
      </c>
      <c r="E21" s="99" t="s">
        <v>338</v>
      </c>
      <c r="F21" s="86" t="s">
        <v>439</v>
      </c>
      <c r="G21" s="99" t="s">
        <v>345</v>
      </c>
      <c r="H21" s="99" t="s">
        <v>180</v>
      </c>
      <c r="I21" s="96">
        <v>6997376.4800000004</v>
      </c>
      <c r="J21" s="98">
        <v>1213</v>
      </c>
      <c r="K21" s="86"/>
      <c r="L21" s="96">
        <v>84878.176699999982</v>
      </c>
      <c r="M21" s="97">
        <v>6.0114040620367478E-3</v>
      </c>
      <c r="N21" s="97">
        <v>2.1525047459772271E-2</v>
      </c>
      <c r="O21" s="97">
        <v>3.1403392734458079E-3</v>
      </c>
    </row>
    <row r="22" spans="2:15">
      <c r="B22" s="89" t="s">
        <v>1105</v>
      </c>
      <c r="C22" s="86" t="s">
        <v>1106</v>
      </c>
      <c r="D22" s="99" t="s">
        <v>136</v>
      </c>
      <c r="E22" s="99" t="s">
        <v>338</v>
      </c>
      <c r="F22" s="86" t="s">
        <v>1107</v>
      </c>
      <c r="G22" s="99" t="s">
        <v>857</v>
      </c>
      <c r="H22" s="99" t="s">
        <v>180</v>
      </c>
      <c r="I22" s="96">
        <v>9544081.7699999977</v>
      </c>
      <c r="J22" s="98">
        <v>1079</v>
      </c>
      <c r="K22" s="86"/>
      <c r="L22" s="96">
        <v>102980.64234999998</v>
      </c>
      <c r="M22" s="97">
        <v>8.1308249446675213E-3</v>
      </c>
      <c r="N22" s="97">
        <v>2.6115820346333904E-2</v>
      </c>
      <c r="O22" s="97">
        <v>3.8100978148884013E-3</v>
      </c>
    </row>
    <row r="23" spans="2:15">
      <c r="B23" s="89" t="s">
        <v>1108</v>
      </c>
      <c r="C23" s="86" t="s">
        <v>1109</v>
      </c>
      <c r="D23" s="99" t="s">
        <v>136</v>
      </c>
      <c r="E23" s="99" t="s">
        <v>338</v>
      </c>
      <c r="F23" s="86" t="s">
        <v>583</v>
      </c>
      <c r="G23" s="99" t="s">
        <v>452</v>
      </c>
      <c r="H23" s="99" t="s">
        <v>180</v>
      </c>
      <c r="I23" s="96">
        <v>1353276.4999999998</v>
      </c>
      <c r="J23" s="98">
        <v>2198</v>
      </c>
      <c r="K23" s="86"/>
      <c r="L23" s="96">
        <v>29745.017469999995</v>
      </c>
      <c r="M23" s="97">
        <v>5.284877949339583E-3</v>
      </c>
      <c r="N23" s="97">
        <v>7.5433160516218453E-3</v>
      </c>
      <c r="O23" s="97">
        <v>1.1005119358363017E-3</v>
      </c>
    </row>
    <row r="24" spans="2:15">
      <c r="B24" s="89" t="s">
        <v>1110</v>
      </c>
      <c r="C24" s="86" t="s">
        <v>1111</v>
      </c>
      <c r="D24" s="99" t="s">
        <v>136</v>
      </c>
      <c r="E24" s="99" t="s">
        <v>338</v>
      </c>
      <c r="F24" s="86" t="s">
        <v>451</v>
      </c>
      <c r="G24" s="99" t="s">
        <v>452</v>
      </c>
      <c r="H24" s="99" t="s">
        <v>180</v>
      </c>
      <c r="I24" s="96">
        <v>1129744.9999999998</v>
      </c>
      <c r="J24" s="98">
        <v>2796</v>
      </c>
      <c r="K24" s="86"/>
      <c r="L24" s="96">
        <v>31587.670199999997</v>
      </c>
      <c r="M24" s="97">
        <v>5.2698547724218938E-3</v>
      </c>
      <c r="N24" s="97">
        <v>8.0106115215200467E-3</v>
      </c>
      <c r="O24" s="97">
        <v>1.1686867595697753E-3</v>
      </c>
    </row>
    <row r="25" spans="2:15">
      <c r="B25" s="89" t="s">
        <v>1112</v>
      </c>
      <c r="C25" s="86" t="s">
        <v>1113</v>
      </c>
      <c r="D25" s="99" t="s">
        <v>136</v>
      </c>
      <c r="E25" s="99" t="s">
        <v>338</v>
      </c>
      <c r="F25" s="86" t="s">
        <v>1114</v>
      </c>
      <c r="G25" s="99" t="s">
        <v>578</v>
      </c>
      <c r="H25" s="99" t="s">
        <v>180</v>
      </c>
      <c r="I25" s="96">
        <v>17353.999999999996</v>
      </c>
      <c r="J25" s="98">
        <v>116900</v>
      </c>
      <c r="K25" s="86"/>
      <c r="L25" s="96">
        <v>20286.825999999997</v>
      </c>
      <c r="M25" s="97">
        <v>2.2542150274853416E-3</v>
      </c>
      <c r="N25" s="97">
        <v>5.1447251747826729E-3</v>
      </c>
      <c r="O25" s="97">
        <v>7.5057593009489722E-4</v>
      </c>
    </row>
    <row r="26" spans="2:15">
      <c r="B26" s="89" t="s">
        <v>1115</v>
      </c>
      <c r="C26" s="86" t="s">
        <v>1116</v>
      </c>
      <c r="D26" s="99" t="s">
        <v>136</v>
      </c>
      <c r="E26" s="99" t="s">
        <v>338</v>
      </c>
      <c r="F26" s="86" t="s">
        <v>1117</v>
      </c>
      <c r="G26" s="99" t="s">
        <v>1118</v>
      </c>
      <c r="H26" s="99" t="s">
        <v>180</v>
      </c>
      <c r="I26" s="96">
        <v>180468.79</v>
      </c>
      <c r="J26" s="98">
        <v>7920</v>
      </c>
      <c r="K26" s="86"/>
      <c r="L26" s="96">
        <v>14293.128429999997</v>
      </c>
      <c r="M26" s="97">
        <v>1.8208283415006984E-3</v>
      </c>
      <c r="N26" s="97">
        <v>3.624727577405304E-3</v>
      </c>
      <c r="O26" s="97">
        <v>5.2881994281969334E-4</v>
      </c>
    </row>
    <row r="27" spans="2:15">
      <c r="B27" s="89" t="s">
        <v>1119</v>
      </c>
      <c r="C27" s="86" t="s">
        <v>1120</v>
      </c>
      <c r="D27" s="99" t="s">
        <v>136</v>
      </c>
      <c r="E27" s="99" t="s">
        <v>338</v>
      </c>
      <c r="F27" s="86" t="s">
        <v>900</v>
      </c>
      <c r="G27" s="99" t="s">
        <v>497</v>
      </c>
      <c r="H27" s="99" t="s">
        <v>180</v>
      </c>
      <c r="I27" s="96">
        <v>628320.99999999988</v>
      </c>
      <c r="J27" s="98">
        <v>7973</v>
      </c>
      <c r="K27" s="86"/>
      <c r="L27" s="96">
        <v>50096.033329999991</v>
      </c>
      <c r="M27" s="97">
        <v>6.169188055789133E-4</v>
      </c>
      <c r="N27" s="97">
        <v>1.2704319730923055E-2</v>
      </c>
      <c r="O27" s="97">
        <v>1.8534627748436211E-3</v>
      </c>
    </row>
    <row r="28" spans="2:15">
      <c r="B28" s="89" t="s">
        <v>1121</v>
      </c>
      <c r="C28" s="86" t="s">
        <v>1122</v>
      </c>
      <c r="D28" s="99" t="s">
        <v>136</v>
      </c>
      <c r="E28" s="99" t="s">
        <v>338</v>
      </c>
      <c r="F28" s="86" t="s">
        <v>880</v>
      </c>
      <c r="G28" s="99" t="s">
        <v>857</v>
      </c>
      <c r="H28" s="99" t="s">
        <v>180</v>
      </c>
      <c r="I28" s="96">
        <v>332868895.63999993</v>
      </c>
      <c r="J28" s="98">
        <v>42.5</v>
      </c>
      <c r="K28" s="86"/>
      <c r="L28" s="96">
        <v>141469.28064999997</v>
      </c>
      <c r="M28" s="97">
        <v>2.5699627151078402E-2</v>
      </c>
      <c r="N28" s="97">
        <v>3.5876512650054287E-2</v>
      </c>
      <c r="O28" s="97">
        <v>5.2341079330857267E-3</v>
      </c>
    </row>
    <row r="29" spans="2:15">
      <c r="B29" s="89" t="s">
        <v>1123</v>
      </c>
      <c r="C29" s="86" t="s">
        <v>1124</v>
      </c>
      <c r="D29" s="99" t="s">
        <v>136</v>
      </c>
      <c r="E29" s="99" t="s">
        <v>338</v>
      </c>
      <c r="F29" s="86" t="s">
        <v>745</v>
      </c>
      <c r="G29" s="99" t="s">
        <v>497</v>
      </c>
      <c r="H29" s="99" t="s">
        <v>180</v>
      </c>
      <c r="I29" s="96">
        <v>6695827.9999999991</v>
      </c>
      <c r="J29" s="98">
        <v>2220</v>
      </c>
      <c r="K29" s="86"/>
      <c r="L29" s="96">
        <v>148647.38159999999</v>
      </c>
      <c r="M29" s="97">
        <v>5.2302937047751285E-3</v>
      </c>
      <c r="N29" s="97">
        <v>3.7696874133146638E-2</v>
      </c>
      <c r="O29" s="97">
        <v>5.4996847067447178E-3</v>
      </c>
    </row>
    <row r="30" spans="2:15">
      <c r="B30" s="89" t="s">
        <v>1125</v>
      </c>
      <c r="C30" s="86" t="s">
        <v>1126</v>
      </c>
      <c r="D30" s="99" t="s">
        <v>136</v>
      </c>
      <c r="E30" s="99" t="s">
        <v>338</v>
      </c>
      <c r="F30" s="86" t="s">
        <v>344</v>
      </c>
      <c r="G30" s="99" t="s">
        <v>345</v>
      </c>
      <c r="H30" s="99" t="s">
        <v>180</v>
      </c>
      <c r="I30" s="96">
        <v>10365649.999999998</v>
      </c>
      <c r="J30" s="98">
        <v>2399</v>
      </c>
      <c r="K30" s="86"/>
      <c r="L30" s="96">
        <v>248671.94349999996</v>
      </c>
      <c r="M30" s="97">
        <v>6.8917542534090966E-3</v>
      </c>
      <c r="N30" s="97">
        <v>6.3063034502616841E-2</v>
      </c>
      <c r="O30" s="97">
        <v>9.200412882775167E-3</v>
      </c>
    </row>
    <row r="31" spans="2:15">
      <c r="B31" s="89" t="s">
        <v>1127</v>
      </c>
      <c r="C31" s="86" t="s">
        <v>1128</v>
      </c>
      <c r="D31" s="99" t="s">
        <v>136</v>
      </c>
      <c r="E31" s="99" t="s">
        <v>338</v>
      </c>
      <c r="F31" s="86" t="s">
        <v>1129</v>
      </c>
      <c r="G31" s="99" t="s">
        <v>1130</v>
      </c>
      <c r="H31" s="99" t="s">
        <v>180</v>
      </c>
      <c r="I31" s="96">
        <v>284606.99999999994</v>
      </c>
      <c r="J31" s="98">
        <v>10450</v>
      </c>
      <c r="K31" s="86"/>
      <c r="L31" s="96">
        <v>29741.431499999995</v>
      </c>
      <c r="M31" s="97">
        <v>5.362429216403496E-3</v>
      </c>
      <c r="N31" s="97">
        <v>7.5424066520866492E-3</v>
      </c>
      <c r="O31" s="97">
        <v>1.1003792614214848E-3</v>
      </c>
    </row>
    <row r="32" spans="2:15">
      <c r="B32" s="89" t="s">
        <v>1131</v>
      </c>
      <c r="C32" s="86" t="s">
        <v>1132</v>
      </c>
      <c r="D32" s="99" t="s">
        <v>136</v>
      </c>
      <c r="E32" s="99" t="s">
        <v>338</v>
      </c>
      <c r="F32" s="86" t="s">
        <v>350</v>
      </c>
      <c r="G32" s="99" t="s">
        <v>345</v>
      </c>
      <c r="H32" s="99" t="s">
        <v>180</v>
      </c>
      <c r="I32" s="96">
        <v>1697737.9999999998</v>
      </c>
      <c r="J32" s="98">
        <v>6372</v>
      </c>
      <c r="K32" s="86"/>
      <c r="L32" s="96">
        <v>108179.86535999998</v>
      </c>
      <c r="M32" s="97">
        <v>7.2775972736571189E-3</v>
      </c>
      <c r="N32" s="97">
        <v>2.7434339739602045E-2</v>
      </c>
      <c r="O32" s="97">
        <v>4.0024596780256676E-3</v>
      </c>
    </row>
    <row r="33" spans="2:17">
      <c r="B33" s="89" t="s">
        <v>1133</v>
      </c>
      <c r="C33" s="86" t="s">
        <v>1134</v>
      </c>
      <c r="D33" s="99" t="s">
        <v>136</v>
      </c>
      <c r="E33" s="99" t="s">
        <v>338</v>
      </c>
      <c r="F33" s="86" t="s">
        <v>470</v>
      </c>
      <c r="G33" s="99" t="s">
        <v>389</v>
      </c>
      <c r="H33" s="99" t="s">
        <v>180</v>
      </c>
      <c r="I33" s="96">
        <v>345006.34</v>
      </c>
      <c r="J33" s="98">
        <v>15810</v>
      </c>
      <c r="K33" s="86"/>
      <c r="L33" s="96">
        <v>54545.502349999995</v>
      </c>
      <c r="M33" s="97">
        <v>7.7047909765468915E-3</v>
      </c>
      <c r="N33" s="97">
        <v>1.3832702025995217E-2</v>
      </c>
      <c r="O33" s="97">
        <v>2.0180850941810538E-3</v>
      </c>
    </row>
    <row r="34" spans="2:17">
      <c r="B34" s="89" t="s">
        <v>1135</v>
      </c>
      <c r="C34" s="86" t="s">
        <v>1136</v>
      </c>
      <c r="D34" s="99" t="s">
        <v>136</v>
      </c>
      <c r="E34" s="99" t="s">
        <v>338</v>
      </c>
      <c r="F34" s="86" t="s">
        <v>1137</v>
      </c>
      <c r="G34" s="99" t="s">
        <v>208</v>
      </c>
      <c r="H34" s="99" t="s">
        <v>180</v>
      </c>
      <c r="I34" s="96">
        <v>22367.999999999996</v>
      </c>
      <c r="J34" s="98">
        <v>41150</v>
      </c>
      <c r="K34" s="86"/>
      <c r="L34" s="96">
        <v>9204.4319999999989</v>
      </c>
      <c r="M34" s="97">
        <v>3.6447282854085557E-4</v>
      </c>
      <c r="N34" s="97">
        <v>2.3342376491016993E-3</v>
      </c>
      <c r="O34" s="97">
        <v>3.4054736356467171E-4</v>
      </c>
    </row>
    <row r="35" spans="2:17">
      <c r="B35" s="89" t="s">
        <v>1140</v>
      </c>
      <c r="C35" s="86" t="s">
        <v>1141</v>
      </c>
      <c r="D35" s="99" t="s">
        <v>136</v>
      </c>
      <c r="E35" s="99" t="s">
        <v>338</v>
      </c>
      <c r="F35" s="86" t="s">
        <v>365</v>
      </c>
      <c r="G35" s="99" t="s">
        <v>345</v>
      </c>
      <c r="H35" s="99" t="s">
        <v>180</v>
      </c>
      <c r="I35" s="96">
        <v>9454686.9999999981</v>
      </c>
      <c r="J35" s="98">
        <v>2664</v>
      </c>
      <c r="K35" s="86"/>
      <c r="L35" s="96">
        <v>251872.86167999994</v>
      </c>
      <c r="M35" s="97">
        <v>7.0890472914821234E-3</v>
      </c>
      <c r="N35" s="97">
        <v>6.3874785160066436E-2</v>
      </c>
      <c r="O35" s="97">
        <v>9.3188410755398292E-3</v>
      </c>
    </row>
    <row r="36" spans="2:17">
      <c r="B36" s="89" t="s">
        <v>1142</v>
      </c>
      <c r="C36" s="86" t="s">
        <v>1143</v>
      </c>
      <c r="D36" s="99" t="s">
        <v>136</v>
      </c>
      <c r="E36" s="99" t="s">
        <v>338</v>
      </c>
      <c r="F36" s="86" t="s">
        <v>577</v>
      </c>
      <c r="G36" s="99" t="s">
        <v>578</v>
      </c>
      <c r="H36" s="99" t="s">
        <v>180</v>
      </c>
      <c r="I36" s="96">
        <v>129321.99999999999</v>
      </c>
      <c r="J36" s="98">
        <v>57050</v>
      </c>
      <c r="K36" s="86"/>
      <c r="L36" s="96">
        <v>73778.200999999986</v>
      </c>
      <c r="M36" s="97">
        <v>1.2719579508928746E-2</v>
      </c>
      <c r="N36" s="97">
        <v>1.8710101227016791E-2</v>
      </c>
      <c r="O36" s="97">
        <v>2.7296602157628439E-3</v>
      </c>
    </row>
    <row r="37" spans="2:17">
      <c r="B37" s="89" t="s">
        <v>1144</v>
      </c>
      <c r="C37" s="86" t="s">
        <v>1145</v>
      </c>
      <c r="D37" s="99" t="s">
        <v>136</v>
      </c>
      <c r="E37" s="99" t="s">
        <v>338</v>
      </c>
      <c r="F37" s="86" t="s">
        <v>1146</v>
      </c>
      <c r="G37" s="99" t="s">
        <v>761</v>
      </c>
      <c r="H37" s="99" t="s">
        <v>180</v>
      </c>
      <c r="I37" s="96">
        <v>319642.99999999994</v>
      </c>
      <c r="J37" s="98">
        <v>37650</v>
      </c>
      <c r="K37" s="86"/>
      <c r="L37" s="96">
        <v>120345.58949999999</v>
      </c>
      <c r="M37" s="97">
        <v>5.3657213227557331E-3</v>
      </c>
      <c r="N37" s="97">
        <v>3.0519559046580835E-2</v>
      </c>
      <c r="O37" s="97">
        <v>4.452569503567547E-3</v>
      </c>
    </row>
    <row r="38" spans="2:17">
      <c r="B38" s="89" t="s">
        <v>1149</v>
      </c>
      <c r="C38" s="86" t="s">
        <v>1150</v>
      </c>
      <c r="D38" s="99" t="s">
        <v>136</v>
      </c>
      <c r="E38" s="99" t="s">
        <v>338</v>
      </c>
      <c r="F38" s="86" t="s">
        <v>1151</v>
      </c>
      <c r="G38" s="99" t="s">
        <v>497</v>
      </c>
      <c r="H38" s="99" t="s">
        <v>180</v>
      </c>
      <c r="I38" s="96">
        <v>156848.99999999997</v>
      </c>
      <c r="J38" s="98">
        <v>26080</v>
      </c>
      <c r="K38" s="86"/>
      <c r="L38" s="96">
        <v>40906.219199999992</v>
      </c>
      <c r="M38" s="97">
        <v>1.1231798033783343E-3</v>
      </c>
      <c r="N38" s="97">
        <v>1.0373789163638427E-2</v>
      </c>
      <c r="O38" s="97">
        <v>1.5134562460734735E-3</v>
      </c>
    </row>
    <row r="39" spans="2:17">
      <c r="B39" s="89" t="s">
        <v>1152</v>
      </c>
      <c r="C39" s="86" t="s">
        <v>1153</v>
      </c>
      <c r="D39" s="99" t="s">
        <v>136</v>
      </c>
      <c r="E39" s="99" t="s">
        <v>338</v>
      </c>
      <c r="F39" s="86" t="s">
        <v>1154</v>
      </c>
      <c r="G39" s="99" t="s">
        <v>1155</v>
      </c>
      <c r="H39" s="99" t="s">
        <v>180</v>
      </c>
      <c r="I39" s="96">
        <v>142259.99999999997</v>
      </c>
      <c r="J39" s="98">
        <v>43650</v>
      </c>
      <c r="K39" s="86"/>
      <c r="L39" s="96">
        <v>58785.712149999905</v>
      </c>
      <c r="M39" s="97">
        <v>9.8505726432993098E-3</v>
      </c>
      <c r="N39" s="97">
        <v>1.4908016326242075E-2</v>
      </c>
      <c r="O39" s="97">
        <v>2.1749652002376854E-3</v>
      </c>
      <c r="Q39" s="96"/>
    </row>
    <row r="40" spans="2:17">
      <c r="B40" s="89" t="s">
        <v>1156</v>
      </c>
      <c r="C40" s="86" t="s">
        <v>1157</v>
      </c>
      <c r="D40" s="99" t="s">
        <v>136</v>
      </c>
      <c r="E40" s="99" t="s">
        <v>338</v>
      </c>
      <c r="F40" s="86" t="s">
        <v>388</v>
      </c>
      <c r="G40" s="99" t="s">
        <v>389</v>
      </c>
      <c r="H40" s="99" t="s">
        <v>180</v>
      </c>
      <c r="I40" s="96">
        <v>748995.99999999988</v>
      </c>
      <c r="J40" s="98">
        <v>18680</v>
      </c>
      <c r="K40" s="86"/>
      <c r="L40" s="96">
        <v>139912.4528</v>
      </c>
      <c r="M40" s="97">
        <v>6.1761272688112311E-3</v>
      </c>
      <c r="N40" s="97">
        <v>3.5481702173901057E-2</v>
      </c>
      <c r="O40" s="97">
        <v>5.1765081137985025E-3</v>
      </c>
    </row>
    <row r="41" spans="2:17">
      <c r="B41" s="89" t="s">
        <v>1158</v>
      </c>
      <c r="C41" s="86" t="s">
        <v>1159</v>
      </c>
      <c r="D41" s="99" t="s">
        <v>136</v>
      </c>
      <c r="E41" s="99" t="s">
        <v>338</v>
      </c>
      <c r="F41" s="86" t="s">
        <v>757</v>
      </c>
      <c r="G41" s="99" t="s">
        <v>167</v>
      </c>
      <c r="H41" s="99" t="s">
        <v>180</v>
      </c>
      <c r="I41" s="96">
        <v>1177699.9999999998</v>
      </c>
      <c r="J41" s="98">
        <v>2330</v>
      </c>
      <c r="K41" s="86"/>
      <c r="L41" s="96">
        <v>27440.409999999996</v>
      </c>
      <c r="M41" s="97">
        <v>4.9858933974587152E-3</v>
      </c>
      <c r="N41" s="97">
        <v>6.9588691761519614E-3</v>
      </c>
      <c r="O41" s="97">
        <v>1.0152456208741239E-3</v>
      </c>
    </row>
    <row r="42" spans="2:17">
      <c r="B42" s="89" t="s">
        <v>1160</v>
      </c>
      <c r="C42" s="86" t="s">
        <v>1161</v>
      </c>
      <c r="D42" s="99" t="s">
        <v>136</v>
      </c>
      <c r="E42" s="99" t="s">
        <v>338</v>
      </c>
      <c r="F42" s="86" t="s">
        <v>760</v>
      </c>
      <c r="G42" s="99" t="s">
        <v>761</v>
      </c>
      <c r="H42" s="99" t="s">
        <v>180</v>
      </c>
      <c r="I42" s="96">
        <v>964762.99999999988</v>
      </c>
      <c r="J42" s="98">
        <v>7999</v>
      </c>
      <c r="K42" s="86"/>
      <c r="L42" s="96">
        <v>77171.392369999987</v>
      </c>
      <c r="M42" s="97">
        <v>8.3810971247347318E-3</v>
      </c>
      <c r="N42" s="97">
        <v>1.9570612233721058E-2</v>
      </c>
      <c r="O42" s="97">
        <v>2.8552021693699645E-3</v>
      </c>
    </row>
    <row r="43" spans="2:17">
      <c r="B43" s="85"/>
      <c r="C43" s="86"/>
      <c r="D43" s="86"/>
      <c r="E43" s="86"/>
      <c r="F43" s="86"/>
      <c r="G43" s="86"/>
      <c r="H43" s="86"/>
      <c r="I43" s="96"/>
      <c r="J43" s="98"/>
      <c r="K43" s="86"/>
      <c r="L43" s="86"/>
      <c r="M43" s="86"/>
      <c r="N43" s="97"/>
      <c r="O43" s="86"/>
    </row>
    <row r="44" spans="2:17">
      <c r="B44" s="103" t="s">
        <v>1162</v>
      </c>
      <c r="C44" s="84"/>
      <c r="D44" s="84"/>
      <c r="E44" s="84"/>
      <c r="F44" s="84"/>
      <c r="G44" s="84"/>
      <c r="H44" s="84"/>
      <c r="I44" s="93"/>
      <c r="J44" s="95"/>
      <c r="K44" s="93">
        <v>693.10767999999985</v>
      </c>
      <c r="L44" s="93">
        <v>652269.04143999971</v>
      </c>
      <c r="M44" s="84"/>
      <c r="N44" s="94">
        <v>0.16541498202960528</v>
      </c>
      <c r="O44" s="94">
        <v>2.4132776731605767E-2</v>
      </c>
    </row>
    <row r="45" spans="2:17">
      <c r="B45" s="89" t="s">
        <v>1163</v>
      </c>
      <c r="C45" s="86" t="s">
        <v>1164</v>
      </c>
      <c r="D45" s="99" t="s">
        <v>136</v>
      </c>
      <c r="E45" s="99" t="s">
        <v>338</v>
      </c>
      <c r="F45" s="86" t="s">
        <v>843</v>
      </c>
      <c r="G45" s="99" t="s">
        <v>844</v>
      </c>
      <c r="H45" s="99" t="s">
        <v>180</v>
      </c>
      <c r="I45" s="96">
        <v>3877428.9999999995</v>
      </c>
      <c r="J45" s="98">
        <v>402.7</v>
      </c>
      <c r="K45" s="86"/>
      <c r="L45" s="96">
        <v>15614.406579999999</v>
      </c>
      <c r="M45" s="97">
        <v>1.3143598687354338E-2</v>
      </c>
      <c r="N45" s="97">
        <v>3.9598028110172691E-3</v>
      </c>
      <c r="O45" s="97">
        <v>5.7770484853881946E-4</v>
      </c>
    </row>
    <row r="46" spans="2:17">
      <c r="B46" s="89" t="s">
        <v>1165</v>
      </c>
      <c r="C46" s="86" t="s">
        <v>1166</v>
      </c>
      <c r="D46" s="99" t="s">
        <v>136</v>
      </c>
      <c r="E46" s="99" t="s">
        <v>338</v>
      </c>
      <c r="F46" s="86" t="s">
        <v>856</v>
      </c>
      <c r="G46" s="99" t="s">
        <v>857</v>
      </c>
      <c r="H46" s="99" t="s">
        <v>180</v>
      </c>
      <c r="I46" s="96">
        <v>1342591.9999999998</v>
      </c>
      <c r="J46" s="98">
        <v>2000</v>
      </c>
      <c r="K46" s="86"/>
      <c r="L46" s="96">
        <v>26851.839999999997</v>
      </c>
      <c r="M46" s="97">
        <v>1.0179887632508506E-2</v>
      </c>
      <c r="N46" s="97">
        <v>6.8096082273903452E-3</v>
      </c>
      <c r="O46" s="97">
        <v>9.934695936544911E-4</v>
      </c>
    </row>
    <row r="47" spans="2:17">
      <c r="B47" s="89" t="s">
        <v>1167</v>
      </c>
      <c r="C47" s="86" t="s">
        <v>1168</v>
      </c>
      <c r="D47" s="99" t="s">
        <v>136</v>
      </c>
      <c r="E47" s="99" t="s">
        <v>338</v>
      </c>
      <c r="F47" s="86" t="s">
        <v>635</v>
      </c>
      <c r="G47" s="99" t="s">
        <v>389</v>
      </c>
      <c r="H47" s="99" t="s">
        <v>180</v>
      </c>
      <c r="I47" s="96">
        <v>853616.11999999988</v>
      </c>
      <c r="J47" s="98">
        <v>359.2</v>
      </c>
      <c r="K47" s="86"/>
      <c r="L47" s="96">
        <v>3066.1890999999996</v>
      </c>
      <c r="M47" s="97">
        <v>4.0505589611237527E-3</v>
      </c>
      <c r="N47" s="97">
        <v>7.7758345506656514E-4</v>
      </c>
      <c r="O47" s="97">
        <v>1.1344346008485191E-4</v>
      </c>
    </row>
    <row r="48" spans="2:17">
      <c r="B48" s="89" t="s">
        <v>1169</v>
      </c>
      <c r="C48" s="86" t="s">
        <v>1170</v>
      </c>
      <c r="D48" s="99" t="s">
        <v>136</v>
      </c>
      <c r="E48" s="99" t="s">
        <v>338</v>
      </c>
      <c r="F48" s="86" t="s">
        <v>1171</v>
      </c>
      <c r="G48" s="99" t="s">
        <v>452</v>
      </c>
      <c r="H48" s="99" t="s">
        <v>180</v>
      </c>
      <c r="I48" s="96">
        <v>105996.99999999999</v>
      </c>
      <c r="J48" s="98">
        <v>22400</v>
      </c>
      <c r="K48" s="86"/>
      <c r="L48" s="96">
        <v>23743.327999999998</v>
      </c>
      <c r="M48" s="97">
        <v>7.2230070461065075E-3</v>
      </c>
      <c r="N48" s="97">
        <v>6.0212917138798517E-3</v>
      </c>
      <c r="O48" s="97">
        <v>8.7846026269206511E-4</v>
      </c>
    </row>
    <row r="49" spans="2:15">
      <c r="B49" s="89" t="s">
        <v>1172</v>
      </c>
      <c r="C49" s="86" t="s">
        <v>1173</v>
      </c>
      <c r="D49" s="99" t="s">
        <v>136</v>
      </c>
      <c r="E49" s="99" t="s">
        <v>338</v>
      </c>
      <c r="F49" s="86" t="s">
        <v>1174</v>
      </c>
      <c r="G49" s="99" t="s">
        <v>1175</v>
      </c>
      <c r="H49" s="99" t="s">
        <v>180</v>
      </c>
      <c r="I49" s="96">
        <v>1225143.9999999998</v>
      </c>
      <c r="J49" s="98">
        <v>1375</v>
      </c>
      <c r="K49" s="86"/>
      <c r="L49" s="96">
        <v>16845.729999999996</v>
      </c>
      <c r="M49" s="97">
        <v>1.1258976944876828E-2</v>
      </c>
      <c r="N49" s="97">
        <v>4.2720655867306053E-3</v>
      </c>
      <c r="O49" s="97">
        <v>6.2326159167912774E-4</v>
      </c>
    </row>
    <row r="50" spans="2:15">
      <c r="B50" s="89" t="s">
        <v>1176</v>
      </c>
      <c r="C50" s="86" t="s">
        <v>1177</v>
      </c>
      <c r="D50" s="99" t="s">
        <v>136</v>
      </c>
      <c r="E50" s="99" t="s">
        <v>338</v>
      </c>
      <c r="F50" s="86" t="s">
        <v>1178</v>
      </c>
      <c r="G50" s="99" t="s">
        <v>167</v>
      </c>
      <c r="H50" s="99" t="s">
        <v>180</v>
      </c>
      <c r="I50" s="96">
        <v>101679.99999999999</v>
      </c>
      <c r="J50" s="98">
        <v>3981</v>
      </c>
      <c r="K50" s="86"/>
      <c r="L50" s="96">
        <v>4047.8807999999995</v>
      </c>
      <c r="M50" s="97">
        <v>4.5625269004216833E-3</v>
      </c>
      <c r="N50" s="97">
        <v>1.0265397976144432E-3</v>
      </c>
      <c r="O50" s="97">
        <v>1.4976428034495275E-4</v>
      </c>
    </row>
    <row r="51" spans="2:15">
      <c r="B51" s="89" t="s">
        <v>1179</v>
      </c>
      <c r="C51" s="86" t="s">
        <v>1180</v>
      </c>
      <c r="D51" s="99" t="s">
        <v>136</v>
      </c>
      <c r="E51" s="99" t="s">
        <v>338</v>
      </c>
      <c r="F51" s="86" t="s">
        <v>1181</v>
      </c>
      <c r="G51" s="99" t="s">
        <v>578</v>
      </c>
      <c r="H51" s="99" t="s">
        <v>180</v>
      </c>
      <c r="I51" s="96">
        <v>43649.999999999993</v>
      </c>
      <c r="J51" s="98">
        <v>89680</v>
      </c>
      <c r="K51" s="96">
        <v>399.32167999999996</v>
      </c>
      <c r="L51" s="96">
        <v>39544.641679999993</v>
      </c>
      <c r="M51" s="97">
        <v>1.2067268177825916E-2</v>
      </c>
      <c r="N51" s="97">
        <v>1.0028494037404183E-2</v>
      </c>
      <c r="O51" s="97">
        <v>1.4630803364328868E-3</v>
      </c>
    </row>
    <row r="52" spans="2:15">
      <c r="B52" s="89" t="s">
        <v>1182</v>
      </c>
      <c r="C52" s="86" t="s">
        <v>1183</v>
      </c>
      <c r="D52" s="99" t="s">
        <v>136</v>
      </c>
      <c r="E52" s="99" t="s">
        <v>338</v>
      </c>
      <c r="F52" s="86" t="s">
        <v>1184</v>
      </c>
      <c r="G52" s="99" t="s">
        <v>206</v>
      </c>
      <c r="H52" s="99" t="s">
        <v>180</v>
      </c>
      <c r="I52" s="96">
        <v>1517904.9999999998</v>
      </c>
      <c r="J52" s="98">
        <v>190</v>
      </c>
      <c r="K52" s="86"/>
      <c r="L52" s="96">
        <v>2884.0194999999994</v>
      </c>
      <c r="M52" s="97">
        <v>2.8309619288797673E-3</v>
      </c>
      <c r="N52" s="97">
        <v>7.3138536931376726E-4</v>
      </c>
      <c r="O52" s="97">
        <v>1.0670351382834951E-4</v>
      </c>
    </row>
    <row r="53" spans="2:15">
      <c r="B53" s="89" t="s">
        <v>1185</v>
      </c>
      <c r="C53" s="86" t="s">
        <v>1186</v>
      </c>
      <c r="D53" s="99" t="s">
        <v>136</v>
      </c>
      <c r="E53" s="99" t="s">
        <v>338</v>
      </c>
      <c r="F53" s="86" t="s">
        <v>1187</v>
      </c>
      <c r="G53" s="99" t="s">
        <v>206</v>
      </c>
      <c r="H53" s="99" t="s">
        <v>180</v>
      </c>
      <c r="I53" s="96">
        <v>2154422.9999999995</v>
      </c>
      <c r="J53" s="98">
        <v>419.2</v>
      </c>
      <c r="K53" s="86"/>
      <c r="L53" s="96">
        <v>9031.3412199999984</v>
      </c>
      <c r="M53" s="97">
        <v>5.6976543839853816E-3</v>
      </c>
      <c r="N53" s="97">
        <v>2.2903419458808615E-3</v>
      </c>
      <c r="O53" s="97">
        <v>3.3414331725455148E-4</v>
      </c>
    </row>
    <row r="54" spans="2:15">
      <c r="B54" s="89" t="s">
        <v>1188</v>
      </c>
      <c r="C54" s="86" t="s">
        <v>1189</v>
      </c>
      <c r="D54" s="99" t="s">
        <v>136</v>
      </c>
      <c r="E54" s="99" t="s">
        <v>338</v>
      </c>
      <c r="F54" s="86" t="s">
        <v>1190</v>
      </c>
      <c r="G54" s="99" t="s">
        <v>459</v>
      </c>
      <c r="H54" s="99" t="s">
        <v>180</v>
      </c>
      <c r="I54" s="96">
        <v>39606.999999999993</v>
      </c>
      <c r="J54" s="98">
        <v>15190</v>
      </c>
      <c r="K54" s="86"/>
      <c r="L54" s="96">
        <v>6016.3032999999987</v>
      </c>
      <c r="M54" s="97">
        <v>8.6477467321770529E-3</v>
      </c>
      <c r="N54" s="97">
        <v>1.5257303950178341E-3</v>
      </c>
      <c r="O54" s="97">
        <v>2.2259235846605569E-4</v>
      </c>
    </row>
    <row r="55" spans="2:15">
      <c r="B55" s="89" t="s">
        <v>1191</v>
      </c>
      <c r="C55" s="86" t="s">
        <v>1192</v>
      </c>
      <c r="D55" s="99" t="s">
        <v>136</v>
      </c>
      <c r="E55" s="99" t="s">
        <v>338</v>
      </c>
      <c r="F55" s="86" t="s">
        <v>1193</v>
      </c>
      <c r="G55" s="99" t="s">
        <v>1194</v>
      </c>
      <c r="H55" s="99" t="s">
        <v>180</v>
      </c>
      <c r="I55" s="96">
        <v>260899.99999999997</v>
      </c>
      <c r="J55" s="98">
        <v>4196</v>
      </c>
      <c r="K55" s="86"/>
      <c r="L55" s="96">
        <v>10947.363999999998</v>
      </c>
      <c r="M55" s="97">
        <v>1.0549628785695268E-2</v>
      </c>
      <c r="N55" s="97">
        <v>2.7762440101921086E-3</v>
      </c>
      <c r="O55" s="97">
        <v>4.0503270035378592E-4</v>
      </c>
    </row>
    <row r="56" spans="2:15">
      <c r="B56" s="89" t="s">
        <v>1195</v>
      </c>
      <c r="C56" s="86" t="s">
        <v>1196</v>
      </c>
      <c r="D56" s="99" t="s">
        <v>136</v>
      </c>
      <c r="E56" s="99" t="s">
        <v>338</v>
      </c>
      <c r="F56" s="86" t="s">
        <v>436</v>
      </c>
      <c r="G56" s="99" t="s">
        <v>389</v>
      </c>
      <c r="H56" s="99" t="s">
        <v>180</v>
      </c>
      <c r="I56" s="96">
        <v>29653.999999999996</v>
      </c>
      <c r="J56" s="98">
        <v>169200</v>
      </c>
      <c r="K56" s="86"/>
      <c r="L56" s="96">
        <v>50174.567999999992</v>
      </c>
      <c r="M56" s="97">
        <v>1.3878053403408438E-2</v>
      </c>
      <c r="N56" s="97">
        <v>1.2724236069429741E-2</v>
      </c>
      <c r="O56" s="97">
        <v>1.8563684158236318E-3</v>
      </c>
    </row>
    <row r="57" spans="2:15">
      <c r="B57" s="89" t="s">
        <v>1197</v>
      </c>
      <c r="C57" s="86" t="s">
        <v>1198</v>
      </c>
      <c r="D57" s="99" t="s">
        <v>136</v>
      </c>
      <c r="E57" s="99" t="s">
        <v>338</v>
      </c>
      <c r="F57" s="86" t="s">
        <v>1199</v>
      </c>
      <c r="G57" s="99" t="s">
        <v>389</v>
      </c>
      <c r="H57" s="99" t="s">
        <v>180</v>
      </c>
      <c r="I57" s="96">
        <v>116333.99999999999</v>
      </c>
      <c r="J57" s="98">
        <v>5843</v>
      </c>
      <c r="K57" s="86"/>
      <c r="L57" s="96">
        <v>6797.3956199999993</v>
      </c>
      <c r="M57" s="97">
        <v>6.4863490548337744E-3</v>
      </c>
      <c r="N57" s="97">
        <v>1.7238148722314411E-3</v>
      </c>
      <c r="O57" s="97">
        <v>2.5149136388829288E-4</v>
      </c>
    </row>
    <row r="58" spans="2:15">
      <c r="B58" s="89" t="s">
        <v>1200</v>
      </c>
      <c r="C58" s="86" t="s">
        <v>1201</v>
      </c>
      <c r="D58" s="99" t="s">
        <v>136</v>
      </c>
      <c r="E58" s="99" t="s">
        <v>338</v>
      </c>
      <c r="F58" s="86" t="s">
        <v>1202</v>
      </c>
      <c r="G58" s="99" t="s">
        <v>666</v>
      </c>
      <c r="H58" s="99" t="s">
        <v>180</v>
      </c>
      <c r="I58" s="96">
        <v>88138.999999999985</v>
      </c>
      <c r="J58" s="98">
        <v>19400</v>
      </c>
      <c r="K58" s="86"/>
      <c r="L58" s="96">
        <v>17098.965999999997</v>
      </c>
      <c r="M58" s="97">
        <v>1.8120667663924617E-2</v>
      </c>
      <c r="N58" s="97">
        <v>4.3362860628347174E-3</v>
      </c>
      <c r="O58" s="97">
        <v>6.3263086641108981E-4</v>
      </c>
    </row>
    <row r="59" spans="2:15">
      <c r="B59" s="89" t="s">
        <v>1203</v>
      </c>
      <c r="C59" s="86" t="s">
        <v>1204</v>
      </c>
      <c r="D59" s="99" t="s">
        <v>136</v>
      </c>
      <c r="E59" s="99" t="s">
        <v>338</v>
      </c>
      <c r="F59" s="86" t="s">
        <v>1205</v>
      </c>
      <c r="G59" s="99" t="s">
        <v>1175</v>
      </c>
      <c r="H59" s="99" t="s">
        <v>180</v>
      </c>
      <c r="I59" s="96">
        <v>115005.99999999999</v>
      </c>
      <c r="J59" s="98">
        <v>10240</v>
      </c>
      <c r="K59" s="86"/>
      <c r="L59" s="96">
        <v>11776.614399999999</v>
      </c>
      <c r="M59" s="97">
        <v>8.2121010778355881E-3</v>
      </c>
      <c r="N59" s="97">
        <v>2.9865413434998723E-3</v>
      </c>
      <c r="O59" s="97">
        <v>4.3571346777701743E-4</v>
      </c>
    </row>
    <row r="60" spans="2:15">
      <c r="B60" s="89" t="s">
        <v>1206</v>
      </c>
      <c r="C60" s="86" t="s">
        <v>1207</v>
      </c>
      <c r="D60" s="99" t="s">
        <v>136</v>
      </c>
      <c r="E60" s="99" t="s">
        <v>338</v>
      </c>
      <c r="F60" s="86" t="s">
        <v>1208</v>
      </c>
      <c r="G60" s="99" t="s">
        <v>1209</v>
      </c>
      <c r="H60" s="99" t="s">
        <v>180</v>
      </c>
      <c r="I60" s="96">
        <v>58251.999999999993</v>
      </c>
      <c r="J60" s="98">
        <v>14600</v>
      </c>
      <c r="K60" s="86"/>
      <c r="L60" s="96">
        <v>8504.7919999999976</v>
      </c>
      <c r="M60" s="97">
        <v>8.5761616509008112E-3</v>
      </c>
      <c r="N60" s="97">
        <v>2.1568094244358515E-3</v>
      </c>
      <c r="O60" s="97">
        <v>3.1466194690404697E-4</v>
      </c>
    </row>
    <row r="61" spans="2:15">
      <c r="B61" s="89" t="s">
        <v>1210</v>
      </c>
      <c r="C61" s="86" t="s">
        <v>1211</v>
      </c>
      <c r="D61" s="99" t="s">
        <v>136</v>
      </c>
      <c r="E61" s="99" t="s">
        <v>338</v>
      </c>
      <c r="F61" s="86" t="s">
        <v>1212</v>
      </c>
      <c r="G61" s="99" t="s">
        <v>1209</v>
      </c>
      <c r="H61" s="99" t="s">
        <v>180</v>
      </c>
      <c r="I61" s="96">
        <v>291117.99999999994</v>
      </c>
      <c r="J61" s="98">
        <v>9054</v>
      </c>
      <c r="K61" s="96">
        <v>293.78599999999994</v>
      </c>
      <c r="L61" s="96">
        <v>26651.609719999997</v>
      </c>
      <c r="M61" s="97">
        <v>1.2948547007991973E-2</v>
      </c>
      <c r="N61" s="97">
        <v>6.7588299655631972E-3</v>
      </c>
      <c r="O61" s="97">
        <v>9.8606143485014384E-4</v>
      </c>
    </row>
    <row r="62" spans="2:15">
      <c r="B62" s="89" t="s">
        <v>1213</v>
      </c>
      <c r="C62" s="86" t="s">
        <v>1214</v>
      </c>
      <c r="D62" s="99" t="s">
        <v>136</v>
      </c>
      <c r="E62" s="99" t="s">
        <v>338</v>
      </c>
      <c r="F62" s="86" t="s">
        <v>1215</v>
      </c>
      <c r="G62" s="99" t="s">
        <v>578</v>
      </c>
      <c r="H62" s="99" t="s">
        <v>180</v>
      </c>
      <c r="I62" s="96">
        <v>53734.499999999993</v>
      </c>
      <c r="J62" s="98">
        <v>22370</v>
      </c>
      <c r="K62" s="86"/>
      <c r="L62" s="96">
        <v>12020.407649999999</v>
      </c>
      <c r="M62" s="97">
        <v>3.1110108867578022E-3</v>
      </c>
      <c r="N62" s="97">
        <v>3.0483671446733577E-3</v>
      </c>
      <c r="O62" s="97">
        <v>4.4473337780974551E-4</v>
      </c>
    </row>
    <row r="63" spans="2:15">
      <c r="B63" s="89" t="s">
        <v>1216</v>
      </c>
      <c r="C63" s="86" t="s">
        <v>1217</v>
      </c>
      <c r="D63" s="99" t="s">
        <v>136</v>
      </c>
      <c r="E63" s="99" t="s">
        <v>338</v>
      </c>
      <c r="F63" s="86" t="s">
        <v>537</v>
      </c>
      <c r="G63" s="99" t="s">
        <v>389</v>
      </c>
      <c r="H63" s="99" t="s">
        <v>180</v>
      </c>
      <c r="I63" s="96">
        <v>25751.999999999996</v>
      </c>
      <c r="J63" s="98">
        <v>42890</v>
      </c>
      <c r="K63" s="86"/>
      <c r="L63" s="96">
        <v>11045.032800000001</v>
      </c>
      <c r="M63" s="97">
        <v>4.7654507044547116E-3</v>
      </c>
      <c r="N63" s="97">
        <v>2.8010127509577086E-3</v>
      </c>
      <c r="O63" s="97">
        <v>4.0864626959331385E-4</v>
      </c>
    </row>
    <row r="64" spans="2:15">
      <c r="B64" s="89" t="s">
        <v>1218</v>
      </c>
      <c r="C64" s="86" t="s">
        <v>1219</v>
      </c>
      <c r="D64" s="99" t="s">
        <v>136</v>
      </c>
      <c r="E64" s="99" t="s">
        <v>338</v>
      </c>
      <c r="F64" s="86" t="s">
        <v>1220</v>
      </c>
      <c r="G64" s="99" t="s">
        <v>452</v>
      </c>
      <c r="H64" s="99" t="s">
        <v>180</v>
      </c>
      <c r="I64" s="96">
        <v>382891.99999999994</v>
      </c>
      <c r="J64" s="98">
        <v>6850</v>
      </c>
      <c r="K64" s="86"/>
      <c r="L64" s="96">
        <v>26228.101999999995</v>
      </c>
      <c r="M64" s="97">
        <v>6.8893660745736459E-3</v>
      </c>
      <c r="N64" s="97">
        <v>6.6514286979228671E-3</v>
      </c>
      <c r="O64" s="97">
        <v>9.7039241393768712E-4</v>
      </c>
    </row>
    <row r="65" spans="2:15">
      <c r="B65" s="89" t="s">
        <v>1221</v>
      </c>
      <c r="C65" s="86" t="s">
        <v>1222</v>
      </c>
      <c r="D65" s="99" t="s">
        <v>136</v>
      </c>
      <c r="E65" s="99" t="s">
        <v>338</v>
      </c>
      <c r="F65" s="86" t="s">
        <v>1223</v>
      </c>
      <c r="G65" s="99" t="s">
        <v>1209</v>
      </c>
      <c r="H65" s="99" t="s">
        <v>180</v>
      </c>
      <c r="I65" s="96">
        <v>841631.99999999988</v>
      </c>
      <c r="J65" s="98">
        <v>4355</v>
      </c>
      <c r="K65" s="86"/>
      <c r="L65" s="96">
        <v>36653.073599999996</v>
      </c>
      <c r="M65" s="97">
        <v>1.3645316044778604E-2</v>
      </c>
      <c r="N65" s="97">
        <v>9.2951943533740658E-3</v>
      </c>
      <c r="O65" s="97">
        <v>1.3560975387750022E-3</v>
      </c>
    </row>
    <row r="66" spans="2:15">
      <c r="B66" s="89" t="s">
        <v>1224</v>
      </c>
      <c r="C66" s="86" t="s">
        <v>1225</v>
      </c>
      <c r="D66" s="99" t="s">
        <v>136</v>
      </c>
      <c r="E66" s="99" t="s">
        <v>338</v>
      </c>
      <c r="F66" s="86" t="s">
        <v>1226</v>
      </c>
      <c r="G66" s="99" t="s">
        <v>1194</v>
      </c>
      <c r="H66" s="99" t="s">
        <v>180</v>
      </c>
      <c r="I66" s="96">
        <v>1456138.3099999996</v>
      </c>
      <c r="J66" s="98">
        <v>2362</v>
      </c>
      <c r="K66" s="86"/>
      <c r="L66" s="96">
        <v>34393.986880000004</v>
      </c>
      <c r="M66" s="97">
        <v>1.3524860135253398E-2</v>
      </c>
      <c r="N66" s="97">
        <v>8.7222915089172157E-3</v>
      </c>
      <c r="O66" s="97">
        <v>1.2725154093660436E-3</v>
      </c>
    </row>
    <row r="67" spans="2:15">
      <c r="B67" s="89" t="s">
        <v>1227</v>
      </c>
      <c r="C67" s="86" t="s">
        <v>1228</v>
      </c>
      <c r="D67" s="99" t="s">
        <v>136</v>
      </c>
      <c r="E67" s="99" t="s">
        <v>338</v>
      </c>
      <c r="F67" s="86" t="s">
        <v>563</v>
      </c>
      <c r="G67" s="99" t="s">
        <v>452</v>
      </c>
      <c r="H67" s="99" t="s">
        <v>180</v>
      </c>
      <c r="I67" s="96">
        <v>353713.99999999994</v>
      </c>
      <c r="J67" s="98">
        <v>4128</v>
      </c>
      <c r="K67" s="86"/>
      <c r="L67" s="96">
        <v>14601.313919999999</v>
      </c>
      <c r="M67" s="97">
        <v>5.5903778248841485E-3</v>
      </c>
      <c r="N67" s="97">
        <v>3.7028832065266726E-3</v>
      </c>
      <c r="O67" s="97">
        <v>5.4022224945940629E-4</v>
      </c>
    </row>
    <row r="68" spans="2:15">
      <c r="B68" s="89" t="s">
        <v>1229</v>
      </c>
      <c r="C68" s="86" t="s">
        <v>1230</v>
      </c>
      <c r="D68" s="99" t="s">
        <v>136</v>
      </c>
      <c r="E68" s="99" t="s">
        <v>338</v>
      </c>
      <c r="F68" s="86" t="s">
        <v>1231</v>
      </c>
      <c r="G68" s="99" t="s">
        <v>1118</v>
      </c>
      <c r="H68" s="99" t="s">
        <v>180</v>
      </c>
      <c r="I68" s="96">
        <v>68424.999999999985</v>
      </c>
      <c r="J68" s="98">
        <v>9411</v>
      </c>
      <c r="K68" s="86"/>
      <c r="L68" s="96">
        <v>6439.4767499999989</v>
      </c>
      <c r="M68" s="97">
        <v>2.4416436463472308E-3</v>
      </c>
      <c r="N68" s="97">
        <v>1.6330468920151781E-3</v>
      </c>
      <c r="O68" s="97">
        <v>2.3824901199210344E-4</v>
      </c>
    </row>
    <row r="69" spans="2:15">
      <c r="B69" s="89" t="s">
        <v>1232</v>
      </c>
      <c r="C69" s="86" t="s">
        <v>1233</v>
      </c>
      <c r="D69" s="99" t="s">
        <v>136</v>
      </c>
      <c r="E69" s="99" t="s">
        <v>338</v>
      </c>
      <c r="F69" s="86" t="s">
        <v>1234</v>
      </c>
      <c r="G69" s="99" t="s">
        <v>857</v>
      </c>
      <c r="H69" s="99" t="s">
        <v>180</v>
      </c>
      <c r="I69" s="96">
        <v>1013001.8299999998</v>
      </c>
      <c r="J69" s="98">
        <v>2494</v>
      </c>
      <c r="K69" s="86"/>
      <c r="L69" s="96">
        <v>25264.265639999998</v>
      </c>
      <c r="M69" s="97">
        <v>1.0332583958850481E-2</v>
      </c>
      <c r="N69" s="97">
        <v>6.4070004573660204E-3</v>
      </c>
      <c r="O69" s="97">
        <v>9.3473220901621348E-4</v>
      </c>
    </row>
    <row r="70" spans="2:15">
      <c r="B70" s="89" t="s">
        <v>1235</v>
      </c>
      <c r="C70" s="86" t="s">
        <v>1236</v>
      </c>
      <c r="D70" s="99" t="s">
        <v>136</v>
      </c>
      <c r="E70" s="99" t="s">
        <v>338</v>
      </c>
      <c r="F70" s="86" t="s">
        <v>1237</v>
      </c>
      <c r="G70" s="99" t="s">
        <v>208</v>
      </c>
      <c r="H70" s="99" t="s">
        <v>180</v>
      </c>
      <c r="I70" s="96">
        <v>210707.99999999997</v>
      </c>
      <c r="J70" s="98">
        <v>4299</v>
      </c>
      <c r="K70" s="86"/>
      <c r="L70" s="96">
        <v>9058.3369199999979</v>
      </c>
      <c r="M70" s="97">
        <v>4.2313974437666714E-3</v>
      </c>
      <c r="N70" s="97">
        <v>2.2971880369056911E-3</v>
      </c>
      <c r="O70" s="97">
        <v>3.3514210940843806E-4</v>
      </c>
    </row>
    <row r="71" spans="2:15">
      <c r="B71" s="89" t="s">
        <v>1138</v>
      </c>
      <c r="C71" s="86" t="s">
        <v>1139</v>
      </c>
      <c r="D71" s="99" t="s">
        <v>136</v>
      </c>
      <c r="E71" s="99" t="s">
        <v>338</v>
      </c>
      <c r="F71" s="86" t="s">
        <v>613</v>
      </c>
      <c r="G71" s="99" t="s">
        <v>420</v>
      </c>
      <c r="H71" s="99" t="s">
        <v>180</v>
      </c>
      <c r="I71" s="96">
        <v>602929.99999999988</v>
      </c>
      <c r="J71" s="98">
        <v>2490</v>
      </c>
      <c r="K71" s="86"/>
      <c r="L71" s="96">
        <v>15012.956999999999</v>
      </c>
      <c r="M71" s="97">
        <v>5.3269622889096317E-3</v>
      </c>
      <c r="N71" s="97">
        <v>3.8072756095916508E-3</v>
      </c>
      <c r="O71" s="97">
        <v>5.5545230011583367E-4</v>
      </c>
    </row>
    <row r="72" spans="2:15">
      <c r="B72" s="89" t="s">
        <v>1238</v>
      </c>
      <c r="C72" s="86" t="s">
        <v>1239</v>
      </c>
      <c r="D72" s="99" t="s">
        <v>136</v>
      </c>
      <c r="E72" s="99" t="s">
        <v>338</v>
      </c>
      <c r="F72" s="86" t="s">
        <v>1240</v>
      </c>
      <c r="G72" s="99" t="s">
        <v>167</v>
      </c>
      <c r="H72" s="99" t="s">
        <v>180</v>
      </c>
      <c r="I72" s="96">
        <v>124374.99999999999</v>
      </c>
      <c r="J72" s="98">
        <v>10700</v>
      </c>
      <c r="K72" s="86"/>
      <c r="L72" s="96">
        <v>13308.124999999998</v>
      </c>
      <c r="M72" s="97">
        <v>1.1416969099692009E-2</v>
      </c>
      <c r="N72" s="97">
        <v>3.3749313823983433E-3</v>
      </c>
      <c r="O72" s="97">
        <v>4.9237659452958061E-4</v>
      </c>
    </row>
    <row r="73" spans="2:15">
      <c r="B73" s="89" t="s">
        <v>1241</v>
      </c>
      <c r="C73" s="86" t="s">
        <v>1242</v>
      </c>
      <c r="D73" s="99" t="s">
        <v>136</v>
      </c>
      <c r="E73" s="99" t="s">
        <v>338</v>
      </c>
      <c r="F73" s="86" t="s">
        <v>1243</v>
      </c>
      <c r="G73" s="99" t="s">
        <v>497</v>
      </c>
      <c r="H73" s="99" t="s">
        <v>180</v>
      </c>
      <c r="I73" s="96">
        <v>86142.999999999985</v>
      </c>
      <c r="J73" s="98">
        <v>18000</v>
      </c>
      <c r="K73" s="86"/>
      <c r="L73" s="96">
        <v>15505.739999999998</v>
      </c>
      <c r="M73" s="97">
        <v>9.0221413904862328E-3</v>
      </c>
      <c r="N73" s="97">
        <v>3.9322450407784188E-3</v>
      </c>
      <c r="O73" s="97">
        <v>5.7368438129797397E-4</v>
      </c>
    </row>
    <row r="74" spans="2:15">
      <c r="B74" s="89" t="s">
        <v>1147</v>
      </c>
      <c r="C74" s="86" t="s">
        <v>1148</v>
      </c>
      <c r="D74" s="99" t="s">
        <v>136</v>
      </c>
      <c r="E74" s="99" t="s">
        <v>338</v>
      </c>
      <c r="F74" s="86" t="s">
        <v>620</v>
      </c>
      <c r="G74" s="99" t="s">
        <v>420</v>
      </c>
      <c r="H74" s="99" t="s">
        <v>180</v>
      </c>
      <c r="I74" s="96">
        <v>1016863.9999999999</v>
      </c>
      <c r="J74" s="98">
        <v>1912</v>
      </c>
      <c r="K74" s="86"/>
      <c r="L74" s="96">
        <v>19442.439679999996</v>
      </c>
      <c r="M74" s="97">
        <v>6.1229590425051061E-3</v>
      </c>
      <c r="N74" s="97">
        <v>4.9305893825327607E-3</v>
      </c>
      <c r="O74" s="97">
        <v>7.1933516096258406E-4</v>
      </c>
    </row>
    <row r="75" spans="2:15">
      <c r="B75" s="89" t="s">
        <v>1244</v>
      </c>
      <c r="C75" s="86" t="s">
        <v>1245</v>
      </c>
      <c r="D75" s="99" t="s">
        <v>136</v>
      </c>
      <c r="E75" s="99" t="s">
        <v>338</v>
      </c>
      <c r="F75" s="86" t="s">
        <v>1246</v>
      </c>
      <c r="G75" s="99" t="s">
        <v>1175</v>
      </c>
      <c r="H75" s="99" t="s">
        <v>180</v>
      </c>
      <c r="I75" s="96">
        <v>20710.999999999996</v>
      </c>
      <c r="J75" s="98">
        <v>33530</v>
      </c>
      <c r="K75" s="86"/>
      <c r="L75" s="96">
        <v>6944.3982999999989</v>
      </c>
      <c r="M75" s="97">
        <v>8.8413257164713915E-3</v>
      </c>
      <c r="N75" s="97">
        <v>1.7610946511656381E-3</v>
      </c>
      <c r="O75" s="97">
        <v>2.569301976056739E-4</v>
      </c>
    </row>
    <row r="76" spans="2:15">
      <c r="B76" s="89" t="s">
        <v>1247</v>
      </c>
      <c r="C76" s="86" t="s">
        <v>1248</v>
      </c>
      <c r="D76" s="99" t="s">
        <v>136</v>
      </c>
      <c r="E76" s="99" t="s">
        <v>338</v>
      </c>
      <c r="F76" s="86" t="s">
        <v>1249</v>
      </c>
      <c r="G76" s="99" t="s">
        <v>1250</v>
      </c>
      <c r="H76" s="99" t="s">
        <v>180</v>
      </c>
      <c r="I76" s="96">
        <v>144862.99999999997</v>
      </c>
      <c r="J76" s="98">
        <v>2245</v>
      </c>
      <c r="K76" s="86"/>
      <c r="L76" s="96">
        <v>3252.1743499999998</v>
      </c>
      <c r="M76" s="97">
        <v>3.5975141954955408E-3</v>
      </c>
      <c r="N76" s="97">
        <v>8.2474918704520241E-4</v>
      </c>
      <c r="O76" s="97">
        <v>1.2032457850143822E-4</v>
      </c>
    </row>
    <row r="77" spans="2:15">
      <c r="B77" s="89" t="s">
        <v>1251</v>
      </c>
      <c r="C77" s="86" t="s">
        <v>1252</v>
      </c>
      <c r="D77" s="99" t="s">
        <v>136</v>
      </c>
      <c r="E77" s="99" t="s">
        <v>338</v>
      </c>
      <c r="F77" s="86" t="s">
        <v>1253</v>
      </c>
      <c r="G77" s="99" t="s">
        <v>761</v>
      </c>
      <c r="H77" s="99" t="s">
        <v>180</v>
      </c>
      <c r="I77" s="96">
        <v>131990.99999999997</v>
      </c>
      <c r="J77" s="98">
        <v>9761</v>
      </c>
      <c r="K77" s="86"/>
      <c r="L77" s="96">
        <v>12883.641509999998</v>
      </c>
      <c r="M77" s="97">
        <v>1.0494187493351239E-2</v>
      </c>
      <c r="N77" s="97">
        <v>3.2672826601545281E-3</v>
      </c>
      <c r="O77" s="97">
        <v>4.7667147188907102E-4</v>
      </c>
    </row>
    <row r="78" spans="2:15">
      <c r="B78" s="89" t="s">
        <v>1254</v>
      </c>
      <c r="C78" s="86" t="s">
        <v>1255</v>
      </c>
      <c r="D78" s="99" t="s">
        <v>136</v>
      </c>
      <c r="E78" s="99" t="s">
        <v>338</v>
      </c>
      <c r="F78" s="86" t="s">
        <v>487</v>
      </c>
      <c r="G78" s="99" t="s">
        <v>389</v>
      </c>
      <c r="H78" s="99" t="s">
        <v>180</v>
      </c>
      <c r="I78" s="96">
        <v>1368769.9999999998</v>
      </c>
      <c r="J78" s="98">
        <v>1478</v>
      </c>
      <c r="K78" s="86"/>
      <c r="L78" s="96">
        <v>20230.420599999998</v>
      </c>
      <c r="M78" s="97">
        <v>7.7855819658671525E-3</v>
      </c>
      <c r="N78" s="97">
        <v>5.1304208039868824E-3</v>
      </c>
      <c r="O78" s="97">
        <v>7.4848903214608188E-4</v>
      </c>
    </row>
    <row r="79" spans="2:15">
      <c r="B79" s="89" t="s">
        <v>1256</v>
      </c>
      <c r="C79" s="86" t="s">
        <v>1257</v>
      </c>
      <c r="D79" s="99" t="s">
        <v>136</v>
      </c>
      <c r="E79" s="99" t="s">
        <v>338</v>
      </c>
      <c r="F79" s="86" t="s">
        <v>1258</v>
      </c>
      <c r="G79" s="99" t="s">
        <v>167</v>
      </c>
      <c r="H79" s="99" t="s">
        <v>180</v>
      </c>
      <c r="I79" s="96">
        <v>63663.999999999993</v>
      </c>
      <c r="J79" s="98">
        <v>17200</v>
      </c>
      <c r="K79" s="86"/>
      <c r="L79" s="96">
        <v>10950.207999999999</v>
      </c>
      <c r="M79" s="97">
        <v>4.6215103926998949E-3</v>
      </c>
      <c r="N79" s="97">
        <v>2.7769652466436406E-3</v>
      </c>
      <c r="O79" s="97">
        <v>4.0513792321837747E-4</v>
      </c>
    </row>
    <row r="80" spans="2:15">
      <c r="B80" s="89" t="s">
        <v>1259</v>
      </c>
      <c r="C80" s="86" t="s">
        <v>1260</v>
      </c>
      <c r="D80" s="99" t="s">
        <v>136</v>
      </c>
      <c r="E80" s="99" t="s">
        <v>338</v>
      </c>
      <c r="F80" s="86" t="s">
        <v>1261</v>
      </c>
      <c r="G80" s="99" t="s">
        <v>857</v>
      </c>
      <c r="H80" s="99" t="s">
        <v>180</v>
      </c>
      <c r="I80" s="96">
        <v>9685823.9999999981</v>
      </c>
      <c r="J80" s="98">
        <v>271.3</v>
      </c>
      <c r="K80" s="86"/>
      <c r="L80" s="96">
        <v>26277.640510000001</v>
      </c>
      <c r="M80" s="97">
        <v>9.2732972986902477E-3</v>
      </c>
      <c r="N80" s="97">
        <v>6.6639916301192712E-3</v>
      </c>
      <c r="O80" s="97">
        <v>9.7222524935604033E-4</v>
      </c>
    </row>
    <row r="81" spans="2:15">
      <c r="B81" s="89" t="s">
        <v>1262</v>
      </c>
      <c r="C81" s="86" t="s">
        <v>1263</v>
      </c>
      <c r="D81" s="99" t="s">
        <v>136</v>
      </c>
      <c r="E81" s="99" t="s">
        <v>338</v>
      </c>
      <c r="F81" s="86" t="s">
        <v>658</v>
      </c>
      <c r="G81" s="99" t="s">
        <v>389</v>
      </c>
      <c r="H81" s="99" t="s">
        <v>180</v>
      </c>
      <c r="I81" s="96">
        <v>4045555.9999999995</v>
      </c>
      <c r="J81" s="98">
        <v>747</v>
      </c>
      <c r="K81" s="86"/>
      <c r="L81" s="96">
        <v>30220.303319999995</v>
      </c>
      <c r="M81" s="97">
        <v>9.9387544130388368E-3</v>
      </c>
      <c r="N81" s="97">
        <v>7.6638482175561806E-3</v>
      </c>
      <c r="O81" s="97">
        <v>1.1180966540630312E-3</v>
      </c>
    </row>
    <row r="82" spans="2:15">
      <c r="B82" s="89" t="s">
        <v>1264</v>
      </c>
      <c r="C82" s="86" t="s">
        <v>1265</v>
      </c>
      <c r="D82" s="99" t="s">
        <v>136</v>
      </c>
      <c r="E82" s="99" t="s">
        <v>338</v>
      </c>
      <c r="F82" s="86" t="s">
        <v>840</v>
      </c>
      <c r="G82" s="99" t="s">
        <v>389</v>
      </c>
      <c r="H82" s="99" t="s">
        <v>180</v>
      </c>
      <c r="I82" s="96">
        <v>1790788.9999999998</v>
      </c>
      <c r="J82" s="98">
        <v>1281</v>
      </c>
      <c r="K82" s="86"/>
      <c r="L82" s="96">
        <v>22940.007089999996</v>
      </c>
      <c r="M82" s="97">
        <v>5.1060922059049741E-3</v>
      </c>
      <c r="N82" s="97">
        <v>5.8175700814713941E-3</v>
      </c>
      <c r="O82" s="97">
        <v>8.4873883957797467E-4</v>
      </c>
    </row>
    <row r="83" spans="2:15">
      <c r="B83" s="85"/>
      <c r="C83" s="86"/>
      <c r="D83" s="86"/>
      <c r="E83" s="86"/>
      <c r="F83" s="86"/>
      <c r="G83" s="86"/>
      <c r="H83" s="86"/>
      <c r="I83" s="96"/>
      <c r="J83" s="98"/>
      <c r="K83" s="86"/>
      <c r="L83" s="86"/>
      <c r="M83" s="86"/>
      <c r="N83" s="97"/>
      <c r="O83" s="86"/>
    </row>
    <row r="84" spans="2:15">
      <c r="B84" s="103" t="s">
        <v>31</v>
      </c>
      <c r="C84" s="84"/>
      <c r="D84" s="84"/>
      <c r="E84" s="84"/>
      <c r="F84" s="84"/>
      <c r="G84" s="84"/>
      <c r="H84" s="84"/>
      <c r="I84" s="93"/>
      <c r="J84" s="95"/>
      <c r="K84" s="84"/>
      <c r="L84" s="93">
        <v>82694.388439999966</v>
      </c>
      <c r="M84" s="84"/>
      <c r="N84" s="94">
        <v>2.0971240253183279E-2</v>
      </c>
      <c r="O84" s="94">
        <v>3.0595430510904809E-3</v>
      </c>
    </row>
    <row r="85" spans="2:15">
      <c r="B85" s="89" t="s">
        <v>1266</v>
      </c>
      <c r="C85" s="86" t="s">
        <v>1267</v>
      </c>
      <c r="D85" s="99" t="s">
        <v>136</v>
      </c>
      <c r="E85" s="99" t="s">
        <v>338</v>
      </c>
      <c r="F85" s="86" t="s">
        <v>1268</v>
      </c>
      <c r="G85" s="99" t="s">
        <v>1250</v>
      </c>
      <c r="H85" s="99" t="s">
        <v>180</v>
      </c>
      <c r="I85" s="96">
        <v>266733.49999999994</v>
      </c>
      <c r="J85" s="98">
        <v>1078</v>
      </c>
      <c r="K85" s="86"/>
      <c r="L85" s="96">
        <v>2875.3871299999996</v>
      </c>
      <c r="M85" s="97">
        <v>1.0356854236790076E-2</v>
      </c>
      <c r="N85" s="97">
        <v>7.2919620619593705E-4</v>
      </c>
      <c r="O85" s="97">
        <v>1.0638413172581296E-4</v>
      </c>
    </row>
    <row r="86" spans="2:15">
      <c r="B86" s="89" t="s">
        <v>1269</v>
      </c>
      <c r="C86" s="86" t="s">
        <v>1270</v>
      </c>
      <c r="D86" s="99" t="s">
        <v>136</v>
      </c>
      <c r="E86" s="99" t="s">
        <v>338</v>
      </c>
      <c r="F86" s="86" t="s">
        <v>1271</v>
      </c>
      <c r="G86" s="99" t="s">
        <v>1194</v>
      </c>
      <c r="H86" s="99" t="s">
        <v>180</v>
      </c>
      <c r="I86" s="96">
        <v>60508.999999999993</v>
      </c>
      <c r="J86" s="98">
        <v>2958</v>
      </c>
      <c r="K86" s="86"/>
      <c r="L86" s="96">
        <v>1789.8562199999997</v>
      </c>
      <c r="M86" s="97">
        <v>1.151899199254061E-2</v>
      </c>
      <c r="N86" s="97">
        <v>4.5390631113390305E-4</v>
      </c>
      <c r="O86" s="97">
        <v>6.6221448198088603E-5</v>
      </c>
    </row>
    <row r="87" spans="2:15">
      <c r="B87" s="89" t="s">
        <v>1272</v>
      </c>
      <c r="C87" s="86" t="s">
        <v>1273</v>
      </c>
      <c r="D87" s="99" t="s">
        <v>136</v>
      </c>
      <c r="E87" s="99" t="s">
        <v>338</v>
      </c>
      <c r="F87" s="86" t="s">
        <v>1274</v>
      </c>
      <c r="G87" s="99" t="s">
        <v>167</v>
      </c>
      <c r="H87" s="99" t="s">
        <v>180</v>
      </c>
      <c r="I87" s="96">
        <v>664130.99999999988</v>
      </c>
      <c r="J87" s="98">
        <v>546.6</v>
      </c>
      <c r="K87" s="86"/>
      <c r="L87" s="96">
        <v>3630.1400499999995</v>
      </c>
      <c r="M87" s="97">
        <v>1.2077766199472973E-2</v>
      </c>
      <c r="N87" s="97">
        <v>9.2060102961507282E-4</v>
      </c>
      <c r="O87" s="97">
        <v>1.3430862690908311E-4</v>
      </c>
    </row>
    <row r="88" spans="2:15">
      <c r="B88" s="89" t="s">
        <v>1275</v>
      </c>
      <c r="C88" s="86" t="s">
        <v>1276</v>
      </c>
      <c r="D88" s="99" t="s">
        <v>136</v>
      </c>
      <c r="E88" s="99" t="s">
        <v>338</v>
      </c>
      <c r="F88" s="86" t="s">
        <v>1277</v>
      </c>
      <c r="G88" s="99" t="s">
        <v>666</v>
      </c>
      <c r="H88" s="99" t="s">
        <v>180</v>
      </c>
      <c r="I88" s="96">
        <v>129612.99999999999</v>
      </c>
      <c r="J88" s="98">
        <v>1977</v>
      </c>
      <c r="K88" s="86"/>
      <c r="L88" s="96">
        <v>2562.4490099999994</v>
      </c>
      <c r="M88" s="97">
        <v>9.7638764969399036E-3</v>
      </c>
      <c r="N88" s="97">
        <v>6.4983531336266869E-4</v>
      </c>
      <c r="O88" s="97">
        <v>9.4805986357920075E-5</v>
      </c>
    </row>
    <row r="89" spans="2:15">
      <c r="B89" s="89" t="s">
        <v>1278</v>
      </c>
      <c r="C89" s="86" t="s">
        <v>1279</v>
      </c>
      <c r="D89" s="99" t="s">
        <v>136</v>
      </c>
      <c r="E89" s="99" t="s">
        <v>338</v>
      </c>
      <c r="F89" s="86" t="s">
        <v>1280</v>
      </c>
      <c r="G89" s="99" t="s">
        <v>1130</v>
      </c>
      <c r="H89" s="99" t="s">
        <v>180</v>
      </c>
      <c r="I89" s="96">
        <v>1.1999999999999997</v>
      </c>
      <c r="J89" s="98">
        <v>85.3</v>
      </c>
      <c r="K89" s="86"/>
      <c r="L89" s="96">
        <v>1.0199999999999999E-3</v>
      </c>
      <c r="M89" s="97">
        <v>1.1816026825531831E-8</v>
      </c>
      <c r="N89" s="97">
        <v>2.58671301182271E-10</v>
      </c>
      <c r="O89" s="97">
        <v>3.7738158186834904E-11</v>
      </c>
    </row>
    <row r="90" spans="2:15">
      <c r="B90" s="89" t="s">
        <v>1281</v>
      </c>
      <c r="C90" s="86" t="s">
        <v>1282</v>
      </c>
      <c r="D90" s="99" t="s">
        <v>136</v>
      </c>
      <c r="E90" s="99" t="s">
        <v>338</v>
      </c>
      <c r="F90" s="86" t="s">
        <v>1283</v>
      </c>
      <c r="G90" s="99" t="s">
        <v>167</v>
      </c>
      <c r="H90" s="99" t="s">
        <v>180</v>
      </c>
      <c r="I90" s="96">
        <v>853.99999999999989</v>
      </c>
      <c r="J90" s="98">
        <v>5053</v>
      </c>
      <c r="K90" s="86"/>
      <c r="L90" s="96">
        <v>43.152620000000006</v>
      </c>
      <c r="M90" s="97">
        <v>8.5102142501245625E-5</v>
      </c>
      <c r="N90" s="97">
        <v>1.0943474867474602E-5</v>
      </c>
      <c r="O90" s="97">
        <v>1.5965690193493882E-6</v>
      </c>
    </row>
    <row r="91" spans="2:15">
      <c r="B91" s="89" t="s">
        <v>1284</v>
      </c>
      <c r="C91" s="86" t="s">
        <v>1285</v>
      </c>
      <c r="D91" s="99" t="s">
        <v>136</v>
      </c>
      <c r="E91" s="99" t="s">
        <v>338</v>
      </c>
      <c r="F91" s="86" t="s">
        <v>1286</v>
      </c>
      <c r="G91" s="99" t="s">
        <v>714</v>
      </c>
      <c r="H91" s="99" t="s">
        <v>180</v>
      </c>
      <c r="I91" s="96">
        <v>333392.99999999994</v>
      </c>
      <c r="J91" s="98">
        <v>843.4</v>
      </c>
      <c r="K91" s="86"/>
      <c r="L91" s="96">
        <v>2811.8365599999997</v>
      </c>
      <c r="M91" s="97">
        <v>6.1333302132534143E-3</v>
      </c>
      <c r="N91" s="97">
        <v>7.1307982518341263E-4</v>
      </c>
      <c r="O91" s="97">
        <v>1.0403287538902519E-4</v>
      </c>
    </row>
    <row r="92" spans="2:15">
      <c r="B92" s="89" t="s">
        <v>1287</v>
      </c>
      <c r="C92" s="86" t="s">
        <v>1288</v>
      </c>
      <c r="D92" s="99" t="s">
        <v>136</v>
      </c>
      <c r="E92" s="99" t="s">
        <v>338</v>
      </c>
      <c r="F92" s="86" t="s">
        <v>1289</v>
      </c>
      <c r="G92" s="99" t="s">
        <v>1130</v>
      </c>
      <c r="H92" s="99" t="s">
        <v>180</v>
      </c>
      <c r="I92" s="96">
        <v>1817089.9999999998</v>
      </c>
      <c r="J92" s="98">
        <v>130.19999999999999</v>
      </c>
      <c r="K92" s="86"/>
      <c r="L92" s="96">
        <v>2365.8511799999997</v>
      </c>
      <c r="M92" s="97">
        <v>6.3374385880476019E-3</v>
      </c>
      <c r="N92" s="97">
        <v>5.999782383668738E-4</v>
      </c>
      <c r="O92" s="97">
        <v>8.7532221644460802E-5</v>
      </c>
    </row>
    <row r="93" spans="2:15">
      <c r="B93" s="89" t="s">
        <v>1290</v>
      </c>
      <c r="C93" s="86" t="s">
        <v>1291</v>
      </c>
      <c r="D93" s="99" t="s">
        <v>136</v>
      </c>
      <c r="E93" s="99" t="s">
        <v>338</v>
      </c>
      <c r="F93" s="86" t="s">
        <v>1292</v>
      </c>
      <c r="G93" s="99" t="s">
        <v>459</v>
      </c>
      <c r="H93" s="99" t="s">
        <v>180</v>
      </c>
      <c r="I93" s="96">
        <v>220563.99999999997</v>
      </c>
      <c r="J93" s="98">
        <v>206.5</v>
      </c>
      <c r="K93" s="86"/>
      <c r="L93" s="96">
        <v>455.46465999999992</v>
      </c>
      <c r="M93" s="97">
        <v>1.1426211510797925E-2</v>
      </c>
      <c r="N93" s="97">
        <v>1.155055257301379E-4</v>
      </c>
      <c r="O93" s="97">
        <v>1.6851369987836248E-5</v>
      </c>
    </row>
    <row r="94" spans="2:15">
      <c r="B94" s="89" t="s">
        <v>1293</v>
      </c>
      <c r="C94" s="86" t="s">
        <v>1294</v>
      </c>
      <c r="D94" s="99" t="s">
        <v>136</v>
      </c>
      <c r="E94" s="99" t="s">
        <v>338</v>
      </c>
      <c r="F94" s="86" t="s">
        <v>1295</v>
      </c>
      <c r="G94" s="99" t="s">
        <v>205</v>
      </c>
      <c r="H94" s="99" t="s">
        <v>180</v>
      </c>
      <c r="I94" s="96">
        <v>143602.99999999997</v>
      </c>
      <c r="J94" s="98">
        <v>1296</v>
      </c>
      <c r="K94" s="86"/>
      <c r="L94" s="96">
        <v>1861.0948799999996</v>
      </c>
      <c r="M94" s="97">
        <v>4.8280031241503462E-3</v>
      </c>
      <c r="N94" s="97">
        <v>4.7197238650319851E-4</v>
      </c>
      <c r="O94" s="97">
        <v>6.8857149982498543E-5</v>
      </c>
    </row>
    <row r="95" spans="2:15">
      <c r="B95" s="89" t="s">
        <v>1296</v>
      </c>
      <c r="C95" s="86" t="s">
        <v>1297</v>
      </c>
      <c r="D95" s="99" t="s">
        <v>136</v>
      </c>
      <c r="E95" s="99" t="s">
        <v>338</v>
      </c>
      <c r="F95" s="86" t="s">
        <v>1298</v>
      </c>
      <c r="G95" s="99" t="s">
        <v>578</v>
      </c>
      <c r="H95" s="99" t="s">
        <v>180</v>
      </c>
      <c r="I95" s="96">
        <v>208405.99999999997</v>
      </c>
      <c r="J95" s="98">
        <v>2552</v>
      </c>
      <c r="K95" s="86"/>
      <c r="L95" s="96">
        <v>5318.5211199999994</v>
      </c>
      <c r="M95" s="97">
        <v>7.4447268167557529E-3</v>
      </c>
      <c r="N95" s="97">
        <v>1.348773312231166E-3</v>
      </c>
      <c r="O95" s="97">
        <v>1.9677567779076701E-4</v>
      </c>
    </row>
    <row r="96" spans="2:15">
      <c r="B96" s="89" t="s">
        <v>1299</v>
      </c>
      <c r="C96" s="86" t="s">
        <v>1300</v>
      </c>
      <c r="D96" s="99" t="s">
        <v>136</v>
      </c>
      <c r="E96" s="99" t="s">
        <v>338</v>
      </c>
      <c r="F96" s="86" t="s">
        <v>1301</v>
      </c>
      <c r="G96" s="99" t="s">
        <v>666</v>
      </c>
      <c r="H96" s="99" t="s">
        <v>180</v>
      </c>
      <c r="I96" s="96">
        <v>65889.999999999985</v>
      </c>
      <c r="J96" s="98">
        <v>2056</v>
      </c>
      <c r="K96" s="86"/>
      <c r="L96" s="96">
        <v>1354.6983999999998</v>
      </c>
      <c r="M96" s="97">
        <v>9.9046811606620742E-3</v>
      </c>
      <c r="N96" s="97">
        <v>3.4355058611523591E-4</v>
      </c>
      <c r="O96" s="97">
        <v>5.0121394622207982E-5</v>
      </c>
    </row>
    <row r="97" spans="2:15">
      <c r="B97" s="89" t="s">
        <v>1302</v>
      </c>
      <c r="C97" s="86" t="s">
        <v>1303</v>
      </c>
      <c r="D97" s="99" t="s">
        <v>136</v>
      </c>
      <c r="E97" s="99" t="s">
        <v>338</v>
      </c>
      <c r="F97" s="86" t="s">
        <v>1304</v>
      </c>
      <c r="G97" s="99" t="s">
        <v>1175</v>
      </c>
      <c r="H97" s="99" t="s">
        <v>180</v>
      </c>
      <c r="I97" s="96">
        <v>10856.999999999998</v>
      </c>
      <c r="J97" s="98">
        <v>0</v>
      </c>
      <c r="K97" s="86"/>
      <c r="L97" s="96">
        <v>9.9999999999999991E-6</v>
      </c>
      <c r="M97" s="97">
        <v>6.8674723944308754E-3</v>
      </c>
      <c r="N97" s="97">
        <v>2.5359931488457944E-12</v>
      </c>
      <c r="O97" s="97">
        <v>3.6998194300818531E-13</v>
      </c>
    </row>
    <row r="98" spans="2:15">
      <c r="B98" s="89" t="s">
        <v>1305</v>
      </c>
      <c r="C98" s="86" t="s">
        <v>1306</v>
      </c>
      <c r="D98" s="99" t="s">
        <v>136</v>
      </c>
      <c r="E98" s="99" t="s">
        <v>338</v>
      </c>
      <c r="F98" s="86" t="s">
        <v>1307</v>
      </c>
      <c r="G98" s="99" t="s">
        <v>1130</v>
      </c>
      <c r="H98" s="99" t="s">
        <v>180</v>
      </c>
      <c r="I98" s="96">
        <v>114429.08999999998</v>
      </c>
      <c r="J98" s="98">
        <v>1120</v>
      </c>
      <c r="K98" s="86"/>
      <c r="L98" s="96">
        <v>1281.6058299999997</v>
      </c>
      <c r="M98" s="97">
        <v>4.2540153234991917E-3</v>
      </c>
      <c r="N98" s="97">
        <v>3.2501436044008272E-4</v>
      </c>
      <c r="O98" s="97">
        <v>4.7417101515401801E-5</v>
      </c>
    </row>
    <row r="99" spans="2:15">
      <c r="B99" s="89" t="s">
        <v>1308</v>
      </c>
      <c r="C99" s="86" t="s">
        <v>1309</v>
      </c>
      <c r="D99" s="99" t="s">
        <v>136</v>
      </c>
      <c r="E99" s="99" t="s">
        <v>338</v>
      </c>
      <c r="F99" s="86" t="s">
        <v>1310</v>
      </c>
      <c r="G99" s="99" t="s">
        <v>203</v>
      </c>
      <c r="H99" s="99" t="s">
        <v>180</v>
      </c>
      <c r="I99" s="96">
        <v>77325.999999999985</v>
      </c>
      <c r="J99" s="98">
        <v>926</v>
      </c>
      <c r="K99" s="86"/>
      <c r="L99" s="96">
        <v>716.03875999999991</v>
      </c>
      <c r="M99" s="97">
        <v>1.2818141069505665E-2</v>
      </c>
      <c r="N99" s="97">
        <v>1.815869389668038E-4</v>
      </c>
      <c r="O99" s="97">
        <v>2.6492141169397169E-5</v>
      </c>
    </row>
    <row r="100" spans="2:15">
      <c r="B100" s="89" t="s">
        <v>1311</v>
      </c>
      <c r="C100" s="86" t="s">
        <v>1312</v>
      </c>
      <c r="D100" s="99" t="s">
        <v>136</v>
      </c>
      <c r="E100" s="99" t="s">
        <v>338</v>
      </c>
      <c r="F100" s="86" t="s">
        <v>1313</v>
      </c>
      <c r="G100" s="99" t="s">
        <v>206</v>
      </c>
      <c r="H100" s="99" t="s">
        <v>180</v>
      </c>
      <c r="I100" s="96">
        <v>250066.99999999997</v>
      </c>
      <c r="J100" s="98">
        <v>1088</v>
      </c>
      <c r="K100" s="86"/>
      <c r="L100" s="96">
        <v>2720.7289599999995</v>
      </c>
      <c r="M100" s="97">
        <v>1.9455410033501017E-2</v>
      </c>
      <c r="N100" s="97">
        <v>6.8997500024263426E-4</v>
      </c>
      <c r="O100" s="97">
        <v>1.0066205870194392E-4</v>
      </c>
    </row>
    <row r="101" spans="2:15">
      <c r="B101" s="89" t="s">
        <v>1314</v>
      </c>
      <c r="C101" s="86" t="s">
        <v>1315</v>
      </c>
      <c r="D101" s="99" t="s">
        <v>136</v>
      </c>
      <c r="E101" s="99" t="s">
        <v>338</v>
      </c>
      <c r="F101" s="86" t="s">
        <v>1316</v>
      </c>
      <c r="G101" s="99" t="s">
        <v>497</v>
      </c>
      <c r="H101" s="99" t="s">
        <v>180</v>
      </c>
      <c r="I101" s="96">
        <v>257109.11999999997</v>
      </c>
      <c r="J101" s="98">
        <v>725.5</v>
      </c>
      <c r="K101" s="86"/>
      <c r="L101" s="96">
        <v>1865.3266299999996</v>
      </c>
      <c r="M101" s="97">
        <v>7.5108184375025366E-3</v>
      </c>
      <c r="N101" s="97">
        <v>4.7304555540396133E-4</v>
      </c>
      <c r="O101" s="97">
        <v>6.9013717091231025E-5</v>
      </c>
    </row>
    <row r="102" spans="2:15">
      <c r="B102" s="89" t="s">
        <v>1317</v>
      </c>
      <c r="C102" s="86" t="s">
        <v>1318</v>
      </c>
      <c r="D102" s="99" t="s">
        <v>136</v>
      </c>
      <c r="E102" s="99" t="s">
        <v>338</v>
      </c>
      <c r="F102" s="86" t="s">
        <v>1319</v>
      </c>
      <c r="G102" s="99" t="s">
        <v>497</v>
      </c>
      <c r="H102" s="99" t="s">
        <v>180</v>
      </c>
      <c r="I102" s="96">
        <v>167378.99999999997</v>
      </c>
      <c r="J102" s="98">
        <v>2320</v>
      </c>
      <c r="K102" s="86"/>
      <c r="L102" s="96">
        <v>3883.1927999999994</v>
      </c>
      <c r="M102" s="97">
        <v>1.1026453831603606E-2</v>
      </c>
      <c r="N102" s="97">
        <v>9.8477503364473155E-4</v>
      </c>
      <c r="O102" s="97">
        <v>1.4367112172193955E-4</v>
      </c>
    </row>
    <row r="103" spans="2:15">
      <c r="B103" s="89" t="s">
        <v>1320</v>
      </c>
      <c r="C103" s="86" t="s">
        <v>1321</v>
      </c>
      <c r="D103" s="99" t="s">
        <v>136</v>
      </c>
      <c r="E103" s="99" t="s">
        <v>338</v>
      </c>
      <c r="F103" s="86" t="s">
        <v>1322</v>
      </c>
      <c r="G103" s="99" t="s">
        <v>857</v>
      </c>
      <c r="H103" s="99" t="s">
        <v>180</v>
      </c>
      <c r="I103" s="96">
        <v>238235.99999999997</v>
      </c>
      <c r="J103" s="98">
        <v>1117</v>
      </c>
      <c r="K103" s="86"/>
      <c r="L103" s="96">
        <v>2661.0961199999997</v>
      </c>
      <c r="M103" s="97">
        <v>1.1911204439778009E-2</v>
      </c>
      <c r="N103" s="97">
        <v>6.7485215287401258E-4</v>
      </c>
      <c r="O103" s="97">
        <v>9.8455751300914309E-5</v>
      </c>
    </row>
    <row r="104" spans="2:15">
      <c r="B104" s="89" t="s">
        <v>1323</v>
      </c>
      <c r="C104" s="86" t="s">
        <v>1324</v>
      </c>
      <c r="D104" s="99" t="s">
        <v>136</v>
      </c>
      <c r="E104" s="99" t="s">
        <v>338</v>
      </c>
      <c r="F104" s="86" t="s">
        <v>1325</v>
      </c>
      <c r="G104" s="99" t="s">
        <v>761</v>
      </c>
      <c r="H104" s="99" t="s">
        <v>180</v>
      </c>
      <c r="I104" s="96">
        <v>99124.999999999985</v>
      </c>
      <c r="J104" s="98">
        <v>1618</v>
      </c>
      <c r="K104" s="86"/>
      <c r="L104" s="96">
        <v>1603.8424999999997</v>
      </c>
      <c r="M104" s="97">
        <v>6.860173504082503E-3</v>
      </c>
      <c r="N104" s="97">
        <v>4.0673335918277103E-4</v>
      </c>
      <c r="O104" s="97">
        <v>5.9339276442910544E-5</v>
      </c>
    </row>
    <row r="105" spans="2:15">
      <c r="B105" s="89" t="s">
        <v>1326</v>
      </c>
      <c r="C105" s="86" t="s">
        <v>1327</v>
      </c>
      <c r="D105" s="99" t="s">
        <v>136</v>
      </c>
      <c r="E105" s="99" t="s">
        <v>338</v>
      </c>
      <c r="F105" s="86" t="s">
        <v>1328</v>
      </c>
      <c r="G105" s="99" t="s">
        <v>1175</v>
      </c>
      <c r="H105" s="99" t="s">
        <v>180</v>
      </c>
      <c r="I105" s="96">
        <v>84043.999999999985</v>
      </c>
      <c r="J105" s="98">
        <v>1848</v>
      </c>
      <c r="K105" s="86"/>
      <c r="L105" s="96">
        <v>1553.1331200000002</v>
      </c>
      <c r="M105" s="97">
        <v>6.8381270086652277E-3</v>
      </c>
      <c r="N105" s="97">
        <v>3.9387349515654938E-4</v>
      </c>
      <c r="O105" s="97">
        <v>5.7463120948796519E-5</v>
      </c>
    </row>
    <row r="106" spans="2:15">
      <c r="B106" s="89" t="s">
        <v>1329</v>
      </c>
      <c r="C106" s="86" t="s">
        <v>1330</v>
      </c>
      <c r="D106" s="99" t="s">
        <v>136</v>
      </c>
      <c r="E106" s="99" t="s">
        <v>338</v>
      </c>
      <c r="F106" s="86" t="s">
        <v>1331</v>
      </c>
      <c r="G106" s="99" t="s">
        <v>205</v>
      </c>
      <c r="H106" s="99" t="s">
        <v>180</v>
      </c>
      <c r="I106" s="96">
        <v>747496.3</v>
      </c>
      <c r="J106" s="98">
        <v>342.4</v>
      </c>
      <c r="K106" s="86"/>
      <c r="L106" s="96">
        <v>2559.4273299999995</v>
      </c>
      <c r="M106" s="97">
        <v>4.6360447747017149E-3</v>
      </c>
      <c r="N106" s="97">
        <v>6.4906901738486834E-4</v>
      </c>
      <c r="O106" s="97">
        <v>9.4694189654165187E-5</v>
      </c>
    </row>
    <row r="107" spans="2:15">
      <c r="B107" s="89" t="s">
        <v>1332</v>
      </c>
      <c r="C107" s="86" t="s">
        <v>1333</v>
      </c>
      <c r="D107" s="99" t="s">
        <v>136</v>
      </c>
      <c r="E107" s="99" t="s">
        <v>338</v>
      </c>
      <c r="F107" s="86" t="s">
        <v>1334</v>
      </c>
      <c r="G107" s="99" t="s">
        <v>666</v>
      </c>
      <c r="H107" s="99" t="s">
        <v>180</v>
      </c>
      <c r="I107" s="96">
        <v>133486.99999999997</v>
      </c>
      <c r="J107" s="98">
        <v>480.2</v>
      </c>
      <c r="K107" s="86"/>
      <c r="L107" s="96">
        <v>641.00456999999983</v>
      </c>
      <c r="M107" s="97">
        <v>1.1582711739575148E-2</v>
      </c>
      <c r="N107" s="97">
        <v>1.6255831978988442E-4</v>
      </c>
      <c r="O107" s="97">
        <v>2.3716011628572631E-5</v>
      </c>
    </row>
    <row r="108" spans="2:15">
      <c r="B108" s="89" t="s">
        <v>1335</v>
      </c>
      <c r="C108" s="86" t="s">
        <v>1336</v>
      </c>
      <c r="D108" s="99" t="s">
        <v>136</v>
      </c>
      <c r="E108" s="99" t="s">
        <v>338</v>
      </c>
      <c r="F108" s="86" t="s">
        <v>1337</v>
      </c>
      <c r="G108" s="99" t="s">
        <v>389</v>
      </c>
      <c r="H108" s="99" t="s">
        <v>180</v>
      </c>
      <c r="I108" s="96">
        <v>26848.999999999996</v>
      </c>
      <c r="J108" s="98">
        <v>13530</v>
      </c>
      <c r="K108" s="86"/>
      <c r="L108" s="96">
        <v>3632.6696999999995</v>
      </c>
      <c r="M108" s="97">
        <v>7.355503491323195E-3</v>
      </c>
      <c r="N108" s="97">
        <v>9.2124254712197063E-4</v>
      </c>
      <c r="O108" s="97">
        <v>1.3440221939129616E-4</v>
      </c>
    </row>
    <row r="109" spans="2:15">
      <c r="B109" s="89" t="s">
        <v>1338</v>
      </c>
      <c r="C109" s="86" t="s">
        <v>1339</v>
      </c>
      <c r="D109" s="99" t="s">
        <v>136</v>
      </c>
      <c r="E109" s="99" t="s">
        <v>338</v>
      </c>
      <c r="F109" s="86" t="s">
        <v>1340</v>
      </c>
      <c r="G109" s="99" t="s">
        <v>167</v>
      </c>
      <c r="H109" s="99" t="s">
        <v>180</v>
      </c>
      <c r="I109" s="96">
        <v>104718.99999999999</v>
      </c>
      <c r="J109" s="98">
        <v>1417</v>
      </c>
      <c r="K109" s="86"/>
      <c r="L109" s="96">
        <v>1483.8682299999998</v>
      </c>
      <c r="M109" s="97">
        <v>7.2747716955881888E-3</v>
      </c>
      <c r="N109" s="97">
        <v>3.7630796650699351E-4</v>
      </c>
      <c r="O109" s="97">
        <v>5.490044509035168E-5</v>
      </c>
    </row>
    <row r="110" spans="2:15">
      <c r="B110" s="89" t="s">
        <v>1341</v>
      </c>
      <c r="C110" s="86" t="s">
        <v>1342</v>
      </c>
      <c r="D110" s="99" t="s">
        <v>136</v>
      </c>
      <c r="E110" s="99" t="s">
        <v>338</v>
      </c>
      <c r="F110" s="86" t="s">
        <v>1343</v>
      </c>
      <c r="G110" s="99" t="s">
        <v>1250</v>
      </c>
      <c r="H110" s="99" t="s">
        <v>180</v>
      </c>
      <c r="I110" s="96">
        <v>35343.42</v>
      </c>
      <c r="J110" s="98">
        <v>65.3</v>
      </c>
      <c r="K110" s="86"/>
      <c r="L110" s="96">
        <v>23.079249999999995</v>
      </c>
      <c r="M110" s="97">
        <v>4.6546110998334851E-4</v>
      </c>
      <c r="N110" s="97">
        <v>5.852881988049929E-6</v>
      </c>
      <c r="O110" s="97">
        <v>8.5389057581716604E-7</v>
      </c>
    </row>
    <row r="111" spans="2:15">
      <c r="B111" s="89" t="s">
        <v>1344</v>
      </c>
      <c r="C111" s="86" t="s">
        <v>1345</v>
      </c>
      <c r="D111" s="99" t="s">
        <v>136</v>
      </c>
      <c r="E111" s="99" t="s">
        <v>338</v>
      </c>
      <c r="F111" s="86" t="s">
        <v>1346</v>
      </c>
      <c r="G111" s="99" t="s">
        <v>1130</v>
      </c>
      <c r="H111" s="99" t="s">
        <v>180</v>
      </c>
      <c r="I111" s="96">
        <v>0.8899999999999999</v>
      </c>
      <c r="J111" s="98">
        <v>586</v>
      </c>
      <c r="K111" s="86"/>
      <c r="L111" s="96">
        <v>5.2199999999999989E-3</v>
      </c>
      <c r="M111" s="97">
        <v>4.9110330495970185E-7</v>
      </c>
      <c r="N111" s="97">
        <v>1.3237884236975044E-9</v>
      </c>
      <c r="O111" s="97">
        <v>1.9313057425027271E-10</v>
      </c>
    </row>
    <row r="112" spans="2:15">
      <c r="B112" s="89" t="s">
        <v>1347</v>
      </c>
      <c r="C112" s="86" t="s">
        <v>1348</v>
      </c>
      <c r="D112" s="99" t="s">
        <v>136</v>
      </c>
      <c r="E112" s="99" t="s">
        <v>338</v>
      </c>
      <c r="F112" s="86" t="s">
        <v>1349</v>
      </c>
      <c r="G112" s="99" t="s">
        <v>167</v>
      </c>
      <c r="H112" s="99" t="s">
        <v>180</v>
      </c>
      <c r="I112" s="96">
        <v>282830.99999999994</v>
      </c>
      <c r="J112" s="98">
        <v>984.1</v>
      </c>
      <c r="K112" s="86"/>
      <c r="L112" s="96">
        <v>2783.3398700000002</v>
      </c>
      <c r="M112" s="97">
        <v>7.1385723415638416E-3</v>
      </c>
      <c r="N112" s="97">
        <v>7.0585308412293452E-4</v>
      </c>
      <c r="O112" s="97">
        <v>1.0297854931547501E-4</v>
      </c>
    </row>
    <row r="113" spans="2:15">
      <c r="B113" s="89" t="s">
        <v>1350</v>
      </c>
      <c r="C113" s="86" t="s">
        <v>1351</v>
      </c>
      <c r="D113" s="99" t="s">
        <v>136</v>
      </c>
      <c r="E113" s="99" t="s">
        <v>338</v>
      </c>
      <c r="F113" s="86" t="s">
        <v>1352</v>
      </c>
      <c r="G113" s="99" t="s">
        <v>167</v>
      </c>
      <c r="H113" s="99" t="s">
        <v>180</v>
      </c>
      <c r="I113" s="96">
        <v>524832.99999999988</v>
      </c>
      <c r="J113" s="98">
        <v>80</v>
      </c>
      <c r="K113" s="86"/>
      <c r="L113" s="96">
        <v>419.8664</v>
      </c>
      <c r="M113" s="97">
        <v>3.3143381536049751E-3</v>
      </c>
      <c r="N113" s="97">
        <v>1.0647783138305478E-4</v>
      </c>
      <c r="O113" s="97">
        <v>1.5534298647585195E-5</v>
      </c>
    </row>
    <row r="114" spans="2:15">
      <c r="B114" s="89" t="s">
        <v>1353</v>
      </c>
      <c r="C114" s="86" t="s">
        <v>1354</v>
      </c>
      <c r="D114" s="99" t="s">
        <v>136</v>
      </c>
      <c r="E114" s="99" t="s">
        <v>338</v>
      </c>
      <c r="F114" s="86" t="s">
        <v>1355</v>
      </c>
      <c r="G114" s="99" t="s">
        <v>167</v>
      </c>
      <c r="H114" s="99" t="s">
        <v>180</v>
      </c>
      <c r="I114" s="96">
        <v>1788433.9999999998</v>
      </c>
      <c r="J114" s="98">
        <v>134.6</v>
      </c>
      <c r="K114" s="86"/>
      <c r="L114" s="96">
        <v>2407.2321599999996</v>
      </c>
      <c r="M114" s="97">
        <v>5.109811428571428E-3</v>
      </c>
      <c r="N114" s="97">
        <v>6.1047242654412622E-4</v>
      </c>
      <c r="O114" s="97">
        <v>8.9063243182859074E-5</v>
      </c>
    </row>
    <row r="115" spans="2:15">
      <c r="B115" s="89" t="s">
        <v>1356</v>
      </c>
      <c r="C115" s="86" t="s">
        <v>1357</v>
      </c>
      <c r="D115" s="99" t="s">
        <v>136</v>
      </c>
      <c r="E115" s="99" t="s">
        <v>338</v>
      </c>
      <c r="F115" s="86" t="s">
        <v>1358</v>
      </c>
      <c r="G115" s="99" t="s">
        <v>844</v>
      </c>
      <c r="H115" s="99" t="s">
        <v>180</v>
      </c>
      <c r="I115" s="96">
        <v>55180.359999999993</v>
      </c>
      <c r="J115" s="98">
        <v>4216</v>
      </c>
      <c r="K115" s="86"/>
      <c r="L115" s="96">
        <v>2326.4039799999996</v>
      </c>
      <c r="M115" s="97">
        <v>5.2399298663038428E-3</v>
      </c>
      <c r="N115" s="97">
        <v>5.8997445547275874E-4</v>
      </c>
      <c r="O115" s="97">
        <v>8.6072746474237551E-5</v>
      </c>
    </row>
    <row r="116" spans="2:15">
      <c r="B116" s="89" t="s">
        <v>1359</v>
      </c>
      <c r="C116" s="86" t="s">
        <v>1360</v>
      </c>
      <c r="D116" s="99" t="s">
        <v>136</v>
      </c>
      <c r="E116" s="99" t="s">
        <v>338</v>
      </c>
      <c r="F116" s="86" t="s">
        <v>1361</v>
      </c>
      <c r="G116" s="99" t="s">
        <v>497</v>
      </c>
      <c r="H116" s="99" t="s">
        <v>180</v>
      </c>
      <c r="I116" s="96">
        <v>0.73999999999999988</v>
      </c>
      <c r="J116" s="98">
        <v>455.5</v>
      </c>
      <c r="K116" s="86"/>
      <c r="L116" s="96">
        <v>3.3699999999999993E-3</v>
      </c>
      <c r="M116" s="97">
        <v>1.3102087392693461E-7</v>
      </c>
      <c r="N116" s="97">
        <v>8.5462969116103261E-10</v>
      </c>
      <c r="O116" s="97">
        <v>1.2468391479375843E-10</v>
      </c>
    </row>
    <row r="117" spans="2:15">
      <c r="B117" s="89" t="s">
        <v>1362</v>
      </c>
      <c r="C117" s="86" t="s">
        <v>1363</v>
      </c>
      <c r="D117" s="99" t="s">
        <v>136</v>
      </c>
      <c r="E117" s="99" t="s">
        <v>338</v>
      </c>
      <c r="F117" s="86" t="s">
        <v>1364</v>
      </c>
      <c r="G117" s="99" t="s">
        <v>389</v>
      </c>
      <c r="H117" s="99" t="s">
        <v>180</v>
      </c>
      <c r="I117" s="96">
        <v>1149.9000000000001</v>
      </c>
      <c r="J117" s="98">
        <v>143.1</v>
      </c>
      <c r="K117" s="86"/>
      <c r="L117" s="96">
        <v>1.6454999999999997</v>
      </c>
      <c r="M117" s="97">
        <v>1.6773141618614732E-4</v>
      </c>
      <c r="N117" s="97">
        <v>4.1729767264257543E-7</v>
      </c>
      <c r="O117" s="97">
        <v>6.0880528721996891E-8</v>
      </c>
    </row>
    <row r="118" spans="2:15">
      <c r="B118" s="89" t="s">
        <v>1365</v>
      </c>
      <c r="C118" s="86" t="s">
        <v>1366</v>
      </c>
      <c r="D118" s="99" t="s">
        <v>136</v>
      </c>
      <c r="E118" s="99" t="s">
        <v>338</v>
      </c>
      <c r="F118" s="86" t="s">
        <v>1367</v>
      </c>
      <c r="G118" s="99" t="s">
        <v>497</v>
      </c>
      <c r="H118" s="99" t="s">
        <v>180</v>
      </c>
      <c r="I118" s="96">
        <v>113842.99999999999</v>
      </c>
      <c r="J118" s="98">
        <v>614.5</v>
      </c>
      <c r="K118" s="86"/>
      <c r="L118" s="96">
        <v>699.5652399999999</v>
      </c>
      <c r="M118" s="97">
        <v>8.673505888175519E-3</v>
      </c>
      <c r="N118" s="97">
        <v>1.7740926558106637E-4</v>
      </c>
      <c r="O118" s="97">
        <v>2.5882650675618749E-5</v>
      </c>
    </row>
    <row r="119" spans="2:15">
      <c r="B119" s="89" t="s">
        <v>1368</v>
      </c>
      <c r="C119" s="86" t="s">
        <v>1369</v>
      </c>
      <c r="D119" s="99" t="s">
        <v>136</v>
      </c>
      <c r="E119" s="99" t="s">
        <v>338</v>
      </c>
      <c r="F119" s="86" t="s">
        <v>1370</v>
      </c>
      <c r="G119" s="99" t="s">
        <v>497</v>
      </c>
      <c r="H119" s="99" t="s">
        <v>180</v>
      </c>
      <c r="I119" s="96">
        <v>250018.99999999997</v>
      </c>
      <c r="J119" s="98">
        <v>2357</v>
      </c>
      <c r="K119" s="86"/>
      <c r="L119" s="96">
        <v>5892.9478299999992</v>
      </c>
      <c r="M119" s="97">
        <v>9.7187275793845992E-3</v>
      </c>
      <c r="N119" s="97">
        <v>1.4944475323385689E-3</v>
      </c>
      <c r="O119" s="97">
        <v>2.1802842881892692E-4</v>
      </c>
    </row>
    <row r="120" spans="2:15">
      <c r="B120" s="89" t="s">
        <v>1371</v>
      </c>
      <c r="C120" s="86" t="s">
        <v>1372</v>
      </c>
      <c r="D120" s="99" t="s">
        <v>136</v>
      </c>
      <c r="E120" s="99" t="s">
        <v>338</v>
      </c>
      <c r="F120" s="86" t="s">
        <v>1373</v>
      </c>
      <c r="G120" s="99" t="s">
        <v>339</v>
      </c>
      <c r="H120" s="99" t="s">
        <v>180</v>
      </c>
      <c r="I120" s="96">
        <v>1390055.9999999998</v>
      </c>
      <c r="J120" s="98">
        <v>180.2</v>
      </c>
      <c r="K120" s="86"/>
      <c r="L120" s="96">
        <v>2504.8809099999999</v>
      </c>
      <c r="M120" s="97">
        <v>9.6643405234891431E-3</v>
      </c>
      <c r="N120" s="97">
        <v>6.3523608264346191E-4</v>
      </c>
      <c r="O120" s="97">
        <v>9.267607060859115E-5</v>
      </c>
    </row>
    <row r="121" spans="2:15">
      <c r="B121" s="89" t="s">
        <v>1374</v>
      </c>
      <c r="C121" s="86" t="s">
        <v>1375</v>
      </c>
      <c r="D121" s="99" t="s">
        <v>136</v>
      </c>
      <c r="E121" s="99" t="s">
        <v>338</v>
      </c>
      <c r="F121" s="86" t="s">
        <v>1376</v>
      </c>
      <c r="G121" s="99" t="s">
        <v>420</v>
      </c>
      <c r="H121" s="99" t="s">
        <v>180</v>
      </c>
      <c r="I121" s="96">
        <v>87544.999999999985</v>
      </c>
      <c r="J121" s="98">
        <v>1680</v>
      </c>
      <c r="K121" s="86"/>
      <c r="L121" s="96">
        <v>1470.7559999999999</v>
      </c>
      <c r="M121" s="97">
        <v>9.8976498550767886E-3</v>
      </c>
      <c r="N121" s="97">
        <v>3.7298271396238449E-4</v>
      </c>
      <c r="O121" s="97">
        <v>5.4415316257094663E-5</v>
      </c>
    </row>
    <row r="122" spans="2:15">
      <c r="B122" s="89" t="s">
        <v>1377</v>
      </c>
      <c r="C122" s="86" t="s">
        <v>1378</v>
      </c>
      <c r="D122" s="99" t="s">
        <v>136</v>
      </c>
      <c r="E122" s="99" t="s">
        <v>338</v>
      </c>
      <c r="F122" s="86" t="s">
        <v>1379</v>
      </c>
      <c r="G122" s="99" t="s">
        <v>203</v>
      </c>
      <c r="H122" s="99" t="s">
        <v>180</v>
      </c>
      <c r="I122" s="96">
        <v>47897.999999999993</v>
      </c>
      <c r="J122" s="98">
        <v>10350</v>
      </c>
      <c r="K122" s="86"/>
      <c r="L122" s="96">
        <v>4957.4429999999993</v>
      </c>
      <c r="M122" s="97">
        <v>5.8074865143077454E-3</v>
      </c>
      <c r="N122" s="97">
        <v>1.257204148379354E-3</v>
      </c>
      <c r="O122" s="97">
        <v>1.8341643934923272E-4</v>
      </c>
    </row>
    <row r="123" spans="2:15">
      <c r="B123" s="89" t="s">
        <v>1380</v>
      </c>
      <c r="C123" s="86" t="s">
        <v>1381</v>
      </c>
      <c r="D123" s="99" t="s">
        <v>136</v>
      </c>
      <c r="E123" s="99" t="s">
        <v>338</v>
      </c>
      <c r="F123" s="86" t="s">
        <v>1382</v>
      </c>
      <c r="G123" s="99" t="s">
        <v>497</v>
      </c>
      <c r="H123" s="99" t="s">
        <v>180</v>
      </c>
      <c r="I123" s="96">
        <v>726745.99999999988</v>
      </c>
      <c r="J123" s="98">
        <v>567.5</v>
      </c>
      <c r="K123" s="86"/>
      <c r="L123" s="96">
        <v>4124.2835499999992</v>
      </c>
      <c r="M123" s="97">
        <v>9.314056076706257E-3</v>
      </c>
      <c r="N123" s="97">
        <v>1.0459154826697409E-3</v>
      </c>
      <c r="O123" s="97">
        <v>1.5259104413456961E-4</v>
      </c>
    </row>
    <row r="124" spans="2:15">
      <c r="B124" s="89" t="s">
        <v>1383</v>
      </c>
      <c r="C124" s="86" t="s">
        <v>1384</v>
      </c>
      <c r="D124" s="99" t="s">
        <v>136</v>
      </c>
      <c r="E124" s="99" t="s">
        <v>338</v>
      </c>
      <c r="F124" s="86" t="s">
        <v>1385</v>
      </c>
      <c r="G124" s="99" t="s">
        <v>1250</v>
      </c>
      <c r="H124" s="99" t="s">
        <v>180</v>
      </c>
      <c r="I124" s="96">
        <v>694051.99999999988</v>
      </c>
      <c r="J124" s="98">
        <v>292.8</v>
      </c>
      <c r="K124" s="86"/>
      <c r="L124" s="96">
        <v>2032.1842599999998</v>
      </c>
      <c r="M124" s="97">
        <v>2.720640506508617E-3</v>
      </c>
      <c r="N124" s="97">
        <v>5.15360536055226E-4</v>
      </c>
      <c r="O124" s="97">
        <v>7.5187148106545132E-5</v>
      </c>
    </row>
    <row r="125" spans="2:15">
      <c r="B125" s="89" t="s">
        <v>1386</v>
      </c>
      <c r="C125" s="86" t="s">
        <v>1387</v>
      </c>
      <c r="D125" s="99" t="s">
        <v>136</v>
      </c>
      <c r="E125" s="99" t="s">
        <v>338</v>
      </c>
      <c r="F125" s="86" t="s">
        <v>1388</v>
      </c>
      <c r="G125" s="99" t="s">
        <v>497</v>
      </c>
      <c r="H125" s="99" t="s">
        <v>180</v>
      </c>
      <c r="I125" s="96">
        <v>262681.99999999994</v>
      </c>
      <c r="J125" s="98">
        <v>1247</v>
      </c>
      <c r="K125" s="86"/>
      <c r="L125" s="96">
        <v>3275.6445399999998</v>
      </c>
      <c r="M125" s="97">
        <v>1.5638779567698317E-2</v>
      </c>
      <c r="N125" s="97">
        <v>8.3070121114941337E-4</v>
      </c>
      <c r="O125" s="97">
        <v>1.2119293315133535E-4</v>
      </c>
    </row>
    <row r="126" spans="2:15">
      <c r="B126" s="89" t="s">
        <v>1389</v>
      </c>
      <c r="C126" s="86" t="s">
        <v>1390</v>
      </c>
      <c r="D126" s="99" t="s">
        <v>136</v>
      </c>
      <c r="E126" s="99" t="s">
        <v>338</v>
      </c>
      <c r="F126" s="86" t="s">
        <v>1391</v>
      </c>
      <c r="G126" s="99" t="s">
        <v>1175</v>
      </c>
      <c r="H126" s="99" t="s">
        <v>180</v>
      </c>
      <c r="I126" s="96">
        <v>943422.99999999988</v>
      </c>
      <c r="J126" s="98">
        <v>11.1</v>
      </c>
      <c r="K126" s="86"/>
      <c r="L126" s="96">
        <v>104.71994999999998</v>
      </c>
      <c r="M126" s="97">
        <v>2.29122744449162E-3</v>
      </c>
      <c r="N126" s="97">
        <v>2.6556907574747412E-5</v>
      </c>
      <c r="O126" s="97">
        <v>3.8744490572720019E-6</v>
      </c>
    </row>
    <row r="127" spans="2:15">
      <c r="B127" s="85"/>
      <c r="C127" s="86"/>
      <c r="D127" s="86"/>
      <c r="E127" s="86"/>
      <c r="F127" s="86"/>
      <c r="G127" s="86"/>
      <c r="H127" s="86"/>
      <c r="I127" s="96"/>
      <c r="J127" s="98"/>
      <c r="K127" s="86"/>
      <c r="L127" s="86"/>
      <c r="M127" s="86"/>
      <c r="N127" s="97"/>
      <c r="O127" s="86"/>
    </row>
    <row r="128" spans="2:15">
      <c r="B128" s="83" t="s">
        <v>251</v>
      </c>
      <c r="C128" s="84"/>
      <c r="D128" s="84"/>
      <c r="E128" s="84"/>
      <c r="F128" s="84"/>
      <c r="G128" s="84"/>
      <c r="H128" s="84"/>
      <c r="I128" s="93"/>
      <c r="J128" s="95"/>
      <c r="K128" s="93">
        <v>524.86504999999988</v>
      </c>
      <c r="L128" s="93">
        <v>1024934.4842699998</v>
      </c>
      <c r="M128" s="84"/>
      <c r="N128" s="94">
        <v>0.25992268301245169</v>
      </c>
      <c r="O128" s="94">
        <v>3.7920725194630689E-2</v>
      </c>
    </row>
    <row r="129" spans="2:15">
      <c r="B129" s="103" t="s">
        <v>72</v>
      </c>
      <c r="C129" s="84"/>
      <c r="D129" s="84"/>
      <c r="E129" s="84"/>
      <c r="F129" s="84"/>
      <c r="G129" s="84"/>
      <c r="H129" s="84"/>
      <c r="I129" s="93"/>
      <c r="J129" s="95"/>
      <c r="K129" s="93">
        <v>97.971469999999997</v>
      </c>
      <c r="L129" s="93">
        <v>206640.18715000001</v>
      </c>
      <c r="M129" s="84"/>
      <c r="N129" s="94">
        <v>5.2403809888861279E-2</v>
      </c>
      <c r="O129" s="94">
        <v>7.6453137945332065E-3</v>
      </c>
    </row>
    <row r="130" spans="2:15">
      <c r="B130" s="89" t="s">
        <v>1392</v>
      </c>
      <c r="C130" s="86" t="s">
        <v>1393</v>
      </c>
      <c r="D130" s="99" t="s">
        <v>1394</v>
      </c>
      <c r="E130" s="99" t="s">
        <v>888</v>
      </c>
      <c r="F130" s="86" t="s">
        <v>1395</v>
      </c>
      <c r="G130" s="99" t="s">
        <v>208</v>
      </c>
      <c r="H130" s="99" t="s">
        <v>179</v>
      </c>
      <c r="I130" s="96">
        <v>332936.99999999994</v>
      </c>
      <c r="J130" s="98">
        <v>618</v>
      </c>
      <c r="K130" s="86"/>
      <c r="L130" s="96">
        <v>7462.7362399999984</v>
      </c>
      <c r="M130" s="97">
        <v>9.8828259817662668E-3</v>
      </c>
      <c r="N130" s="97">
        <v>1.892544797628322E-3</v>
      </c>
      <c r="O130" s="97">
        <v>2.7610776542327987E-4</v>
      </c>
    </row>
    <row r="131" spans="2:15">
      <c r="B131" s="89" t="s">
        <v>1396</v>
      </c>
      <c r="C131" s="86" t="s">
        <v>1397</v>
      </c>
      <c r="D131" s="99" t="s">
        <v>1398</v>
      </c>
      <c r="E131" s="99" t="s">
        <v>888</v>
      </c>
      <c r="F131" s="86" t="s">
        <v>1399</v>
      </c>
      <c r="G131" s="99" t="s">
        <v>920</v>
      </c>
      <c r="H131" s="99" t="s">
        <v>179</v>
      </c>
      <c r="I131" s="96">
        <v>54162.999999999993</v>
      </c>
      <c r="J131" s="98">
        <v>6598</v>
      </c>
      <c r="K131" s="96">
        <v>49.112300000000005</v>
      </c>
      <c r="L131" s="96">
        <v>13010.830589999998</v>
      </c>
      <c r="M131" s="97">
        <v>3.8292893300528825E-4</v>
      </c>
      <c r="N131" s="97">
        <v>3.2995377237033281E-3</v>
      </c>
      <c r="O131" s="97">
        <v>4.813772381838534E-4</v>
      </c>
    </row>
    <row r="132" spans="2:15">
      <c r="B132" s="89" t="s">
        <v>1400</v>
      </c>
      <c r="C132" s="86" t="s">
        <v>1401</v>
      </c>
      <c r="D132" s="99" t="s">
        <v>1394</v>
      </c>
      <c r="E132" s="99" t="s">
        <v>888</v>
      </c>
      <c r="F132" s="86" t="s">
        <v>1402</v>
      </c>
      <c r="G132" s="99" t="s">
        <v>920</v>
      </c>
      <c r="H132" s="99" t="s">
        <v>179</v>
      </c>
      <c r="I132" s="96">
        <v>39476.999999999993</v>
      </c>
      <c r="J132" s="98">
        <v>11767</v>
      </c>
      <c r="K132" s="86"/>
      <c r="L132" s="96">
        <v>16848.352899999994</v>
      </c>
      <c r="M132" s="97">
        <v>2.5271155199896263E-4</v>
      </c>
      <c r="N132" s="97">
        <v>4.2727307523736163E-3</v>
      </c>
      <c r="O132" s="97">
        <v>6.2335863424295922E-4</v>
      </c>
    </row>
    <row r="133" spans="2:15">
      <c r="B133" s="89" t="s">
        <v>1403</v>
      </c>
      <c r="C133" s="86" t="s">
        <v>1404</v>
      </c>
      <c r="D133" s="99" t="s">
        <v>1394</v>
      </c>
      <c r="E133" s="99" t="s">
        <v>888</v>
      </c>
      <c r="F133" s="86" t="s">
        <v>1405</v>
      </c>
      <c r="G133" s="99" t="s">
        <v>1250</v>
      </c>
      <c r="H133" s="99" t="s">
        <v>179</v>
      </c>
      <c r="I133" s="96">
        <v>86527.999999999985</v>
      </c>
      <c r="J133" s="98">
        <v>565</v>
      </c>
      <c r="K133" s="86"/>
      <c r="L133" s="96">
        <v>1773.1793599999996</v>
      </c>
      <c r="M133" s="97">
        <v>2.6042265470029059E-3</v>
      </c>
      <c r="N133" s="97">
        <v>4.4967707086347698E-4</v>
      </c>
      <c r="O133" s="97">
        <v>6.5604434491481047E-5</v>
      </c>
    </row>
    <row r="134" spans="2:15">
      <c r="B134" s="89" t="s">
        <v>1406</v>
      </c>
      <c r="C134" s="86" t="s">
        <v>1407</v>
      </c>
      <c r="D134" s="99" t="s">
        <v>1394</v>
      </c>
      <c r="E134" s="99" t="s">
        <v>888</v>
      </c>
      <c r="F134" s="86" t="s">
        <v>1408</v>
      </c>
      <c r="G134" s="99" t="s">
        <v>666</v>
      </c>
      <c r="H134" s="99" t="s">
        <v>179</v>
      </c>
      <c r="I134" s="96">
        <v>56128.999999999993</v>
      </c>
      <c r="J134" s="98">
        <v>3440</v>
      </c>
      <c r="K134" s="96">
        <v>48.859169999999992</v>
      </c>
      <c r="L134" s="96">
        <v>7052.0071499999985</v>
      </c>
      <c r="M134" s="97">
        <v>2.6768736553692443E-3</v>
      </c>
      <c r="N134" s="97">
        <v>1.7883841818011554E-3</v>
      </c>
      <c r="O134" s="97">
        <v>2.6091153074646149E-4</v>
      </c>
    </row>
    <row r="135" spans="2:15">
      <c r="B135" s="89" t="s">
        <v>1409</v>
      </c>
      <c r="C135" s="86" t="s">
        <v>1410</v>
      </c>
      <c r="D135" s="99" t="s">
        <v>1394</v>
      </c>
      <c r="E135" s="99" t="s">
        <v>888</v>
      </c>
      <c r="F135" s="86" t="s">
        <v>1249</v>
      </c>
      <c r="G135" s="99" t="s">
        <v>1250</v>
      </c>
      <c r="H135" s="99" t="s">
        <v>179</v>
      </c>
      <c r="I135" s="96">
        <v>57973.999999999993</v>
      </c>
      <c r="J135" s="98">
        <v>620</v>
      </c>
      <c r="K135" s="86"/>
      <c r="L135" s="96">
        <v>1303.6845299999998</v>
      </c>
      <c r="M135" s="97">
        <v>1.4397208947050559E-3</v>
      </c>
      <c r="N135" s="97">
        <v>3.3061350363362493E-4</v>
      </c>
      <c r="O135" s="97">
        <v>4.8233973547911284E-5</v>
      </c>
    </row>
    <row r="136" spans="2:15">
      <c r="B136" s="89" t="s">
        <v>1411</v>
      </c>
      <c r="C136" s="86" t="s">
        <v>1412</v>
      </c>
      <c r="D136" s="99" t="s">
        <v>1394</v>
      </c>
      <c r="E136" s="99" t="s">
        <v>888</v>
      </c>
      <c r="F136" s="86" t="s">
        <v>1413</v>
      </c>
      <c r="G136" s="99" t="s">
        <v>30</v>
      </c>
      <c r="H136" s="99" t="s">
        <v>179</v>
      </c>
      <c r="I136" s="96">
        <v>101848.99999999999</v>
      </c>
      <c r="J136" s="98">
        <v>2190</v>
      </c>
      <c r="K136" s="86"/>
      <c r="L136" s="96">
        <v>8089.9984799999984</v>
      </c>
      <c r="M136" s="97">
        <v>2.9619898951093382E-3</v>
      </c>
      <c r="N136" s="97">
        <v>2.0516180719452885E-3</v>
      </c>
      <c r="O136" s="97">
        <v>2.9931533565636656E-4</v>
      </c>
    </row>
    <row r="137" spans="2:15">
      <c r="B137" s="89" t="s">
        <v>1414</v>
      </c>
      <c r="C137" s="86" t="s">
        <v>1415</v>
      </c>
      <c r="D137" s="99" t="s">
        <v>1394</v>
      </c>
      <c r="E137" s="99" t="s">
        <v>888</v>
      </c>
      <c r="F137" s="86" t="s">
        <v>1416</v>
      </c>
      <c r="G137" s="99" t="s">
        <v>208</v>
      </c>
      <c r="H137" s="99" t="s">
        <v>179</v>
      </c>
      <c r="I137" s="96">
        <v>0.99999999999999989</v>
      </c>
      <c r="J137" s="98">
        <v>2595</v>
      </c>
      <c r="K137" s="86"/>
      <c r="L137" s="96">
        <v>9.4120000000000009E-2</v>
      </c>
      <c r="M137" s="97">
        <v>1.602348966672391E-8</v>
      </c>
      <c r="N137" s="97">
        <v>2.386876751693662E-8</v>
      </c>
      <c r="O137" s="97">
        <v>3.4822700475930411E-9</v>
      </c>
    </row>
    <row r="138" spans="2:15">
      <c r="B138" s="89" t="s">
        <v>1417</v>
      </c>
      <c r="C138" s="86" t="s">
        <v>1418</v>
      </c>
      <c r="D138" s="99" t="s">
        <v>1394</v>
      </c>
      <c r="E138" s="99" t="s">
        <v>888</v>
      </c>
      <c r="F138" s="86" t="s">
        <v>1419</v>
      </c>
      <c r="G138" s="99" t="s">
        <v>948</v>
      </c>
      <c r="H138" s="99" t="s">
        <v>179</v>
      </c>
      <c r="I138" s="96">
        <v>298195.99999999994</v>
      </c>
      <c r="J138" s="98">
        <v>615</v>
      </c>
      <c r="K138" s="86"/>
      <c r="L138" s="96">
        <v>6651.5748799999992</v>
      </c>
      <c r="M138" s="97">
        <v>1.0971623916680178E-2</v>
      </c>
      <c r="N138" s="97">
        <v>1.6868348324714786E-3</v>
      </c>
      <c r="O138" s="97">
        <v>2.4609625981668369E-4</v>
      </c>
    </row>
    <row r="139" spans="2:15">
      <c r="B139" s="89" t="s">
        <v>1420</v>
      </c>
      <c r="C139" s="86" t="s">
        <v>1421</v>
      </c>
      <c r="D139" s="99" t="s">
        <v>1394</v>
      </c>
      <c r="E139" s="99" t="s">
        <v>888</v>
      </c>
      <c r="F139" s="86" t="s">
        <v>1422</v>
      </c>
      <c r="G139" s="99" t="s">
        <v>1118</v>
      </c>
      <c r="H139" s="99" t="s">
        <v>179</v>
      </c>
      <c r="I139" s="96">
        <v>22054.999999999996</v>
      </c>
      <c r="J139" s="98">
        <v>7345</v>
      </c>
      <c r="K139" s="86"/>
      <c r="L139" s="96">
        <v>5875.5214800000003</v>
      </c>
      <c r="M139" s="97">
        <v>4.1636572734835454E-4</v>
      </c>
      <c r="N139" s="97">
        <v>1.4900282219176303E-3</v>
      </c>
      <c r="O139" s="97">
        <v>2.173836853356729E-4</v>
      </c>
    </row>
    <row r="140" spans="2:15">
      <c r="B140" s="89" t="s">
        <v>1423</v>
      </c>
      <c r="C140" s="86" t="s">
        <v>1424</v>
      </c>
      <c r="D140" s="99" t="s">
        <v>1394</v>
      </c>
      <c r="E140" s="99" t="s">
        <v>888</v>
      </c>
      <c r="F140" s="86" t="s">
        <v>1137</v>
      </c>
      <c r="G140" s="99" t="s">
        <v>208</v>
      </c>
      <c r="H140" s="99" t="s">
        <v>179</v>
      </c>
      <c r="I140" s="96">
        <v>197481.99999999997</v>
      </c>
      <c r="J140" s="98">
        <v>11447</v>
      </c>
      <c r="K140" s="86"/>
      <c r="L140" s="96">
        <v>81991.107979999986</v>
      </c>
      <c r="M140" s="97">
        <v>3.2178479580608566E-3</v>
      </c>
      <c r="N140" s="97">
        <v>2.079288881035557E-2</v>
      </c>
      <c r="O140" s="97">
        <v>3.0335229439834325E-3</v>
      </c>
    </row>
    <row r="141" spans="2:15">
      <c r="B141" s="89" t="s">
        <v>1425</v>
      </c>
      <c r="C141" s="86" t="s">
        <v>1426</v>
      </c>
      <c r="D141" s="99" t="s">
        <v>1394</v>
      </c>
      <c r="E141" s="99" t="s">
        <v>888</v>
      </c>
      <c r="F141" s="86" t="s">
        <v>1231</v>
      </c>
      <c r="G141" s="99" t="s">
        <v>1118</v>
      </c>
      <c r="H141" s="99" t="s">
        <v>179</v>
      </c>
      <c r="I141" s="96">
        <v>139554.99999999997</v>
      </c>
      <c r="J141" s="98">
        <v>2631</v>
      </c>
      <c r="K141" s="86"/>
      <c r="L141" s="96">
        <v>13317.227059999997</v>
      </c>
      <c r="M141" s="97">
        <v>4.9798111664740644E-3</v>
      </c>
      <c r="N141" s="97">
        <v>3.3772396585783817E-3</v>
      </c>
      <c r="O141" s="97">
        <v>4.9271335431399826E-4</v>
      </c>
    </row>
    <row r="142" spans="2:15">
      <c r="B142" s="89" t="s">
        <v>1429</v>
      </c>
      <c r="C142" s="86" t="s">
        <v>1430</v>
      </c>
      <c r="D142" s="99" t="s">
        <v>1394</v>
      </c>
      <c r="E142" s="99" t="s">
        <v>888</v>
      </c>
      <c r="F142" s="86" t="s">
        <v>620</v>
      </c>
      <c r="G142" s="99" t="s">
        <v>420</v>
      </c>
      <c r="H142" s="99" t="s">
        <v>179</v>
      </c>
      <c r="I142" s="96">
        <v>4856.9999999999991</v>
      </c>
      <c r="J142" s="98">
        <v>516</v>
      </c>
      <c r="K142" s="86"/>
      <c r="L142" s="96">
        <v>90.900309999999976</v>
      </c>
      <c r="M142" s="97">
        <v>2.9246007400642857E-5</v>
      </c>
      <c r="N142" s="97">
        <v>2.3052256338795882E-5</v>
      </c>
      <c r="O142" s="97">
        <v>3.3631473313846371E-6</v>
      </c>
    </row>
    <row r="143" spans="2:15">
      <c r="B143" s="89" t="s">
        <v>1433</v>
      </c>
      <c r="C143" s="86" t="s">
        <v>1434</v>
      </c>
      <c r="D143" s="99" t="s">
        <v>1394</v>
      </c>
      <c r="E143" s="99" t="s">
        <v>888</v>
      </c>
      <c r="F143" s="86" t="s">
        <v>1385</v>
      </c>
      <c r="G143" s="99" t="s">
        <v>1250</v>
      </c>
      <c r="H143" s="99" t="s">
        <v>179</v>
      </c>
      <c r="I143" s="96">
        <v>69541.999999999985</v>
      </c>
      <c r="J143" s="98">
        <v>883</v>
      </c>
      <c r="K143" s="86"/>
      <c r="L143" s="96">
        <v>2227.1806099999999</v>
      </c>
      <c r="M143" s="97">
        <v>2.7260030238398839E-3</v>
      </c>
      <c r="N143" s="97">
        <v>5.6481147682021973E-4</v>
      </c>
      <c r="O143" s="97">
        <v>8.2401660951795546E-5</v>
      </c>
    </row>
    <row r="144" spans="2:15">
      <c r="B144" s="89" t="s">
        <v>1437</v>
      </c>
      <c r="C144" s="86" t="s">
        <v>1438</v>
      </c>
      <c r="D144" s="99" t="s">
        <v>1394</v>
      </c>
      <c r="E144" s="99" t="s">
        <v>888</v>
      </c>
      <c r="F144" s="86" t="s">
        <v>1439</v>
      </c>
      <c r="G144" s="99" t="s">
        <v>1030</v>
      </c>
      <c r="H144" s="99" t="s">
        <v>179</v>
      </c>
      <c r="I144" s="96">
        <v>69439.999999999985</v>
      </c>
      <c r="J144" s="98">
        <v>3765</v>
      </c>
      <c r="K144" s="86"/>
      <c r="L144" s="96">
        <v>9482.4868399999978</v>
      </c>
      <c r="M144" s="97">
        <v>1.5262070453708559E-3</v>
      </c>
      <c r="N144" s="97">
        <v>2.4047521660260402E-3</v>
      </c>
      <c r="O144" s="97">
        <v>3.5083489056127469E-4</v>
      </c>
    </row>
    <row r="145" spans="2:15">
      <c r="B145" s="89" t="s">
        <v>1440</v>
      </c>
      <c r="C145" s="86" t="s">
        <v>1441</v>
      </c>
      <c r="D145" s="99" t="s">
        <v>1394</v>
      </c>
      <c r="E145" s="99" t="s">
        <v>888</v>
      </c>
      <c r="F145" s="86" t="s">
        <v>900</v>
      </c>
      <c r="G145" s="99" t="s">
        <v>497</v>
      </c>
      <c r="H145" s="99" t="s">
        <v>179</v>
      </c>
      <c r="I145" s="96">
        <v>182069.99999999997</v>
      </c>
      <c r="J145" s="98">
        <v>2154</v>
      </c>
      <c r="K145" s="86"/>
      <c r="L145" s="96">
        <v>14224.324349999997</v>
      </c>
      <c r="M145" s="97">
        <v>1.788010638289138E-4</v>
      </c>
      <c r="N145" s="97">
        <v>3.6072789098560401E-3</v>
      </c>
      <c r="O145" s="97">
        <v>5.2627431609916417E-4</v>
      </c>
    </row>
    <row r="146" spans="2:15">
      <c r="B146" s="89" t="s">
        <v>1442</v>
      </c>
      <c r="C146" s="86" t="s">
        <v>1443</v>
      </c>
      <c r="D146" s="99" t="s">
        <v>1394</v>
      </c>
      <c r="E146" s="99" t="s">
        <v>888</v>
      </c>
      <c r="F146" s="86" t="s">
        <v>1117</v>
      </c>
      <c r="G146" s="99" t="s">
        <v>1118</v>
      </c>
      <c r="H146" s="99" t="s">
        <v>179</v>
      </c>
      <c r="I146" s="96">
        <v>108308.99999999999</v>
      </c>
      <c r="J146" s="98">
        <v>2176</v>
      </c>
      <c r="K146" s="86"/>
      <c r="L146" s="96">
        <v>8548.1275299999979</v>
      </c>
      <c r="M146" s="97">
        <v>1.092776744608301E-3</v>
      </c>
      <c r="N146" s="97">
        <v>2.1677992851540117E-3</v>
      </c>
      <c r="O146" s="97">
        <v>3.1626528326311596E-4</v>
      </c>
    </row>
    <row r="147" spans="2:15">
      <c r="B147" s="89" t="s">
        <v>1444</v>
      </c>
      <c r="C147" s="86" t="s">
        <v>1445</v>
      </c>
      <c r="D147" s="99" t="s">
        <v>1394</v>
      </c>
      <c r="E147" s="99" t="s">
        <v>888</v>
      </c>
      <c r="F147" s="86" t="s">
        <v>1446</v>
      </c>
      <c r="G147" s="99" t="s">
        <v>920</v>
      </c>
      <c r="H147" s="99" t="s">
        <v>179</v>
      </c>
      <c r="I147" s="96">
        <v>20017.999999999996</v>
      </c>
      <c r="J147" s="98">
        <v>11970</v>
      </c>
      <c r="K147" s="86"/>
      <c r="L147" s="96">
        <v>8690.8527399999984</v>
      </c>
      <c r="M147" s="97">
        <v>4.1402627021296903E-4</v>
      </c>
      <c r="N147" s="97">
        <v>2.2039943006267695E-3</v>
      </c>
      <c r="O147" s="97">
        <v>3.2154585831432111E-4</v>
      </c>
    </row>
    <row r="148" spans="2:15">
      <c r="B148" s="85"/>
      <c r="C148" s="86"/>
      <c r="D148" s="86"/>
      <c r="E148" s="86"/>
      <c r="F148" s="86"/>
      <c r="G148" s="86"/>
      <c r="H148" s="86"/>
      <c r="I148" s="96"/>
      <c r="J148" s="98"/>
      <c r="K148" s="86"/>
      <c r="L148" s="86"/>
      <c r="M148" s="86"/>
      <c r="N148" s="97"/>
      <c r="O148" s="86"/>
    </row>
    <row r="149" spans="2:15">
      <c r="B149" s="103" t="s">
        <v>71</v>
      </c>
      <c r="C149" s="84"/>
      <c r="D149" s="84"/>
      <c r="E149" s="84"/>
      <c r="F149" s="84"/>
      <c r="G149" s="84"/>
      <c r="H149" s="84"/>
      <c r="I149" s="93"/>
      <c r="J149" s="95"/>
      <c r="K149" s="93">
        <v>426.89357999999993</v>
      </c>
      <c r="L149" s="93">
        <v>818294.29711999977</v>
      </c>
      <c r="M149" s="84"/>
      <c r="N149" s="94">
        <v>0.20751887312359044</v>
      </c>
      <c r="O149" s="94">
        <v>3.0275411400097485E-2</v>
      </c>
    </row>
    <row r="150" spans="2:15">
      <c r="B150" s="89" t="s">
        <v>1447</v>
      </c>
      <c r="C150" s="86" t="s">
        <v>1448</v>
      </c>
      <c r="D150" s="99" t="s">
        <v>155</v>
      </c>
      <c r="E150" s="99" t="s">
        <v>888</v>
      </c>
      <c r="F150" s="86"/>
      <c r="G150" s="99" t="s">
        <v>1449</v>
      </c>
      <c r="H150" s="99" t="s">
        <v>1450</v>
      </c>
      <c r="I150" s="96">
        <v>77192.999999999985</v>
      </c>
      <c r="J150" s="98">
        <v>2319</v>
      </c>
      <c r="K150" s="86"/>
      <c r="L150" s="96">
        <v>6653.6437699999988</v>
      </c>
      <c r="M150" s="97">
        <v>3.5603192494588545E-5</v>
      </c>
      <c r="N150" s="97">
        <v>1.6873595015580501E-3</v>
      </c>
      <c r="O150" s="97">
        <v>2.461728050108907E-4</v>
      </c>
    </row>
    <row r="151" spans="2:15">
      <c r="B151" s="89" t="s">
        <v>1451</v>
      </c>
      <c r="C151" s="86" t="s">
        <v>1452</v>
      </c>
      <c r="D151" s="99" t="s">
        <v>30</v>
      </c>
      <c r="E151" s="99" t="s">
        <v>888</v>
      </c>
      <c r="F151" s="86"/>
      <c r="G151" s="99" t="s">
        <v>1025</v>
      </c>
      <c r="H151" s="99" t="s">
        <v>181</v>
      </c>
      <c r="I151" s="96">
        <v>7980.9999999999991</v>
      </c>
      <c r="J151" s="98">
        <v>21000</v>
      </c>
      <c r="K151" s="86"/>
      <c r="L151" s="96">
        <v>7065.3877599999987</v>
      </c>
      <c r="M151" s="97">
        <v>3.8147144122013578E-5</v>
      </c>
      <c r="N151" s="97">
        <v>1.791777495329893E-3</v>
      </c>
      <c r="O151" s="97">
        <v>2.6140658915510502E-4</v>
      </c>
    </row>
    <row r="152" spans="2:15">
      <c r="B152" s="89" t="s">
        <v>1453</v>
      </c>
      <c r="C152" s="86" t="s">
        <v>1454</v>
      </c>
      <c r="D152" s="99" t="s">
        <v>30</v>
      </c>
      <c r="E152" s="99" t="s">
        <v>888</v>
      </c>
      <c r="F152" s="86"/>
      <c r="G152" s="99" t="s">
        <v>1449</v>
      </c>
      <c r="H152" s="99" t="s">
        <v>181</v>
      </c>
      <c r="I152" s="96">
        <v>24191.999999999996</v>
      </c>
      <c r="J152" s="98">
        <v>10818</v>
      </c>
      <c r="K152" s="86"/>
      <c r="L152" s="96">
        <v>11032.606960000001</v>
      </c>
      <c r="M152" s="97">
        <v>3.1180339524588514E-5</v>
      </c>
      <c r="N152" s="97">
        <v>2.797861566446843E-3</v>
      </c>
      <c r="O152" s="97">
        <v>4.0818653595064297E-4</v>
      </c>
    </row>
    <row r="153" spans="2:15">
      <c r="B153" s="89" t="s">
        <v>1455</v>
      </c>
      <c r="C153" s="86" t="s">
        <v>1456</v>
      </c>
      <c r="D153" s="99" t="s">
        <v>1398</v>
      </c>
      <c r="E153" s="99" t="s">
        <v>888</v>
      </c>
      <c r="F153" s="86"/>
      <c r="G153" s="99" t="s">
        <v>975</v>
      </c>
      <c r="H153" s="99" t="s">
        <v>179</v>
      </c>
      <c r="I153" s="96">
        <v>7189.9999999999991</v>
      </c>
      <c r="J153" s="98">
        <v>12579</v>
      </c>
      <c r="K153" s="96">
        <v>24.252659999999995</v>
      </c>
      <c r="L153" s="96">
        <v>3304.6206399999992</v>
      </c>
      <c r="M153" s="97">
        <v>6.798580497996682E-5</v>
      </c>
      <c r="N153" s="97">
        <v>8.3804953025744028E-4</v>
      </c>
      <c r="O153" s="97">
        <v>1.2226499652921529E-4</v>
      </c>
    </row>
    <row r="154" spans="2:15">
      <c r="B154" s="89" t="s">
        <v>1457</v>
      </c>
      <c r="C154" s="86" t="s">
        <v>1458</v>
      </c>
      <c r="D154" s="99" t="s">
        <v>1398</v>
      </c>
      <c r="E154" s="99" t="s">
        <v>888</v>
      </c>
      <c r="F154" s="86"/>
      <c r="G154" s="99" t="s">
        <v>906</v>
      </c>
      <c r="H154" s="99" t="s">
        <v>179</v>
      </c>
      <c r="I154" s="96">
        <v>15407.999999999998</v>
      </c>
      <c r="J154" s="98">
        <v>16476</v>
      </c>
      <c r="K154" s="86"/>
      <c r="L154" s="96">
        <v>9207.5822899999966</v>
      </c>
      <c r="M154" s="97">
        <v>5.944021900622158E-6</v>
      </c>
      <c r="N154" s="97">
        <v>2.3350365604873865E-3</v>
      </c>
      <c r="O154" s="97">
        <v>3.4066391860619556E-4</v>
      </c>
    </row>
    <row r="155" spans="2:15">
      <c r="B155" s="89" t="s">
        <v>1459</v>
      </c>
      <c r="C155" s="86" t="s">
        <v>1460</v>
      </c>
      <c r="D155" s="99" t="s">
        <v>1394</v>
      </c>
      <c r="E155" s="99" t="s">
        <v>888</v>
      </c>
      <c r="F155" s="86"/>
      <c r="G155" s="99" t="s">
        <v>920</v>
      </c>
      <c r="H155" s="99" t="s">
        <v>179</v>
      </c>
      <c r="I155" s="96">
        <v>9365.9999999999982</v>
      </c>
      <c r="J155" s="98">
        <v>119347</v>
      </c>
      <c r="K155" s="86"/>
      <c r="L155" s="96">
        <v>40542.751149999989</v>
      </c>
      <c r="M155" s="97">
        <v>2.6768910375990347E-5</v>
      </c>
      <c r="N155" s="97">
        <v>1.0281613915175992E-2</v>
      </c>
      <c r="O155" s="97">
        <v>1.5000085845374338E-3</v>
      </c>
    </row>
    <row r="156" spans="2:15">
      <c r="B156" s="89" t="s">
        <v>1461</v>
      </c>
      <c r="C156" s="86" t="s">
        <v>1462</v>
      </c>
      <c r="D156" s="99" t="s">
        <v>1394</v>
      </c>
      <c r="E156" s="99" t="s">
        <v>888</v>
      </c>
      <c r="F156" s="86"/>
      <c r="G156" s="99" t="s">
        <v>906</v>
      </c>
      <c r="H156" s="99" t="s">
        <v>179</v>
      </c>
      <c r="I156" s="96">
        <v>3812.9999999999995</v>
      </c>
      <c r="J156" s="98">
        <v>200300</v>
      </c>
      <c r="K156" s="86"/>
      <c r="L156" s="96">
        <v>27700.991249999995</v>
      </c>
      <c r="M156" s="97">
        <v>7.817670695021002E-6</v>
      </c>
      <c r="N156" s="97">
        <v>7.0249524026237287E-3</v>
      </c>
      <c r="O156" s="97">
        <v>1.0248866565927739E-3</v>
      </c>
    </row>
    <row r="157" spans="2:15">
      <c r="B157" s="89" t="s">
        <v>1463</v>
      </c>
      <c r="C157" s="86" t="s">
        <v>1464</v>
      </c>
      <c r="D157" s="99" t="s">
        <v>1398</v>
      </c>
      <c r="E157" s="99" t="s">
        <v>888</v>
      </c>
      <c r="F157" s="86"/>
      <c r="G157" s="99" t="s">
        <v>1066</v>
      </c>
      <c r="H157" s="99" t="s">
        <v>179</v>
      </c>
      <c r="I157" s="96">
        <v>19342.999999999996</v>
      </c>
      <c r="J157" s="98">
        <v>10649</v>
      </c>
      <c r="K157" s="86"/>
      <c r="L157" s="96">
        <v>7471.025419999999</v>
      </c>
      <c r="M157" s="97">
        <v>2.2464322079590219E-5</v>
      </c>
      <c r="N157" s="97">
        <v>1.8946469279972772E-3</v>
      </c>
      <c r="O157" s="97">
        <v>2.7641445011551436E-4</v>
      </c>
    </row>
    <row r="158" spans="2:15">
      <c r="B158" s="89" t="s">
        <v>1465</v>
      </c>
      <c r="C158" s="86" t="s">
        <v>1466</v>
      </c>
      <c r="D158" s="99" t="s">
        <v>1394</v>
      </c>
      <c r="E158" s="99" t="s">
        <v>888</v>
      </c>
      <c r="F158" s="86"/>
      <c r="G158" s="99" t="s">
        <v>955</v>
      </c>
      <c r="H158" s="99" t="s">
        <v>179</v>
      </c>
      <c r="I158" s="96">
        <v>21964.999999999996</v>
      </c>
      <c r="J158" s="98">
        <v>22574</v>
      </c>
      <c r="K158" s="86"/>
      <c r="L158" s="96">
        <v>17984.040989999994</v>
      </c>
      <c r="M158" s="97">
        <v>4.5476887223530951E-6</v>
      </c>
      <c r="N158" s="97">
        <v>4.5607404739201928E-3</v>
      </c>
      <c r="O158" s="97">
        <v>6.6537704286190476E-4</v>
      </c>
    </row>
    <row r="159" spans="2:15">
      <c r="B159" s="89" t="s">
        <v>1467</v>
      </c>
      <c r="C159" s="86" t="s">
        <v>1468</v>
      </c>
      <c r="D159" s="99" t="s">
        <v>1398</v>
      </c>
      <c r="E159" s="99" t="s">
        <v>888</v>
      </c>
      <c r="F159" s="86"/>
      <c r="G159" s="99" t="s">
        <v>925</v>
      </c>
      <c r="H159" s="99" t="s">
        <v>179</v>
      </c>
      <c r="I159" s="96">
        <v>45395.999999999993</v>
      </c>
      <c r="J159" s="98">
        <v>8390</v>
      </c>
      <c r="K159" s="86"/>
      <c r="L159" s="96">
        <v>13814.243399999999</v>
      </c>
      <c r="M159" s="97">
        <v>1.7147520405883573E-4</v>
      </c>
      <c r="N159" s="97">
        <v>3.5032826618888232E-3</v>
      </c>
      <c r="O159" s="97">
        <v>5.1110206143200004E-4</v>
      </c>
    </row>
    <row r="160" spans="2:15">
      <c r="B160" s="89" t="s">
        <v>1469</v>
      </c>
      <c r="C160" s="86" t="s">
        <v>1470</v>
      </c>
      <c r="D160" s="99" t="s">
        <v>30</v>
      </c>
      <c r="E160" s="99" t="s">
        <v>888</v>
      </c>
      <c r="F160" s="86"/>
      <c r="G160" s="99" t="s">
        <v>1030</v>
      </c>
      <c r="H160" s="99" t="s">
        <v>181</v>
      </c>
      <c r="I160" s="96">
        <v>9066.9999999999982</v>
      </c>
      <c r="J160" s="98">
        <v>16090</v>
      </c>
      <c r="K160" s="86"/>
      <c r="L160" s="96">
        <v>6150.0557899999994</v>
      </c>
      <c r="M160" s="97">
        <v>2.1014426998620102E-5</v>
      </c>
      <c r="N160" s="97">
        <v>1.5596499348459409E-3</v>
      </c>
      <c r="O160" s="97">
        <v>2.2754095907929402E-4</v>
      </c>
    </row>
    <row r="161" spans="2:15">
      <c r="B161" s="89" t="s">
        <v>1471</v>
      </c>
      <c r="C161" s="86" t="s">
        <v>1472</v>
      </c>
      <c r="D161" s="99" t="s">
        <v>139</v>
      </c>
      <c r="E161" s="99" t="s">
        <v>888</v>
      </c>
      <c r="F161" s="86"/>
      <c r="G161" s="99" t="s">
        <v>906</v>
      </c>
      <c r="H161" s="99" t="s">
        <v>182</v>
      </c>
      <c r="I161" s="96">
        <v>36429.999999999993</v>
      </c>
      <c r="J161" s="98">
        <v>5762</v>
      </c>
      <c r="K161" s="86"/>
      <c r="L161" s="96">
        <v>9946.5692399999989</v>
      </c>
      <c r="M161" s="97">
        <v>4.3561047603615647E-4</v>
      </c>
      <c r="N161" s="97">
        <v>2.5224431447160318E-3</v>
      </c>
      <c r="O161" s="97">
        <v>3.680051013680649E-4</v>
      </c>
    </row>
    <row r="162" spans="2:15">
      <c r="B162" s="89" t="s">
        <v>1473</v>
      </c>
      <c r="C162" s="86" t="s">
        <v>1474</v>
      </c>
      <c r="D162" s="99" t="s">
        <v>139</v>
      </c>
      <c r="E162" s="99" t="s">
        <v>888</v>
      </c>
      <c r="F162" s="86"/>
      <c r="G162" s="99" t="s">
        <v>1449</v>
      </c>
      <c r="H162" s="99" t="s">
        <v>182</v>
      </c>
      <c r="I162" s="96">
        <v>192031.99999999997</v>
      </c>
      <c r="J162" s="98">
        <v>629.79999999999995</v>
      </c>
      <c r="K162" s="86"/>
      <c r="L162" s="96">
        <v>5730.8250099999987</v>
      </c>
      <c r="M162" s="97">
        <v>6.0107269565717844E-5</v>
      </c>
      <c r="N162" s="97">
        <v>1.4533332962594128E-3</v>
      </c>
      <c r="O162" s="97">
        <v>2.120301772239703E-4</v>
      </c>
    </row>
    <row r="163" spans="2:15">
      <c r="B163" s="89" t="s">
        <v>1475</v>
      </c>
      <c r="C163" s="86" t="s">
        <v>1476</v>
      </c>
      <c r="D163" s="99" t="s">
        <v>1398</v>
      </c>
      <c r="E163" s="99" t="s">
        <v>888</v>
      </c>
      <c r="F163" s="86"/>
      <c r="G163" s="99" t="s">
        <v>942</v>
      </c>
      <c r="H163" s="99" t="s">
        <v>179</v>
      </c>
      <c r="I163" s="96">
        <v>235590.99999999997</v>
      </c>
      <c r="J163" s="98">
        <v>2946</v>
      </c>
      <c r="K163" s="86"/>
      <c r="L163" s="96">
        <v>25173.232889999996</v>
      </c>
      <c r="M163" s="97">
        <v>2.3586815182422257E-5</v>
      </c>
      <c r="N163" s="97">
        <v>6.3839146143339605E-3</v>
      </c>
      <c r="O163" s="97">
        <v>9.3136416164397561E-4</v>
      </c>
    </row>
    <row r="164" spans="2:15">
      <c r="B164" s="89" t="s">
        <v>1477</v>
      </c>
      <c r="C164" s="86" t="s">
        <v>1478</v>
      </c>
      <c r="D164" s="99" t="s">
        <v>1398</v>
      </c>
      <c r="E164" s="99" t="s">
        <v>888</v>
      </c>
      <c r="F164" s="86"/>
      <c r="G164" s="99" t="s">
        <v>948</v>
      </c>
      <c r="H164" s="99" t="s">
        <v>179</v>
      </c>
      <c r="I164" s="96">
        <v>9108.9999999999982</v>
      </c>
      <c r="J164" s="98">
        <v>26100</v>
      </c>
      <c r="K164" s="86"/>
      <c r="L164" s="96">
        <v>8623.0075199999992</v>
      </c>
      <c r="M164" s="97">
        <v>3.4044245499576107E-5</v>
      </c>
      <c r="N164" s="97">
        <v>2.1867887993165763E-3</v>
      </c>
      <c r="O164" s="97">
        <v>3.1903570768237934E-4</v>
      </c>
    </row>
    <row r="165" spans="2:15">
      <c r="B165" s="89" t="s">
        <v>1479</v>
      </c>
      <c r="C165" s="86" t="s">
        <v>1480</v>
      </c>
      <c r="D165" s="99" t="s">
        <v>1398</v>
      </c>
      <c r="E165" s="99" t="s">
        <v>888</v>
      </c>
      <c r="F165" s="86"/>
      <c r="G165" s="99" t="s">
        <v>1066</v>
      </c>
      <c r="H165" s="99" t="s">
        <v>179</v>
      </c>
      <c r="I165" s="96">
        <v>3364.9999999999995</v>
      </c>
      <c r="J165" s="98">
        <v>47133</v>
      </c>
      <c r="K165" s="86"/>
      <c r="L165" s="96">
        <v>5752.5143099999987</v>
      </c>
      <c r="M165" s="97">
        <v>2.1086088458465878E-5</v>
      </c>
      <c r="N165" s="97">
        <v>1.4588336878797389E-3</v>
      </c>
      <c r="O165" s="97">
        <v>2.1283264215961903E-4</v>
      </c>
    </row>
    <row r="166" spans="2:15">
      <c r="B166" s="89" t="s">
        <v>1481</v>
      </c>
      <c r="C166" s="86" t="s">
        <v>1482</v>
      </c>
      <c r="D166" s="99" t="s">
        <v>30</v>
      </c>
      <c r="E166" s="99" t="s">
        <v>888</v>
      </c>
      <c r="F166" s="86"/>
      <c r="G166" s="99" t="s">
        <v>942</v>
      </c>
      <c r="H166" s="99" t="s">
        <v>181</v>
      </c>
      <c r="I166" s="96">
        <v>31470.999999999996</v>
      </c>
      <c r="J166" s="98">
        <v>5271</v>
      </c>
      <c r="K166" s="86"/>
      <c r="L166" s="96">
        <v>6992.9907699999985</v>
      </c>
      <c r="M166" s="97">
        <v>2.5180857925471716E-5</v>
      </c>
      <c r="N166" s="97">
        <v>1.7734176682661874E-3</v>
      </c>
      <c r="O166" s="97">
        <v>2.5872803125229058E-4</v>
      </c>
    </row>
    <row r="167" spans="2:15">
      <c r="B167" s="89" t="s">
        <v>1483</v>
      </c>
      <c r="C167" s="86" t="s">
        <v>1484</v>
      </c>
      <c r="D167" s="99" t="s">
        <v>1394</v>
      </c>
      <c r="E167" s="99" t="s">
        <v>888</v>
      </c>
      <c r="F167" s="86"/>
      <c r="G167" s="99" t="s">
        <v>906</v>
      </c>
      <c r="H167" s="99" t="s">
        <v>179</v>
      </c>
      <c r="I167" s="96">
        <v>674.99999999999989</v>
      </c>
      <c r="J167" s="98">
        <v>198400</v>
      </c>
      <c r="K167" s="86"/>
      <c r="L167" s="96">
        <v>4857.2783999999992</v>
      </c>
      <c r="M167" s="97">
        <v>1.4218900200299011E-5</v>
      </c>
      <c r="N167" s="97">
        <v>1.2318024744436662E-3</v>
      </c>
      <c r="O167" s="97">
        <v>1.7971053001636895E-4</v>
      </c>
    </row>
    <row r="168" spans="2:15">
      <c r="B168" s="89" t="s">
        <v>1485</v>
      </c>
      <c r="C168" s="86" t="s">
        <v>1486</v>
      </c>
      <c r="D168" s="99" t="s">
        <v>1398</v>
      </c>
      <c r="E168" s="99" t="s">
        <v>888</v>
      </c>
      <c r="F168" s="86"/>
      <c r="G168" s="99" t="s">
        <v>975</v>
      </c>
      <c r="H168" s="99" t="s">
        <v>179</v>
      </c>
      <c r="I168" s="96">
        <v>7247.9999999999991</v>
      </c>
      <c r="J168" s="98">
        <v>12309</v>
      </c>
      <c r="K168" s="96">
        <v>24.974069999999998</v>
      </c>
      <c r="L168" s="96">
        <v>3260.8250399999997</v>
      </c>
      <c r="M168" s="97">
        <v>4.6936984236335587E-5</v>
      </c>
      <c r="N168" s="97">
        <v>8.2694299610248131E-4</v>
      </c>
      <c r="O168" s="97">
        <v>1.2064463841089436E-4</v>
      </c>
    </row>
    <row r="169" spans="2:15">
      <c r="B169" s="89" t="s">
        <v>1487</v>
      </c>
      <c r="C169" s="86" t="s">
        <v>1488</v>
      </c>
      <c r="D169" s="99" t="s">
        <v>139</v>
      </c>
      <c r="E169" s="99" t="s">
        <v>888</v>
      </c>
      <c r="F169" s="86"/>
      <c r="G169" s="99" t="s">
        <v>890</v>
      </c>
      <c r="H169" s="99" t="s">
        <v>182</v>
      </c>
      <c r="I169" s="96">
        <v>53895.999999999993</v>
      </c>
      <c r="J169" s="98">
        <v>589.29999999999995</v>
      </c>
      <c r="K169" s="86"/>
      <c r="L169" s="96">
        <v>1504.9908600000001</v>
      </c>
      <c r="M169" s="97">
        <v>2.6870078585831392E-6</v>
      </c>
      <c r="N169" s="97">
        <v>3.8166465100355405E-4</v>
      </c>
      <c r="O169" s="97">
        <v>5.5681944259235992E-5</v>
      </c>
    </row>
    <row r="170" spans="2:15">
      <c r="B170" s="89" t="s">
        <v>1489</v>
      </c>
      <c r="C170" s="86" t="s">
        <v>1490</v>
      </c>
      <c r="D170" s="99" t="s">
        <v>139</v>
      </c>
      <c r="E170" s="99" t="s">
        <v>888</v>
      </c>
      <c r="F170" s="86"/>
      <c r="G170" s="99" t="s">
        <v>975</v>
      </c>
      <c r="H170" s="99" t="s">
        <v>182</v>
      </c>
      <c r="I170" s="96">
        <v>175509.99999999997</v>
      </c>
      <c r="J170" s="98">
        <v>616.79999999999995</v>
      </c>
      <c r="K170" s="86"/>
      <c r="L170" s="96">
        <v>5129.6427099999992</v>
      </c>
      <c r="M170" s="97">
        <v>1.7994302969436256E-4</v>
      </c>
      <c r="N170" s="97">
        <v>1.3008738768586772E-3</v>
      </c>
      <c r="O170" s="97">
        <v>1.8978751767835731E-4</v>
      </c>
    </row>
    <row r="171" spans="2:15">
      <c r="B171" s="89" t="s">
        <v>1491</v>
      </c>
      <c r="C171" s="86" t="s">
        <v>1492</v>
      </c>
      <c r="D171" s="99" t="s">
        <v>30</v>
      </c>
      <c r="E171" s="99" t="s">
        <v>888</v>
      </c>
      <c r="F171" s="86"/>
      <c r="G171" s="99" t="s">
        <v>1493</v>
      </c>
      <c r="H171" s="99" t="s">
        <v>181</v>
      </c>
      <c r="I171" s="96">
        <v>58802.999999999993</v>
      </c>
      <c r="J171" s="98">
        <v>1650</v>
      </c>
      <c r="K171" s="86"/>
      <c r="L171" s="96">
        <v>4090.1837899999996</v>
      </c>
      <c r="M171" s="97">
        <v>7.4504641724830071E-5</v>
      </c>
      <c r="N171" s="97">
        <v>1.0372678068960124E-3</v>
      </c>
      <c r="O171" s="97">
        <v>1.5132941458847834E-4</v>
      </c>
    </row>
    <row r="172" spans="2:15">
      <c r="B172" s="89" t="s">
        <v>1494</v>
      </c>
      <c r="C172" s="86" t="s">
        <v>1495</v>
      </c>
      <c r="D172" s="99" t="s">
        <v>1398</v>
      </c>
      <c r="E172" s="99" t="s">
        <v>888</v>
      </c>
      <c r="F172" s="86"/>
      <c r="G172" s="99" t="s">
        <v>985</v>
      </c>
      <c r="H172" s="99" t="s">
        <v>179</v>
      </c>
      <c r="I172" s="96">
        <v>23081.999999999996</v>
      </c>
      <c r="J172" s="98">
        <v>5444</v>
      </c>
      <c r="K172" s="86"/>
      <c r="L172" s="96">
        <v>4557.6304599999994</v>
      </c>
      <c r="M172" s="97">
        <v>9.8865516696773972E-5</v>
      </c>
      <c r="N172" s="97">
        <v>1.1558119621530906E-3</v>
      </c>
      <c r="O172" s="97">
        <v>1.6862409731040895E-4</v>
      </c>
    </row>
    <row r="173" spans="2:15">
      <c r="B173" s="89" t="s">
        <v>1496</v>
      </c>
      <c r="C173" s="86" t="s">
        <v>1497</v>
      </c>
      <c r="D173" s="99" t="s">
        <v>1398</v>
      </c>
      <c r="E173" s="99" t="s">
        <v>888</v>
      </c>
      <c r="F173" s="86"/>
      <c r="G173" s="99" t="s">
        <v>890</v>
      </c>
      <c r="H173" s="99" t="s">
        <v>179</v>
      </c>
      <c r="I173" s="96">
        <v>24490.999999999996</v>
      </c>
      <c r="J173" s="98">
        <v>6949</v>
      </c>
      <c r="K173" s="86"/>
      <c r="L173" s="96">
        <v>6172.7172699999983</v>
      </c>
      <c r="M173" s="97">
        <v>9.5269341728331869E-5</v>
      </c>
      <c r="N173" s="97">
        <v>1.5653968706482112E-3</v>
      </c>
      <c r="O173" s="97">
        <v>2.2837939291947809E-4</v>
      </c>
    </row>
    <row r="174" spans="2:15">
      <c r="B174" s="89" t="s">
        <v>1498</v>
      </c>
      <c r="C174" s="86" t="s">
        <v>1499</v>
      </c>
      <c r="D174" s="99" t="s">
        <v>1398</v>
      </c>
      <c r="E174" s="99" t="s">
        <v>888</v>
      </c>
      <c r="F174" s="86"/>
      <c r="G174" s="99" t="s">
        <v>890</v>
      </c>
      <c r="H174" s="99" t="s">
        <v>179</v>
      </c>
      <c r="I174" s="96">
        <v>31835.999999999996</v>
      </c>
      <c r="J174" s="98">
        <v>12228</v>
      </c>
      <c r="K174" s="86"/>
      <c r="L174" s="96">
        <v>14119.570349999998</v>
      </c>
      <c r="M174" s="97">
        <v>1.6614590810903815E-5</v>
      </c>
      <c r="N174" s="97">
        <v>3.5807133672246211E-3</v>
      </c>
      <c r="O174" s="97">
        <v>5.2239860725337636E-4</v>
      </c>
    </row>
    <row r="175" spans="2:15">
      <c r="B175" s="89" t="s">
        <v>1500</v>
      </c>
      <c r="C175" s="86" t="s">
        <v>1501</v>
      </c>
      <c r="D175" s="99" t="s">
        <v>1502</v>
      </c>
      <c r="E175" s="99" t="s">
        <v>888</v>
      </c>
      <c r="F175" s="86"/>
      <c r="G175" s="99" t="s">
        <v>890</v>
      </c>
      <c r="H175" s="99" t="s">
        <v>184</v>
      </c>
      <c r="I175" s="96">
        <v>983917.99999999988</v>
      </c>
      <c r="J175" s="98">
        <v>784</v>
      </c>
      <c r="K175" s="86"/>
      <c r="L175" s="96">
        <v>3574.1663599999993</v>
      </c>
      <c r="M175" s="97">
        <v>3.8564695861889817E-5</v>
      </c>
      <c r="N175" s="97">
        <v>9.0640614017951102E-4</v>
      </c>
      <c r="O175" s="97">
        <v>1.3223770145072932E-4</v>
      </c>
    </row>
    <row r="176" spans="2:15">
      <c r="B176" s="89" t="s">
        <v>1503</v>
      </c>
      <c r="C176" s="86" t="s">
        <v>1504</v>
      </c>
      <c r="D176" s="99" t="s">
        <v>1394</v>
      </c>
      <c r="E176" s="99" t="s">
        <v>888</v>
      </c>
      <c r="F176" s="86"/>
      <c r="G176" s="99" t="s">
        <v>955</v>
      </c>
      <c r="H176" s="99" t="s">
        <v>179</v>
      </c>
      <c r="I176" s="96">
        <v>94307.999999999985</v>
      </c>
      <c r="J176" s="98">
        <v>4865</v>
      </c>
      <c r="K176" s="86"/>
      <c r="L176" s="96">
        <v>16640.981389999997</v>
      </c>
      <c r="M176" s="97">
        <v>2.0630301175604107E-5</v>
      </c>
      <c r="N176" s="97">
        <v>4.2201414795110361E-3</v>
      </c>
      <c r="O176" s="97">
        <v>6.1568626282352526E-4</v>
      </c>
    </row>
    <row r="177" spans="2:15">
      <c r="B177" s="89" t="s">
        <v>1505</v>
      </c>
      <c r="C177" s="86" t="s">
        <v>1506</v>
      </c>
      <c r="D177" s="99" t="s">
        <v>1398</v>
      </c>
      <c r="E177" s="99" t="s">
        <v>888</v>
      </c>
      <c r="F177" s="86"/>
      <c r="G177" s="99" t="s">
        <v>942</v>
      </c>
      <c r="H177" s="99" t="s">
        <v>179</v>
      </c>
      <c r="I177" s="96">
        <v>48542.999999999993</v>
      </c>
      <c r="J177" s="98">
        <v>7174</v>
      </c>
      <c r="K177" s="86"/>
      <c r="L177" s="96">
        <v>12630.936169999997</v>
      </c>
      <c r="M177" s="97">
        <v>1.9289078760035661E-5</v>
      </c>
      <c r="N177" s="97">
        <v>3.2031967590628531E-3</v>
      </c>
      <c r="O177" s="97">
        <v>4.6732183061889661E-4</v>
      </c>
    </row>
    <row r="178" spans="2:15">
      <c r="B178" s="89" t="s">
        <v>1507</v>
      </c>
      <c r="C178" s="86" t="s">
        <v>1508</v>
      </c>
      <c r="D178" s="99" t="s">
        <v>1502</v>
      </c>
      <c r="E178" s="99" t="s">
        <v>888</v>
      </c>
      <c r="F178" s="86"/>
      <c r="G178" s="99" t="s">
        <v>890</v>
      </c>
      <c r="H178" s="99" t="s">
        <v>184</v>
      </c>
      <c r="I178" s="96">
        <v>576022.99999999988</v>
      </c>
      <c r="J178" s="98">
        <v>1550</v>
      </c>
      <c r="K178" s="96">
        <v>80.068349999999995</v>
      </c>
      <c r="L178" s="96">
        <v>4216.9330499999996</v>
      </c>
      <c r="M178" s="97">
        <v>1.2901586155467072E-5</v>
      </c>
      <c r="N178" s="97">
        <v>1.0694113323941399E-3</v>
      </c>
      <c r="O178" s="97">
        <v>1.560189083374433E-4</v>
      </c>
    </row>
    <row r="179" spans="2:15">
      <c r="B179" s="89" t="s">
        <v>1509</v>
      </c>
      <c r="C179" s="86" t="s">
        <v>1510</v>
      </c>
      <c r="D179" s="99" t="s">
        <v>30</v>
      </c>
      <c r="E179" s="99" t="s">
        <v>888</v>
      </c>
      <c r="F179" s="86"/>
      <c r="G179" s="99" t="s">
        <v>1449</v>
      </c>
      <c r="H179" s="99" t="s">
        <v>181</v>
      </c>
      <c r="I179" s="96">
        <v>45790.999999999993</v>
      </c>
      <c r="J179" s="98">
        <v>3714.5</v>
      </c>
      <c r="K179" s="86"/>
      <c r="L179" s="96">
        <v>7170.342279999998</v>
      </c>
      <c r="M179" s="97">
        <v>8.2862259281164756E-5</v>
      </c>
      <c r="N179" s="97">
        <v>1.8183938896959328E-3</v>
      </c>
      <c r="O179" s="97">
        <v>2.6528971687881411E-4</v>
      </c>
    </row>
    <row r="180" spans="2:15">
      <c r="B180" s="89" t="s">
        <v>1511</v>
      </c>
      <c r="C180" s="86" t="s">
        <v>1512</v>
      </c>
      <c r="D180" s="99" t="s">
        <v>30</v>
      </c>
      <c r="E180" s="99" t="s">
        <v>888</v>
      </c>
      <c r="F180" s="86"/>
      <c r="G180" s="99" t="s">
        <v>942</v>
      </c>
      <c r="H180" s="99" t="s">
        <v>181</v>
      </c>
      <c r="I180" s="96">
        <v>70359.999999999985</v>
      </c>
      <c r="J180" s="98">
        <v>1238.5999999999999</v>
      </c>
      <c r="K180" s="86"/>
      <c r="L180" s="96">
        <v>3673.8067099999994</v>
      </c>
      <c r="M180" s="97">
        <v>2.4546151257048521E-5</v>
      </c>
      <c r="N180" s="97">
        <v>9.3167486467437069E-4</v>
      </c>
      <c r="O180" s="97">
        <v>1.3592421448023088E-4</v>
      </c>
    </row>
    <row r="181" spans="2:15">
      <c r="B181" s="89" t="s">
        <v>1513</v>
      </c>
      <c r="C181" s="86" t="s">
        <v>1514</v>
      </c>
      <c r="D181" s="99" t="s">
        <v>1394</v>
      </c>
      <c r="E181" s="99" t="s">
        <v>888</v>
      </c>
      <c r="F181" s="86"/>
      <c r="G181" s="99" t="s">
        <v>1075</v>
      </c>
      <c r="H181" s="99" t="s">
        <v>179</v>
      </c>
      <c r="I181" s="96">
        <v>20960.999999999996</v>
      </c>
      <c r="J181" s="98">
        <v>3717</v>
      </c>
      <c r="K181" s="86"/>
      <c r="L181" s="96">
        <v>2825.8695799999996</v>
      </c>
      <c r="M181" s="97">
        <v>3.8445163928154107E-5</v>
      </c>
      <c r="N181" s="97">
        <v>7.1663858944117417E-4</v>
      </c>
      <c r="O181" s="97">
        <v>1.0455207178961246E-4</v>
      </c>
    </row>
    <row r="182" spans="2:15">
      <c r="B182" s="89" t="s">
        <v>1515</v>
      </c>
      <c r="C182" s="86" t="s">
        <v>1516</v>
      </c>
      <c r="D182" s="99" t="s">
        <v>30</v>
      </c>
      <c r="E182" s="99" t="s">
        <v>888</v>
      </c>
      <c r="F182" s="86"/>
      <c r="G182" s="99" t="s">
        <v>937</v>
      </c>
      <c r="H182" s="99" t="s">
        <v>181</v>
      </c>
      <c r="I182" s="96">
        <v>13605.999999999998</v>
      </c>
      <c r="J182" s="98">
        <v>6670</v>
      </c>
      <c r="K182" s="86"/>
      <c r="L182" s="96">
        <v>3825.7421499999996</v>
      </c>
      <c r="M182" s="97">
        <v>1.9861173231003864E-5</v>
      </c>
      <c r="N182" s="97">
        <v>9.7020558816505792E-4</v>
      </c>
      <c r="O182" s="97">
        <v>1.4154555141053125E-4</v>
      </c>
    </row>
    <row r="183" spans="2:15">
      <c r="B183" s="89" t="s">
        <v>1517</v>
      </c>
      <c r="C183" s="86" t="s">
        <v>1518</v>
      </c>
      <c r="D183" s="99" t="s">
        <v>30</v>
      </c>
      <c r="E183" s="99" t="s">
        <v>888</v>
      </c>
      <c r="F183" s="86"/>
      <c r="G183" s="99" t="s">
        <v>920</v>
      </c>
      <c r="H183" s="99" t="s">
        <v>181</v>
      </c>
      <c r="I183" s="96">
        <v>13788.999999999998</v>
      </c>
      <c r="J183" s="98">
        <v>4132</v>
      </c>
      <c r="K183" s="86"/>
      <c r="L183" s="96">
        <v>2401.8864999999996</v>
      </c>
      <c r="M183" s="97">
        <v>7.4162122109996647E-5</v>
      </c>
      <c r="N183" s="97">
        <v>6.0911677083052033E-4</v>
      </c>
      <c r="O183" s="97">
        <v>8.8865463415512965E-5</v>
      </c>
    </row>
    <row r="184" spans="2:15">
      <c r="B184" s="89" t="s">
        <v>1519</v>
      </c>
      <c r="C184" s="86" t="s">
        <v>1520</v>
      </c>
      <c r="D184" s="99" t="s">
        <v>1398</v>
      </c>
      <c r="E184" s="99" t="s">
        <v>888</v>
      </c>
      <c r="F184" s="86"/>
      <c r="G184" s="99" t="s">
        <v>916</v>
      </c>
      <c r="H184" s="99" t="s">
        <v>179</v>
      </c>
      <c r="I184" s="96">
        <v>11956.999999999998</v>
      </c>
      <c r="J184" s="98">
        <v>5783</v>
      </c>
      <c r="K184" s="86"/>
      <c r="L184" s="96">
        <v>2507.9736899999994</v>
      </c>
      <c r="M184" s="97">
        <v>1.7295614521407207E-5</v>
      </c>
      <c r="N184" s="97">
        <v>6.360204095325505E-4</v>
      </c>
      <c r="O184" s="97">
        <v>9.2790497883960809E-5</v>
      </c>
    </row>
    <row r="185" spans="2:15">
      <c r="B185" s="89" t="s">
        <v>1521</v>
      </c>
      <c r="C185" s="86" t="s">
        <v>1522</v>
      </c>
      <c r="D185" s="99" t="s">
        <v>30</v>
      </c>
      <c r="E185" s="99" t="s">
        <v>888</v>
      </c>
      <c r="F185" s="86"/>
      <c r="G185" s="99" t="s">
        <v>916</v>
      </c>
      <c r="H185" s="99" t="s">
        <v>181</v>
      </c>
      <c r="I185" s="96">
        <v>48810.999999999993</v>
      </c>
      <c r="J185" s="98">
        <v>3060</v>
      </c>
      <c r="K185" s="86"/>
      <c r="L185" s="96">
        <v>6296.490139999999</v>
      </c>
      <c r="M185" s="97">
        <v>3.9474915640149763E-5</v>
      </c>
      <c r="N185" s="97">
        <v>1.5967855856815095E-3</v>
      </c>
      <c r="O185" s="97">
        <v>2.3295876561290807E-4</v>
      </c>
    </row>
    <row r="186" spans="2:15">
      <c r="B186" s="89" t="s">
        <v>1523</v>
      </c>
      <c r="C186" s="86" t="s">
        <v>1524</v>
      </c>
      <c r="D186" s="99" t="s">
        <v>30</v>
      </c>
      <c r="E186" s="99" t="s">
        <v>888</v>
      </c>
      <c r="F186" s="86"/>
      <c r="G186" s="99" t="s">
        <v>975</v>
      </c>
      <c r="H186" s="99" t="s">
        <v>181</v>
      </c>
      <c r="I186" s="96">
        <v>39079.999999999993</v>
      </c>
      <c r="J186" s="98">
        <v>4127</v>
      </c>
      <c r="K186" s="86"/>
      <c r="L186" s="96">
        <v>6799.052889999999</v>
      </c>
      <c r="M186" s="97">
        <v>1.0949380032681992E-4</v>
      </c>
      <c r="N186" s="97">
        <v>1.7242351547680198E-3</v>
      </c>
      <c r="O186" s="97">
        <v>2.5155267988576178E-4</v>
      </c>
    </row>
    <row r="187" spans="2:15">
      <c r="B187" s="89" t="s">
        <v>1525</v>
      </c>
      <c r="C187" s="86" t="s">
        <v>1526</v>
      </c>
      <c r="D187" s="99" t="s">
        <v>30</v>
      </c>
      <c r="E187" s="99" t="s">
        <v>888</v>
      </c>
      <c r="F187" s="86"/>
      <c r="G187" s="99" t="s">
        <v>1449</v>
      </c>
      <c r="H187" s="99" t="s">
        <v>181</v>
      </c>
      <c r="I187" s="96">
        <v>22256.999999999996</v>
      </c>
      <c r="J187" s="98">
        <v>9616</v>
      </c>
      <c r="K187" s="86"/>
      <c r="L187" s="96">
        <v>9022.3667399999977</v>
      </c>
      <c r="M187" s="97">
        <v>2.2711224489795913E-4</v>
      </c>
      <c r="N187" s="97">
        <v>2.2880660239014161E-3</v>
      </c>
      <c r="O187" s="97">
        <v>3.3381127769976265E-4</v>
      </c>
    </row>
    <row r="188" spans="2:15">
      <c r="B188" s="89" t="s">
        <v>1527</v>
      </c>
      <c r="C188" s="86" t="s">
        <v>1528</v>
      </c>
      <c r="D188" s="99" t="s">
        <v>139</v>
      </c>
      <c r="E188" s="99" t="s">
        <v>888</v>
      </c>
      <c r="F188" s="86"/>
      <c r="G188" s="99" t="s">
        <v>890</v>
      </c>
      <c r="H188" s="99" t="s">
        <v>182</v>
      </c>
      <c r="I188" s="96">
        <v>314948.99999999994</v>
      </c>
      <c r="J188" s="98">
        <v>577</v>
      </c>
      <c r="K188" s="86"/>
      <c r="L188" s="96">
        <v>8611.0662699999993</v>
      </c>
      <c r="M188" s="97">
        <v>2.060871135317784E-3</v>
      </c>
      <c r="N188" s="97">
        <v>2.1837605064977108E-3</v>
      </c>
      <c r="O188" s="97">
        <v>3.1859390299468471E-4</v>
      </c>
    </row>
    <row r="189" spans="2:15">
      <c r="B189" s="89" t="s">
        <v>1529</v>
      </c>
      <c r="C189" s="86" t="s">
        <v>1530</v>
      </c>
      <c r="D189" s="99" t="s">
        <v>30</v>
      </c>
      <c r="E189" s="99" t="s">
        <v>888</v>
      </c>
      <c r="F189" s="86"/>
      <c r="G189" s="99" t="s">
        <v>890</v>
      </c>
      <c r="H189" s="99" t="s">
        <v>181</v>
      </c>
      <c r="I189" s="96">
        <v>114345.99999999999</v>
      </c>
      <c r="J189" s="98">
        <v>1628.2</v>
      </c>
      <c r="K189" s="86"/>
      <c r="L189" s="96">
        <v>7848.5263799999993</v>
      </c>
      <c r="M189" s="97">
        <v>3.1463998012451388E-5</v>
      </c>
      <c r="N189" s="97">
        <v>1.9903809128215483E-3</v>
      </c>
      <c r="O189" s="97">
        <v>2.9038130398233993E-4</v>
      </c>
    </row>
    <row r="190" spans="2:15">
      <c r="B190" s="89" t="s">
        <v>1531</v>
      </c>
      <c r="C190" s="86" t="s">
        <v>1532</v>
      </c>
      <c r="D190" s="99" t="s">
        <v>30</v>
      </c>
      <c r="E190" s="99" t="s">
        <v>888</v>
      </c>
      <c r="F190" s="86"/>
      <c r="G190" s="99" t="s">
        <v>955</v>
      </c>
      <c r="H190" s="99" t="s">
        <v>186</v>
      </c>
      <c r="I190" s="96">
        <v>378796.99999999994</v>
      </c>
      <c r="J190" s="98">
        <v>7888</v>
      </c>
      <c r="K190" s="86"/>
      <c r="L190" s="96">
        <v>12232.670309999998</v>
      </c>
      <c r="M190" s="97">
        <v>1.2329043215003114E-4</v>
      </c>
      <c r="N190" s="97">
        <v>3.1021968098249356E-3</v>
      </c>
      <c r="O190" s="97">
        <v>4.5258671294723401E-4</v>
      </c>
    </row>
    <row r="191" spans="2:15">
      <c r="B191" s="89" t="s">
        <v>1533</v>
      </c>
      <c r="C191" s="86" t="s">
        <v>1534</v>
      </c>
      <c r="D191" s="99" t="s">
        <v>1394</v>
      </c>
      <c r="E191" s="99" t="s">
        <v>888</v>
      </c>
      <c r="F191" s="86"/>
      <c r="G191" s="99" t="s">
        <v>906</v>
      </c>
      <c r="H191" s="99" t="s">
        <v>179</v>
      </c>
      <c r="I191" s="96">
        <v>8524.9999999999982</v>
      </c>
      <c r="J191" s="98">
        <v>13048</v>
      </c>
      <c r="K191" s="86"/>
      <c r="L191" s="96">
        <v>4034.4644399999993</v>
      </c>
      <c r="M191" s="97">
        <v>6.2385152319112232E-5</v>
      </c>
      <c r="N191" s="97">
        <v>1.0231374179101983E-3</v>
      </c>
      <c r="O191" s="97">
        <v>1.4926789925086303E-4</v>
      </c>
    </row>
    <row r="192" spans="2:15">
      <c r="B192" s="89" t="s">
        <v>1535</v>
      </c>
      <c r="C192" s="86" t="s">
        <v>1536</v>
      </c>
      <c r="D192" s="99" t="s">
        <v>1398</v>
      </c>
      <c r="E192" s="99" t="s">
        <v>888</v>
      </c>
      <c r="F192" s="86"/>
      <c r="G192" s="99" t="s">
        <v>890</v>
      </c>
      <c r="H192" s="99" t="s">
        <v>179</v>
      </c>
      <c r="I192" s="96">
        <v>38175.999999999993</v>
      </c>
      <c r="J192" s="98">
        <v>8502</v>
      </c>
      <c r="K192" s="86"/>
      <c r="L192" s="96">
        <v>11772.239210000002</v>
      </c>
      <c r="M192" s="97">
        <v>9.016936721795738E-6</v>
      </c>
      <c r="N192" s="97">
        <v>2.985431798313383E-3</v>
      </c>
      <c r="O192" s="97">
        <v>4.3555159364729458E-4</v>
      </c>
    </row>
    <row r="193" spans="2:15">
      <c r="B193" s="89" t="s">
        <v>1537</v>
      </c>
      <c r="C193" s="86" t="s">
        <v>1538</v>
      </c>
      <c r="D193" s="99" t="s">
        <v>1394</v>
      </c>
      <c r="E193" s="99" t="s">
        <v>888</v>
      </c>
      <c r="F193" s="86"/>
      <c r="G193" s="99" t="s">
        <v>955</v>
      </c>
      <c r="H193" s="99" t="s">
        <v>179</v>
      </c>
      <c r="I193" s="96">
        <v>69838.999999999985</v>
      </c>
      <c r="J193" s="98">
        <v>16446</v>
      </c>
      <c r="K193" s="86"/>
      <c r="L193" s="96">
        <v>41658.713479999991</v>
      </c>
      <c r="M193" s="97">
        <v>2.8958656526059642E-5</v>
      </c>
      <c r="N193" s="97">
        <v>1.0564621197500993E-2</v>
      </c>
      <c r="O193" s="97">
        <v>1.541297175655168E-3</v>
      </c>
    </row>
    <row r="194" spans="2:15">
      <c r="B194" s="89" t="s">
        <v>1539</v>
      </c>
      <c r="C194" s="86" t="s">
        <v>1540</v>
      </c>
      <c r="D194" s="99" t="s">
        <v>30</v>
      </c>
      <c r="E194" s="99" t="s">
        <v>888</v>
      </c>
      <c r="F194" s="86"/>
      <c r="G194" s="99" t="s">
        <v>975</v>
      </c>
      <c r="H194" s="99" t="s">
        <v>181</v>
      </c>
      <c r="I194" s="96">
        <v>8789.9999999999982</v>
      </c>
      <c r="J194" s="98">
        <v>14380</v>
      </c>
      <c r="K194" s="86"/>
      <c r="L194" s="96">
        <v>5328.5268299999989</v>
      </c>
      <c r="M194" s="97">
        <v>1.1532239760381309E-4</v>
      </c>
      <c r="N194" s="97">
        <v>1.3513107534320996E-3</v>
      </c>
      <c r="O194" s="97">
        <v>1.9714587099346463E-4</v>
      </c>
    </row>
    <row r="195" spans="2:15">
      <c r="B195" s="89" t="s">
        <v>1541</v>
      </c>
      <c r="C195" s="86" t="s">
        <v>1542</v>
      </c>
      <c r="D195" s="99" t="s">
        <v>1398</v>
      </c>
      <c r="E195" s="99" t="s">
        <v>888</v>
      </c>
      <c r="F195" s="86"/>
      <c r="G195" s="99" t="s">
        <v>1449</v>
      </c>
      <c r="H195" s="99" t="s">
        <v>179</v>
      </c>
      <c r="I195" s="96">
        <v>7414.9999999999991</v>
      </c>
      <c r="J195" s="98">
        <v>20472</v>
      </c>
      <c r="K195" s="86"/>
      <c r="L195" s="96">
        <v>5505.7816500000008</v>
      </c>
      <c r="M195" s="97">
        <v>2.5026880523515219E-5</v>
      </c>
      <c r="N195" s="97">
        <v>1.3962624543440896E-3</v>
      </c>
      <c r="O195" s="97">
        <v>2.037039792645813E-4</v>
      </c>
    </row>
    <row r="196" spans="2:15">
      <c r="B196" s="89" t="s">
        <v>1543</v>
      </c>
      <c r="C196" s="86" t="s">
        <v>1544</v>
      </c>
      <c r="D196" s="99" t="s">
        <v>1398</v>
      </c>
      <c r="E196" s="99" t="s">
        <v>888</v>
      </c>
      <c r="F196" s="86"/>
      <c r="G196" s="99" t="s">
        <v>1066</v>
      </c>
      <c r="H196" s="99" t="s">
        <v>179</v>
      </c>
      <c r="I196" s="96">
        <v>10262.999999999998</v>
      </c>
      <c r="J196" s="98">
        <v>22424</v>
      </c>
      <c r="K196" s="86"/>
      <c r="L196" s="96">
        <v>8347.0875599999981</v>
      </c>
      <c r="M196" s="97">
        <v>2.7182706291804066E-5</v>
      </c>
      <c r="N196" s="97">
        <v>2.1168156864975955E-3</v>
      </c>
      <c r="O196" s="97">
        <v>3.0882716739082523E-4</v>
      </c>
    </row>
    <row r="197" spans="2:15">
      <c r="B197" s="89" t="s">
        <v>1545</v>
      </c>
      <c r="C197" s="86" t="s">
        <v>1546</v>
      </c>
      <c r="D197" s="99" t="s">
        <v>140</v>
      </c>
      <c r="E197" s="99" t="s">
        <v>888</v>
      </c>
      <c r="F197" s="86"/>
      <c r="G197" s="99" t="s">
        <v>890</v>
      </c>
      <c r="H197" s="99" t="s">
        <v>189</v>
      </c>
      <c r="I197" s="96">
        <v>154042.99999999997</v>
      </c>
      <c r="J197" s="98">
        <v>1417</v>
      </c>
      <c r="K197" s="86"/>
      <c r="L197" s="96">
        <v>6976.6311900000001</v>
      </c>
      <c r="M197" s="97">
        <v>1.0534125278426743E-4</v>
      </c>
      <c r="N197" s="97">
        <v>1.7692688899863882E-3</v>
      </c>
      <c r="O197" s="97">
        <v>2.5812275633277083E-4</v>
      </c>
    </row>
    <row r="198" spans="2:15">
      <c r="B198" s="89" t="s">
        <v>1547</v>
      </c>
      <c r="C198" s="86" t="s">
        <v>1548</v>
      </c>
      <c r="D198" s="99" t="s">
        <v>1398</v>
      </c>
      <c r="E198" s="99" t="s">
        <v>888</v>
      </c>
      <c r="F198" s="86"/>
      <c r="G198" s="99" t="s">
        <v>942</v>
      </c>
      <c r="H198" s="99" t="s">
        <v>179</v>
      </c>
      <c r="I198" s="96">
        <v>17639.999999999996</v>
      </c>
      <c r="J198" s="98">
        <v>11284</v>
      </c>
      <c r="K198" s="86"/>
      <c r="L198" s="96">
        <v>7219.5347899999988</v>
      </c>
      <c r="M198" s="97">
        <v>5.2486189462051555E-6</v>
      </c>
      <c r="N198" s="97">
        <v>1.8308690765293859E-3</v>
      </c>
      <c r="O198" s="97">
        <v>2.6710975092193913E-4</v>
      </c>
    </row>
    <row r="199" spans="2:15">
      <c r="B199" s="89" t="s">
        <v>1549</v>
      </c>
      <c r="C199" s="86" t="s">
        <v>1550</v>
      </c>
      <c r="D199" s="99" t="s">
        <v>139</v>
      </c>
      <c r="E199" s="99" t="s">
        <v>888</v>
      </c>
      <c r="F199" s="86"/>
      <c r="G199" s="99" t="s">
        <v>920</v>
      </c>
      <c r="H199" s="99" t="s">
        <v>182</v>
      </c>
      <c r="I199" s="96">
        <v>87551.999999999985</v>
      </c>
      <c r="J199" s="98">
        <v>670.2</v>
      </c>
      <c r="K199" s="86"/>
      <c r="L199" s="96">
        <v>2780.4262299999996</v>
      </c>
      <c r="M199" s="97">
        <v>1.2859787615537171E-4</v>
      </c>
      <c r="N199" s="97">
        <v>7.0511418701511407E-4</v>
      </c>
      <c r="O199" s="97">
        <v>1.0287074989663235E-4</v>
      </c>
    </row>
    <row r="200" spans="2:15">
      <c r="B200" s="89" t="s">
        <v>1551</v>
      </c>
      <c r="C200" s="86" t="s">
        <v>1552</v>
      </c>
      <c r="D200" s="99" t="s">
        <v>1398</v>
      </c>
      <c r="E200" s="99" t="s">
        <v>888</v>
      </c>
      <c r="F200" s="86"/>
      <c r="G200" s="99" t="s">
        <v>1449</v>
      </c>
      <c r="H200" s="99" t="s">
        <v>179</v>
      </c>
      <c r="I200" s="96">
        <v>6569.9999999999991</v>
      </c>
      <c r="J200" s="98">
        <v>34596</v>
      </c>
      <c r="K200" s="86"/>
      <c r="L200" s="96">
        <v>8244.0157599999984</v>
      </c>
      <c r="M200" s="97">
        <v>2.3070353982030531E-5</v>
      </c>
      <c r="N200" s="97">
        <v>2.0906767486336751E-3</v>
      </c>
      <c r="O200" s="97">
        <v>3.0501369690749013E-4</v>
      </c>
    </row>
    <row r="201" spans="2:15">
      <c r="B201" s="89" t="s">
        <v>1553</v>
      </c>
      <c r="C201" s="86" t="s">
        <v>1554</v>
      </c>
      <c r="D201" s="99" t="s">
        <v>1398</v>
      </c>
      <c r="E201" s="99" t="s">
        <v>888</v>
      </c>
      <c r="F201" s="86"/>
      <c r="G201" s="99" t="s">
        <v>920</v>
      </c>
      <c r="H201" s="99" t="s">
        <v>179</v>
      </c>
      <c r="I201" s="96">
        <v>16061.999999999998</v>
      </c>
      <c r="J201" s="98">
        <v>22261</v>
      </c>
      <c r="K201" s="86"/>
      <c r="L201" s="96">
        <v>12968.56272</v>
      </c>
      <c r="M201" s="97">
        <v>1.5669406865655098E-5</v>
      </c>
      <c r="N201" s="97">
        <v>3.2888186208296982E-3</v>
      </c>
      <c r="O201" s="97">
        <v>4.7981340331691171E-4</v>
      </c>
    </row>
    <row r="202" spans="2:15">
      <c r="B202" s="89" t="s">
        <v>1555</v>
      </c>
      <c r="C202" s="86" t="s">
        <v>1556</v>
      </c>
      <c r="D202" s="99" t="s">
        <v>1398</v>
      </c>
      <c r="E202" s="99" t="s">
        <v>888</v>
      </c>
      <c r="F202" s="86"/>
      <c r="G202" s="99" t="s">
        <v>948</v>
      </c>
      <c r="H202" s="99" t="s">
        <v>179</v>
      </c>
      <c r="I202" s="96">
        <v>22789.999999999996</v>
      </c>
      <c r="J202" s="98">
        <v>7094</v>
      </c>
      <c r="K202" s="96">
        <v>39.676479999999998</v>
      </c>
      <c r="L202" s="96">
        <v>5903.5293499999989</v>
      </c>
      <c r="M202" s="97">
        <v>8.5691983850421776E-6</v>
      </c>
      <c r="N202" s="97">
        <v>1.4971309985610064E-3</v>
      </c>
      <c r="O202" s="97">
        <v>2.1841992595188491E-4</v>
      </c>
    </row>
    <row r="203" spans="2:15">
      <c r="B203" s="89" t="s">
        <v>1557</v>
      </c>
      <c r="C203" s="86" t="s">
        <v>1558</v>
      </c>
      <c r="D203" s="99" t="s">
        <v>1394</v>
      </c>
      <c r="E203" s="99" t="s">
        <v>888</v>
      </c>
      <c r="F203" s="86"/>
      <c r="G203" s="99" t="s">
        <v>962</v>
      </c>
      <c r="H203" s="99" t="s">
        <v>179</v>
      </c>
      <c r="I203" s="96">
        <v>69638.999999999985</v>
      </c>
      <c r="J203" s="98">
        <v>11437</v>
      </c>
      <c r="K203" s="86"/>
      <c r="L203" s="96">
        <v>28887.649279999994</v>
      </c>
      <c r="M203" s="97">
        <v>9.0815110123047522E-6</v>
      </c>
      <c r="N203" s="97">
        <v>7.3258880660340133E-3</v>
      </c>
      <c r="O203" s="97">
        <v>1.0687908609553405E-3</v>
      </c>
    </row>
    <row r="204" spans="2:15">
      <c r="B204" s="89" t="s">
        <v>1559</v>
      </c>
      <c r="C204" s="86" t="s">
        <v>1560</v>
      </c>
      <c r="D204" s="99" t="s">
        <v>1398</v>
      </c>
      <c r="E204" s="99" t="s">
        <v>888</v>
      </c>
      <c r="F204" s="86"/>
      <c r="G204" s="99" t="s">
        <v>1066</v>
      </c>
      <c r="H204" s="99" t="s">
        <v>179</v>
      </c>
      <c r="I204" s="96">
        <v>8258.9999999999982</v>
      </c>
      <c r="J204" s="98">
        <v>16720</v>
      </c>
      <c r="K204" s="86"/>
      <c r="L204" s="96">
        <v>5008.5417099999986</v>
      </c>
      <c r="M204" s="97">
        <v>4.3038040646169871E-5</v>
      </c>
      <c r="N204" s="97">
        <v>1.2701627462268397E-3</v>
      </c>
      <c r="O204" s="97">
        <v>1.8530699935033387E-4</v>
      </c>
    </row>
    <row r="205" spans="2:15">
      <c r="B205" s="89" t="s">
        <v>1561</v>
      </c>
      <c r="C205" s="86" t="s">
        <v>1562</v>
      </c>
      <c r="D205" s="99" t="s">
        <v>1398</v>
      </c>
      <c r="E205" s="99" t="s">
        <v>888</v>
      </c>
      <c r="F205" s="86"/>
      <c r="G205" s="99" t="s">
        <v>985</v>
      </c>
      <c r="H205" s="99" t="s">
        <v>179</v>
      </c>
      <c r="I205" s="96">
        <v>33907.999999999993</v>
      </c>
      <c r="J205" s="98">
        <v>3248</v>
      </c>
      <c r="K205" s="86"/>
      <c r="L205" s="96">
        <v>3994.5305799999996</v>
      </c>
      <c r="M205" s="97">
        <v>8.7968106460980326E-5</v>
      </c>
      <c r="N205" s="97">
        <v>1.0130102183735017E-3</v>
      </c>
      <c r="O205" s="97">
        <v>1.4779041853940134E-4</v>
      </c>
    </row>
    <row r="206" spans="2:15">
      <c r="B206" s="89" t="s">
        <v>1563</v>
      </c>
      <c r="C206" s="86" t="s">
        <v>1564</v>
      </c>
      <c r="D206" s="99" t="s">
        <v>1394</v>
      </c>
      <c r="E206" s="99" t="s">
        <v>888</v>
      </c>
      <c r="F206" s="86" t="s">
        <v>1565</v>
      </c>
      <c r="G206" s="99" t="s">
        <v>969</v>
      </c>
      <c r="H206" s="99" t="s">
        <v>179</v>
      </c>
      <c r="I206" s="96">
        <v>51127.999999999993</v>
      </c>
      <c r="J206" s="98">
        <v>3660</v>
      </c>
      <c r="K206" s="86"/>
      <c r="L206" s="96">
        <v>6787.1499699999986</v>
      </c>
      <c r="M206" s="97">
        <v>9.9168439429242719E-5</v>
      </c>
      <c r="N206" s="97">
        <v>1.7212165824108936E-3</v>
      </c>
      <c r="O206" s="97">
        <v>2.5111229333885462E-4</v>
      </c>
    </row>
    <row r="207" spans="2:15">
      <c r="B207" s="89" t="s">
        <v>1566</v>
      </c>
      <c r="C207" s="86" t="s">
        <v>1567</v>
      </c>
      <c r="D207" s="99" t="s">
        <v>30</v>
      </c>
      <c r="E207" s="99" t="s">
        <v>888</v>
      </c>
      <c r="F207" s="86"/>
      <c r="G207" s="99" t="s">
        <v>1066</v>
      </c>
      <c r="H207" s="99" t="s">
        <v>181</v>
      </c>
      <c r="I207" s="96">
        <v>114935.99999999999</v>
      </c>
      <c r="J207" s="98">
        <v>584.4</v>
      </c>
      <c r="K207" s="86"/>
      <c r="L207" s="96">
        <v>2831.5594199999996</v>
      </c>
      <c r="M207" s="97">
        <v>3.6484276485612838E-5</v>
      </c>
      <c r="N207" s="97">
        <v>7.1808152896697707E-4</v>
      </c>
      <c r="O207" s="97">
        <v>1.0476258559547303E-4</v>
      </c>
    </row>
    <row r="208" spans="2:15">
      <c r="B208" s="89" t="s">
        <v>1568</v>
      </c>
      <c r="C208" s="86" t="s">
        <v>1569</v>
      </c>
      <c r="D208" s="99" t="s">
        <v>1394</v>
      </c>
      <c r="E208" s="99" t="s">
        <v>888</v>
      </c>
      <c r="F208" s="86"/>
      <c r="G208" s="99" t="s">
        <v>962</v>
      </c>
      <c r="H208" s="99" t="s">
        <v>179</v>
      </c>
      <c r="I208" s="96">
        <v>8843.9999999999982</v>
      </c>
      <c r="J208" s="98">
        <v>37413</v>
      </c>
      <c r="K208" s="86"/>
      <c r="L208" s="96">
        <v>12001.038339999997</v>
      </c>
      <c r="M208" s="97">
        <v>2.0309674074856047E-5</v>
      </c>
      <c r="N208" s="97">
        <v>3.0434551009275702E-3</v>
      </c>
      <c r="O208" s="97">
        <v>4.4401674831489268E-4</v>
      </c>
    </row>
    <row r="209" spans="2:15">
      <c r="B209" s="89" t="s">
        <v>1570</v>
      </c>
      <c r="C209" s="86" t="s">
        <v>1571</v>
      </c>
      <c r="D209" s="99" t="s">
        <v>1398</v>
      </c>
      <c r="E209" s="99" t="s">
        <v>888</v>
      </c>
      <c r="F209" s="86"/>
      <c r="G209" s="99" t="s">
        <v>1025</v>
      </c>
      <c r="H209" s="99" t="s">
        <v>179</v>
      </c>
      <c r="I209" s="96">
        <v>14927.999999999998</v>
      </c>
      <c r="J209" s="98">
        <v>8472</v>
      </c>
      <c r="K209" s="96">
        <v>10.82877</v>
      </c>
      <c r="L209" s="96">
        <v>4597.8962499999989</v>
      </c>
      <c r="M209" s="97">
        <v>1.1658048210349574E-5</v>
      </c>
      <c r="N209" s="97">
        <v>1.1660233389103767E-3</v>
      </c>
      <c r="O209" s="97">
        <v>1.7011385883250487E-4</v>
      </c>
    </row>
    <row r="210" spans="2:15">
      <c r="B210" s="89" t="s">
        <v>1572</v>
      </c>
      <c r="C210" s="86" t="s">
        <v>1573</v>
      </c>
      <c r="D210" s="99" t="s">
        <v>30</v>
      </c>
      <c r="E210" s="99" t="s">
        <v>888</v>
      </c>
      <c r="F210" s="86"/>
      <c r="G210" s="99" t="s">
        <v>955</v>
      </c>
      <c r="H210" s="99" t="s">
        <v>181</v>
      </c>
      <c r="I210" s="96">
        <v>223700.99999999997</v>
      </c>
      <c r="J210" s="98">
        <v>477.7</v>
      </c>
      <c r="K210" s="86"/>
      <c r="L210" s="96">
        <v>4504.8731199999993</v>
      </c>
      <c r="M210" s="97">
        <v>3.9694612565100176E-5</v>
      </c>
      <c r="N210" s="97">
        <v>1.1424327368739578E-3</v>
      </c>
      <c r="O210" s="97">
        <v>1.666721709942946E-4</v>
      </c>
    </row>
    <row r="211" spans="2:15">
      <c r="B211" s="89" t="s">
        <v>1574</v>
      </c>
      <c r="C211" s="86" t="s">
        <v>1575</v>
      </c>
      <c r="D211" s="99" t="s">
        <v>1398</v>
      </c>
      <c r="E211" s="99" t="s">
        <v>888</v>
      </c>
      <c r="F211" s="86"/>
      <c r="G211" s="99" t="s">
        <v>1449</v>
      </c>
      <c r="H211" s="99" t="s">
        <v>179</v>
      </c>
      <c r="I211" s="96">
        <v>4799.9999999999991</v>
      </c>
      <c r="J211" s="98">
        <v>31737</v>
      </c>
      <c r="K211" s="86"/>
      <c r="L211" s="96">
        <v>5525.2847599999986</v>
      </c>
      <c r="M211" s="97">
        <v>2.7566653742309063E-5</v>
      </c>
      <c r="N211" s="97">
        <v>1.4012084296782077E-3</v>
      </c>
      <c r="O211" s="97">
        <v>2.0442555911783146E-4</v>
      </c>
    </row>
    <row r="212" spans="2:15">
      <c r="B212" s="89" t="s">
        <v>1576</v>
      </c>
      <c r="C212" s="86" t="s">
        <v>1577</v>
      </c>
      <c r="D212" s="99" t="s">
        <v>1398</v>
      </c>
      <c r="E212" s="99" t="s">
        <v>888</v>
      </c>
      <c r="F212" s="86"/>
      <c r="G212" s="99" t="s">
        <v>985</v>
      </c>
      <c r="H212" s="99" t="s">
        <v>179</v>
      </c>
      <c r="I212" s="96">
        <v>18452.999999999996</v>
      </c>
      <c r="J212" s="98">
        <v>5770</v>
      </c>
      <c r="K212" s="96">
        <v>26.771609999999995</v>
      </c>
      <c r="L212" s="96">
        <v>3888.5766999999992</v>
      </c>
      <c r="M212" s="97">
        <v>3.0019943227802174E-5</v>
      </c>
      <c r="N212" s="97">
        <v>9.8614038699613863E-4</v>
      </c>
      <c r="O212" s="97">
        <v>1.4387031630023572E-4</v>
      </c>
    </row>
    <row r="213" spans="2:15">
      <c r="B213" s="89" t="s">
        <v>1578</v>
      </c>
      <c r="C213" s="86" t="s">
        <v>1579</v>
      </c>
      <c r="D213" s="99" t="s">
        <v>1394</v>
      </c>
      <c r="E213" s="99" t="s">
        <v>888</v>
      </c>
      <c r="F213" s="86"/>
      <c r="G213" s="99" t="s">
        <v>920</v>
      </c>
      <c r="H213" s="99" t="s">
        <v>179</v>
      </c>
      <c r="I213" s="96">
        <v>22098.999999999996</v>
      </c>
      <c r="J213" s="98">
        <v>5156</v>
      </c>
      <c r="K213" s="86"/>
      <c r="L213" s="96">
        <v>4132.6924399999998</v>
      </c>
      <c r="M213" s="97">
        <v>5.8329666466041888E-6</v>
      </c>
      <c r="N213" s="97">
        <v>1.0480479714126808E-3</v>
      </c>
      <c r="O213" s="97">
        <v>1.5290215788064384E-4</v>
      </c>
    </row>
    <row r="214" spans="2:15">
      <c r="B214" s="89" t="s">
        <v>1427</v>
      </c>
      <c r="C214" s="86" t="s">
        <v>1428</v>
      </c>
      <c r="D214" s="99" t="s">
        <v>1398</v>
      </c>
      <c r="E214" s="99" t="s">
        <v>888</v>
      </c>
      <c r="F214" s="86"/>
      <c r="G214" s="99" t="s">
        <v>206</v>
      </c>
      <c r="H214" s="99" t="s">
        <v>179</v>
      </c>
      <c r="I214" s="96">
        <v>115393.99999999999</v>
      </c>
      <c r="J214" s="98">
        <v>5411</v>
      </c>
      <c r="K214" s="86"/>
      <c r="L214" s="96">
        <v>22646.876799999998</v>
      </c>
      <c r="M214" s="97">
        <v>2.2791563396489258E-3</v>
      </c>
      <c r="N214" s="97">
        <v>5.7432324407554764E-3</v>
      </c>
      <c r="O214" s="97">
        <v>8.3789354815309944E-4</v>
      </c>
    </row>
    <row r="215" spans="2:15">
      <c r="B215" s="89" t="s">
        <v>1580</v>
      </c>
      <c r="C215" s="86" t="s">
        <v>1581</v>
      </c>
      <c r="D215" s="99" t="s">
        <v>1394</v>
      </c>
      <c r="E215" s="99" t="s">
        <v>888</v>
      </c>
      <c r="F215" s="86"/>
      <c r="G215" s="99" t="s">
        <v>955</v>
      </c>
      <c r="H215" s="99" t="s">
        <v>179</v>
      </c>
      <c r="I215" s="96">
        <v>21028.999999999996</v>
      </c>
      <c r="J215" s="98">
        <v>8784</v>
      </c>
      <c r="K215" s="86"/>
      <c r="L215" s="96">
        <v>6699.7485499999984</v>
      </c>
      <c r="M215" s="97">
        <v>1.7765893739926244E-5</v>
      </c>
      <c r="N215" s="97">
        <v>1.6990516421789541E-3</v>
      </c>
      <c r="O215" s="97">
        <v>2.478785986195272E-4</v>
      </c>
    </row>
    <row r="216" spans="2:15">
      <c r="B216" s="89" t="s">
        <v>1431</v>
      </c>
      <c r="C216" s="86" t="s">
        <v>1432</v>
      </c>
      <c r="D216" s="99" t="s">
        <v>1394</v>
      </c>
      <c r="E216" s="99" t="s">
        <v>888</v>
      </c>
      <c r="F216" s="86"/>
      <c r="G216" s="99" t="s">
        <v>497</v>
      </c>
      <c r="H216" s="99" t="s">
        <v>179</v>
      </c>
      <c r="I216" s="96">
        <v>46423.999999999993</v>
      </c>
      <c r="J216" s="98">
        <v>7080</v>
      </c>
      <c r="K216" s="86"/>
      <c r="L216" s="96">
        <v>11921.293239999999</v>
      </c>
      <c r="M216" s="97">
        <v>3.3927591150894351E-4</v>
      </c>
      <c r="N216" s="97">
        <v>3.0232317982021683E-3</v>
      </c>
      <c r="O216" s="97">
        <v>4.4106632361055453E-4</v>
      </c>
    </row>
    <row r="217" spans="2:15">
      <c r="B217" s="89" t="s">
        <v>1582</v>
      </c>
      <c r="C217" s="86" t="s">
        <v>1583</v>
      </c>
      <c r="D217" s="99" t="s">
        <v>1502</v>
      </c>
      <c r="E217" s="99" t="s">
        <v>888</v>
      </c>
      <c r="F217" s="86"/>
      <c r="G217" s="99" t="s">
        <v>890</v>
      </c>
      <c r="H217" s="99" t="s">
        <v>184</v>
      </c>
      <c r="I217" s="96">
        <v>1320875.9999999998</v>
      </c>
      <c r="J217" s="98">
        <v>634</v>
      </c>
      <c r="K217" s="96">
        <v>46.48570999999999</v>
      </c>
      <c r="L217" s="96">
        <v>3926.6588199999992</v>
      </c>
      <c r="M217" s="97">
        <v>6.2604022010626136E-5</v>
      </c>
      <c r="N217" s="97">
        <v>9.9579798653749089E-4</v>
      </c>
      <c r="O217" s="97">
        <v>1.4527928597538281E-4</v>
      </c>
    </row>
    <row r="218" spans="2:15">
      <c r="B218" s="89" t="s">
        <v>1584</v>
      </c>
      <c r="C218" s="86" t="s">
        <v>1585</v>
      </c>
      <c r="D218" s="99" t="s">
        <v>1398</v>
      </c>
      <c r="E218" s="99" t="s">
        <v>888</v>
      </c>
      <c r="F218" s="86"/>
      <c r="G218" s="99" t="s">
        <v>948</v>
      </c>
      <c r="H218" s="99" t="s">
        <v>179</v>
      </c>
      <c r="I218" s="96">
        <v>105099.99999999999</v>
      </c>
      <c r="J218" s="98">
        <v>4407</v>
      </c>
      <c r="K218" s="86"/>
      <c r="L218" s="96">
        <v>16799.38263</v>
      </c>
      <c r="M218" s="97">
        <v>1.7928699548552256E-5</v>
      </c>
      <c r="N218" s="97">
        <v>4.2603119254519045E-3</v>
      </c>
      <c r="O218" s="97">
        <v>6.2154682267853592E-4</v>
      </c>
    </row>
    <row r="219" spans="2:15">
      <c r="B219" s="89" t="s">
        <v>1586</v>
      </c>
      <c r="C219" s="86" t="s">
        <v>1587</v>
      </c>
      <c r="D219" s="99" t="s">
        <v>1398</v>
      </c>
      <c r="E219" s="99" t="s">
        <v>888</v>
      </c>
      <c r="F219" s="86"/>
      <c r="G219" s="99" t="s">
        <v>975</v>
      </c>
      <c r="H219" s="99" t="s">
        <v>179</v>
      </c>
      <c r="I219" s="96">
        <v>42310.999999999993</v>
      </c>
      <c r="J219" s="98">
        <v>6779</v>
      </c>
      <c r="K219" s="86"/>
      <c r="L219" s="96">
        <v>10403.188779999997</v>
      </c>
      <c r="M219" s="97">
        <v>6.7212104386747435E-5</v>
      </c>
      <c r="N219" s="97">
        <v>2.6382415472229431E-3</v>
      </c>
      <c r="O219" s="97">
        <v>3.8489919983053522E-4</v>
      </c>
    </row>
    <row r="220" spans="2:15">
      <c r="B220" s="89" t="s">
        <v>1588</v>
      </c>
      <c r="C220" s="86" t="s">
        <v>1589</v>
      </c>
      <c r="D220" s="99" t="s">
        <v>30</v>
      </c>
      <c r="E220" s="99" t="s">
        <v>888</v>
      </c>
      <c r="F220" s="86"/>
      <c r="G220" s="99" t="s">
        <v>978</v>
      </c>
      <c r="H220" s="99" t="s">
        <v>181</v>
      </c>
      <c r="I220" s="96">
        <v>15797.999999999998</v>
      </c>
      <c r="J220" s="98">
        <v>5148</v>
      </c>
      <c r="K220" s="86"/>
      <c r="L220" s="96">
        <v>3428.4675499999994</v>
      </c>
      <c r="M220" s="97">
        <v>6.7154148198408028E-5</v>
      </c>
      <c r="N220" s="97">
        <v>8.6945702178401244E-4</v>
      </c>
      <c r="O220" s="97">
        <v>1.2684710856895127E-4</v>
      </c>
    </row>
    <row r="221" spans="2:15">
      <c r="B221" s="89" t="s">
        <v>1590</v>
      </c>
      <c r="C221" s="86" t="s">
        <v>1591</v>
      </c>
      <c r="D221" s="99" t="s">
        <v>1398</v>
      </c>
      <c r="E221" s="99" t="s">
        <v>888</v>
      </c>
      <c r="F221" s="86"/>
      <c r="G221" s="99" t="s">
        <v>1449</v>
      </c>
      <c r="H221" s="99" t="s">
        <v>179</v>
      </c>
      <c r="I221" s="96">
        <v>10108.999999999998</v>
      </c>
      <c r="J221" s="98">
        <v>20666</v>
      </c>
      <c r="K221" s="86"/>
      <c r="L221" s="96">
        <v>7577.2597799999985</v>
      </c>
      <c r="M221" s="97">
        <v>3.5437846175418911E-5</v>
      </c>
      <c r="N221" s="97">
        <v>1.9215878889104789E-3</v>
      </c>
      <c r="O221" s="97">
        <v>2.8034492960821747E-4</v>
      </c>
    </row>
    <row r="222" spans="2:15">
      <c r="B222" s="89" t="s">
        <v>1592</v>
      </c>
      <c r="C222" s="86" t="s">
        <v>1593</v>
      </c>
      <c r="D222" s="99" t="s">
        <v>139</v>
      </c>
      <c r="E222" s="99" t="s">
        <v>888</v>
      </c>
      <c r="F222" s="86"/>
      <c r="G222" s="99" t="s">
        <v>890</v>
      </c>
      <c r="H222" s="99" t="s">
        <v>182</v>
      </c>
      <c r="I222" s="96">
        <v>89248.999999999985</v>
      </c>
      <c r="J222" s="98">
        <v>2636.5</v>
      </c>
      <c r="K222" s="86"/>
      <c r="L222" s="96">
        <v>11149.926909999998</v>
      </c>
      <c r="M222" s="97">
        <v>1.9601638377804012E-5</v>
      </c>
      <c r="N222" s="97">
        <v>2.8276138253891356E-3</v>
      </c>
      <c r="O222" s="97">
        <v>4.1252716225610519E-4</v>
      </c>
    </row>
    <row r="223" spans="2:15">
      <c r="B223" s="89" t="s">
        <v>1594</v>
      </c>
      <c r="C223" s="86" t="s">
        <v>1595</v>
      </c>
      <c r="D223" s="99" t="s">
        <v>1398</v>
      </c>
      <c r="E223" s="99" t="s">
        <v>888</v>
      </c>
      <c r="F223" s="86"/>
      <c r="G223" s="99" t="s">
        <v>1066</v>
      </c>
      <c r="H223" s="99" t="s">
        <v>179</v>
      </c>
      <c r="I223" s="96">
        <v>7616.9999999999991</v>
      </c>
      <c r="J223" s="98">
        <v>19539</v>
      </c>
      <c r="K223" s="86"/>
      <c r="L223" s="96">
        <v>5398.0119699999987</v>
      </c>
      <c r="M223" s="97">
        <v>3.0286282306163019E-5</v>
      </c>
      <c r="N223" s="97">
        <v>1.3689321373307587E-3</v>
      </c>
      <c r="O223" s="97">
        <v>1.9971669570420419E-4</v>
      </c>
    </row>
    <row r="224" spans="2:15">
      <c r="B224" s="89" t="s">
        <v>1435</v>
      </c>
      <c r="C224" s="86" t="s">
        <v>1436</v>
      </c>
      <c r="D224" s="99" t="s">
        <v>1394</v>
      </c>
      <c r="E224" s="99" t="s">
        <v>888</v>
      </c>
      <c r="F224" s="86"/>
      <c r="G224" s="99" t="s">
        <v>208</v>
      </c>
      <c r="H224" s="99" t="s">
        <v>179</v>
      </c>
      <c r="I224" s="96">
        <v>178298.99999999997</v>
      </c>
      <c r="J224" s="98">
        <v>1321</v>
      </c>
      <c r="K224" s="86"/>
      <c r="L224" s="96">
        <v>8542.7811499999989</v>
      </c>
      <c r="M224" s="97">
        <v>3.5805661523347658E-3</v>
      </c>
      <c r="N224" s="97">
        <v>2.1664434468488996E-3</v>
      </c>
      <c r="O224" s="97">
        <v>3.1606747685707001E-4</v>
      </c>
    </row>
    <row r="225" spans="2:15">
      <c r="B225" s="89" t="s">
        <v>1596</v>
      </c>
      <c r="C225" s="86" t="s">
        <v>1597</v>
      </c>
      <c r="D225" s="99" t="s">
        <v>139</v>
      </c>
      <c r="E225" s="99" t="s">
        <v>888</v>
      </c>
      <c r="F225" s="86"/>
      <c r="G225" s="99" t="s">
        <v>975</v>
      </c>
      <c r="H225" s="99" t="s">
        <v>182</v>
      </c>
      <c r="I225" s="96">
        <v>169679.99999999997</v>
      </c>
      <c r="J225" s="98">
        <v>637.79999999999995</v>
      </c>
      <c r="K225" s="86"/>
      <c r="L225" s="96">
        <v>5128.0949199999986</v>
      </c>
      <c r="M225" s="97">
        <v>1.674193760115278E-4</v>
      </c>
      <c r="N225" s="97">
        <v>1.300481358375092E-3</v>
      </c>
      <c r="O225" s="97">
        <v>1.8973025224320044E-4</v>
      </c>
    </row>
    <row r="226" spans="2:15">
      <c r="B226" s="89" t="s">
        <v>1598</v>
      </c>
      <c r="C226" s="86" t="s">
        <v>1599</v>
      </c>
      <c r="D226" s="99" t="s">
        <v>30</v>
      </c>
      <c r="E226" s="99" t="s">
        <v>888</v>
      </c>
      <c r="F226" s="86"/>
      <c r="G226" s="99" t="s">
        <v>1449</v>
      </c>
      <c r="H226" s="99" t="s">
        <v>181</v>
      </c>
      <c r="I226" s="96">
        <v>11618.999999999998</v>
      </c>
      <c r="J226" s="98">
        <v>11010</v>
      </c>
      <c r="K226" s="86"/>
      <c r="L226" s="96">
        <v>5392.8143099999988</v>
      </c>
      <c r="M226" s="97">
        <v>1.366941176470588E-5</v>
      </c>
      <c r="N226" s="97">
        <v>1.3676140143157557E-3</v>
      </c>
      <c r="O226" s="97">
        <v>1.995243916696146E-4</v>
      </c>
    </row>
    <row r="227" spans="2:15">
      <c r="B227" s="89" t="s">
        <v>1600</v>
      </c>
      <c r="C227" s="86" t="s">
        <v>1601</v>
      </c>
      <c r="D227" s="99" t="s">
        <v>1398</v>
      </c>
      <c r="E227" s="99" t="s">
        <v>888</v>
      </c>
      <c r="F227" s="86"/>
      <c r="G227" s="99" t="s">
        <v>975</v>
      </c>
      <c r="H227" s="99" t="s">
        <v>179</v>
      </c>
      <c r="I227" s="96">
        <v>13012.999999999998</v>
      </c>
      <c r="J227" s="98">
        <v>17675</v>
      </c>
      <c r="K227" s="86"/>
      <c r="L227" s="96">
        <v>8342.2731799999983</v>
      </c>
      <c r="M227" s="97">
        <v>4.2084710523117731E-5</v>
      </c>
      <c r="N227" s="97">
        <v>2.1155947630280016E-3</v>
      </c>
      <c r="O227" s="97">
        <v>3.0864904402414726E-4</v>
      </c>
    </row>
    <row r="228" spans="2:15">
      <c r="B228" s="89" t="s">
        <v>1602</v>
      </c>
      <c r="C228" s="86" t="s">
        <v>1603</v>
      </c>
      <c r="D228" s="99" t="s">
        <v>1398</v>
      </c>
      <c r="E228" s="99" t="s">
        <v>888</v>
      </c>
      <c r="F228" s="86"/>
      <c r="G228" s="99" t="s">
        <v>975</v>
      </c>
      <c r="H228" s="99" t="s">
        <v>179</v>
      </c>
      <c r="I228" s="96">
        <v>9321.9999999999982</v>
      </c>
      <c r="J228" s="98">
        <v>9753</v>
      </c>
      <c r="K228" s="96">
        <v>27.471369999999997</v>
      </c>
      <c r="L228" s="96">
        <v>3325.0478599999992</v>
      </c>
      <c r="M228" s="97">
        <v>1.0768575232013583E-4</v>
      </c>
      <c r="N228" s="97">
        <v>8.4322985925443684E-4</v>
      </c>
      <c r="O228" s="97">
        <v>1.2302076678380084E-4</v>
      </c>
    </row>
    <row r="229" spans="2:15">
      <c r="B229" s="89" t="s">
        <v>1604</v>
      </c>
      <c r="C229" s="86" t="s">
        <v>1605</v>
      </c>
      <c r="D229" s="99" t="s">
        <v>30</v>
      </c>
      <c r="E229" s="99" t="s">
        <v>888</v>
      </c>
      <c r="F229" s="86"/>
      <c r="G229" s="99" t="s">
        <v>942</v>
      </c>
      <c r="H229" s="99" t="s">
        <v>181</v>
      </c>
      <c r="I229" s="96">
        <v>32567.999999999996</v>
      </c>
      <c r="J229" s="98">
        <v>3697</v>
      </c>
      <c r="K229" s="86"/>
      <c r="L229" s="96">
        <v>5075.7466399999985</v>
      </c>
      <c r="M229" s="97">
        <v>4.0311034685673605E-5</v>
      </c>
      <c r="N229" s="97">
        <v>1.2872058704317057E-3</v>
      </c>
      <c r="O229" s="97">
        <v>1.8779346040844678E-4</v>
      </c>
    </row>
    <row r="230" spans="2:15">
      <c r="B230" s="89" t="s">
        <v>1606</v>
      </c>
      <c r="C230" s="86" t="s">
        <v>1607</v>
      </c>
      <c r="D230" s="99" t="s">
        <v>1398</v>
      </c>
      <c r="E230" s="99" t="s">
        <v>888</v>
      </c>
      <c r="F230" s="86"/>
      <c r="G230" s="99" t="s">
        <v>916</v>
      </c>
      <c r="H230" s="99" t="s">
        <v>179</v>
      </c>
      <c r="I230" s="96">
        <v>22472.999999999996</v>
      </c>
      <c r="J230" s="98">
        <v>6245</v>
      </c>
      <c r="K230" s="86"/>
      <c r="L230" s="96">
        <v>5090.2727099999993</v>
      </c>
      <c r="M230" s="97">
        <v>3.9218581841910037E-5</v>
      </c>
      <c r="N230" s="97">
        <v>1.2908896718316714E-3</v>
      </c>
      <c r="O230" s="97">
        <v>1.8833089876873409E-4</v>
      </c>
    </row>
    <row r="231" spans="2:15">
      <c r="B231" s="89" t="s">
        <v>1608</v>
      </c>
      <c r="C231" s="86" t="s">
        <v>1609</v>
      </c>
      <c r="D231" s="99" t="s">
        <v>30</v>
      </c>
      <c r="E231" s="99" t="s">
        <v>888</v>
      </c>
      <c r="F231" s="86"/>
      <c r="G231" s="99" t="s">
        <v>1449</v>
      </c>
      <c r="H231" s="99" t="s">
        <v>181</v>
      </c>
      <c r="I231" s="96">
        <v>14375.999999999998</v>
      </c>
      <c r="J231" s="98">
        <v>12235</v>
      </c>
      <c r="K231" s="86"/>
      <c r="L231" s="96">
        <v>7414.8340199999984</v>
      </c>
      <c r="M231" s="97">
        <v>6.7465952677655655E-5</v>
      </c>
      <c r="N231" s="97">
        <v>1.8803968274548717E-3</v>
      </c>
      <c r="O231" s="97">
        <v>2.7433546978027936E-4</v>
      </c>
    </row>
    <row r="232" spans="2:15">
      <c r="B232" s="89" t="s">
        <v>1610</v>
      </c>
      <c r="C232" s="86" t="s">
        <v>1611</v>
      </c>
      <c r="D232" s="99" t="s">
        <v>30</v>
      </c>
      <c r="E232" s="99" t="s">
        <v>888</v>
      </c>
      <c r="F232" s="86"/>
      <c r="G232" s="99" t="s">
        <v>890</v>
      </c>
      <c r="H232" s="99" t="s">
        <v>181</v>
      </c>
      <c r="I232" s="96">
        <v>34048.999999999993</v>
      </c>
      <c r="J232" s="98">
        <v>5584</v>
      </c>
      <c r="K232" s="96">
        <v>91.863659999999967</v>
      </c>
      <c r="L232" s="96">
        <v>8106.9677499999989</v>
      </c>
      <c r="M232" s="97">
        <v>1.2770677762320393E-5</v>
      </c>
      <c r="N232" s="97">
        <v>2.0559214671913803E-3</v>
      </c>
      <c r="O232" s="97">
        <v>2.9994316800496963E-4</v>
      </c>
    </row>
    <row r="233" spans="2:15">
      <c r="B233" s="89" t="s">
        <v>1612</v>
      </c>
      <c r="C233" s="86" t="s">
        <v>1613</v>
      </c>
      <c r="D233" s="99" t="s">
        <v>1394</v>
      </c>
      <c r="E233" s="99" t="s">
        <v>888</v>
      </c>
      <c r="F233" s="86"/>
      <c r="G233" s="99" t="s">
        <v>906</v>
      </c>
      <c r="H233" s="99" t="s">
        <v>179</v>
      </c>
      <c r="I233" s="96">
        <v>18552.999999999996</v>
      </c>
      <c r="J233" s="98">
        <v>5107</v>
      </c>
      <c r="K233" s="86"/>
      <c r="L233" s="96">
        <v>3436.5886999999993</v>
      </c>
      <c r="M233" s="97">
        <v>1.4872468323598424E-4</v>
      </c>
      <c r="N233" s="97">
        <v>8.7151653986008743E-4</v>
      </c>
      <c r="O233" s="97">
        <v>1.2714757645459736E-4</v>
      </c>
    </row>
    <row r="234" spans="2:15">
      <c r="B234" s="89" t="s">
        <v>1614</v>
      </c>
      <c r="C234" s="86" t="s">
        <v>1615</v>
      </c>
      <c r="D234" s="99" t="s">
        <v>1398</v>
      </c>
      <c r="E234" s="99" t="s">
        <v>888</v>
      </c>
      <c r="F234" s="86"/>
      <c r="G234" s="99" t="s">
        <v>916</v>
      </c>
      <c r="H234" s="99" t="s">
        <v>179</v>
      </c>
      <c r="I234" s="96">
        <v>5570.9999999999991</v>
      </c>
      <c r="J234" s="98">
        <v>8906</v>
      </c>
      <c r="K234" s="86"/>
      <c r="L234" s="96">
        <v>1799.5478799999996</v>
      </c>
      <c r="M234" s="97">
        <v>2.0436239278274341E-5</v>
      </c>
      <c r="N234" s="97">
        <v>4.5636410946999731E-4</v>
      </c>
      <c r="O234" s="97">
        <v>6.6580022117866067E-5</v>
      </c>
    </row>
    <row r="235" spans="2:15">
      <c r="B235" s="89" t="s">
        <v>1616</v>
      </c>
      <c r="C235" s="86" t="s">
        <v>1617</v>
      </c>
      <c r="D235" s="99" t="s">
        <v>1398</v>
      </c>
      <c r="E235" s="99" t="s">
        <v>888</v>
      </c>
      <c r="F235" s="86"/>
      <c r="G235" s="99" t="s">
        <v>942</v>
      </c>
      <c r="H235" s="99" t="s">
        <v>179</v>
      </c>
      <c r="I235" s="96">
        <v>40611.999999999993</v>
      </c>
      <c r="J235" s="98">
        <v>5281</v>
      </c>
      <c r="K235" s="96">
        <v>54.500899999999994</v>
      </c>
      <c r="L235" s="96">
        <v>7833.3993199999986</v>
      </c>
      <c r="M235" s="97">
        <v>2.4929942913315849E-5</v>
      </c>
      <c r="N235" s="97">
        <v>1.9865447007693304E-3</v>
      </c>
      <c r="O235" s="97">
        <v>2.8982163007725974E-4</v>
      </c>
    </row>
    <row r="236" spans="2:15">
      <c r="B236" s="89" t="s">
        <v>1618</v>
      </c>
      <c r="C236" s="86" t="s">
        <v>1619</v>
      </c>
      <c r="D236" s="99" t="s">
        <v>1394</v>
      </c>
      <c r="E236" s="99" t="s">
        <v>888</v>
      </c>
      <c r="F236" s="86"/>
      <c r="G236" s="99" t="s">
        <v>920</v>
      </c>
      <c r="H236" s="99" t="s">
        <v>179</v>
      </c>
      <c r="I236" s="96">
        <v>3726.9999999999995</v>
      </c>
      <c r="J236" s="98">
        <v>7325</v>
      </c>
      <c r="K236" s="86"/>
      <c r="L236" s="96">
        <v>990.18096999999989</v>
      </c>
      <c r="M236" s="97">
        <v>1.275483009193984E-4</v>
      </c>
      <c r="N236" s="97">
        <v>2.511092156037483E-4</v>
      </c>
      <c r="O236" s="97">
        <v>3.6634907921032967E-5</v>
      </c>
    </row>
    <row r="237" spans="2:15">
      <c r="B237" s="89" t="s">
        <v>1620</v>
      </c>
      <c r="C237" s="86" t="s">
        <v>1621</v>
      </c>
      <c r="D237" s="99" t="s">
        <v>30</v>
      </c>
      <c r="E237" s="99" t="s">
        <v>888</v>
      </c>
      <c r="F237" s="86"/>
      <c r="G237" s="99" t="s">
        <v>1449</v>
      </c>
      <c r="H237" s="99" t="s">
        <v>181</v>
      </c>
      <c r="I237" s="96">
        <v>49343.999999999993</v>
      </c>
      <c r="J237" s="98">
        <v>8202</v>
      </c>
      <c r="K237" s="86"/>
      <c r="L237" s="96">
        <v>17061.354739999995</v>
      </c>
      <c r="M237" s="97">
        <v>8.2665838739521245E-5</v>
      </c>
      <c r="N237" s="97">
        <v>4.3267478730667714E-3</v>
      </c>
      <c r="O237" s="97">
        <v>6.3123931770571115E-4</v>
      </c>
    </row>
    <row r="238" spans="2:15">
      <c r="B238" s="89" t="s">
        <v>1622</v>
      </c>
      <c r="C238" s="86" t="s">
        <v>1623</v>
      </c>
      <c r="D238" s="99" t="s">
        <v>1398</v>
      </c>
      <c r="E238" s="99" t="s">
        <v>888</v>
      </c>
      <c r="F238" s="86"/>
      <c r="G238" s="99" t="s">
        <v>920</v>
      </c>
      <c r="H238" s="99" t="s">
        <v>179</v>
      </c>
      <c r="I238" s="96">
        <v>23546.999999999996</v>
      </c>
      <c r="J238" s="98">
        <v>15009</v>
      </c>
      <c r="K238" s="86"/>
      <c r="L238" s="96">
        <v>12818.4318</v>
      </c>
      <c r="M238" s="97">
        <v>1.3253532877725835E-5</v>
      </c>
      <c r="N238" s="97">
        <v>3.2507455223747066E-3</v>
      </c>
      <c r="O238" s="97">
        <v>4.7425883036819112E-4</v>
      </c>
    </row>
    <row r="239" spans="2:15">
      <c r="B239" s="89" t="s">
        <v>1624</v>
      </c>
      <c r="C239" s="86" t="s">
        <v>1625</v>
      </c>
      <c r="D239" s="99" t="s">
        <v>30</v>
      </c>
      <c r="E239" s="99" t="s">
        <v>888</v>
      </c>
      <c r="F239" s="86"/>
      <c r="G239" s="99" t="s">
        <v>925</v>
      </c>
      <c r="H239" s="99" t="s">
        <v>181</v>
      </c>
      <c r="I239" s="96">
        <v>2836.9999999999995</v>
      </c>
      <c r="J239" s="98">
        <v>15100</v>
      </c>
      <c r="K239" s="86"/>
      <c r="L239" s="96">
        <v>1805.9082399999998</v>
      </c>
      <c r="M239" s="97">
        <v>1.3758123603380113E-5</v>
      </c>
      <c r="N239" s="97">
        <v>4.5797709240841662E-4</v>
      </c>
      <c r="O239" s="97">
        <v>6.6815343952969218E-5</v>
      </c>
    </row>
    <row r="240" spans="2:15">
      <c r="B240" s="89" t="s">
        <v>1626</v>
      </c>
      <c r="C240" s="86" t="s">
        <v>1627</v>
      </c>
      <c r="D240" s="99" t="s">
        <v>30</v>
      </c>
      <c r="E240" s="99" t="s">
        <v>888</v>
      </c>
      <c r="F240" s="86"/>
      <c r="G240" s="99" t="s">
        <v>975</v>
      </c>
      <c r="H240" s="99" t="s">
        <v>181</v>
      </c>
      <c r="I240" s="96">
        <v>41353.999999999993</v>
      </c>
      <c r="J240" s="98">
        <v>4210</v>
      </c>
      <c r="K240" s="86"/>
      <c r="L240" s="96">
        <v>7339.3739399999986</v>
      </c>
      <c r="M240" s="97">
        <v>7.9821967480282594E-5</v>
      </c>
      <c r="N240" s="97">
        <v>1.8612602028657361E-3</v>
      </c>
      <c r="O240" s="97">
        <v>2.7154358307848405E-4</v>
      </c>
    </row>
    <row r="241" spans="2:15">
      <c r="B241" s="89" t="s">
        <v>1628</v>
      </c>
      <c r="C241" s="86" t="s">
        <v>1629</v>
      </c>
      <c r="D241" s="99" t="s">
        <v>1398</v>
      </c>
      <c r="E241" s="99" t="s">
        <v>888</v>
      </c>
      <c r="F241" s="86"/>
      <c r="G241" s="99" t="s">
        <v>1493</v>
      </c>
      <c r="H241" s="99" t="s">
        <v>179</v>
      </c>
      <c r="I241" s="96">
        <v>36947.999999999993</v>
      </c>
      <c r="J241" s="98">
        <v>9391</v>
      </c>
      <c r="K241" s="86"/>
      <c r="L241" s="96">
        <v>12584.916279999998</v>
      </c>
      <c r="M241" s="97">
        <v>1.2615687438109445E-5</v>
      </c>
      <c r="N241" s="97">
        <v>3.1915261464877899E-3</v>
      </c>
      <c r="O241" s="97">
        <v>4.6561917778697434E-4</v>
      </c>
    </row>
    <row r="242" spans="2:15">
      <c r="B242" s="89" t="s">
        <v>1630</v>
      </c>
      <c r="C242" s="86" t="s">
        <v>1631</v>
      </c>
      <c r="D242" s="99" t="s">
        <v>1398</v>
      </c>
      <c r="E242" s="99" t="s">
        <v>888</v>
      </c>
      <c r="F242" s="86"/>
      <c r="G242" s="99" t="s">
        <v>942</v>
      </c>
      <c r="H242" s="99" t="s">
        <v>179</v>
      </c>
      <c r="I242" s="96">
        <v>61459.999999999993</v>
      </c>
      <c r="J242" s="98">
        <v>5256</v>
      </c>
      <c r="K242" s="86"/>
      <c r="L242" s="96">
        <v>11716.43447</v>
      </c>
      <c r="M242" s="97">
        <v>1.2761264473265913E-5</v>
      </c>
      <c r="N242" s="97">
        <v>2.9712797544820709E-3</v>
      </c>
      <c r="O242" s="97">
        <v>4.3348691903386785E-4</v>
      </c>
    </row>
    <row r="243" spans="2:15">
      <c r="B243" s="89" t="s">
        <v>1632</v>
      </c>
      <c r="C243" s="86" t="s">
        <v>1633</v>
      </c>
      <c r="D243" s="99" t="s">
        <v>151</v>
      </c>
      <c r="E243" s="99" t="s">
        <v>888</v>
      </c>
      <c r="F243" s="86"/>
      <c r="G243" s="99" t="s">
        <v>890</v>
      </c>
      <c r="H243" s="99" t="s">
        <v>183</v>
      </c>
      <c r="I243" s="96">
        <v>61849.999999999993</v>
      </c>
      <c r="J243" s="98">
        <v>3858</v>
      </c>
      <c r="K243" s="86"/>
      <c r="L243" s="96">
        <v>6243.6602699999985</v>
      </c>
      <c r="M243" s="97">
        <v>6.6068362612942702E-5</v>
      </c>
      <c r="N243" s="97">
        <v>1.583387966844068E-3</v>
      </c>
      <c r="O243" s="97">
        <v>2.3100415581776108E-4</v>
      </c>
    </row>
    <row r="244" spans="2:15">
      <c r="B244" s="89" t="s">
        <v>1634</v>
      </c>
      <c r="C244" s="86" t="s">
        <v>1635</v>
      </c>
      <c r="D244" s="99" t="s">
        <v>139</v>
      </c>
      <c r="E244" s="99" t="s">
        <v>888</v>
      </c>
      <c r="F244" s="86"/>
      <c r="G244" s="99" t="s">
        <v>978</v>
      </c>
      <c r="H244" s="99" t="s">
        <v>182</v>
      </c>
      <c r="I244" s="96">
        <v>53616.999999999993</v>
      </c>
      <c r="J244" s="98">
        <v>1124.5</v>
      </c>
      <c r="K244" s="86"/>
      <c r="L244" s="96">
        <v>2856.9514399999994</v>
      </c>
      <c r="M244" s="97">
        <v>4.2493516942987936E-5</v>
      </c>
      <c r="N244" s="97">
        <v>7.2452092784251255E-4</v>
      </c>
      <c r="O244" s="97">
        <v>1.0570204448512329E-4</v>
      </c>
    </row>
    <row r="245" spans="2:15">
      <c r="B245" s="89" t="s">
        <v>1636</v>
      </c>
      <c r="C245" s="86" t="s">
        <v>1637</v>
      </c>
      <c r="D245" s="99" t="s">
        <v>30</v>
      </c>
      <c r="E245" s="99" t="s">
        <v>888</v>
      </c>
      <c r="F245" s="86"/>
      <c r="G245" s="99" t="s">
        <v>906</v>
      </c>
      <c r="H245" s="99" t="s">
        <v>181</v>
      </c>
      <c r="I245" s="96">
        <v>38021.999999999993</v>
      </c>
      <c r="J245" s="98">
        <v>3382</v>
      </c>
      <c r="K245" s="86"/>
      <c r="L245" s="96">
        <v>5420.85707</v>
      </c>
      <c r="M245" s="97">
        <v>1.5179111903625069E-4</v>
      </c>
      <c r="N245" s="97">
        <v>1.3747256390392287E-3</v>
      </c>
      <c r="O245" s="97">
        <v>2.0056192315282586E-4</v>
      </c>
    </row>
    <row r="246" spans="2:15">
      <c r="E246" s="126"/>
      <c r="F246" s="126"/>
      <c r="G246" s="126"/>
    </row>
    <row r="247" spans="2:15">
      <c r="E247" s="126"/>
      <c r="F247" s="126"/>
      <c r="G247" s="126"/>
    </row>
    <row r="248" spans="2:15">
      <c r="E248" s="126"/>
      <c r="F248" s="126"/>
      <c r="G248" s="126"/>
    </row>
    <row r="249" spans="2:15">
      <c r="B249" s="137" t="s">
        <v>273</v>
      </c>
      <c r="E249" s="126"/>
      <c r="F249" s="126"/>
      <c r="G249" s="126"/>
    </row>
    <row r="250" spans="2:15">
      <c r="B250" s="137" t="s">
        <v>128</v>
      </c>
      <c r="E250" s="126"/>
      <c r="F250" s="126"/>
      <c r="G250" s="126"/>
    </row>
    <row r="251" spans="2:15">
      <c r="B251" s="137" t="s">
        <v>256</v>
      </c>
      <c r="E251" s="126"/>
      <c r="F251" s="126"/>
      <c r="G251" s="126"/>
    </row>
    <row r="252" spans="2:15">
      <c r="B252" s="137" t="s">
        <v>264</v>
      </c>
      <c r="E252" s="126"/>
      <c r="F252" s="126"/>
      <c r="G252" s="126"/>
    </row>
    <row r="253" spans="2:15">
      <c r="B253" s="137" t="s">
        <v>270</v>
      </c>
      <c r="E253" s="126"/>
      <c r="F253" s="126"/>
      <c r="G253" s="126"/>
    </row>
    <row r="254" spans="2:15">
      <c r="E254" s="126"/>
      <c r="F254" s="126"/>
      <c r="G254" s="126"/>
    </row>
    <row r="255" spans="2:15">
      <c r="E255" s="126"/>
      <c r="F255" s="126"/>
      <c r="G255" s="126"/>
    </row>
    <row r="256" spans="2:15">
      <c r="E256" s="126"/>
      <c r="F256" s="126"/>
      <c r="G256" s="126"/>
    </row>
    <row r="257" spans="2:4" s="126" customFormat="1">
      <c r="B257" s="136"/>
      <c r="C257" s="136"/>
      <c r="D257" s="136"/>
    </row>
    <row r="258" spans="2:4" s="126" customFormat="1">
      <c r="B258" s="136"/>
      <c r="C258" s="136"/>
      <c r="D258" s="136"/>
    </row>
    <row r="259" spans="2:4" s="126" customFormat="1">
      <c r="B259" s="136"/>
      <c r="C259" s="136"/>
      <c r="D259" s="136"/>
    </row>
    <row r="260" spans="2:4" s="126" customFormat="1">
      <c r="B260" s="136"/>
      <c r="C260" s="136"/>
      <c r="D260" s="136"/>
    </row>
    <row r="261" spans="2:4" s="126" customFormat="1">
      <c r="B261" s="136"/>
      <c r="C261" s="136"/>
      <c r="D261" s="136"/>
    </row>
    <row r="262" spans="2:4" s="126" customFormat="1">
      <c r="B262" s="136"/>
      <c r="C262" s="136"/>
      <c r="D262" s="136"/>
    </row>
    <row r="263" spans="2:4" s="126" customFormat="1">
      <c r="B263" s="136"/>
      <c r="C263" s="136"/>
      <c r="D263" s="136"/>
    </row>
    <row r="264" spans="2:4" s="126" customFormat="1">
      <c r="B264" s="136"/>
      <c r="C264" s="136"/>
      <c r="D264" s="136"/>
    </row>
    <row r="265" spans="2:4" s="126" customFormat="1">
      <c r="B265" s="136"/>
      <c r="C265" s="136"/>
      <c r="D265" s="136"/>
    </row>
    <row r="266" spans="2:4" s="126" customFormat="1">
      <c r="B266" s="136"/>
      <c r="C266" s="136"/>
      <c r="D266" s="136"/>
    </row>
    <row r="267" spans="2:4" s="126" customFormat="1">
      <c r="B267" s="136"/>
      <c r="C267" s="136"/>
      <c r="D267" s="136"/>
    </row>
    <row r="268" spans="2:4" s="126" customFormat="1">
      <c r="B268" s="136"/>
      <c r="C268" s="136"/>
      <c r="D268" s="136"/>
    </row>
    <row r="269" spans="2:4" s="126" customFormat="1">
      <c r="B269" s="136"/>
      <c r="C269" s="136"/>
      <c r="D269" s="136"/>
    </row>
    <row r="270" spans="2:4" s="126" customFormat="1">
      <c r="B270" s="136"/>
      <c r="C270" s="136"/>
      <c r="D270" s="136"/>
    </row>
    <row r="271" spans="2:4" s="126" customFormat="1">
      <c r="B271" s="136"/>
      <c r="C271" s="136"/>
      <c r="D271" s="136"/>
    </row>
    <row r="272" spans="2:4" s="126" customFormat="1">
      <c r="B272" s="143"/>
      <c r="C272" s="136"/>
      <c r="D272" s="136"/>
    </row>
    <row r="273" spans="2:4" s="126" customFormat="1">
      <c r="B273" s="143"/>
      <c r="C273" s="136"/>
      <c r="D273" s="136"/>
    </row>
    <row r="274" spans="2:4" s="126" customFormat="1">
      <c r="B274" s="140"/>
      <c r="C274" s="136"/>
      <c r="D274" s="136"/>
    </row>
    <row r="275" spans="2:4" s="126" customFormat="1">
      <c r="B275" s="136"/>
      <c r="C275" s="136"/>
      <c r="D275" s="136"/>
    </row>
    <row r="276" spans="2:4" s="126" customFormat="1">
      <c r="B276" s="136"/>
      <c r="C276" s="136"/>
      <c r="D276" s="136"/>
    </row>
    <row r="277" spans="2:4" s="126" customFormat="1">
      <c r="B277" s="136"/>
      <c r="C277" s="136"/>
      <c r="D277" s="136"/>
    </row>
    <row r="278" spans="2:4" s="126" customFormat="1">
      <c r="B278" s="136"/>
      <c r="C278" s="136"/>
      <c r="D278" s="136"/>
    </row>
    <row r="279" spans="2:4" s="126" customFormat="1">
      <c r="B279" s="136"/>
      <c r="C279" s="136"/>
      <c r="D279" s="136"/>
    </row>
    <row r="280" spans="2:4" s="126" customFormat="1">
      <c r="B280" s="136"/>
      <c r="C280" s="136"/>
      <c r="D280" s="136"/>
    </row>
    <row r="281" spans="2:4" s="126" customFormat="1">
      <c r="B281" s="136"/>
      <c r="C281" s="136"/>
      <c r="D281" s="136"/>
    </row>
    <row r="282" spans="2:4" s="126" customFormat="1">
      <c r="B282" s="136"/>
      <c r="C282" s="136"/>
      <c r="D282" s="136"/>
    </row>
    <row r="283" spans="2:4" s="126" customFormat="1">
      <c r="B283" s="136"/>
      <c r="C283" s="136"/>
      <c r="D283" s="136"/>
    </row>
    <row r="284" spans="2:4" s="126" customFormat="1">
      <c r="B284" s="136"/>
      <c r="C284" s="136"/>
      <c r="D284" s="136"/>
    </row>
    <row r="285" spans="2:4" s="126" customFormat="1">
      <c r="B285" s="136"/>
      <c r="C285" s="136"/>
      <c r="D285" s="136"/>
    </row>
    <row r="286" spans="2:4" s="126" customFormat="1">
      <c r="B286" s="136"/>
      <c r="C286" s="136"/>
      <c r="D286" s="136"/>
    </row>
    <row r="287" spans="2:4" s="126" customFormat="1">
      <c r="B287" s="136"/>
      <c r="C287" s="136"/>
      <c r="D287" s="136"/>
    </row>
    <row r="288" spans="2:4" s="126" customFormat="1">
      <c r="B288" s="136"/>
      <c r="C288" s="136"/>
      <c r="D288" s="136"/>
    </row>
    <row r="289" spans="2:4" s="126" customFormat="1">
      <c r="B289" s="136"/>
      <c r="C289" s="136"/>
      <c r="D289" s="136"/>
    </row>
    <row r="290" spans="2:4" s="126" customFormat="1">
      <c r="B290" s="136"/>
      <c r="C290" s="136"/>
      <c r="D290" s="136"/>
    </row>
    <row r="291" spans="2:4" s="126" customFormat="1">
      <c r="B291" s="136"/>
      <c r="C291" s="136"/>
      <c r="D291" s="136"/>
    </row>
    <row r="292" spans="2:4" s="126" customFormat="1">
      <c r="B292" s="136"/>
      <c r="C292" s="136"/>
      <c r="D292" s="136"/>
    </row>
    <row r="293" spans="2:4" s="126" customFormat="1">
      <c r="B293" s="143"/>
      <c r="C293" s="136"/>
      <c r="D293" s="136"/>
    </row>
    <row r="294" spans="2:4" s="126" customFormat="1">
      <c r="B294" s="143"/>
      <c r="C294" s="136"/>
      <c r="D294" s="136"/>
    </row>
    <row r="295" spans="2:4" s="126" customFormat="1">
      <c r="B295" s="140"/>
      <c r="C295" s="136"/>
      <c r="D295" s="136"/>
    </row>
    <row r="296" spans="2:4" s="126" customFormat="1">
      <c r="B296" s="136"/>
      <c r="C296" s="136"/>
      <c r="D296" s="136"/>
    </row>
    <row r="297" spans="2:4" s="126" customFormat="1">
      <c r="B297" s="136"/>
      <c r="C297" s="136"/>
      <c r="D297" s="136"/>
    </row>
    <row r="298" spans="2:4" s="126" customFormat="1">
      <c r="B298" s="136"/>
      <c r="C298" s="136"/>
      <c r="D298" s="136"/>
    </row>
    <row r="299" spans="2:4" s="126" customFormat="1">
      <c r="B299" s="136"/>
      <c r="C299" s="136"/>
      <c r="D299" s="136"/>
    </row>
    <row r="300" spans="2:4" s="126" customFormat="1">
      <c r="B300" s="136"/>
      <c r="C300" s="136"/>
      <c r="D300" s="136"/>
    </row>
    <row r="301" spans="2:4" s="126" customFormat="1">
      <c r="B301" s="136"/>
      <c r="C301" s="136"/>
      <c r="D301" s="136"/>
    </row>
    <row r="302" spans="2:4" s="126" customFormat="1">
      <c r="B302" s="136"/>
      <c r="C302" s="136"/>
      <c r="D302" s="136"/>
    </row>
    <row r="303" spans="2:4" s="126" customFormat="1">
      <c r="B303" s="136"/>
      <c r="C303" s="136"/>
      <c r="D303" s="136"/>
    </row>
    <row r="304" spans="2:4" s="126" customFormat="1">
      <c r="B304" s="136"/>
      <c r="C304" s="136"/>
      <c r="D304" s="136"/>
    </row>
    <row r="305" spans="2:4" s="126" customFormat="1">
      <c r="B305" s="136"/>
      <c r="C305" s="136"/>
      <c r="D305" s="136"/>
    </row>
    <row r="306" spans="2:4" s="126" customFormat="1">
      <c r="B306" s="136"/>
      <c r="C306" s="136"/>
      <c r="D306" s="136"/>
    </row>
    <row r="307" spans="2:4" s="126" customFormat="1">
      <c r="B307" s="136"/>
      <c r="C307" s="136"/>
      <c r="D307" s="136"/>
    </row>
    <row r="308" spans="2:4" s="126" customFormat="1">
      <c r="B308" s="136"/>
      <c r="C308" s="136"/>
      <c r="D308" s="136"/>
    </row>
    <row r="309" spans="2:4" s="126" customFormat="1">
      <c r="B309" s="136"/>
      <c r="C309" s="136"/>
      <c r="D309" s="136"/>
    </row>
    <row r="310" spans="2:4" s="126" customFormat="1">
      <c r="B310" s="136"/>
      <c r="C310" s="136"/>
      <c r="D310" s="136"/>
    </row>
    <row r="311" spans="2:4" s="126" customFormat="1">
      <c r="B311" s="136"/>
      <c r="C311" s="136"/>
      <c r="D311" s="136"/>
    </row>
    <row r="312" spans="2:4" s="126" customFormat="1">
      <c r="B312" s="136"/>
      <c r="C312" s="136"/>
      <c r="D312" s="136"/>
    </row>
    <row r="313" spans="2:4" s="126" customFormat="1">
      <c r="B313" s="136"/>
      <c r="C313" s="136"/>
      <c r="D313" s="136"/>
    </row>
    <row r="314" spans="2:4" s="126" customFormat="1">
      <c r="B314" s="136"/>
      <c r="C314" s="136"/>
      <c r="D314" s="136"/>
    </row>
    <row r="315" spans="2:4" s="126" customFormat="1">
      <c r="B315" s="136"/>
      <c r="C315" s="136"/>
      <c r="D315" s="136"/>
    </row>
    <row r="316" spans="2:4" s="126" customFormat="1">
      <c r="B316" s="136"/>
      <c r="C316" s="136"/>
      <c r="D316" s="136"/>
    </row>
    <row r="317" spans="2:4" s="126" customFormat="1">
      <c r="B317" s="136"/>
      <c r="C317" s="136"/>
      <c r="D317" s="136"/>
    </row>
    <row r="318" spans="2:4" s="126" customFormat="1">
      <c r="B318" s="136"/>
      <c r="C318" s="136"/>
      <c r="D318" s="136"/>
    </row>
    <row r="319" spans="2:4" s="126" customFormat="1">
      <c r="B319" s="136"/>
      <c r="C319" s="136"/>
      <c r="D319" s="136"/>
    </row>
    <row r="320" spans="2:4" s="126" customFormat="1">
      <c r="B320" s="136"/>
      <c r="C320" s="136"/>
      <c r="D320" s="136"/>
    </row>
    <row r="321" spans="2:4" s="126" customFormat="1">
      <c r="B321" s="136"/>
      <c r="C321" s="136"/>
      <c r="D321" s="136"/>
    </row>
    <row r="322" spans="2:4" s="126" customFormat="1">
      <c r="B322" s="136"/>
      <c r="C322" s="136"/>
      <c r="D322" s="136"/>
    </row>
    <row r="323" spans="2:4" s="126" customFormat="1">
      <c r="B323" s="136"/>
      <c r="C323" s="136"/>
      <c r="D323" s="136"/>
    </row>
    <row r="324" spans="2:4" s="126" customFormat="1">
      <c r="B324" s="136"/>
      <c r="C324" s="136"/>
      <c r="D324" s="136"/>
    </row>
    <row r="325" spans="2:4" s="126" customFormat="1">
      <c r="B325" s="136"/>
      <c r="C325" s="136"/>
      <c r="D325" s="136"/>
    </row>
    <row r="326" spans="2:4" s="126" customFormat="1">
      <c r="B326" s="136"/>
      <c r="C326" s="136"/>
      <c r="D326" s="136"/>
    </row>
    <row r="327" spans="2:4" s="126" customFormat="1">
      <c r="B327" s="136"/>
      <c r="C327" s="136"/>
      <c r="D327" s="136"/>
    </row>
    <row r="328" spans="2:4" s="126" customFormat="1">
      <c r="B328" s="136"/>
      <c r="C328" s="136"/>
      <c r="D328" s="136"/>
    </row>
    <row r="329" spans="2:4" s="126" customFormat="1">
      <c r="B329" s="136"/>
      <c r="C329" s="136"/>
      <c r="D329" s="136"/>
    </row>
    <row r="330" spans="2:4" s="126" customFormat="1">
      <c r="B330" s="136"/>
      <c r="C330" s="136"/>
      <c r="D330" s="136"/>
    </row>
    <row r="331" spans="2:4" s="126" customFormat="1">
      <c r="B331" s="136"/>
      <c r="C331" s="136"/>
      <c r="D331" s="136"/>
    </row>
    <row r="332" spans="2:4" s="126" customFormat="1">
      <c r="B332" s="136"/>
      <c r="C332" s="136"/>
      <c r="D332" s="136"/>
    </row>
    <row r="333" spans="2:4" s="126" customFormat="1">
      <c r="B333" s="136"/>
      <c r="C333" s="136"/>
      <c r="D333" s="136"/>
    </row>
    <row r="334" spans="2:4" s="126" customFormat="1">
      <c r="B334" s="136"/>
      <c r="C334" s="136"/>
      <c r="D334" s="136"/>
    </row>
    <row r="335" spans="2:4" s="126" customFormat="1">
      <c r="B335" s="136"/>
      <c r="C335" s="136"/>
      <c r="D335" s="136"/>
    </row>
    <row r="336" spans="2:4" s="126" customFormat="1">
      <c r="B336" s="136"/>
      <c r="C336" s="136"/>
      <c r="D336" s="136"/>
    </row>
    <row r="337" spans="2:4" s="126" customFormat="1">
      <c r="B337" s="136"/>
      <c r="C337" s="136"/>
      <c r="D337" s="136"/>
    </row>
    <row r="338" spans="2:4" s="126" customFormat="1">
      <c r="B338" s="136"/>
      <c r="C338" s="136"/>
      <c r="D338" s="136"/>
    </row>
    <row r="339" spans="2:4" s="126" customFormat="1">
      <c r="B339" s="136"/>
      <c r="C339" s="136"/>
      <c r="D339" s="136"/>
    </row>
    <row r="340" spans="2:4" s="126" customFormat="1">
      <c r="B340" s="136"/>
      <c r="C340" s="136"/>
      <c r="D340" s="136"/>
    </row>
    <row r="341" spans="2:4" s="126" customFormat="1">
      <c r="B341" s="136"/>
      <c r="C341" s="136"/>
      <c r="D341" s="136"/>
    </row>
    <row r="342" spans="2:4" s="126" customFormat="1">
      <c r="B342" s="136"/>
      <c r="C342" s="136"/>
      <c r="D342" s="136"/>
    </row>
    <row r="343" spans="2:4" s="126" customFormat="1">
      <c r="B343" s="136"/>
      <c r="C343" s="136"/>
      <c r="D343" s="136"/>
    </row>
    <row r="344" spans="2:4" s="126" customFormat="1">
      <c r="B344" s="136"/>
      <c r="C344" s="136"/>
      <c r="D344" s="136"/>
    </row>
    <row r="345" spans="2:4" s="126" customFormat="1">
      <c r="B345" s="136"/>
      <c r="C345" s="136"/>
      <c r="D345" s="136"/>
    </row>
    <row r="346" spans="2:4" s="126" customFormat="1">
      <c r="B346" s="136"/>
      <c r="C346" s="136"/>
      <c r="D346" s="136"/>
    </row>
    <row r="347" spans="2:4" s="126" customFormat="1">
      <c r="B347" s="136"/>
      <c r="C347" s="136"/>
      <c r="D347" s="136"/>
    </row>
    <row r="348" spans="2:4" s="126" customFormat="1">
      <c r="B348" s="136"/>
      <c r="C348" s="136"/>
      <c r="D348" s="136"/>
    </row>
    <row r="349" spans="2:4" s="126" customFormat="1">
      <c r="B349" s="136"/>
      <c r="C349" s="136"/>
      <c r="D349" s="136"/>
    </row>
    <row r="350" spans="2:4" s="126" customFormat="1">
      <c r="B350" s="136"/>
      <c r="C350" s="136"/>
      <c r="D350" s="136"/>
    </row>
    <row r="351" spans="2:4" s="126" customFormat="1">
      <c r="B351" s="136"/>
      <c r="C351" s="136"/>
      <c r="D351" s="136"/>
    </row>
    <row r="352" spans="2:4" s="126" customFormat="1">
      <c r="B352" s="136"/>
      <c r="C352" s="136"/>
      <c r="D352" s="136"/>
    </row>
    <row r="353" spans="2:7">
      <c r="E353" s="126"/>
      <c r="F353" s="126"/>
      <c r="G353" s="126"/>
    </row>
    <row r="354" spans="2:7">
      <c r="E354" s="126"/>
      <c r="F354" s="126"/>
      <c r="G354" s="126"/>
    </row>
    <row r="355" spans="2:7">
      <c r="E355" s="126"/>
      <c r="F355" s="126"/>
      <c r="G355" s="126"/>
    </row>
    <row r="356" spans="2:7">
      <c r="E356" s="126"/>
      <c r="F356" s="126"/>
      <c r="G356" s="126"/>
    </row>
    <row r="357" spans="2:7">
      <c r="E357" s="126"/>
      <c r="F357" s="126"/>
      <c r="G357" s="126"/>
    </row>
    <row r="358" spans="2:7">
      <c r="E358" s="126"/>
      <c r="F358" s="126"/>
      <c r="G358" s="126"/>
    </row>
    <row r="359" spans="2:7">
      <c r="E359" s="126"/>
      <c r="F359" s="126"/>
      <c r="G359" s="126"/>
    </row>
    <row r="360" spans="2:7">
      <c r="B360" s="143"/>
      <c r="E360" s="126"/>
      <c r="F360" s="126"/>
      <c r="G360" s="126"/>
    </row>
    <row r="361" spans="2:7">
      <c r="B361" s="143"/>
      <c r="E361" s="126"/>
      <c r="F361" s="126"/>
      <c r="G361" s="126"/>
    </row>
    <row r="362" spans="2:7">
      <c r="B362" s="140"/>
    </row>
  </sheetData>
  <mergeCells count="2">
    <mergeCell ref="B6:O6"/>
    <mergeCell ref="B7:O7"/>
  </mergeCells>
  <phoneticPr fontId="3" type="noConversion"/>
  <dataValidations count="4">
    <dataValidation allowBlank="1" showInputMessage="1" showErrorMessage="1" sqref="A1 B34 K9 B35:I35 B251 B253"/>
    <dataValidation type="list" allowBlank="1" showInputMessage="1" showErrorMessage="1" sqref="E12:E34 E36:E37 E38:E356">
      <formula1>$BF$6:$BF$23</formula1>
    </dataValidation>
    <dataValidation type="list" allowBlank="1" showInputMessage="1" showErrorMessage="1" sqref="H12:H34 H36:H37 H38:H356">
      <formula1>$BJ$6:$BJ$19</formula1>
    </dataValidation>
    <dataValidation type="list" allowBlank="1" showInputMessage="1" showErrorMessage="1" sqref="G12:G34 G36:G37 G38:G362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90" zoomScaleNormal="90" workbookViewId="0"/>
  </sheetViews>
  <sheetFormatPr defaultColWidth="9.140625" defaultRowHeight="18"/>
  <cols>
    <col min="1" max="1" width="6.28515625" style="126" customWidth="1"/>
    <col min="2" max="2" width="52" style="136" bestFit="1" customWidth="1"/>
    <col min="3" max="3" width="27.5703125" style="136" bestFit="1" customWidth="1"/>
    <col min="4" max="4" width="9.7109375" style="136" bestFit="1" customWidth="1"/>
    <col min="5" max="5" width="11.28515625" style="136" bestFit="1" customWidth="1"/>
    <col min="6" max="6" width="5.28515625" style="136" bestFit="1" customWidth="1"/>
    <col min="7" max="7" width="12.28515625" style="136" bestFit="1" customWidth="1"/>
    <col min="8" max="8" width="13.140625" style="126" bestFit="1" customWidth="1"/>
    <col min="9" max="9" width="10.7109375" style="126" bestFit="1" customWidth="1"/>
    <col min="10" max="10" width="8.28515625" style="126" bestFit="1" customWidth="1"/>
    <col min="11" max="11" width="13.140625" style="126" bestFit="1" customWidth="1"/>
    <col min="12" max="12" width="11.28515625" style="126" bestFit="1" customWidth="1"/>
    <col min="13" max="13" width="11.85546875" style="126" bestFit="1" customWidth="1"/>
    <col min="14" max="14" width="11.5703125" style="126" customWidth="1"/>
    <col min="15" max="15" width="7.5703125" style="126" customWidth="1"/>
    <col min="16" max="16" width="6.7109375" style="126" customWidth="1"/>
    <col min="17" max="17" width="7.7109375" style="126" customWidth="1"/>
    <col min="18" max="18" width="7.140625" style="126" customWidth="1"/>
    <col min="19" max="19" width="6" style="126" customWidth="1"/>
    <col min="20" max="20" width="7.85546875" style="126" customWidth="1"/>
    <col min="21" max="21" width="8.140625" style="126" customWidth="1"/>
    <col min="22" max="22" width="6.28515625" style="126" customWidth="1"/>
    <col min="23" max="23" width="8" style="126" customWidth="1"/>
    <col min="24" max="24" width="8.7109375" style="126" customWidth="1"/>
    <col min="25" max="25" width="10" style="126" customWidth="1"/>
    <col min="26" max="26" width="9.5703125" style="126" customWidth="1"/>
    <col min="27" max="27" width="6.140625" style="126" customWidth="1"/>
    <col min="28" max="29" width="5.7109375" style="126" customWidth="1"/>
    <col min="30" max="30" width="6.85546875" style="126" customWidth="1"/>
    <col min="31" max="31" width="6.42578125" style="126" customWidth="1"/>
    <col min="32" max="32" width="6.7109375" style="126" customWidth="1"/>
    <col min="33" max="33" width="7.28515625" style="126" customWidth="1"/>
    <col min="34" max="45" width="5.7109375" style="126" customWidth="1"/>
    <col min="46" max="16384" width="9.140625" style="126"/>
  </cols>
  <sheetData>
    <row r="1" spans="2:63" s="1" customFormat="1">
      <c r="B1" s="58" t="s">
        <v>195</v>
      </c>
      <c r="C1" s="80" t="s" vm="1">
        <v>274</v>
      </c>
      <c r="D1" s="2"/>
      <c r="E1" s="2"/>
      <c r="F1" s="2"/>
      <c r="G1" s="2"/>
    </row>
    <row r="2" spans="2:63" s="1" customFormat="1">
      <c r="B2" s="58" t="s">
        <v>194</v>
      </c>
      <c r="C2" s="80" t="s">
        <v>275</v>
      </c>
      <c r="D2" s="2"/>
      <c r="E2" s="2"/>
      <c r="F2" s="2"/>
      <c r="G2" s="2"/>
    </row>
    <row r="3" spans="2:63" s="1" customFormat="1">
      <c r="B3" s="58" t="s">
        <v>196</v>
      </c>
      <c r="C3" s="80" t="s">
        <v>276</v>
      </c>
      <c r="D3" s="2"/>
      <c r="E3" s="2"/>
      <c r="F3" s="2"/>
      <c r="G3" s="2"/>
    </row>
    <row r="4" spans="2:63" s="1" customFormat="1">
      <c r="B4" s="58" t="s">
        <v>197</v>
      </c>
      <c r="C4" s="80">
        <v>17013</v>
      </c>
      <c r="D4" s="2"/>
      <c r="E4" s="2"/>
      <c r="F4" s="2"/>
      <c r="G4" s="2"/>
    </row>
    <row r="5" spans="2:63" s="1" customFormat="1">
      <c r="B5" s="2"/>
      <c r="C5" s="2"/>
      <c r="D5" s="2"/>
      <c r="E5" s="2"/>
      <c r="F5" s="2"/>
      <c r="G5" s="2"/>
    </row>
    <row r="6" spans="2:63" s="1" customFormat="1" ht="26.25" customHeight="1">
      <c r="B6" s="164" t="s">
        <v>225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6"/>
      <c r="BK6" s="3"/>
    </row>
    <row r="7" spans="2:63" s="1" customFormat="1" ht="26.25" customHeight="1">
      <c r="B7" s="164" t="s">
        <v>106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6"/>
      <c r="BH7" s="3"/>
      <c r="BK7" s="3"/>
    </row>
    <row r="8" spans="2:63" s="3" customFormat="1" ht="74.25" customHeight="1">
      <c r="B8" s="23" t="s">
        <v>131</v>
      </c>
      <c r="C8" s="31" t="s">
        <v>52</v>
      </c>
      <c r="D8" s="31" t="s">
        <v>135</v>
      </c>
      <c r="E8" s="31" t="s">
        <v>133</v>
      </c>
      <c r="F8" s="31" t="s">
        <v>73</v>
      </c>
      <c r="G8" s="31" t="s">
        <v>117</v>
      </c>
      <c r="H8" s="31" t="s">
        <v>258</v>
      </c>
      <c r="I8" s="31" t="s">
        <v>257</v>
      </c>
      <c r="J8" s="31" t="s">
        <v>272</v>
      </c>
      <c r="K8" s="31" t="s">
        <v>70</v>
      </c>
      <c r="L8" s="31" t="s">
        <v>67</v>
      </c>
      <c r="M8" s="31" t="s">
        <v>198</v>
      </c>
      <c r="N8" s="15" t="s">
        <v>200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265</v>
      </c>
      <c r="I9" s="33"/>
      <c r="J9" s="17" t="s">
        <v>261</v>
      </c>
      <c r="K9" s="33" t="s">
        <v>261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129" customFormat="1" ht="18" customHeight="1">
      <c r="B11" s="81" t="s">
        <v>34</v>
      </c>
      <c r="C11" s="82"/>
      <c r="D11" s="82"/>
      <c r="E11" s="82"/>
      <c r="F11" s="82"/>
      <c r="G11" s="82"/>
      <c r="H11" s="90"/>
      <c r="I11" s="92"/>
      <c r="J11" s="90">
        <v>746.54527999999982</v>
      </c>
      <c r="K11" s="90">
        <v>2990746.7787100011</v>
      </c>
      <c r="L11" s="82"/>
      <c r="M11" s="91">
        <v>1</v>
      </c>
      <c r="N11" s="91">
        <v>0.11065223042325976</v>
      </c>
      <c r="O11" s="139"/>
      <c r="BH11" s="126"/>
      <c r="BI11" s="140"/>
      <c r="BK11" s="126"/>
    </row>
    <row r="12" spans="2:63" ht="20.25">
      <c r="B12" s="83" t="s">
        <v>252</v>
      </c>
      <c r="C12" s="84"/>
      <c r="D12" s="84"/>
      <c r="E12" s="84"/>
      <c r="F12" s="84"/>
      <c r="G12" s="84"/>
      <c r="H12" s="93"/>
      <c r="I12" s="95"/>
      <c r="J12" s="84"/>
      <c r="K12" s="93">
        <v>32537.129999999997</v>
      </c>
      <c r="L12" s="84"/>
      <c r="M12" s="94">
        <v>1.08792660855207E-2</v>
      </c>
      <c r="N12" s="94">
        <v>1.2038150577309917E-3</v>
      </c>
      <c r="BI12" s="129"/>
    </row>
    <row r="13" spans="2:63">
      <c r="B13" s="103" t="s">
        <v>75</v>
      </c>
      <c r="C13" s="84"/>
      <c r="D13" s="84"/>
      <c r="E13" s="84"/>
      <c r="F13" s="84"/>
      <c r="G13" s="84"/>
      <c r="H13" s="93"/>
      <c r="I13" s="95"/>
      <c r="J13" s="84"/>
      <c r="K13" s="93">
        <v>11327.369999999999</v>
      </c>
      <c r="L13" s="84"/>
      <c r="M13" s="94">
        <v>3.7874721058416831E-3</v>
      </c>
      <c r="N13" s="94">
        <v>4.1909223617726284E-4</v>
      </c>
    </row>
    <row r="14" spans="2:63">
      <c r="B14" s="89" t="s">
        <v>1638</v>
      </c>
      <c r="C14" s="86" t="s">
        <v>1639</v>
      </c>
      <c r="D14" s="99" t="s">
        <v>136</v>
      </c>
      <c r="E14" s="86" t="s">
        <v>1640</v>
      </c>
      <c r="F14" s="99" t="s">
        <v>1641</v>
      </c>
      <c r="G14" s="99" t="s">
        <v>180</v>
      </c>
      <c r="H14" s="96">
        <v>768999.99999999988</v>
      </c>
      <c r="I14" s="98">
        <v>1473</v>
      </c>
      <c r="J14" s="86"/>
      <c r="K14" s="96">
        <v>11327.369999999999</v>
      </c>
      <c r="L14" s="97">
        <v>1.9163978299847353E-3</v>
      </c>
      <c r="M14" s="97">
        <v>3.7874721058416831E-3</v>
      </c>
      <c r="N14" s="97">
        <v>4.1909223617726284E-4</v>
      </c>
    </row>
    <row r="15" spans="2:63">
      <c r="B15" s="85"/>
      <c r="C15" s="86"/>
      <c r="D15" s="86"/>
      <c r="E15" s="86"/>
      <c r="F15" s="86"/>
      <c r="G15" s="86"/>
      <c r="H15" s="96"/>
      <c r="I15" s="98"/>
      <c r="J15" s="86"/>
      <c r="K15" s="86"/>
      <c r="L15" s="86"/>
      <c r="M15" s="86"/>
      <c r="N15" s="86"/>
    </row>
    <row r="16" spans="2:63" ht="20.25">
      <c r="B16" s="103" t="s">
        <v>76</v>
      </c>
      <c r="C16" s="84"/>
      <c r="D16" s="84"/>
      <c r="E16" s="84"/>
      <c r="F16" s="84"/>
      <c r="G16" s="84"/>
      <c r="H16" s="93"/>
      <c r="I16" s="95"/>
      <c r="J16" s="84"/>
      <c r="K16" s="93">
        <v>21209.759999999995</v>
      </c>
      <c r="L16" s="84"/>
      <c r="M16" s="94">
        <v>7.0917939796790157E-3</v>
      </c>
      <c r="N16" s="94">
        <v>7.8472282155372876E-4</v>
      </c>
      <c r="BH16" s="129"/>
    </row>
    <row r="17" spans="2:14">
      <c r="B17" s="89" t="s">
        <v>1642</v>
      </c>
      <c r="C17" s="86" t="s">
        <v>1643</v>
      </c>
      <c r="D17" s="99" t="s">
        <v>136</v>
      </c>
      <c r="E17" s="86" t="s">
        <v>1640</v>
      </c>
      <c r="F17" s="99" t="s">
        <v>1644</v>
      </c>
      <c r="G17" s="99" t="s">
        <v>180</v>
      </c>
      <c r="H17" s="96">
        <v>5599999.9999999991</v>
      </c>
      <c r="I17" s="98">
        <v>277.45</v>
      </c>
      <c r="J17" s="86"/>
      <c r="K17" s="96">
        <v>15537.199999999999</v>
      </c>
      <c r="L17" s="97">
        <v>1.1112177395085675E-2</v>
      </c>
      <c r="M17" s="97">
        <v>5.1950904404891342E-3</v>
      </c>
      <c r="N17" s="97">
        <v>5.7484834449067772E-4</v>
      </c>
    </row>
    <row r="18" spans="2:14">
      <c r="B18" s="89" t="s">
        <v>1645</v>
      </c>
      <c r="C18" s="86" t="s">
        <v>1646</v>
      </c>
      <c r="D18" s="99" t="s">
        <v>136</v>
      </c>
      <c r="E18" s="86" t="s">
        <v>1640</v>
      </c>
      <c r="F18" s="99" t="s">
        <v>1644</v>
      </c>
      <c r="G18" s="99" t="s">
        <v>180</v>
      </c>
      <c r="H18" s="96">
        <v>1719999.9999999998</v>
      </c>
      <c r="I18" s="98">
        <v>329.8</v>
      </c>
      <c r="J18" s="86"/>
      <c r="K18" s="96">
        <v>5672.5599999999995</v>
      </c>
      <c r="L18" s="97">
        <v>1.2511719443907142E-3</v>
      </c>
      <c r="M18" s="97">
        <v>1.8967035391898824E-3</v>
      </c>
      <c r="N18" s="97">
        <v>2.0987447706305118E-4</v>
      </c>
    </row>
    <row r="19" spans="2:14">
      <c r="B19" s="85"/>
      <c r="C19" s="86"/>
      <c r="D19" s="86"/>
      <c r="E19" s="86"/>
      <c r="F19" s="86"/>
      <c r="G19" s="86"/>
      <c r="H19" s="96"/>
      <c r="I19" s="98"/>
      <c r="J19" s="86"/>
      <c r="K19" s="86"/>
      <c r="L19" s="86"/>
      <c r="M19" s="86"/>
      <c r="N19" s="86"/>
    </row>
    <row r="20" spans="2:14">
      <c r="B20" s="83" t="s">
        <v>251</v>
      </c>
      <c r="C20" s="84"/>
      <c r="D20" s="84"/>
      <c r="E20" s="84"/>
      <c r="F20" s="84"/>
      <c r="G20" s="84"/>
      <c r="H20" s="93"/>
      <c r="I20" s="95"/>
      <c r="J20" s="93">
        <v>746.54527999999982</v>
      </c>
      <c r="K20" s="93">
        <v>2958209.6487099994</v>
      </c>
      <c r="L20" s="84"/>
      <c r="M20" s="94">
        <v>0.98912073391447874</v>
      </c>
      <c r="N20" s="94">
        <v>0.1094484153655287</v>
      </c>
    </row>
    <row r="21" spans="2:14">
      <c r="B21" s="103" t="s">
        <v>77</v>
      </c>
      <c r="C21" s="84"/>
      <c r="D21" s="84"/>
      <c r="E21" s="84"/>
      <c r="F21" s="84"/>
      <c r="G21" s="84"/>
      <c r="H21" s="93"/>
      <c r="I21" s="95"/>
      <c r="J21" s="93">
        <v>746.54527999999982</v>
      </c>
      <c r="K21" s="93">
        <v>2796764.6055600001</v>
      </c>
      <c r="L21" s="84"/>
      <c r="M21" s="94">
        <v>0.93513921856210391</v>
      </c>
      <c r="N21" s="94">
        <v>0.103475240290161</v>
      </c>
    </row>
    <row r="22" spans="2:14">
      <c r="B22" s="89" t="s">
        <v>1647</v>
      </c>
      <c r="C22" s="86" t="s">
        <v>1648</v>
      </c>
      <c r="D22" s="99" t="s">
        <v>30</v>
      </c>
      <c r="E22" s="86"/>
      <c r="F22" s="99" t="s">
        <v>1641</v>
      </c>
      <c r="G22" s="99" t="s">
        <v>179</v>
      </c>
      <c r="H22" s="96">
        <v>488691.99999999983</v>
      </c>
      <c r="I22" s="98">
        <v>3261.35</v>
      </c>
      <c r="J22" s="86"/>
      <c r="K22" s="96">
        <v>57806.968369999988</v>
      </c>
      <c r="L22" s="97">
        <v>2.01055635477656E-2</v>
      </c>
      <c r="M22" s="97">
        <v>1.9328606748490379E-2</v>
      </c>
      <c r="N22" s="97">
        <v>2.1387534476945309E-3</v>
      </c>
    </row>
    <row r="23" spans="2:14">
      <c r="B23" s="89" t="s">
        <v>1649</v>
      </c>
      <c r="C23" s="86" t="s">
        <v>1650</v>
      </c>
      <c r="D23" s="99" t="s">
        <v>30</v>
      </c>
      <c r="E23" s="86"/>
      <c r="F23" s="99" t="s">
        <v>1641</v>
      </c>
      <c r="G23" s="99" t="s">
        <v>181</v>
      </c>
      <c r="H23" s="96">
        <v>329585</v>
      </c>
      <c r="I23" s="98">
        <v>1219.9000000000001</v>
      </c>
      <c r="J23" s="86"/>
      <c r="K23" s="96">
        <v>16949.272639999996</v>
      </c>
      <c r="L23" s="97">
        <v>2.3963115480571763E-2</v>
      </c>
      <c r="M23" s="97">
        <v>5.6672376145835805E-3</v>
      </c>
      <c r="N23" s="97">
        <v>6.270924823922674E-4</v>
      </c>
    </row>
    <row r="24" spans="2:14">
      <c r="B24" s="89" t="s">
        <v>1651</v>
      </c>
      <c r="C24" s="86" t="s">
        <v>1652</v>
      </c>
      <c r="D24" s="99" t="s">
        <v>1398</v>
      </c>
      <c r="E24" s="86"/>
      <c r="F24" s="99" t="s">
        <v>1641</v>
      </c>
      <c r="G24" s="99" t="s">
        <v>179</v>
      </c>
      <c r="H24" s="96">
        <v>156488.99999999997</v>
      </c>
      <c r="I24" s="98">
        <v>4900</v>
      </c>
      <c r="J24" s="86"/>
      <c r="K24" s="96">
        <v>27811.694549999997</v>
      </c>
      <c r="L24" s="97">
        <v>3.8591615289765716E-3</v>
      </c>
      <c r="M24" s="97">
        <v>9.2992475150290108E-3</v>
      </c>
      <c r="N24" s="97">
        <v>1.0289824787959158E-3</v>
      </c>
    </row>
    <row r="25" spans="2:14">
      <c r="B25" s="89" t="s">
        <v>1653</v>
      </c>
      <c r="C25" s="86" t="s">
        <v>1654</v>
      </c>
      <c r="D25" s="99" t="s">
        <v>1398</v>
      </c>
      <c r="E25" s="86"/>
      <c r="F25" s="99" t="s">
        <v>1641</v>
      </c>
      <c r="G25" s="99" t="s">
        <v>179</v>
      </c>
      <c r="H25" s="96">
        <v>85914.999999999985</v>
      </c>
      <c r="I25" s="98">
        <v>11722</v>
      </c>
      <c r="J25" s="86"/>
      <c r="K25" s="96">
        <v>36527.358499999995</v>
      </c>
      <c r="L25" s="97">
        <v>6.1896964777165297E-4</v>
      </c>
      <c r="M25" s="97">
        <v>1.2213457441473979E-2</v>
      </c>
      <c r="N25" s="97">
        <v>1.3514463070786553E-3</v>
      </c>
    </row>
    <row r="26" spans="2:14">
      <c r="B26" s="89" t="s">
        <v>1655</v>
      </c>
      <c r="C26" s="86" t="s">
        <v>1656</v>
      </c>
      <c r="D26" s="99" t="s">
        <v>1398</v>
      </c>
      <c r="E26" s="86"/>
      <c r="F26" s="99" t="s">
        <v>1641</v>
      </c>
      <c r="G26" s="99" t="s">
        <v>179</v>
      </c>
      <c r="H26" s="96">
        <v>61064.999999999993</v>
      </c>
      <c r="I26" s="98">
        <v>5393</v>
      </c>
      <c r="J26" s="86"/>
      <c r="K26" s="96">
        <v>11944.564979999997</v>
      </c>
      <c r="L26" s="97">
        <v>3.5716414511353738E-4</v>
      </c>
      <c r="M26" s="97">
        <v>3.9938402893313647E-3</v>
      </c>
      <c r="N26" s="97">
        <v>4.4192733596879255E-4</v>
      </c>
    </row>
    <row r="27" spans="2:14">
      <c r="B27" s="89" t="s">
        <v>1657</v>
      </c>
      <c r="C27" s="86" t="s">
        <v>1658</v>
      </c>
      <c r="D27" s="99" t="s">
        <v>140</v>
      </c>
      <c r="E27" s="86"/>
      <c r="F27" s="99" t="s">
        <v>1641</v>
      </c>
      <c r="G27" s="99" t="s">
        <v>189</v>
      </c>
      <c r="H27" s="96">
        <v>7965292.9999999991</v>
      </c>
      <c r="I27" s="98">
        <v>1899</v>
      </c>
      <c r="J27" s="86"/>
      <c r="K27" s="96">
        <v>483460.13354999997</v>
      </c>
      <c r="L27" s="97">
        <v>3.6032365056631833E-3</v>
      </c>
      <c r="M27" s="97">
        <v>0.16165197835924139</v>
      </c>
      <c r="N27" s="97">
        <v>1.7887151957782576E-2</v>
      </c>
    </row>
    <row r="28" spans="2:14">
      <c r="B28" s="89" t="s">
        <v>1659</v>
      </c>
      <c r="C28" s="86" t="s">
        <v>1660</v>
      </c>
      <c r="D28" s="99" t="s">
        <v>30</v>
      </c>
      <c r="E28" s="86"/>
      <c r="F28" s="99" t="s">
        <v>1641</v>
      </c>
      <c r="G28" s="99" t="s">
        <v>181</v>
      </c>
      <c r="H28" s="96">
        <v>98433.999999999985</v>
      </c>
      <c r="I28" s="98">
        <v>13060</v>
      </c>
      <c r="J28" s="86"/>
      <c r="K28" s="96">
        <v>54193.563170000001</v>
      </c>
      <c r="L28" s="97">
        <v>5.1715641204810404E-2</v>
      </c>
      <c r="M28" s="97">
        <v>1.8120411783365795E-2</v>
      </c>
      <c r="N28" s="97">
        <v>2.0050639800173434E-3</v>
      </c>
    </row>
    <row r="29" spans="2:14">
      <c r="B29" s="89" t="s">
        <v>1661</v>
      </c>
      <c r="C29" s="86" t="s">
        <v>1662</v>
      </c>
      <c r="D29" s="99" t="s">
        <v>30</v>
      </c>
      <c r="E29" s="86"/>
      <c r="F29" s="99" t="s">
        <v>1641</v>
      </c>
      <c r="G29" s="99" t="s">
        <v>181</v>
      </c>
      <c r="H29" s="96">
        <v>951196.99999999988</v>
      </c>
      <c r="I29" s="98">
        <v>854.4</v>
      </c>
      <c r="J29" s="86"/>
      <c r="K29" s="96">
        <v>34260.295729999991</v>
      </c>
      <c r="L29" s="97">
        <v>2.8267369985141157E-2</v>
      </c>
      <c r="M29" s="97">
        <v>1.1455431791780608E-2</v>
      </c>
      <c r="N29" s="97">
        <v>1.2675690782220433E-3</v>
      </c>
    </row>
    <row r="30" spans="2:14">
      <c r="B30" s="89" t="s">
        <v>1663</v>
      </c>
      <c r="C30" s="86" t="s">
        <v>1664</v>
      </c>
      <c r="D30" s="99" t="s">
        <v>30</v>
      </c>
      <c r="E30" s="86"/>
      <c r="F30" s="99" t="s">
        <v>1641</v>
      </c>
      <c r="G30" s="99" t="s">
        <v>181</v>
      </c>
      <c r="H30" s="96">
        <v>699764.99999999988</v>
      </c>
      <c r="I30" s="98">
        <v>3994.5</v>
      </c>
      <c r="J30" s="86"/>
      <c r="K30" s="96">
        <v>117834.92726999999</v>
      </c>
      <c r="L30" s="97">
        <v>1.3206881404917076E-2</v>
      </c>
      <c r="M30" s="97">
        <v>3.9399834218270306E-2</v>
      </c>
      <c r="N30" s="97">
        <v>4.3596795345582804E-3</v>
      </c>
    </row>
    <row r="31" spans="2:14">
      <c r="B31" s="89" t="s">
        <v>1665</v>
      </c>
      <c r="C31" s="86" t="s">
        <v>1666</v>
      </c>
      <c r="D31" s="99" t="s">
        <v>30</v>
      </c>
      <c r="E31" s="86"/>
      <c r="F31" s="99" t="s">
        <v>1641</v>
      </c>
      <c r="G31" s="99" t="s">
        <v>181</v>
      </c>
      <c r="H31" s="96">
        <v>692505.99999999988</v>
      </c>
      <c r="I31" s="98">
        <v>3598.5</v>
      </c>
      <c r="J31" s="86"/>
      <c r="K31" s="96">
        <v>105052.02865000008</v>
      </c>
      <c r="L31" s="97">
        <v>6.8773449805251158E-2</v>
      </c>
      <c r="M31" s="97">
        <v>3.5125684794789669E-2</v>
      </c>
      <c r="N31" s="97">
        <v>3.8867353676878586E-3</v>
      </c>
    </row>
    <row r="32" spans="2:14">
      <c r="B32" s="89" t="s">
        <v>1667</v>
      </c>
      <c r="C32" s="86" t="s">
        <v>1668</v>
      </c>
      <c r="D32" s="99" t="s">
        <v>139</v>
      </c>
      <c r="E32" s="86"/>
      <c r="F32" s="99" t="s">
        <v>1641</v>
      </c>
      <c r="G32" s="99" t="s">
        <v>179</v>
      </c>
      <c r="H32" s="96">
        <v>376260</v>
      </c>
      <c r="I32" s="98">
        <v>4221.5</v>
      </c>
      <c r="J32" s="86"/>
      <c r="K32" s="96">
        <v>57610.60027000009</v>
      </c>
      <c r="L32" s="97">
        <v>5.0060090468985054E-2</v>
      </c>
      <c r="M32" s="97">
        <v>1.9262948197456314E-2</v>
      </c>
      <c r="N32" s="97">
        <v>2.1314881825762523E-3</v>
      </c>
    </row>
    <row r="33" spans="2:14">
      <c r="B33" s="89" t="s">
        <v>1669</v>
      </c>
      <c r="C33" s="86" t="s">
        <v>1670</v>
      </c>
      <c r="D33" s="99" t="s">
        <v>1398</v>
      </c>
      <c r="E33" s="86"/>
      <c r="F33" s="99" t="s">
        <v>1641</v>
      </c>
      <c r="G33" s="99" t="s">
        <v>179</v>
      </c>
      <c r="H33" s="96">
        <v>148868.99999999997</v>
      </c>
      <c r="I33" s="98">
        <v>9515</v>
      </c>
      <c r="J33" s="86"/>
      <c r="K33" s="96">
        <v>51376.039159999986</v>
      </c>
      <c r="L33" s="97">
        <v>7.2208554334772599E-4</v>
      </c>
      <c r="M33" s="97">
        <v>1.7178331353803217E-2</v>
      </c>
      <c r="N33" s="97">
        <v>1.9008206792481414E-3</v>
      </c>
    </row>
    <row r="34" spans="2:14">
      <c r="B34" s="89" t="s">
        <v>1671</v>
      </c>
      <c r="C34" s="86" t="s">
        <v>1672</v>
      </c>
      <c r="D34" s="99" t="s">
        <v>30</v>
      </c>
      <c r="E34" s="86"/>
      <c r="F34" s="99" t="s">
        <v>1641</v>
      </c>
      <c r="G34" s="99" t="s">
        <v>188</v>
      </c>
      <c r="H34" s="96">
        <v>1041733.9999999999</v>
      </c>
      <c r="I34" s="98">
        <v>3395</v>
      </c>
      <c r="J34" s="86"/>
      <c r="K34" s="96">
        <v>98563.928049999988</v>
      </c>
      <c r="L34" s="97">
        <v>1.7229192666249872E-2</v>
      </c>
      <c r="M34" s="97">
        <v>3.2956293308293243E-2</v>
      </c>
      <c r="N34" s="97">
        <v>3.6466873610457979E-3</v>
      </c>
    </row>
    <row r="35" spans="2:14">
      <c r="B35" s="89" t="s">
        <v>1673</v>
      </c>
      <c r="C35" s="86" t="s">
        <v>1674</v>
      </c>
      <c r="D35" s="99" t="s">
        <v>1398</v>
      </c>
      <c r="E35" s="86"/>
      <c r="F35" s="99" t="s">
        <v>1641</v>
      </c>
      <c r="G35" s="99" t="s">
        <v>179</v>
      </c>
      <c r="H35" s="96">
        <v>142138.99999999997</v>
      </c>
      <c r="I35" s="98">
        <v>7840</v>
      </c>
      <c r="J35" s="86"/>
      <c r="K35" s="96">
        <v>40418.19118999999</v>
      </c>
      <c r="L35" s="97">
        <v>8.600099227958081E-4</v>
      </c>
      <c r="M35" s="97">
        <v>1.3514414352201883E-2</v>
      </c>
      <c r="N35" s="97">
        <v>1.4954000909352515E-3</v>
      </c>
    </row>
    <row r="36" spans="2:14">
      <c r="B36" s="89" t="s">
        <v>1675</v>
      </c>
      <c r="C36" s="86" t="s">
        <v>1676</v>
      </c>
      <c r="D36" s="99" t="s">
        <v>30</v>
      </c>
      <c r="E36" s="86"/>
      <c r="F36" s="99" t="s">
        <v>1641</v>
      </c>
      <c r="G36" s="99" t="s">
        <v>181</v>
      </c>
      <c r="H36" s="96">
        <v>167652.99999999997</v>
      </c>
      <c r="I36" s="98">
        <v>5043</v>
      </c>
      <c r="J36" s="86"/>
      <c r="K36" s="96">
        <v>35641.805279999993</v>
      </c>
      <c r="L36" s="97">
        <v>3.6605458515283837E-2</v>
      </c>
      <c r="M36" s="97">
        <v>1.1917359748983287E-2</v>
      </c>
      <c r="N36" s="97">
        <v>1.3186824369813797E-3</v>
      </c>
    </row>
    <row r="37" spans="2:14">
      <c r="B37" s="89" t="s">
        <v>1677</v>
      </c>
      <c r="C37" s="86" t="s">
        <v>1678</v>
      </c>
      <c r="D37" s="99" t="s">
        <v>155</v>
      </c>
      <c r="E37" s="86"/>
      <c r="F37" s="99" t="s">
        <v>1641</v>
      </c>
      <c r="G37" s="99" t="s">
        <v>179</v>
      </c>
      <c r="H37" s="96">
        <v>111658.99999999999</v>
      </c>
      <c r="I37" s="98">
        <v>12126</v>
      </c>
      <c r="J37" s="86"/>
      <c r="K37" s="96">
        <v>49108.747029999991</v>
      </c>
      <c r="L37" s="97">
        <v>2.0870841121495325E-2</v>
      </c>
      <c r="M37" s="97">
        <v>1.642022901423372E-2</v>
      </c>
      <c r="N37" s="97">
        <v>1.816934964485685E-3</v>
      </c>
    </row>
    <row r="38" spans="2:14">
      <c r="B38" s="89" t="s">
        <v>1679</v>
      </c>
      <c r="C38" s="86" t="s">
        <v>1680</v>
      </c>
      <c r="D38" s="99" t="s">
        <v>155</v>
      </c>
      <c r="E38" s="86"/>
      <c r="F38" s="99" t="s">
        <v>1641</v>
      </c>
      <c r="G38" s="99" t="s">
        <v>181</v>
      </c>
      <c r="H38" s="96">
        <v>326871.99999999994</v>
      </c>
      <c r="I38" s="98">
        <v>10600</v>
      </c>
      <c r="J38" s="86"/>
      <c r="K38" s="96">
        <v>146063.92993999997</v>
      </c>
      <c r="L38" s="97">
        <v>8.7224860910593994E-3</v>
      </c>
      <c r="M38" s="97">
        <v>4.8838614816798943E-2</v>
      </c>
      <c r="N38" s="97">
        <v>5.4041016602612646E-3</v>
      </c>
    </row>
    <row r="39" spans="2:14">
      <c r="B39" s="89" t="s">
        <v>1681</v>
      </c>
      <c r="C39" s="86" t="s">
        <v>1682</v>
      </c>
      <c r="D39" s="99" t="s">
        <v>1398</v>
      </c>
      <c r="E39" s="86"/>
      <c r="F39" s="99" t="s">
        <v>1641</v>
      </c>
      <c r="G39" s="99" t="s">
        <v>179</v>
      </c>
      <c r="H39" s="96">
        <v>1256889</v>
      </c>
      <c r="I39" s="98">
        <v>5178</v>
      </c>
      <c r="J39" s="86"/>
      <c r="K39" s="96">
        <v>236051.37094999995</v>
      </c>
      <c r="L39" s="97">
        <v>1.3275126742712294E-3</v>
      </c>
      <c r="M39" s="97">
        <v>7.8927234037452013E-2</v>
      </c>
      <c r="N39" s="97">
        <v>8.7334744873826912E-3</v>
      </c>
    </row>
    <row r="40" spans="2:14">
      <c r="B40" s="89" t="s">
        <v>1683</v>
      </c>
      <c r="C40" s="86" t="s">
        <v>1684</v>
      </c>
      <c r="D40" s="99" t="s">
        <v>139</v>
      </c>
      <c r="E40" s="86"/>
      <c r="F40" s="99" t="s">
        <v>1641</v>
      </c>
      <c r="G40" s="99" t="s">
        <v>179</v>
      </c>
      <c r="H40" s="96">
        <v>15749.999999999998</v>
      </c>
      <c r="I40" s="98">
        <v>28415</v>
      </c>
      <c r="J40" s="86"/>
      <c r="K40" s="96">
        <v>16232.139789999997</v>
      </c>
      <c r="L40" s="97">
        <v>1.4014003789137485E-4</v>
      </c>
      <c r="M40" s="97">
        <v>5.4274537401663298E-3</v>
      </c>
      <c r="N40" s="97">
        <v>6.0055986186846773E-4</v>
      </c>
    </row>
    <row r="41" spans="2:14">
      <c r="B41" s="89" t="s">
        <v>1685</v>
      </c>
      <c r="C41" s="86" t="s">
        <v>1686</v>
      </c>
      <c r="D41" s="99" t="s">
        <v>1398</v>
      </c>
      <c r="E41" s="86"/>
      <c r="F41" s="99" t="s">
        <v>1641</v>
      </c>
      <c r="G41" s="99" t="s">
        <v>179</v>
      </c>
      <c r="H41" s="96">
        <v>136400.99999999997</v>
      </c>
      <c r="I41" s="98">
        <v>20129</v>
      </c>
      <c r="J41" s="96">
        <v>416.51263999999992</v>
      </c>
      <c r="K41" s="96">
        <v>99999.995129999981</v>
      </c>
      <c r="L41" s="97">
        <v>5.4386363636363627E-4</v>
      </c>
      <c r="M41" s="97">
        <v>3.3436463374921024E-2</v>
      </c>
      <c r="N41" s="97">
        <v>3.6998192499006466E-3</v>
      </c>
    </row>
    <row r="42" spans="2:14">
      <c r="B42" s="89" t="s">
        <v>1687</v>
      </c>
      <c r="C42" s="86" t="s">
        <v>1688</v>
      </c>
      <c r="D42" s="99" t="s">
        <v>1398</v>
      </c>
      <c r="E42" s="86"/>
      <c r="F42" s="99" t="s">
        <v>1641</v>
      </c>
      <c r="G42" s="99" t="s">
        <v>179</v>
      </c>
      <c r="H42" s="96">
        <v>980125.99999999988</v>
      </c>
      <c r="I42" s="98">
        <v>2533</v>
      </c>
      <c r="J42" s="86"/>
      <c r="K42" s="96">
        <v>90046.047659999982</v>
      </c>
      <c r="L42" s="97">
        <v>7.2601925925925917E-2</v>
      </c>
      <c r="M42" s="97">
        <v>3.010821521266991E-2</v>
      </c>
      <c r="N42" s="97">
        <v>3.3315411673454456E-3</v>
      </c>
    </row>
    <row r="43" spans="2:14">
      <c r="B43" s="89" t="s">
        <v>1689</v>
      </c>
      <c r="C43" s="86" t="s">
        <v>1690</v>
      </c>
      <c r="D43" s="99" t="s">
        <v>1398</v>
      </c>
      <c r="E43" s="86"/>
      <c r="F43" s="99" t="s">
        <v>1641</v>
      </c>
      <c r="G43" s="99" t="s">
        <v>179</v>
      </c>
      <c r="H43" s="96">
        <v>66263.999999999985</v>
      </c>
      <c r="I43" s="98">
        <v>3534</v>
      </c>
      <c r="J43" s="96">
        <v>9.7832499999999989</v>
      </c>
      <c r="K43" s="96">
        <v>8503.382169999999</v>
      </c>
      <c r="L43" s="97">
        <v>2.538850574712643E-3</v>
      </c>
      <c r="M43" s="97">
        <v>2.8432304033669353E-3</v>
      </c>
      <c r="N43" s="97">
        <v>3.1460978573977591E-4</v>
      </c>
    </row>
    <row r="44" spans="2:14">
      <c r="B44" s="89" t="s">
        <v>1691</v>
      </c>
      <c r="C44" s="86" t="s">
        <v>1692</v>
      </c>
      <c r="D44" s="99" t="s">
        <v>1398</v>
      </c>
      <c r="E44" s="86"/>
      <c r="F44" s="99" t="s">
        <v>1641</v>
      </c>
      <c r="G44" s="99" t="s">
        <v>179</v>
      </c>
      <c r="H44" s="96">
        <v>40225.999999999993</v>
      </c>
      <c r="I44" s="98">
        <v>22748</v>
      </c>
      <c r="J44" s="96">
        <v>15.267379999999998</v>
      </c>
      <c r="K44" s="96">
        <v>33204.531589999999</v>
      </c>
      <c r="L44" s="97">
        <v>2.8732857142857136E-3</v>
      </c>
      <c r="M44" s="97">
        <v>1.1102421584592364E-2</v>
      </c>
      <c r="N44" s="97">
        <v>1.2285077114344871E-3</v>
      </c>
    </row>
    <row r="45" spans="2:14">
      <c r="B45" s="89" t="s">
        <v>1693</v>
      </c>
      <c r="C45" s="86" t="s">
        <v>1694</v>
      </c>
      <c r="D45" s="99" t="s">
        <v>1398</v>
      </c>
      <c r="E45" s="86"/>
      <c r="F45" s="99" t="s">
        <v>1641</v>
      </c>
      <c r="G45" s="99" t="s">
        <v>179</v>
      </c>
      <c r="H45" s="96">
        <v>5128.9999999999991</v>
      </c>
      <c r="I45" s="98">
        <v>20455</v>
      </c>
      <c r="J45" s="96">
        <v>9.3729299999999984</v>
      </c>
      <c r="K45" s="96">
        <v>3814.5926499999996</v>
      </c>
      <c r="L45" s="97">
        <v>1.1790804597701147E-3</v>
      </c>
      <c r="M45" s="97">
        <v>1.2754649364348219E-3</v>
      </c>
      <c r="N45" s="97">
        <v>1.4113304004317425E-4</v>
      </c>
    </row>
    <row r="46" spans="2:14">
      <c r="B46" s="89" t="s">
        <v>1695</v>
      </c>
      <c r="C46" s="86" t="s">
        <v>1696</v>
      </c>
      <c r="D46" s="99" t="s">
        <v>30</v>
      </c>
      <c r="E46" s="86"/>
      <c r="F46" s="99" t="s">
        <v>1641</v>
      </c>
      <c r="G46" s="99" t="s">
        <v>181</v>
      </c>
      <c r="H46" s="96">
        <v>194277</v>
      </c>
      <c r="I46" s="98">
        <v>2894</v>
      </c>
      <c r="J46" s="86"/>
      <c r="K46" s="96">
        <v>23701.689870000002</v>
      </c>
      <c r="L46" s="97">
        <v>1.6676137339055794E-2</v>
      </c>
      <c r="M46" s="97">
        <v>7.925007238567771E-3</v>
      </c>
      <c r="N46" s="97">
        <v>8.7691972706800247E-4</v>
      </c>
    </row>
    <row r="47" spans="2:14">
      <c r="B47" s="89" t="s">
        <v>1697</v>
      </c>
      <c r="C47" s="86" t="s">
        <v>1698</v>
      </c>
      <c r="D47" s="99" t="s">
        <v>30</v>
      </c>
      <c r="E47" s="86"/>
      <c r="F47" s="99" t="s">
        <v>1641</v>
      </c>
      <c r="G47" s="99" t="s">
        <v>181</v>
      </c>
      <c r="H47" s="96">
        <v>81026.999999999985</v>
      </c>
      <c r="I47" s="98">
        <v>6061</v>
      </c>
      <c r="J47" s="86"/>
      <c r="K47" s="96">
        <v>20703.007499999996</v>
      </c>
      <c r="L47" s="97">
        <v>7.2997297297297285E-3</v>
      </c>
      <c r="M47" s="97">
        <v>6.9223538573632854E-3</v>
      </c>
      <c r="N47" s="97">
        <v>7.6597389409630327E-4</v>
      </c>
    </row>
    <row r="48" spans="2:14">
      <c r="B48" s="89" t="s">
        <v>1699</v>
      </c>
      <c r="C48" s="86" t="s">
        <v>1700</v>
      </c>
      <c r="D48" s="99" t="s">
        <v>139</v>
      </c>
      <c r="E48" s="86"/>
      <c r="F48" s="99" t="s">
        <v>1641</v>
      </c>
      <c r="G48" s="99" t="s">
        <v>182</v>
      </c>
      <c r="H48" s="96">
        <v>1488847.9999999998</v>
      </c>
      <c r="I48" s="98">
        <v>741.7</v>
      </c>
      <c r="J48" s="86"/>
      <c r="K48" s="96">
        <v>52326.239659999992</v>
      </c>
      <c r="L48" s="97">
        <v>1.8783049999502933E-3</v>
      </c>
      <c r="M48" s="97">
        <v>1.7496044811446683E-2</v>
      </c>
      <c r="N48" s="97">
        <v>1.9359763819718765E-3</v>
      </c>
    </row>
    <row r="49" spans="2:14">
      <c r="B49" s="89" t="s">
        <v>1701</v>
      </c>
      <c r="C49" s="86" t="s">
        <v>1702</v>
      </c>
      <c r="D49" s="99" t="s">
        <v>1398</v>
      </c>
      <c r="E49" s="86"/>
      <c r="F49" s="99" t="s">
        <v>1641</v>
      </c>
      <c r="G49" s="99" t="s">
        <v>179</v>
      </c>
      <c r="H49" s="96">
        <v>68309.999999999985</v>
      </c>
      <c r="I49" s="98">
        <v>4282</v>
      </c>
      <c r="J49" s="86"/>
      <c r="K49" s="96">
        <v>10609.099039999997</v>
      </c>
      <c r="L49" s="97">
        <v>5.8086734693877534E-4</v>
      </c>
      <c r="M49" s="97">
        <v>3.5473076876725821E-3</v>
      </c>
      <c r="N49" s="97">
        <v>3.925175076385473E-4</v>
      </c>
    </row>
    <row r="50" spans="2:14">
      <c r="B50" s="89" t="s">
        <v>1703</v>
      </c>
      <c r="C50" s="86" t="s">
        <v>1704</v>
      </c>
      <c r="D50" s="99" t="s">
        <v>139</v>
      </c>
      <c r="E50" s="86"/>
      <c r="F50" s="99" t="s">
        <v>1641</v>
      </c>
      <c r="G50" s="99" t="s">
        <v>179</v>
      </c>
      <c r="H50" s="96">
        <v>66661.999999999985</v>
      </c>
      <c r="I50" s="98">
        <v>6624.5</v>
      </c>
      <c r="J50" s="86"/>
      <c r="K50" s="96">
        <v>16016.919739999994</v>
      </c>
      <c r="L50" s="97">
        <v>1.0839349593495933E-2</v>
      </c>
      <c r="M50" s="97">
        <v>5.3554917634680435E-3</v>
      </c>
      <c r="N50" s="97">
        <v>5.9259710864113574E-4</v>
      </c>
    </row>
    <row r="51" spans="2:14">
      <c r="B51" s="89" t="s">
        <v>1705</v>
      </c>
      <c r="C51" s="86" t="s">
        <v>1706</v>
      </c>
      <c r="D51" s="99" t="s">
        <v>139</v>
      </c>
      <c r="E51" s="86"/>
      <c r="F51" s="99" t="s">
        <v>1641</v>
      </c>
      <c r="G51" s="99" t="s">
        <v>181</v>
      </c>
      <c r="H51" s="96">
        <v>12256.999999999998</v>
      </c>
      <c r="I51" s="98">
        <v>20107.5</v>
      </c>
      <c r="J51" s="86"/>
      <c r="K51" s="96">
        <v>10389.667769999998</v>
      </c>
      <c r="L51" s="97">
        <v>2.414997296747743E-3</v>
      </c>
      <c r="M51" s="97">
        <v>3.4739376278727862E-3</v>
      </c>
      <c r="N51" s="97">
        <v>3.8439894687541194E-4</v>
      </c>
    </row>
    <row r="52" spans="2:14">
      <c r="B52" s="89" t="s">
        <v>1707</v>
      </c>
      <c r="C52" s="86" t="s">
        <v>1708</v>
      </c>
      <c r="D52" s="99" t="s">
        <v>1394</v>
      </c>
      <c r="E52" s="86"/>
      <c r="F52" s="99" t="s">
        <v>1641</v>
      </c>
      <c r="G52" s="99" t="s">
        <v>179</v>
      </c>
      <c r="H52" s="96">
        <v>58472.999999999993</v>
      </c>
      <c r="I52" s="98">
        <v>12194</v>
      </c>
      <c r="J52" s="96">
        <v>6.8659099999999986</v>
      </c>
      <c r="K52" s="96">
        <v>25868.092679999994</v>
      </c>
      <c r="L52" s="97">
        <v>7.2818181818181814E-4</v>
      </c>
      <c r="M52" s="97">
        <v>8.6493757559634246E-3</v>
      </c>
      <c r="N52" s="97">
        <v>9.5707271916622148E-4</v>
      </c>
    </row>
    <row r="53" spans="2:14">
      <c r="B53" s="89" t="s">
        <v>1709</v>
      </c>
      <c r="C53" s="86" t="s">
        <v>1710</v>
      </c>
      <c r="D53" s="99" t="s">
        <v>139</v>
      </c>
      <c r="E53" s="86"/>
      <c r="F53" s="99" t="s">
        <v>1641</v>
      </c>
      <c r="G53" s="99" t="s">
        <v>179</v>
      </c>
      <c r="H53" s="96">
        <v>1268043.9999999998</v>
      </c>
      <c r="I53" s="98">
        <v>687.5</v>
      </c>
      <c r="J53" s="86"/>
      <c r="K53" s="96">
        <v>31619.469659999995</v>
      </c>
      <c r="L53" s="97">
        <v>6.4531501272264615E-3</v>
      </c>
      <c r="M53" s="97">
        <v>1.0572432907087648E-2</v>
      </c>
      <c r="N53" s="97">
        <v>1.1698632821695164E-3</v>
      </c>
    </row>
    <row r="54" spans="2:14">
      <c r="B54" s="89" t="s">
        <v>1711</v>
      </c>
      <c r="C54" s="86" t="s">
        <v>1712</v>
      </c>
      <c r="D54" s="99" t="s">
        <v>1398</v>
      </c>
      <c r="E54" s="86"/>
      <c r="F54" s="99" t="s">
        <v>1641</v>
      </c>
      <c r="G54" s="99" t="s">
        <v>179</v>
      </c>
      <c r="H54" s="96">
        <v>79684</v>
      </c>
      <c r="I54" s="98">
        <v>3139</v>
      </c>
      <c r="J54" s="86"/>
      <c r="K54" s="96">
        <v>9072.1453099999981</v>
      </c>
      <c r="L54" s="97">
        <v>2.0563612903225807E-3</v>
      </c>
      <c r="M54" s="97">
        <v>3.0334046916245735E-3</v>
      </c>
      <c r="N54" s="97">
        <v>3.3565299490463955E-4</v>
      </c>
    </row>
    <row r="55" spans="2:14">
      <c r="B55" s="89" t="s">
        <v>1713</v>
      </c>
      <c r="C55" s="86" t="s">
        <v>1714</v>
      </c>
      <c r="D55" s="99" t="s">
        <v>1398</v>
      </c>
      <c r="E55" s="86"/>
      <c r="F55" s="99" t="s">
        <v>1641</v>
      </c>
      <c r="G55" s="99" t="s">
        <v>179</v>
      </c>
      <c r="H55" s="96">
        <v>16626.999999999996</v>
      </c>
      <c r="I55" s="98">
        <v>21643</v>
      </c>
      <c r="J55" s="96">
        <v>52.415449999999993</v>
      </c>
      <c r="K55" s="96">
        <v>13104.470949999997</v>
      </c>
      <c r="L55" s="97">
        <v>5.8856637168141579E-4</v>
      </c>
      <c r="M55" s="97">
        <v>4.3816718430613336E-3</v>
      </c>
      <c r="N55" s="97">
        <v>4.8484176241753196E-4</v>
      </c>
    </row>
    <row r="56" spans="2:14">
      <c r="B56" s="89" t="s">
        <v>1715</v>
      </c>
      <c r="C56" s="86" t="s">
        <v>1716</v>
      </c>
      <c r="D56" s="99" t="s">
        <v>30</v>
      </c>
      <c r="E56" s="86"/>
      <c r="F56" s="99" t="s">
        <v>1641</v>
      </c>
      <c r="G56" s="99" t="s">
        <v>181</v>
      </c>
      <c r="H56" s="96">
        <v>15372.999999999998</v>
      </c>
      <c r="I56" s="98">
        <v>5532</v>
      </c>
      <c r="J56" s="86"/>
      <c r="K56" s="96">
        <v>3585.091089999999</v>
      </c>
      <c r="L56" s="97">
        <v>6.1491999999999996E-3</v>
      </c>
      <c r="M56" s="97">
        <v>1.1987277276434471E-3</v>
      </c>
      <c r="N56" s="97">
        <v>1.3264189673395328E-4</v>
      </c>
    </row>
    <row r="57" spans="2:14">
      <c r="B57" s="89" t="s">
        <v>1717</v>
      </c>
      <c r="C57" s="86" t="s">
        <v>1718</v>
      </c>
      <c r="D57" s="99" t="s">
        <v>1394</v>
      </c>
      <c r="E57" s="86"/>
      <c r="F57" s="99" t="s">
        <v>1641</v>
      </c>
      <c r="G57" s="99" t="s">
        <v>179</v>
      </c>
      <c r="H57" s="96">
        <v>121156.99999999999</v>
      </c>
      <c r="I57" s="98">
        <v>4882</v>
      </c>
      <c r="J57" s="86"/>
      <c r="K57" s="96">
        <v>21453.286949999994</v>
      </c>
      <c r="L57" s="97">
        <v>4.1706368330464713E-3</v>
      </c>
      <c r="M57" s="97">
        <v>7.1732207830893131E-3</v>
      </c>
      <c r="N57" s="97">
        <v>7.9373287896731442E-4</v>
      </c>
    </row>
    <row r="58" spans="2:14">
      <c r="B58" s="89" t="s">
        <v>1719</v>
      </c>
      <c r="C58" s="86" t="s">
        <v>1720</v>
      </c>
      <c r="D58" s="99" t="s">
        <v>30</v>
      </c>
      <c r="E58" s="86"/>
      <c r="F58" s="99" t="s">
        <v>1641</v>
      </c>
      <c r="G58" s="99" t="s">
        <v>181</v>
      </c>
      <c r="H58" s="96">
        <v>29686.999999999996</v>
      </c>
      <c r="I58" s="98">
        <v>19630</v>
      </c>
      <c r="J58" s="86"/>
      <c r="K58" s="96">
        <v>24566.653929999997</v>
      </c>
      <c r="L58" s="97">
        <v>5.4098823700922991E-2</v>
      </c>
      <c r="M58" s="97">
        <v>8.2142206437805926E-3</v>
      </c>
      <c r="N58" s="97">
        <v>9.0892183542310714E-4</v>
      </c>
    </row>
    <row r="59" spans="2:14">
      <c r="B59" s="89" t="s">
        <v>1721</v>
      </c>
      <c r="C59" s="86" t="s">
        <v>1722</v>
      </c>
      <c r="D59" s="99" t="s">
        <v>30</v>
      </c>
      <c r="E59" s="86"/>
      <c r="F59" s="99" t="s">
        <v>1641</v>
      </c>
      <c r="G59" s="99" t="s">
        <v>181</v>
      </c>
      <c r="H59" s="96">
        <v>86756.999999999985</v>
      </c>
      <c r="I59" s="98">
        <v>4841</v>
      </c>
      <c r="J59" s="86"/>
      <c r="K59" s="96">
        <v>17705.125289999993</v>
      </c>
      <c r="L59" s="97">
        <v>1.2990104809334871E-2</v>
      </c>
      <c r="M59" s="97">
        <v>5.9199680213771711E-3</v>
      </c>
      <c r="N59" s="97">
        <v>6.5505766559975588E-4</v>
      </c>
    </row>
    <row r="60" spans="2:14">
      <c r="B60" s="89" t="s">
        <v>1723</v>
      </c>
      <c r="C60" s="86" t="s">
        <v>1724</v>
      </c>
      <c r="D60" s="99" t="s">
        <v>30</v>
      </c>
      <c r="E60" s="86"/>
      <c r="F60" s="99" t="s">
        <v>1641</v>
      </c>
      <c r="G60" s="99" t="s">
        <v>181</v>
      </c>
      <c r="H60" s="96">
        <v>99996.999999999985</v>
      </c>
      <c r="I60" s="98">
        <v>5672</v>
      </c>
      <c r="J60" s="86"/>
      <c r="K60" s="96">
        <v>23910.165869999993</v>
      </c>
      <c r="L60" s="97">
        <v>2.4838816086894745E-2</v>
      </c>
      <c r="M60" s="97">
        <v>7.9947142433479997E-3</v>
      </c>
      <c r="N60" s="97">
        <v>8.846329626230596E-4</v>
      </c>
    </row>
    <row r="61" spans="2:14">
      <c r="B61" s="89" t="s">
        <v>1725</v>
      </c>
      <c r="C61" s="86" t="s">
        <v>1726</v>
      </c>
      <c r="D61" s="99" t="s">
        <v>30</v>
      </c>
      <c r="E61" s="86"/>
      <c r="F61" s="99" t="s">
        <v>1641</v>
      </c>
      <c r="G61" s="99" t="s">
        <v>181</v>
      </c>
      <c r="H61" s="96">
        <v>48151.999999999993</v>
      </c>
      <c r="I61" s="98">
        <v>9410</v>
      </c>
      <c r="J61" s="86"/>
      <c r="K61" s="96">
        <v>19101.318649999994</v>
      </c>
      <c r="L61" s="97">
        <v>5.4857119941962088E-3</v>
      </c>
      <c r="M61" s="97">
        <v>6.3868057255716468E-3</v>
      </c>
      <c r="N61" s="97">
        <v>7.0671429881454862E-4</v>
      </c>
    </row>
    <row r="62" spans="2:14">
      <c r="B62" s="89" t="s">
        <v>1727</v>
      </c>
      <c r="C62" s="86" t="s">
        <v>1728</v>
      </c>
      <c r="D62" s="99" t="s">
        <v>1398</v>
      </c>
      <c r="E62" s="86"/>
      <c r="F62" s="99" t="s">
        <v>1641</v>
      </c>
      <c r="G62" s="99" t="s">
        <v>179</v>
      </c>
      <c r="H62" s="96">
        <v>62770.999999999993</v>
      </c>
      <c r="I62" s="98">
        <v>2519</v>
      </c>
      <c r="J62" s="86"/>
      <c r="K62" s="96">
        <v>5735.0177999999987</v>
      </c>
      <c r="L62" s="97">
        <v>1.1942536027233798E-3</v>
      </c>
      <c r="M62" s="97">
        <v>1.9175872196286988E-3</v>
      </c>
      <c r="N62" s="97">
        <v>2.121853028830528E-4</v>
      </c>
    </row>
    <row r="63" spans="2:14">
      <c r="B63" s="89" t="s">
        <v>1729</v>
      </c>
      <c r="C63" s="86" t="s">
        <v>1730</v>
      </c>
      <c r="D63" s="99" t="s">
        <v>1398</v>
      </c>
      <c r="E63" s="86"/>
      <c r="F63" s="99" t="s">
        <v>1641</v>
      </c>
      <c r="G63" s="99" t="s">
        <v>179</v>
      </c>
      <c r="H63" s="96">
        <v>93045.999999999985</v>
      </c>
      <c r="I63" s="98">
        <v>10645</v>
      </c>
      <c r="J63" s="86"/>
      <c r="K63" s="96">
        <v>35924.516279999996</v>
      </c>
      <c r="L63" s="97">
        <v>8.8020579443430589E-3</v>
      </c>
      <c r="M63" s="97">
        <v>1.2011888313558702E-2</v>
      </c>
      <c r="N63" s="97">
        <v>1.3291422334903585E-3</v>
      </c>
    </row>
    <row r="64" spans="2:14">
      <c r="B64" s="89" t="s">
        <v>1731</v>
      </c>
      <c r="C64" s="86" t="s">
        <v>1732</v>
      </c>
      <c r="D64" s="99" t="s">
        <v>140</v>
      </c>
      <c r="E64" s="86"/>
      <c r="F64" s="99" t="s">
        <v>1641</v>
      </c>
      <c r="G64" s="99" t="s">
        <v>189</v>
      </c>
      <c r="H64" s="96">
        <v>1417807.9999999998</v>
      </c>
      <c r="I64" s="98">
        <v>191</v>
      </c>
      <c r="J64" s="86"/>
      <c r="K64" s="96">
        <v>8655.3520500000013</v>
      </c>
      <c r="L64" s="97">
        <v>4.7186812528497296E-3</v>
      </c>
      <c r="M64" s="97">
        <v>2.8940437591086581E-3</v>
      </c>
      <c r="N64" s="97">
        <v>3.2023239688788811E-4</v>
      </c>
    </row>
    <row r="65" spans="2:14">
      <c r="B65" s="89" t="s">
        <v>1733</v>
      </c>
      <c r="C65" s="86" t="s">
        <v>1734</v>
      </c>
      <c r="D65" s="99" t="s">
        <v>1398</v>
      </c>
      <c r="E65" s="86"/>
      <c r="F65" s="99" t="s">
        <v>1641</v>
      </c>
      <c r="G65" s="99" t="s">
        <v>179</v>
      </c>
      <c r="H65" s="96">
        <v>169452.00000000003</v>
      </c>
      <c r="I65" s="98">
        <v>2882</v>
      </c>
      <c r="J65" s="86"/>
      <c r="K65" s="96">
        <v>17712.84129</v>
      </c>
      <c r="L65" s="97">
        <v>2.1949740932642489E-3</v>
      </c>
      <c r="M65" s="97">
        <v>5.9225479790168262E-3</v>
      </c>
      <c r="N65" s="97">
        <v>6.5534314366698127E-4</v>
      </c>
    </row>
    <row r="66" spans="2:14">
      <c r="B66" s="89" t="s">
        <v>1735</v>
      </c>
      <c r="C66" s="86" t="s">
        <v>1736</v>
      </c>
      <c r="D66" s="99" t="s">
        <v>139</v>
      </c>
      <c r="E66" s="86"/>
      <c r="F66" s="99" t="s">
        <v>1641</v>
      </c>
      <c r="G66" s="99" t="s">
        <v>179</v>
      </c>
      <c r="H66" s="96">
        <v>46292.999999999993</v>
      </c>
      <c r="I66" s="98">
        <v>40367.5</v>
      </c>
      <c r="J66" s="86"/>
      <c r="K66" s="96">
        <v>67778.934229999984</v>
      </c>
      <c r="L66" s="97">
        <v>7.4498986950245483E-2</v>
      </c>
      <c r="M66" s="97">
        <v>2.2662879623407996E-2</v>
      </c>
      <c r="N66" s="97">
        <v>2.5076981781439397E-3</v>
      </c>
    </row>
    <row r="67" spans="2:14">
      <c r="B67" s="89" t="s">
        <v>1737</v>
      </c>
      <c r="C67" s="86" t="s">
        <v>1738</v>
      </c>
      <c r="D67" s="99" t="s">
        <v>30</v>
      </c>
      <c r="E67" s="86"/>
      <c r="F67" s="99" t="s">
        <v>1641</v>
      </c>
      <c r="G67" s="99" t="s">
        <v>181</v>
      </c>
      <c r="H67" s="96">
        <v>44663.999999999993</v>
      </c>
      <c r="I67" s="98">
        <v>6014</v>
      </c>
      <c r="J67" s="86"/>
      <c r="K67" s="96">
        <v>11323.493480000001</v>
      </c>
      <c r="L67" s="97">
        <v>6.4315099058125927E-3</v>
      </c>
      <c r="M67" s="97">
        <v>3.7861759345885391E-3</v>
      </c>
      <c r="N67" s="97">
        <v>4.1894881193709187E-4</v>
      </c>
    </row>
    <row r="68" spans="2:14">
      <c r="B68" s="89" t="s">
        <v>1739</v>
      </c>
      <c r="C68" s="86" t="s">
        <v>1740</v>
      </c>
      <c r="D68" s="99" t="s">
        <v>139</v>
      </c>
      <c r="E68" s="86"/>
      <c r="F68" s="99" t="s">
        <v>1641</v>
      </c>
      <c r="G68" s="99" t="s">
        <v>179</v>
      </c>
      <c r="H68" s="96">
        <v>51946</v>
      </c>
      <c r="I68" s="98">
        <v>8341</v>
      </c>
      <c r="J68" s="86"/>
      <c r="K68" s="96">
        <v>15715.123120000297</v>
      </c>
      <c r="L68" s="97">
        <v>4.0284986851115541E-2</v>
      </c>
      <c r="M68" s="97">
        <v>5.2545816422407722E-3</v>
      </c>
      <c r="N68" s="97">
        <v>5.8143117865505655E-4</v>
      </c>
    </row>
    <row r="69" spans="2:14">
      <c r="B69" s="89" t="s">
        <v>1741</v>
      </c>
      <c r="C69" s="86" t="s">
        <v>1742</v>
      </c>
      <c r="D69" s="99" t="s">
        <v>139</v>
      </c>
      <c r="E69" s="86"/>
      <c r="F69" s="99" t="s">
        <v>1641</v>
      </c>
      <c r="G69" s="99" t="s">
        <v>179</v>
      </c>
      <c r="H69" s="96">
        <v>36637.999999999993</v>
      </c>
      <c r="I69" s="98">
        <v>52077</v>
      </c>
      <c r="J69" s="86"/>
      <c r="K69" s="96">
        <v>69203.055760000003</v>
      </c>
      <c r="L69" s="97">
        <v>5.9828600644662227E-3</v>
      </c>
      <c r="M69" s="97">
        <v>2.3139055520390583E-2</v>
      </c>
      <c r="N69" s="97">
        <v>2.5603881032188595E-3</v>
      </c>
    </row>
    <row r="70" spans="2:14">
      <c r="B70" s="89" t="s">
        <v>1743</v>
      </c>
      <c r="C70" s="86" t="s">
        <v>1744</v>
      </c>
      <c r="D70" s="99" t="s">
        <v>1398</v>
      </c>
      <c r="E70" s="86"/>
      <c r="F70" s="99" t="s">
        <v>1641</v>
      </c>
      <c r="G70" s="99" t="s">
        <v>179</v>
      </c>
      <c r="H70" s="96">
        <v>184734.99999999997</v>
      </c>
      <c r="I70" s="98">
        <v>5942</v>
      </c>
      <c r="J70" s="86"/>
      <c r="K70" s="96">
        <v>39813.411069999995</v>
      </c>
      <c r="L70" s="97">
        <v>2.1952385657552881E-3</v>
      </c>
      <c r="M70" s="97">
        <v>1.331219725903131E-2</v>
      </c>
      <c r="N70" s="97">
        <v>1.4730243185462194E-3</v>
      </c>
    </row>
    <row r="71" spans="2:14">
      <c r="B71" s="89" t="s">
        <v>1745</v>
      </c>
      <c r="C71" s="86" t="s">
        <v>1746</v>
      </c>
      <c r="D71" s="99" t="s">
        <v>30</v>
      </c>
      <c r="E71" s="86"/>
      <c r="F71" s="99" t="s">
        <v>1641</v>
      </c>
      <c r="G71" s="99" t="s">
        <v>181</v>
      </c>
      <c r="H71" s="96">
        <v>23171.999999999996</v>
      </c>
      <c r="I71" s="98">
        <v>17412</v>
      </c>
      <c r="J71" s="86"/>
      <c r="K71" s="96">
        <v>17008.717739999996</v>
      </c>
      <c r="L71" s="97">
        <v>1.5709830508474572E-2</v>
      </c>
      <c r="M71" s="97">
        <v>5.6871139546412442E-3</v>
      </c>
      <c r="N71" s="97">
        <v>6.2929184375229896E-4</v>
      </c>
    </row>
    <row r="72" spans="2:14">
      <c r="B72" s="89" t="s">
        <v>1747</v>
      </c>
      <c r="C72" s="86" t="s">
        <v>1748</v>
      </c>
      <c r="D72" s="99" t="s">
        <v>1398</v>
      </c>
      <c r="E72" s="86"/>
      <c r="F72" s="99" t="s">
        <v>1641</v>
      </c>
      <c r="G72" s="99" t="s">
        <v>179</v>
      </c>
      <c r="H72" s="96">
        <v>92713.999999999985</v>
      </c>
      <c r="I72" s="98">
        <v>3844</v>
      </c>
      <c r="J72" s="86"/>
      <c r="K72" s="96">
        <v>12926.360179999998</v>
      </c>
      <c r="L72" s="97">
        <v>4.9846193680693597E-3</v>
      </c>
      <c r="M72" s="97">
        <v>4.322117897783217E-3</v>
      </c>
      <c r="N72" s="97">
        <v>4.782519855420036E-4</v>
      </c>
    </row>
    <row r="73" spans="2:14">
      <c r="B73" s="89" t="s">
        <v>1749</v>
      </c>
      <c r="C73" s="86" t="s">
        <v>1750</v>
      </c>
      <c r="D73" s="99" t="s">
        <v>1398</v>
      </c>
      <c r="E73" s="86"/>
      <c r="F73" s="99" t="s">
        <v>1641</v>
      </c>
      <c r="G73" s="99" t="s">
        <v>179</v>
      </c>
      <c r="H73" s="96">
        <v>43441.999999999993</v>
      </c>
      <c r="I73" s="98">
        <v>9587</v>
      </c>
      <c r="J73" s="86"/>
      <c r="K73" s="96">
        <v>15105.673519999998</v>
      </c>
      <c r="L73" s="97">
        <v>7.771377459749551E-4</v>
      </c>
      <c r="M73" s="97">
        <v>5.0508032400240618E-3</v>
      </c>
      <c r="N73" s="97">
        <v>5.5888264393768943E-4</v>
      </c>
    </row>
    <row r="74" spans="2:14">
      <c r="B74" s="89" t="s">
        <v>1751</v>
      </c>
      <c r="C74" s="86" t="s">
        <v>1752</v>
      </c>
      <c r="D74" s="99" t="s">
        <v>30</v>
      </c>
      <c r="E74" s="86"/>
      <c r="F74" s="99" t="s">
        <v>1641</v>
      </c>
      <c r="G74" s="99" t="s">
        <v>181</v>
      </c>
      <c r="H74" s="96">
        <v>57878.999999999993</v>
      </c>
      <c r="I74" s="98">
        <v>9780</v>
      </c>
      <c r="J74" s="86"/>
      <c r="K74" s="96">
        <v>23862.682879999997</v>
      </c>
      <c r="L74" s="97">
        <v>4.7647507723919569E-2</v>
      </c>
      <c r="M74" s="97">
        <v>7.9788376100141407E-3</v>
      </c>
      <c r="N74" s="97">
        <v>8.8287617773305592E-4</v>
      </c>
    </row>
    <row r="75" spans="2:14">
      <c r="B75" s="89" t="s">
        <v>1753</v>
      </c>
      <c r="C75" s="86" t="s">
        <v>1754</v>
      </c>
      <c r="D75" s="99" t="s">
        <v>1398</v>
      </c>
      <c r="E75" s="86"/>
      <c r="F75" s="99" t="s">
        <v>1641</v>
      </c>
      <c r="G75" s="99" t="s">
        <v>179</v>
      </c>
      <c r="H75" s="96">
        <v>76612.999999999985</v>
      </c>
      <c r="I75" s="98">
        <v>5265</v>
      </c>
      <c r="J75" s="86"/>
      <c r="K75" s="96">
        <v>14630.137229999997</v>
      </c>
      <c r="L75" s="97">
        <v>5.2736839090998695E-4</v>
      </c>
      <c r="M75" s="97">
        <v>4.8918007148403293E-3</v>
      </c>
      <c r="N75" s="97">
        <v>5.4128865988317893E-4</v>
      </c>
    </row>
    <row r="76" spans="2:14">
      <c r="B76" s="89" t="s">
        <v>1755</v>
      </c>
      <c r="C76" s="86" t="s">
        <v>1756</v>
      </c>
      <c r="D76" s="99" t="s">
        <v>151</v>
      </c>
      <c r="E76" s="86"/>
      <c r="F76" s="99" t="s">
        <v>1641</v>
      </c>
      <c r="G76" s="99" t="s">
        <v>183</v>
      </c>
      <c r="H76" s="96">
        <v>98390.999999999985</v>
      </c>
      <c r="I76" s="98">
        <v>8001</v>
      </c>
      <c r="J76" s="86"/>
      <c r="K76" s="96">
        <v>20598.565749999998</v>
      </c>
      <c r="L76" s="97">
        <v>2.6872859346141549E-3</v>
      </c>
      <c r="M76" s="97">
        <v>6.8874322281757263E-3</v>
      </c>
      <c r="N76" s="97">
        <v>7.6210973793668579E-4</v>
      </c>
    </row>
    <row r="77" spans="2:14">
      <c r="B77" s="89" t="s">
        <v>1757</v>
      </c>
      <c r="C77" s="86" t="s">
        <v>1758</v>
      </c>
      <c r="D77" s="99" t="s">
        <v>139</v>
      </c>
      <c r="E77" s="86"/>
      <c r="F77" s="99" t="s">
        <v>1641</v>
      </c>
      <c r="G77" s="99" t="s">
        <v>182</v>
      </c>
      <c r="H77" s="96">
        <v>153257.99999999997</v>
      </c>
      <c r="I77" s="98">
        <v>3227.25</v>
      </c>
      <c r="J77" s="96">
        <v>172.65714999999997</v>
      </c>
      <c r="K77" s="96">
        <v>23609.367280000002</v>
      </c>
      <c r="L77" s="97">
        <v>6.630198225873199E-3</v>
      </c>
      <c r="M77" s="97">
        <v>7.8941378280723024E-3</v>
      </c>
      <c r="N77" s="97">
        <v>8.7350395794482771E-4</v>
      </c>
    </row>
    <row r="78" spans="2:14">
      <c r="B78" s="89" t="s">
        <v>1759</v>
      </c>
      <c r="C78" s="86" t="s">
        <v>1760</v>
      </c>
      <c r="D78" s="99" t="s">
        <v>1398</v>
      </c>
      <c r="E78" s="86"/>
      <c r="F78" s="99" t="s">
        <v>1641</v>
      </c>
      <c r="G78" s="99" t="s">
        <v>179</v>
      </c>
      <c r="H78" s="96">
        <v>122516.99999999999</v>
      </c>
      <c r="I78" s="98">
        <v>20256</v>
      </c>
      <c r="J78" s="86"/>
      <c r="K78" s="96">
        <v>90011.416840000005</v>
      </c>
      <c r="L78" s="97">
        <v>1.1044181042069235E-3</v>
      </c>
      <c r="M78" s="97">
        <v>3.0096635890660268E-2</v>
      </c>
      <c r="N78" s="97">
        <v>3.3302598895382897E-3</v>
      </c>
    </row>
    <row r="79" spans="2:14">
      <c r="B79" s="89" t="s">
        <v>1761</v>
      </c>
      <c r="C79" s="86" t="s">
        <v>1762</v>
      </c>
      <c r="D79" s="99" t="s">
        <v>139</v>
      </c>
      <c r="E79" s="86"/>
      <c r="F79" s="99" t="s">
        <v>1641</v>
      </c>
      <c r="G79" s="99" t="s">
        <v>179</v>
      </c>
      <c r="H79" s="96">
        <v>78855.999999999985</v>
      </c>
      <c r="I79" s="98">
        <v>5536.25</v>
      </c>
      <c r="J79" s="96">
        <v>63.670569999999991</v>
      </c>
      <c r="K79" s="96">
        <v>15897.938609999997</v>
      </c>
      <c r="L79" s="97">
        <v>1.6895191073403425E-4</v>
      </c>
      <c r="M79" s="97">
        <v>5.3157086795750912E-3</v>
      </c>
      <c r="N79" s="97">
        <v>5.881950216752649E-4</v>
      </c>
    </row>
    <row r="80" spans="2:14">
      <c r="B80" s="89" t="s">
        <v>1763</v>
      </c>
      <c r="C80" s="86" t="s">
        <v>1764</v>
      </c>
      <c r="D80" s="99" t="s">
        <v>1398</v>
      </c>
      <c r="E80" s="86"/>
      <c r="F80" s="99" t="s">
        <v>1641</v>
      </c>
      <c r="G80" s="99" t="s">
        <v>179</v>
      </c>
      <c r="H80" s="96">
        <v>208074.99999999997</v>
      </c>
      <c r="I80" s="98">
        <v>2411</v>
      </c>
      <c r="J80" s="86"/>
      <c r="K80" s="96">
        <v>18195.528279999999</v>
      </c>
      <c r="L80" s="97">
        <v>3.5029461279461275E-3</v>
      </c>
      <c r="M80" s="97">
        <v>6.0839414455035462E-3</v>
      </c>
      <c r="N80" s="97">
        <v>6.7320169070947844E-4</v>
      </c>
    </row>
    <row r="81" spans="2:14">
      <c r="B81" s="89" t="s">
        <v>1765</v>
      </c>
      <c r="C81" s="86" t="s">
        <v>1766</v>
      </c>
      <c r="D81" s="99" t="s">
        <v>1398</v>
      </c>
      <c r="E81" s="86"/>
      <c r="F81" s="99" t="s">
        <v>1641</v>
      </c>
      <c r="G81" s="99" t="s">
        <v>179</v>
      </c>
      <c r="H81" s="96">
        <v>73114.999999999985</v>
      </c>
      <c r="I81" s="98">
        <v>7736</v>
      </c>
      <c r="J81" s="86"/>
      <c r="K81" s="96">
        <v>20514.951799999995</v>
      </c>
      <c r="L81" s="97">
        <v>5.0951219512195113E-3</v>
      </c>
      <c r="M81" s="97">
        <v>6.8594746790461179E-3</v>
      </c>
      <c r="N81" s="97">
        <v>7.5901617276832682E-4</v>
      </c>
    </row>
    <row r="82" spans="2:14">
      <c r="B82" s="89" t="s">
        <v>1767</v>
      </c>
      <c r="C82" s="86" t="s">
        <v>1768</v>
      </c>
      <c r="D82" s="99" t="s">
        <v>1398</v>
      </c>
      <c r="E82" s="86"/>
      <c r="F82" s="99" t="s">
        <v>1641</v>
      </c>
      <c r="G82" s="99" t="s">
        <v>179</v>
      </c>
      <c r="H82" s="96">
        <v>195110.99999999997</v>
      </c>
      <c r="I82" s="98">
        <v>2308</v>
      </c>
      <c r="J82" s="86"/>
      <c r="K82" s="96">
        <v>16332.968139999997</v>
      </c>
      <c r="L82" s="97">
        <v>3.515006845860056E-2</v>
      </c>
      <c r="M82" s="97">
        <v>5.461167176127461E-3</v>
      </c>
      <c r="N82" s="97">
        <v>6.0429032875279859E-4</v>
      </c>
    </row>
    <row r="83" spans="2:14">
      <c r="B83" s="85"/>
      <c r="C83" s="86"/>
      <c r="D83" s="86"/>
      <c r="E83" s="86"/>
      <c r="F83" s="86"/>
      <c r="G83" s="86"/>
      <c r="H83" s="96"/>
      <c r="I83" s="98"/>
      <c r="J83" s="86"/>
      <c r="K83" s="86"/>
      <c r="L83" s="86"/>
      <c r="M83" s="86"/>
      <c r="N83" s="86"/>
    </row>
    <row r="84" spans="2:14">
      <c r="B84" s="103" t="s">
        <v>78</v>
      </c>
      <c r="C84" s="84"/>
      <c r="D84" s="84"/>
      <c r="E84" s="84"/>
      <c r="F84" s="84"/>
      <c r="G84" s="84"/>
      <c r="H84" s="93"/>
      <c r="I84" s="95"/>
      <c r="J84" s="84"/>
      <c r="K84" s="93">
        <v>161445.04314999998</v>
      </c>
      <c r="L84" s="84"/>
      <c r="M84" s="94">
        <v>5.3981515352374991E-2</v>
      </c>
      <c r="N84" s="94">
        <v>5.9731750753677319E-3</v>
      </c>
    </row>
    <row r="85" spans="2:14">
      <c r="B85" s="89" t="s">
        <v>1769</v>
      </c>
      <c r="C85" s="86" t="s">
        <v>1770</v>
      </c>
      <c r="D85" s="99" t="s">
        <v>139</v>
      </c>
      <c r="E85" s="86"/>
      <c r="F85" s="99" t="s">
        <v>1644</v>
      </c>
      <c r="G85" s="99" t="s">
        <v>179</v>
      </c>
      <c r="H85" s="96">
        <v>336999.99999999994</v>
      </c>
      <c r="I85" s="98">
        <v>6775</v>
      </c>
      <c r="J85" s="86"/>
      <c r="K85" s="96">
        <v>82810.757249999966</v>
      </c>
      <c r="L85" s="97">
        <v>7.5862988201684514E-3</v>
      </c>
      <c r="M85" s="97">
        <v>2.7688989866844805E-2</v>
      </c>
      <c r="N85" s="97">
        <v>3.063848486933416E-3</v>
      </c>
    </row>
    <row r="86" spans="2:14">
      <c r="B86" s="89" t="s">
        <v>1771</v>
      </c>
      <c r="C86" s="86" t="s">
        <v>1772</v>
      </c>
      <c r="D86" s="99" t="s">
        <v>1398</v>
      </c>
      <c r="E86" s="86"/>
      <c r="F86" s="99" t="s">
        <v>1644</v>
      </c>
      <c r="G86" s="99" t="s">
        <v>179</v>
      </c>
      <c r="H86" s="96">
        <v>277382.99999999994</v>
      </c>
      <c r="I86" s="98">
        <v>7816</v>
      </c>
      <c r="J86" s="86"/>
      <c r="K86" s="96">
        <v>78634.285899999988</v>
      </c>
      <c r="L86" s="97">
        <v>1.0188539009316894E-3</v>
      </c>
      <c r="M86" s="97">
        <v>2.6292525485530179E-2</v>
      </c>
      <c r="N86" s="97">
        <v>2.909326588434315E-3</v>
      </c>
    </row>
    <row r="87" spans="2:14">
      <c r="D87" s="126"/>
      <c r="E87" s="126"/>
      <c r="F87" s="126"/>
      <c r="G87" s="126"/>
    </row>
    <row r="88" spans="2:14">
      <c r="D88" s="126"/>
      <c r="E88" s="126"/>
      <c r="F88" s="126"/>
      <c r="G88" s="126"/>
    </row>
    <row r="89" spans="2:14">
      <c r="D89" s="126"/>
      <c r="E89" s="126"/>
      <c r="F89" s="126"/>
      <c r="G89" s="126"/>
    </row>
    <row r="90" spans="2:14">
      <c r="B90" s="137" t="s">
        <v>273</v>
      </c>
      <c r="D90" s="126"/>
      <c r="E90" s="126"/>
      <c r="F90" s="126"/>
      <c r="G90" s="126"/>
    </row>
    <row r="91" spans="2:14">
      <c r="B91" s="137" t="s">
        <v>128</v>
      </c>
      <c r="D91" s="126"/>
      <c r="E91" s="126"/>
      <c r="F91" s="126"/>
      <c r="G91" s="126"/>
    </row>
    <row r="92" spans="2:14">
      <c r="B92" s="137" t="s">
        <v>256</v>
      </c>
      <c r="D92" s="126"/>
      <c r="E92" s="126"/>
      <c r="F92" s="126"/>
      <c r="G92" s="126"/>
    </row>
    <row r="93" spans="2:14">
      <c r="B93" s="137" t="s">
        <v>264</v>
      </c>
      <c r="D93" s="126"/>
      <c r="E93" s="126"/>
      <c r="F93" s="126"/>
      <c r="G93" s="126"/>
    </row>
    <row r="94" spans="2:14">
      <c r="B94" s="137" t="s">
        <v>271</v>
      </c>
      <c r="D94" s="126"/>
      <c r="E94" s="126"/>
      <c r="F94" s="126"/>
      <c r="G94" s="126"/>
    </row>
    <row r="95" spans="2:14">
      <c r="D95" s="126"/>
      <c r="E95" s="126"/>
      <c r="F95" s="126"/>
      <c r="G95" s="126"/>
    </row>
    <row r="96" spans="2:14">
      <c r="D96" s="126"/>
      <c r="E96" s="126"/>
      <c r="F96" s="126"/>
      <c r="G96" s="126"/>
    </row>
    <row r="97" spans="2:3" s="126" customFormat="1">
      <c r="B97" s="136"/>
      <c r="C97" s="136"/>
    </row>
    <row r="98" spans="2:3" s="126" customFormat="1">
      <c r="B98" s="136"/>
      <c r="C98" s="136"/>
    </row>
    <row r="99" spans="2:3" s="126" customFormat="1">
      <c r="B99" s="136"/>
      <c r="C99" s="136"/>
    </row>
    <row r="100" spans="2:3" s="126" customFormat="1">
      <c r="B100" s="136"/>
      <c r="C100" s="136"/>
    </row>
    <row r="101" spans="2:3" s="126" customFormat="1">
      <c r="B101" s="136"/>
      <c r="C101" s="136"/>
    </row>
    <row r="102" spans="2:3" s="126" customFormat="1">
      <c r="B102" s="136"/>
      <c r="C102" s="136"/>
    </row>
    <row r="103" spans="2:3" s="126" customFormat="1">
      <c r="B103" s="136"/>
      <c r="C103" s="136"/>
    </row>
    <row r="104" spans="2:3" s="126" customFormat="1">
      <c r="B104" s="136"/>
      <c r="C104" s="136"/>
    </row>
    <row r="105" spans="2:3" s="126" customFormat="1">
      <c r="B105" s="136"/>
      <c r="C105" s="136"/>
    </row>
    <row r="106" spans="2:3" s="126" customFormat="1">
      <c r="B106" s="136"/>
      <c r="C106" s="136"/>
    </row>
    <row r="107" spans="2:3" s="126" customFormat="1">
      <c r="B107" s="136"/>
      <c r="C107" s="136"/>
    </row>
    <row r="108" spans="2:3" s="126" customFormat="1">
      <c r="B108" s="136"/>
      <c r="C108" s="136"/>
    </row>
    <row r="109" spans="2:3" s="126" customFormat="1">
      <c r="B109" s="136"/>
      <c r="C109" s="136"/>
    </row>
    <row r="110" spans="2:3" s="126" customFormat="1">
      <c r="B110" s="136"/>
      <c r="C110" s="136"/>
    </row>
    <row r="111" spans="2:3" s="126" customFormat="1">
      <c r="B111" s="136"/>
      <c r="C111" s="136"/>
    </row>
    <row r="112" spans="2:3" s="126" customFormat="1">
      <c r="B112" s="136"/>
      <c r="C112" s="136"/>
    </row>
    <row r="113" spans="2:3" s="126" customFormat="1">
      <c r="B113" s="136"/>
      <c r="C113" s="136"/>
    </row>
    <row r="114" spans="2:3" s="126" customFormat="1">
      <c r="B114" s="136"/>
      <c r="C114" s="136"/>
    </row>
    <row r="115" spans="2:3" s="126" customFormat="1">
      <c r="B115" s="136"/>
      <c r="C115" s="136"/>
    </row>
    <row r="116" spans="2:3" s="126" customFormat="1">
      <c r="B116" s="136"/>
      <c r="C116" s="136"/>
    </row>
    <row r="117" spans="2:3" s="126" customFormat="1">
      <c r="B117" s="136"/>
      <c r="C117" s="136"/>
    </row>
    <row r="118" spans="2:3" s="126" customFormat="1">
      <c r="B118" s="136"/>
      <c r="C118" s="136"/>
    </row>
    <row r="119" spans="2:3" s="126" customFormat="1">
      <c r="B119" s="136"/>
      <c r="C119" s="136"/>
    </row>
    <row r="120" spans="2:3" s="126" customFormat="1">
      <c r="B120" s="136"/>
      <c r="C120" s="136"/>
    </row>
    <row r="121" spans="2:3" s="126" customFormat="1">
      <c r="B121" s="136"/>
      <c r="C121" s="136"/>
    </row>
    <row r="122" spans="2:3" s="126" customFormat="1">
      <c r="B122" s="136"/>
      <c r="C122" s="136"/>
    </row>
    <row r="123" spans="2:3" s="126" customFormat="1">
      <c r="B123" s="136"/>
      <c r="C123" s="136"/>
    </row>
    <row r="124" spans="2:3" s="126" customFormat="1">
      <c r="B124" s="136"/>
      <c r="C124" s="136"/>
    </row>
    <row r="125" spans="2:3" s="126" customFormat="1">
      <c r="B125" s="136"/>
      <c r="C125" s="136"/>
    </row>
    <row r="126" spans="2:3" s="126" customFormat="1">
      <c r="B126" s="136"/>
      <c r="C126" s="136"/>
    </row>
    <row r="127" spans="2:3" s="126" customFormat="1">
      <c r="B127" s="136"/>
      <c r="C127" s="136"/>
    </row>
    <row r="128" spans="2:3" s="126" customFormat="1">
      <c r="B128" s="136"/>
      <c r="C128" s="136"/>
    </row>
    <row r="129" spans="2:3" s="126" customFormat="1">
      <c r="B129" s="136"/>
      <c r="C129" s="136"/>
    </row>
    <row r="130" spans="2:3" s="126" customFormat="1">
      <c r="B130" s="136"/>
      <c r="C130" s="136"/>
    </row>
    <row r="131" spans="2:3" s="126" customFormat="1">
      <c r="B131" s="136"/>
      <c r="C131" s="136"/>
    </row>
    <row r="132" spans="2:3" s="126" customFormat="1">
      <c r="B132" s="136"/>
      <c r="C132" s="136"/>
    </row>
    <row r="133" spans="2:3" s="126" customFormat="1">
      <c r="B133" s="136"/>
      <c r="C133" s="136"/>
    </row>
    <row r="134" spans="2:3" s="126" customFormat="1">
      <c r="B134" s="136"/>
      <c r="C134" s="136"/>
    </row>
    <row r="135" spans="2:3" s="126" customFormat="1">
      <c r="B135" s="136"/>
      <c r="C135" s="136"/>
    </row>
    <row r="136" spans="2:3" s="126" customFormat="1">
      <c r="B136" s="136"/>
      <c r="C136" s="136"/>
    </row>
    <row r="137" spans="2:3" s="126" customFormat="1">
      <c r="B137" s="136"/>
      <c r="C137" s="136"/>
    </row>
    <row r="138" spans="2:3" s="126" customFormat="1">
      <c r="B138" s="136"/>
      <c r="C138" s="136"/>
    </row>
    <row r="139" spans="2:3" s="126" customFormat="1">
      <c r="B139" s="136"/>
      <c r="C139" s="136"/>
    </row>
    <row r="140" spans="2:3" s="126" customFormat="1">
      <c r="B140" s="136"/>
      <c r="C140" s="136"/>
    </row>
    <row r="141" spans="2:3" s="126" customFormat="1">
      <c r="B141" s="136"/>
      <c r="C141" s="136"/>
    </row>
    <row r="142" spans="2:3" s="126" customFormat="1">
      <c r="B142" s="136"/>
      <c r="C142" s="136"/>
    </row>
    <row r="143" spans="2:3" s="126" customFormat="1">
      <c r="B143" s="136"/>
      <c r="C143" s="136"/>
    </row>
    <row r="144" spans="2:3" s="126" customFormat="1">
      <c r="B144" s="136"/>
      <c r="C144" s="136"/>
    </row>
    <row r="145" spans="2:3" s="126" customFormat="1">
      <c r="B145" s="136"/>
      <c r="C145" s="136"/>
    </row>
    <row r="146" spans="2:3" s="126" customFormat="1">
      <c r="B146" s="136"/>
      <c r="C146" s="136"/>
    </row>
    <row r="147" spans="2:3" s="126" customFormat="1">
      <c r="B147" s="136"/>
      <c r="C147" s="136"/>
    </row>
    <row r="148" spans="2:3" s="126" customFormat="1">
      <c r="B148" s="136"/>
      <c r="C148" s="136"/>
    </row>
    <row r="149" spans="2:3" s="126" customFormat="1">
      <c r="B149" s="136"/>
      <c r="C149" s="136"/>
    </row>
    <row r="150" spans="2:3" s="126" customFormat="1">
      <c r="B150" s="136"/>
      <c r="C150" s="136"/>
    </row>
    <row r="151" spans="2:3" s="126" customFormat="1">
      <c r="B151" s="136"/>
      <c r="C151" s="136"/>
    </row>
    <row r="152" spans="2:3" s="126" customFormat="1">
      <c r="B152" s="136"/>
      <c r="C152" s="136"/>
    </row>
    <row r="153" spans="2:3" s="126" customFormat="1">
      <c r="B153" s="136"/>
      <c r="C153" s="136"/>
    </row>
    <row r="154" spans="2:3" s="126" customFormat="1">
      <c r="B154" s="136"/>
      <c r="C154" s="136"/>
    </row>
    <row r="155" spans="2:3" s="126" customFormat="1">
      <c r="B155" s="136"/>
      <c r="C155" s="136"/>
    </row>
    <row r="156" spans="2:3" s="126" customFormat="1">
      <c r="B156" s="136"/>
      <c r="C156" s="136"/>
    </row>
    <row r="157" spans="2:3" s="126" customFormat="1">
      <c r="B157" s="136"/>
      <c r="C157" s="136"/>
    </row>
    <row r="158" spans="2:3" s="126" customFormat="1">
      <c r="B158" s="136"/>
      <c r="C158" s="136"/>
    </row>
    <row r="159" spans="2:3" s="126" customFormat="1">
      <c r="B159" s="136"/>
      <c r="C159" s="136"/>
    </row>
    <row r="160" spans="2:3" s="126" customFormat="1">
      <c r="B160" s="136"/>
      <c r="C160" s="136"/>
    </row>
    <row r="161" spans="2:3" s="126" customFormat="1">
      <c r="B161" s="136"/>
      <c r="C161" s="136"/>
    </row>
    <row r="162" spans="2:3" s="126" customFormat="1">
      <c r="B162" s="136"/>
      <c r="C162" s="136"/>
    </row>
    <row r="163" spans="2:3" s="126" customFormat="1">
      <c r="B163" s="136"/>
      <c r="C163" s="136"/>
    </row>
    <row r="164" spans="2:3" s="126" customFormat="1">
      <c r="B164" s="136"/>
      <c r="C164" s="136"/>
    </row>
    <row r="165" spans="2:3" s="126" customFormat="1">
      <c r="B165" s="136"/>
      <c r="C165" s="136"/>
    </row>
    <row r="166" spans="2:3" s="126" customFormat="1">
      <c r="B166" s="136"/>
      <c r="C166" s="136"/>
    </row>
    <row r="167" spans="2:3" s="126" customFormat="1">
      <c r="B167" s="136"/>
      <c r="C167" s="136"/>
    </row>
    <row r="168" spans="2:3" s="126" customFormat="1">
      <c r="B168" s="136"/>
      <c r="C168" s="136"/>
    </row>
    <row r="169" spans="2:3" s="126" customFormat="1">
      <c r="B169" s="136"/>
      <c r="C169" s="136"/>
    </row>
    <row r="170" spans="2:3" s="126" customFormat="1">
      <c r="B170" s="136"/>
      <c r="C170" s="136"/>
    </row>
    <row r="171" spans="2:3" s="126" customFormat="1">
      <c r="B171" s="136"/>
      <c r="C171" s="136"/>
    </row>
    <row r="172" spans="2:3" s="126" customFormat="1">
      <c r="B172" s="136"/>
      <c r="C172" s="136"/>
    </row>
    <row r="173" spans="2:3" s="126" customFormat="1">
      <c r="B173" s="136"/>
      <c r="C173" s="136"/>
    </row>
    <row r="174" spans="2:3" s="126" customFormat="1">
      <c r="B174" s="136"/>
      <c r="C174" s="136"/>
    </row>
    <row r="175" spans="2:3" s="126" customFormat="1">
      <c r="B175" s="136"/>
      <c r="C175" s="136"/>
    </row>
    <row r="176" spans="2:3" s="126" customFormat="1">
      <c r="B176" s="136"/>
      <c r="C176" s="136"/>
    </row>
    <row r="177" spans="2:3" s="126" customFormat="1">
      <c r="B177" s="136"/>
      <c r="C177" s="136"/>
    </row>
    <row r="178" spans="2:3" s="126" customFormat="1">
      <c r="B178" s="136"/>
      <c r="C178" s="136"/>
    </row>
    <row r="179" spans="2:3" s="126" customFormat="1">
      <c r="B179" s="136"/>
      <c r="C179" s="136"/>
    </row>
    <row r="180" spans="2:3" s="126" customFormat="1">
      <c r="B180" s="136"/>
      <c r="C180" s="136"/>
    </row>
    <row r="181" spans="2:3" s="126" customFormat="1">
      <c r="B181" s="136"/>
      <c r="C181" s="136"/>
    </row>
    <row r="182" spans="2:3" s="126" customFormat="1">
      <c r="B182" s="136"/>
      <c r="C182" s="136"/>
    </row>
    <row r="183" spans="2:3" s="126" customFormat="1">
      <c r="B183" s="136"/>
      <c r="C183" s="136"/>
    </row>
    <row r="184" spans="2:3" s="126" customFormat="1">
      <c r="B184" s="136"/>
      <c r="C184" s="136"/>
    </row>
    <row r="185" spans="2:3" s="126" customFormat="1">
      <c r="B185" s="136"/>
      <c r="C185" s="136"/>
    </row>
    <row r="186" spans="2:3" s="126" customFormat="1">
      <c r="B186" s="136"/>
      <c r="C186" s="136"/>
    </row>
    <row r="187" spans="2:3" s="126" customFormat="1">
      <c r="B187" s="136"/>
      <c r="C187" s="136"/>
    </row>
    <row r="188" spans="2:3" s="126" customFormat="1">
      <c r="B188" s="136"/>
      <c r="C188" s="136"/>
    </row>
    <row r="189" spans="2:3" s="126" customFormat="1">
      <c r="B189" s="136"/>
      <c r="C189" s="136"/>
    </row>
    <row r="190" spans="2:3" s="126" customFormat="1">
      <c r="B190" s="136"/>
      <c r="C190" s="136"/>
    </row>
    <row r="191" spans="2:3" s="126" customFormat="1">
      <c r="B191" s="136"/>
      <c r="C191" s="136"/>
    </row>
    <row r="192" spans="2:3" s="126" customFormat="1">
      <c r="B192" s="136"/>
      <c r="C192" s="136"/>
    </row>
    <row r="193" spans="2:3" s="126" customFormat="1">
      <c r="B193" s="136"/>
      <c r="C193" s="136"/>
    </row>
    <row r="194" spans="2:3" s="126" customFormat="1">
      <c r="B194" s="136"/>
      <c r="C194" s="136"/>
    </row>
    <row r="195" spans="2:3" s="126" customFormat="1">
      <c r="B195" s="136"/>
      <c r="C195" s="136"/>
    </row>
    <row r="196" spans="2:3" s="126" customFormat="1">
      <c r="B196" s="136"/>
      <c r="C196" s="136"/>
    </row>
    <row r="197" spans="2:3" s="126" customFormat="1">
      <c r="B197" s="136"/>
      <c r="C197" s="136"/>
    </row>
    <row r="198" spans="2:3" s="126" customFormat="1">
      <c r="B198" s="136"/>
      <c r="C198" s="136"/>
    </row>
    <row r="199" spans="2:3" s="126" customFormat="1">
      <c r="B199" s="136"/>
      <c r="C199" s="136"/>
    </row>
    <row r="200" spans="2:3" s="126" customFormat="1">
      <c r="B200" s="136"/>
      <c r="C200" s="136"/>
    </row>
    <row r="201" spans="2:3" s="126" customFormat="1">
      <c r="B201" s="136"/>
      <c r="C201" s="136"/>
    </row>
    <row r="202" spans="2:3" s="126" customFormat="1">
      <c r="B202" s="136"/>
      <c r="C202" s="136"/>
    </row>
    <row r="203" spans="2:3" s="126" customFormat="1">
      <c r="B203" s="136"/>
      <c r="C203" s="136"/>
    </row>
    <row r="204" spans="2:3" s="126" customFormat="1">
      <c r="B204" s="136"/>
      <c r="C204" s="136"/>
    </row>
    <row r="205" spans="2:3" s="126" customFormat="1">
      <c r="B205" s="136"/>
      <c r="C205" s="136"/>
    </row>
    <row r="206" spans="2:3" s="126" customFormat="1">
      <c r="B206" s="136"/>
      <c r="C206" s="136"/>
    </row>
    <row r="207" spans="2:3" s="126" customFormat="1">
      <c r="B207" s="136"/>
      <c r="C207" s="136"/>
    </row>
    <row r="208" spans="2:3" s="126" customFormat="1">
      <c r="B208" s="136"/>
      <c r="C208" s="136"/>
    </row>
    <row r="209" spans="2:3" s="126" customFormat="1">
      <c r="B209" s="136"/>
      <c r="C209" s="136"/>
    </row>
    <row r="210" spans="2:3" s="126" customFormat="1">
      <c r="B210" s="136"/>
      <c r="C210" s="136"/>
    </row>
    <row r="211" spans="2:3" s="126" customFormat="1">
      <c r="B211" s="136"/>
      <c r="C211" s="136"/>
    </row>
    <row r="212" spans="2:3" s="126" customFormat="1">
      <c r="B212" s="136"/>
      <c r="C212" s="136"/>
    </row>
    <row r="213" spans="2:3" s="126" customFormat="1">
      <c r="B213" s="136"/>
      <c r="C213" s="136"/>
    </row>
    <row r="214" spans="2:3" s="126" customFormat="1">
      <c r="B214" s="136"/>
      <c r="C214" s="136"/>
    </row>
    <row r="215" spans="2:3" s="126" customFormat="1">
      <c r="B215" s="136"/>
      <c r="C215" s="136"/>
    </row>
    <row r="216" spans="2:3" s="126" customFormat="1">
      <c r="B216" s="136"/>
      <c r="C216" s="136"/>
    </row>
    <row r="217" spans="2:3" s="126" customFormat="1">
      <c r="B217" s="136"/>
      <c r="C217" s="136"/>
    </row>
    <row r="218" spans="2:3" s="126" customFormat="1">
      <c r="B218" s="136"/>
      <c r="C218" s="136"/>
    </row>
    <row r="219" spans="2:3" s="126" customFormat="1">
      <c r="B219" s="136"/>
      <c r="C219" s="136"/>
    </row>
    <row r="220" spans="2:3" s="126" customFormat="1">
      <c r="B220" s="136"/>
      <c r="C220" s="136"/>
    </row>
    <row r="221" spans="2:3" s="126" customFormat="1">
      <c r="B221" s="136"/>
      <c r="C221" s="136"/>
    </row>
    <row r="222" spans="2:3" s="126" customFormat="1">
      <c r="B222" s="136"/>
      <c r="C222" s="136"/>
    </row>
    <row r="223" spans="2:3" s="126" customFormat="1">
      <c r="B223" s="136"/>
      <c r="C223" s="136"/>
    </row>
    <row r="224" spans="2:3" s="126" customFormat="1">
      <c r="B224" s="136"/>
      <c r="C224" s="136"/>
    </row>
    <row r="225" spans="2:3" s="126" customFormat="1">
      <c r="B225" s="136"/>
      <c r="C225" s="136"/>
    </row>
    <row r="226" spans="2:3" s="126" customFormat="1">
      <c r="B226" s="136"/>
      <c r="C226" s="136"/>
    </row>
    <row r="227" spans="2:3" s="126" customFormat="1">
      <c r="B227" s="136"/>
      <c r="C227" s="136"/>
    </row>
    <row r="228" spans="2:3" s="126" customFormat="1">
      <c r="B228" s="136"/>
      <c r="C228" s="136"/>
    </row>
    <row r="229" spans="2:3" s="126" customFormat="1">
      <c r="B229" s="136"/>
      <c r="C229" s="136"/>
    </row>
    <row r="230" spans="2:3" s="126" customFormat="1">
      <c r="B230" s="136"/>
      <c r="C230" s="136"/>
    </row>
    <row r="231" spans="2:3" s="126" customFormat="1">
      <c r="B231" s="136"/>
      <c r="C231" s="136"/>
    </row>
    <row r="232" spans="2:3" s="126" customFormat="1">
      <c r="B232" s="136"/>
      <c r="C232" s="136"/>
    </row>
    <row r="233" spans="2:3" s="126" customFormat="1">
      <c r="B233" s="136"/>
      <c r="C233" s="136"/>
    </row>
    <row r="234" spans="2:3" s="126" customFormat="1">
      <c r="B234" s="136"/>
      <c r="C234" s="136"/>
    </row>
    <row r="235" spans="2:3" s="126" customFormat="1">
      <c r="B235" s="136"/>
      <c r="C235" s="136"/>
    </row>
    <row r="236" spans="2:3" s="126" customFormat="1">
      <c r="B236" s="136"/>
      <c r="C236" s="136"/>
    </row>
    <row r="237" spans="2:3" s="126" customFormat="1">
      <c r="B237" s="136"/>
      <c r="C237" s="136"/>
    </row>
    <row r="238" spans="2:3" s="126" customFormat="1">
      <c r="B238" s="136"/>
      <c r="C238" s="136"/>
    </row>
    <row r="239" spans="2:3" s="126" customFormat="1">
      <c r="B239" s="136"/>
      <c r="C239" s="136"/>
    </row>
    <row r="240" spans="2:3" s="126" customFormat="1">
      <c r="B240" s="136"/>
      <c r="C240" s="136"/>
    </row>
    <row r="241" spans="2:3" s="126" customFormat="1">
      <c r="B241" s="136"/>
      <c r="C241" s="136"/>
    </row>
    <row r="242" spans="2:3" s="126" customFormat="1">
      <c r="B242" s="136"/>
      <c r="C242" s="136"/>
    </row>
    <row r="243" spans="2:3" s="126" customFormat="1">
      <c r="B243" s="136"/>
      <c r="C243" s="136"/>
    </row>
    <row r="244" spans="2:3" s="126" customFormat="1">
      <c r="B244" s="136"/>
      <c r="C244" s="136"/>
    </row>
    <row r="245" spans="2:3" s="126" customFormat="1">
      <c r="B245" s="136"/>
      <c r="C245" s="136"/>
    </row>
    <row r="246" spans="2:3" s="126" customFormat="1">
      <c r="B246" s="136"/>
      <c r="C246" s="136"/>
    </row>
    <row r="247" spans="2:3" s="126" customFormat="1">
      <c r="B247" s="136"/>
      <c r="C247" s="136"/>
    </row>
    <row r="248" spans="2:3" s="126" customFormat="1">
      <c r="B248" s="136"/>
      <c r="C248" s="136"/>
    </row>
    <row r="249" spans="2:3" s="126" customFormat="1">
      <c r="B249" s="136"/>
      <c r="C249" s="136"/>
    </row>
    <row r="250" spans="2:3" s="126" customFormat="1">
      <c r="B250" s="143"/>
      <c r="C250" s="136"/>
    </row>
    <row r="251" spans="2:3" s="126" customFormat="1">
      <c r="B251" s="143"/>
      <c r="C251" s="136"/>
    </row>
    <row r="252" spans="2:3" s="126" customFormat="1">
      <c r="B252" s="140"/>
      <c r="C252" s="136"/>
    </row>
    <row r="253" spans="2:3" s="126" customFormat="1">
      <c r="B253" s="136"/>
      <c r="C253" s="136"/>
    </row>
    <row r="254" spans="2:3" s="126" customFormat="1">
      <c r="B254" s="136"/>
      <c r="C254" s="136"/>
    </row>
    <row r="255" spans="2:3" s="126" customFormat="1">
      <c r="B255" s="136"/>
      <c r="C255" s="136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D1:I1048576 AG49:AG1048576 AH1:XFD1048576 AG1:AG43 B45:B89 B91:B1048576 K1:AF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26" customWidth="1"/>
    <col min="2" max="2" width="45" style="136" bestFit="1" customWidth="1"/>
    <col min="3" max="3" width="27.5703125" style="136" bestFit="1" customWidth="1"/>
    <col min="4" max="4" width="5.42578125" style="136" bestFit="1" customWidth="1"/>
    <col min="5" max="5" width="6.5703125" style="136" bestFit="1" customWidth="1"/>
    <col min="6" max="6" width="8.5703125" style="126" customWidth="1"/>
    <col min="7" max="7" width="6.5703125" style="126" bestFit="1" customWidth="1"/>
    <col min="8" max="8" width="8.140625" style="126" bestFit="1" customWidth="1"/>
    <col min="9" max="9" width="12.28515625" style="126" bestFit="1" customWidth="1"/>
    <col min="10" max="10" width="13.140625" style="126" bestFit="1" customWidth="1"/>
    <col min="11" max="11" width="11.85546875" style="126" bestFit="1" customWidth="1"/>
    <col min="12" max="12" width="13.140625" style="126" bestFit="1" customWidth="1"/>
    <col min="13" max="13" width="8" style="126" bestFit="1" customWidth="1"/>
    <col min="14" max="14" width="10" style="126" customWidth="1"/>
    <col min="15" max="15" width="9" style="126" bestFit="1" customWidth="1"/>
    <col min="16" max="16" width="7.5703125" style="126" customWidth="1"/>
    <col min="17" max="17" width="6.7109375" style="126" customWidth="1"/>
    <col min="18" max="18" width="7.7109375" style="126" customWidth="1"/>
    <col min="19" max="19" width="7.140625" style="126" customWidth="1"/>
    <col min="20" max="20" width="6" style="126" customWidth="1"/>
    <col min="21" max="21" width="7.85546875" style="126" customWidth="1"/>
    <col min="22" max="22" width="8.140625" style="126" customWidth="1"/>
    <col min="23" max="23" width="6.28515625" style="126" customWidth="1"/>
    <col min="24" max="24" width="8" style="126" customWidth="1"/>
    <col min="25" max="25" width="8.7109375" style="126" customWidth="1"/>
    <col min="26" max="26" width="10" style="126" customWidth="1"/>
    <col min="27" max="27" width="9.5703125" style="126" customWidth="1"/>
    <col min="28" max="28" width="6.140625" style="126" customWidth="1"/>
    <col min="29" max="30" width="5.7109375" style="126" customWidth="1"/>
    <col min="31" max="31" width="6.85546875" style="126" customWidth="1"/>
    <col min="32" max="32" width="6.42578125" style="126" customWidth="1"/>
    <col min="33" max="33" width="6.7109375" style="126" customWidth="1"/>
    <col min="34" max="34" width="7.28515625" style="126" customWidth="1"/>
    <col min="35" max="46" width="5.7109375" style="126" customWidth="1"/>
    <col min="47" max="16384" width="9.140625" style="126"/>
  </cols>
  <sheetData>
    <row r="1" spans="2:65" s="1" customFormat="1">
      <c r="B1" s="58" t="s">
        <v>195</v>
      </c>
      <c r="C1" s="80" t="s" vm="1">
        <v>274</v>
      </c>
      <c r="D1" s="2"/>
      <c r="E1" s="2"/>
    </row>
    <row r="2" spans="2:65" s="1" customFormat="1">
      <c r="B2" s="58" t="s">
        <v>194</v>
      </c>
      <c r="C2" s="80" t="s">
        <v>275</v>
      </c>
      <c r="D2" s="2"/>
      <c r="E2" s="2"/>
    </row>
    <row r="3" spans="2:65" s="1" customFormat="1">
      <c r="B3" s="58" t="s">
        <v>196</v>
      </c>
      <c r="C3" s="80" t="s">
        <v>276</v>
      </c>
      <c r="D3" s="2"/>
      <c r="E3" s="2"/>
    </row>
    <row r="4" spans="2:65" s="1" customFormat="1">
      <c r="B4" s="58" t="s">
        <v>197</v>
      </c>
      <c r="C4" s="80">
        <v>17013</v>
      </c>
      <c r="D4" s="2"/>
      <c r="E4" s="2"/>
    </row>
    <row r="5" spans="2:65" s="1" customFormat="1">
      <c r="B5" s="2"/>
      <c r="C5" s="2"/>
      <c r="D5" s="2"/>
      <c r="E5" s="2"/>
    </row>
    <row r="6" spans="2:65" s="1" customFormat="1" ht="26.25" customHeight="1">
      <c r="B6" s="164" t="s">
        <v>225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6"/>
    </row>
    <row r="7" spans="2:65" s="1" customFormat="1" ht="26.25" customHeight="1">
      <c r="B7" s="164" t="s">
        <v>107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6"/>
      <c r="BM7" s="3"/>
    </row>
    <row r="8" spans="2:65" s="3" customFormat="1" ht="78.75">
      <c r="B8" s="23" t="s">
        <v>131</v>
      </c>
      <c r="C8" s="31" t="s">
        <v>52</v>
      </c>
      <c r="D8" s="31" t="s">
        <v>135</v>
      </c>
      <c r="E8" s="31" t="s">
        <v>133</v>
      </c>
      <c r="F8" s="31" t="s">
        <v>73</v>
      </c>
      <c r="G8" s="31" t="s">
        <v>15</v>
      </c>
      <c r="H8" s="31" t="s">
        <v>74</v>
      </c>
      <c r="I8" s="31" t="s">
        <v>117</v>
      </c>
      <c r="J8" s="31" t="s">
        <v>258</v>
      </c>
      <c r="K8" s="31" t="s">
        <v>257</v>
      </c>
      <c r="L8" s="31" t="s">
        <v>70</v>
      </c>
      <c r="M8" s="31" t="s">
        <v>67</v>
      </c>
      <c r="N8" s="31" t="s">
        <v>198</v>
      </c>
      <c r="O8" s="21" t="s">
        <v>200</v>
      </c>
      <c r="P8" s="1"/>
      <c r="Q8" s="1"/>
      <c r="BH8" s="1"/>
      <c r="BI8" s="1"/>
    </row>
    <row r="9" spans="2:65" s="3" customFormat="1" ht="20.25">
      <c r="B9" s="16"/>
      <c r="C9" s="17"/>
      <c r="D9" s="17"/>
      <c r="E9" s="17"/>
      <c r="F9" s="17"/>
      <c r="G9" s="17"/>
      <c r="H9" s="17"/>
      <c r="I9" s="17"/>
      <c r="J9" s="33" t="s">
        <v>265</v>
      </c>
      <c r="K9" s="33"/>
      <c r="L9" s="33" t="s">
        <v>261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129" customFormat="1" ht="18" customHeight="1">
      <c r="B11" s="81" t="s">
        <v>35</v>
      </c>
      <c r="C11" s="82"/>
      <c r="D11" s="82"/>
      <c r="E11" s="82"/>
      <c r="F11" s="82"/>
      <c r="G11" s="82"/>
      <c r="H11" s="82"/>
      <c r="I11" s="82"/>
      <c r="J11" s="90"/>
      <c r="K11" s="92"/>
      <c r="L11" s="90">
        <v>2497289.0381000009</v>
      </c>
      <c r="M11" s="82"/>
      <c r="N11" s="91">
        <v>1</v>
      </c>
      <c r="O11" s="91">
        <v>9.2395185056928064E-2</v>
      </c>
      <c r="P11" s="139"/>
      <c r="BG11" s="126"/>
      <c r="BH11" s="140"/>
      <c r="BI11" s="126"/>
      <c r="BM11" s="126"/>
    </row>
    <row r="12" spans="2:65" s="129" customFormat="1" ht="18" customHeight="1">
      <c r="B12" s="83" t="s">
        <v>251</v>
      </c>
      <c r="C12" s="84"/>
      <c r="D12" s="84"/>
      <c r="E12" s="84"/>
      <c r="F12" s="84"/>
      <c r="G12" s="84"/>
      <c r="H12" s="84"/>
      <c r="I12" s="84"/>
      <c r="J12" s="93"/>
      <c r="K12" s="95"/>
      <c r="L12" s="93">
        <v>2497289.0381000005</v>
      </c>
      <c r="M12" s="84"/>
      <c r="N12" s="94">
        <v>0.99999999999999978</v>
      </c>
      <c r="O12" s="94">
        <v>9.2395185056928036E-2</v>
      </c>
      <c r="P12" s="139"/>
      <c r="BG12" s="126"/>
      <c r="BH12" s="140"/>
      <c r="BI12" s="126"/>
      <c r="BM12" s="126"/>
    </row>
    <row r="13" spans="2:65">
      <c r="B13" s="103" t="s">
        <v>59</v>
      </c>
      <c r="C13" s="84"/>
      <c r="D13" s="84"/>
      <c r="E13" s="84"/>
      <c r="F13" s="84"/>
      <c r="G13" s="84"/>
      <c r="H13" s="84"/>
      <c r="I13" s="84"/>
      <c r="J13" s="93"/>
      <c r="K13" s="95"/>
      <c r="L13" s="93">
        <v>1625651.7634799997</v>
      </c>
      <c r="M13" s="84"/>
      <c r="N13" s="94">
        <v>0.65096660365627346</v>
      </c>
      <c r="O13" s="94">
        <v>6.0146179810701327E-2</v>
      </c>
      <c r="BH13" s="140"/>
    </row>
    <row r="14" spans="2:65" ht="20.25">
      <c r="B14" s="89" t="s">
        <v>1773</v>
      </c>
      <c r="C14" s="86" t="s">
        <v>1774</v>
      </c>
      <c r="D14" s="99" t="s">
        <v>30</v>
      </c>
      <c r="E14" s="86"/>
      <c r="F14" s="99" t="s">
        <v>1644</v>
      </c>
      <c r="G14" s="86" t="s">
        <v>1775</v>
      </c>
      <c r="H14" s="86" t="s">
        <v>892</v>
      </c>
      <c r="I14" s="99" t="s">
        <v>182</v>
      </c>
      <c r="J14" s="96">
        <v>16072.849999999999</v>
      </c>
      <c r="K14" s="98">
        <v>111761</v>
      </c>
      <c r="L14" s="96">
        <v>85118.518429999996</v>
      </c>
      <c r="M14" s="97">
        <v>4.558161066703962E-2</v>
      </c>
      <c r="N14" s="97">
        <v>3.40843679411496E-2</v>
      </c>
      <c r="O14" s="97">
        <v>3.1492314834709436E-3</v>
      </c>
      <c r="BH14" s="129"/>
    </row>
    <row r="15" spans="2:65">
      <c r="B15" s="89" t="s">
        <v>1776</v>
      </c>
      <c r="C15" s="86" t="s">
        <v>1777</v>
      </c>
      <c r="D15" s="99" t="s">
        <v>30</v>
      </c>
      <c r="E15" s="86"/>
      <c r="F15" s="99" t="s">
        <v>1644</v>
      </c>
      <c r="G15" s="86" t="s">
        <v>921</v>
      </c>
      <c r="H15" s="86" t="s">
        <v>892</v>
      </c>
      <c r="I15" s="99" t="s">
        <v>181</v>
      </c>
      <c r="J15" s="96">
        <v>11986.299999999997</v>
      </c>
      <c r="K15" s="98">
        <v>98048</v>
      </c>
      <c r="L15" s="96">
        <v>49543.111469999989</v>
      </c>
      <c r="M15" s="97">
        <v>5.2489223504762171E-2</v>
      </c>
      <c r="N15" s="97">
        <v>1.9838757434218993E-2</v>
      </c>
      <c r="O15" s="97">
        <v>1.8330056644341711E-3</v>
      </c>
    </row>
    <row r="16" spans="2:65">
      <c r="B16" s="89" t="s">
        <v>1778</v>
      </c>
      <c r="C16" s="86" t="s">
        <v>1779</v>
      </c>
      <c r="D16" s="99" t="s">
        <v>30</v>
      </c>
      <c r="E16" s="86"/>
      <c r="F16" s="99" t="s">
        <v>1644</v>
      </c>
      <c r="G16" s="86" t="s">
        <v>934</v>
      </c>
      <c r="H16" s="86" t="s">
        <v>892</v>
      </c>
      <c r="I16" s="99" t="s">
        <v>179</v>
      </c>
      <c r="J16" s="96">
        <v>86793.589999999982</v>
      </c>
      <c r="K16" s="98">
        <v>10948</v>
      </c>
      <c r="L16" s="96">
        <v>34464.344010000001</v>
      </c>
      <c r="M16" s="97">
        <v>1.3768394803381278E-2</v>
      </c>
      <c r="N16" s="97">
        <v>1.3800702875875884E-2</v>
      </c>
      <c r="O16" s="97">
        <v>1.2751184961322314E-3</v>
      </c>
    </row>
    <row r="17" spans="2:15">
      <c r="B17" s="89" t="s">
        <v>1780</v>
      </c>
      <c r="C17" s="86" t="s">
        <v>1781</v>
      </c>
      <c r="D17" s="99" t="s">
        <v>30</v>
      </c>
      <c r="E17" s="86"/>
      <c r="F17" s="99" t="s">
        <v>1644</v>
      </c>
      <c r="G17" s="86" t="s">
        <v>1012</v>
      </c>
      <c r="H17" s="86" t="s">
        <v>892</v>
      </c>
      <c r="I17" s="99" t="s">
        <v>179</v>
      </c>
      <c r="J17" s="96">
        <v>10908.95</v>
      </c>
      <c r="K17" s="98">
        <v>177714.7</v>
      </c>
      <c r="L17" s="96">
        <v>70315.951779999989</v>
      </c>
      <c r="M17" s="97">
        <v>3.4583172524249625E-2</v>
      </c>
      <c r="N17" s="97">
        <v>2.8156913640039881E-2</v>
      </c>
      <c r="O17" s="97">
        <v>2.6015632464034266E-3</v>
      </c>
    </row>
    <row r="18" spans="2:15">
      <c r="B18" s="89" t="s">
        <v>1782</v>
      </c>
      <c r="C18" s="86" t="s">
        <v>1783</v>
      </c>
      <c r="D18" s="99" t="s">
        <v>30</v>
      </c>
      <c r="E18" s="86"/>
      <c r="F18" s="99" t="s">
        <v>1644</v>
      </c>
      <c r="G18" s="86" t="s">
        <v>901</v>
      </c>
      <c r="H18" s="86" t="s">
        <v>892</v>
      </c>
      <c r="I18" s="99" t="s">
        <v>181</v>
      </c>
      <c r="J18" s="96">
        <v>41179.959999999992</v>
      </c>
      <c r="K18" s="98">
        <v>24926</v>
      </c>
      <c r="L18" s="96">
        <v>43271.101359999993</v>
      </c>
      <c r="M18" s="97">
        <v>3.0701314457890817E-3</v>
      </c>
      <c r="N18" s="97">
        <v>1.7327229928067001E-2</v>
      </c>
      <c r="O18" s="97">
        <v>1.6009526157276929E-3</v>
      </c>
    </row>
    <row r="19" spans="2:15">
      <c r="B19" s="89" t="s">
        <v>1784</v>
      </c>
      <c r="C19" s="86" t="s">
        <v>1785</v>
      </c>
      <c r="D19" s="99" t="s">
        <v>30</v>
      </c>
      <c r="E19" s="86"/>
      <c r="F19" s="99" t="s">
        <v>1644</v>
      </c>
      <c r="G19" s="86" t="s">
        <v>1059</v>
      </c>
      <c r="H19" s="86" t="s">
        <v>892</v>
      </c>
      <c r="I19" s="99" t="s">
        <v>179</v>
      </c>
      <c r="J19" s="96">
        <v>49121.649999999994</v>
      </c>
      <c r="K19" s="98">
        <v>11688.4</v>
      </c>
      <c r="L19" s="96">
        <v>20824.547809999996</v>
      </c>
      <c r="M19" s="97">
        <v>1.549245160951363E-2</v>
      </c>
      <c r="N19" s="97">
        <v>8.338861658498219E-3</v>
      </c>
      <c r="O19" s="97">
        <v>7.7047066610106503E-4</v>
      </c>
    </row>
    <row r="20" spans="2:15">
      <c r="B20" s="89" t="s">
        <v>1786</v>
      </c>
      <c r="C20" s="86" t="s">
        <v>1787</v>
      </c>
      <c r="D20" s="99" t="s">
        <v>30</v>
      </c>
      <c r="E20" s="86"/>
      <c r="F20" s="99" t="s">
        <v>1644</v>
      </c>
      <c r="G20" s="86" t="s">
        <v>1059</v>
      </c>
      <c r="H20" s="86" t="s">
        <v>892</v>
      </c>
      <c r="I20" s="99" t="s">
        <v>181</v>
      </c>
      <c r="J20" s="96">
        <v>11400.829999999998</v>
      </c>
      <c r="K20" s="98">
        <v>187936</v>
      </c>
      <c r="L20" s="96">
        <v>90324.55796999998</v>
      </c>
      <c r="M20" s="97">
        <v>3.3103677960264234E-2</v>
      </c>
      <c r="N20" s="97">
        <v>3.6169044348475232E-2</v>
      </c>
      <c r="O20" s="97">
        <v>3.3418455459096066E-3</v>
      </c>
    </row>
    <row r="21" spans="2:15">
      <c r="B21" s="89" t="s">
        <v>1788</v>
      </c>
      <c r="C21" s="86" t="s">
        <v>1789</v>
      </c>
      <c r="D21" s="99" t="s">
        <v>30</v>
      </c>
      <c r="E21" s="86"/>
      <c r="F21" s="99" t="s">
        <v>1644</v>
      </c>
      <c r="G21" s="86" t="s">
        <v>1059</v>
      </c>
      <c r="H21" s="86" t="s">
        <v>892</v>
      </c>
      <c r="I21" s="99" t="s">
        <v>179</v>
      </c>
      <c r="J21" s="96">
        <v>1407647.2699999998</v>
      </c>
      <c r="K21" s="98">
        <v>1278</v>
      </c>
      <c r="L21" s="96">
        <v>65248.758289999991</v>
      </c>
      <c r="M21" s="97">
        <v>3.9072659047814963E-3</v>
      </c>
      <c r="N21" s="97">
        <v>2.6127835943108472E-2</v>
      </c>
      <c r="O21" s="97">
        <v>2.4140862371005638E-3</v>
      </c>
    </row>
    <row r="22" spans="2:15">
      <c r="B22" s="89" t="s">
        <v>1790</v>
      </c>
      <c r="C22" s="86" t="s">
        <v>1791</v>
      </c>
      <c r="D22" s="99" t="s">
        <v>30</v>
      </c>
      <c r="E22" s="86"/>
      <c r="F22" s="99" t="s">
        <v>1644</v>
      </c>
      <c r="G22" s="86" t="s">
        <v>1059</v>
      </c>
      <c r="H22" s="86" t="s">
        <v>892</v>
      </c>
      <c r="I22" s="99" t="s">
        <v>179</v>
      </c>
      <c r="J22" s="96">
        <v>3010541.66</v>
      </c>
      <c r="K22" s="98">
        <v>1629</v>
      </c>
      <c r="L22" s="96">
        <v>177874.33189999999</v>
      </c>
      <c r="M22" s="97">
        <v>1.7335368816469989E-2</v>
      </c>
      <c r="N22" s="97">
        <v>7.1226970200986894E-2</v>
      </c>
      <c r="O22" s="97">
        <v>6.5810290927644849E-3</v>
      </c>
    </row>
    <row r="23" spans="2:15">
      <c r="B23" s="89" t="s">
        <v>1792</v>
      </c>
      <c r="C23" s="86" t="s">
        <v>1793</v>
      </c>
      <c r="D23" s="99" t="s">
        <v>30</v>
      </c>
      <c r="E23" s="86"/>
      <c r="F23" s="99" t="s">
        <v>1644</v>
      </c>
      <c r="G23" s="86" t="s">
        <v>1080</v>
      </c>
      <c r="H23" s="86" t="s">
        <v>922</v>
      </c>
      <c r="I23" s="99" t="s">
        <v>181</v>
      </c>
      <c r="J23" s="96"/>
      <c r="K23" s="98">
        <v>18673.75</v>
      </c>
      <c r="L23" s="96">
        <v>-1.5599999999999995E-3</v>
      </c>
      <c r="M23" s="97">
        <v>-6.2467739064232871E-10</v>
      </c>
      <c r="N23" s="97">
        <v>-6.2467739064232871E-10</v>
      </c>
      <c r="O23" s="97">
        <v>-5.7717183109276903E-11</v>
      </c>
    </row>
    <row r="24" spans="2:15">
      <c r="B24" s="89" t="s">
        <v>1794</v>
      </c>
      <c r="C24" s="86" t="s">
        <v>1795</v>
      </c>
      <c r="D24" s="99" t="s">
        <v>30</v>
      </c>
      <c r="E24" s="86"/>
      <c r="F24" s="99" t="s">
        <v>1644</v>
      </c>
      <c r="G24" s="86" t="s">
        <v>1080</v>
      </c>
      <c r="H24" s="86" t="s">
        <v>897</v>
      </c>
      <c r="I24" s="99" t="s">
        <v>179</v>
      </c>
      <c r="J24" s="96">
        <v>35851.660000000003</v>
      </c>
      <c r="K24" s="98">
        <v>129207</v>
      </c>
      <c r="L24" s="96">
        <v>168012.99736999997</v>
      </c>
      <c r="M24" s="97">
        <v>5.9992423224595011E-3</v>
      </c>
      <c r="N24" s="97">
        <v>6.7278154353261566E-2</v>
      </c>
      <c r="O24" s="97">
        <v>6.2161775217581729E-3</v>
      </c>
    </row>
    <row r="25" spans="2:15">
      <c r="B25" s="89" t="s">
        <v>1796</v>
      </c>
      <c r="C25" s="86" t="s">
        <v>1797</v>
      </c>
      <c r="D25" s="99" t="s">
        <v>30</v>
      </c>
      <c r="E25" s="86"/>
      <c r="F25" s="99" t="s">
        <v>1644</v>
      </c>
      <c r="G25" s="86" t="s">
        <v>1080</v>
      </c>
      <c r="H25" s="86" t="s">
        <v>892</v>
      </c>
      <c r="I25" s="99" t="s">
        <v>179</v>
      </c>
      <c r="J25" s="96">
        <v>202715.31999999995</v>
      </c>
      <c r="K25" s="98">
        <v>12489</v>
      </c>
      <c r="L25" s="96">
        <v>91825.180859999979</v>
      </c>
      <c r="M25" s="97">
        <v>2.3751533950644117E-2</v>
      </c>
      <c r="N25" s="97">
        <v>3.676994511210558E-2</v>
      </c>
      <c r="O25" s="97">
        <v>3.3973658831660826E-3</v>
      </c>
    </row>
    <row r="26" spans="2:15">
      <c r="B26" s="89" t="s">
        <v>1798</v>
      </c>
      <c r="C26" s="86" t="s">
        <v>1799</v>
      </c>
      <c r="D26" s="99" t="s">
        <v>30</v>
      </c>
      <c r="E26" s="86"/>
      <c r="F26" s="99" t="s">
        <v>1644</v>
      </c>
      <c r="G26" s="86" t="s">
        <v>1080</v>
      </c>
      <c r="H26" s="86" t="s">
        <v>892</v>
      </c>
      <c r="I26" s="99" t="s">
        <v>179</v>
      </c>
      <c r="J26" s="96">
        <v>2198.8599999999997</v>
      </c>
      <c r="K26" s="98">
        <v>1161763</v>
      </c>
      <c r="L26" s="96">
        <v>92653.511930000008</v>
      </c>
      <c r="M26" s="97">
        <v>4.9904043158074613E-3</v>
      </c>
      <c r="N26" s="97">
        <v>3.710163722197455E-2</v>
      </c>
      <c r="O26" s="97">
        <v>3.4280126370393486E-3</v>
      </c>
    </row>
    <row r="27" spans="2:15">
      <c r="B27" s="89" t="s">
        <v>1800</v>
      </c>
      <c r="C27" s="86" t="s">
        <v>1801</v>
      </c>
      <c r="D27" s="99" t="s">
        <v>30</v>
      </c>
      <c r="E27" s="86"/>
      <c r="F27" s="99" t="s">
        <v>1644</v>
      </c>
      <c r="G27" s="86" t="s">
        <v>1080</v>
      </c>
      <c r="H27" s="86" t="s">
        <v>892</v>
      </c>
      <c r="I27" s="99" t="s">
        <v>179</v>
      </c>
      <c r="J27" s="96">
        <v>74103.999999999985</v>
      </c>
      <c r="K27" s="98">
        <v>30048.27</v>
      </c>
      <c r="L27" s="96">
        <v>80762.300189999994</v>
      </c>
      <c r="M27" s="97">
        <v>5.0310182905902185E-3</v>
      </c>
      <c r="N27" s="97">
        <v>3.2339989067283116E-2</v>
      </c>
      <c r="O27" s="97">
        <v>2.9880592746106536E-3</v>
      </c>
    </row>
    <row r="28" spans="2:15">
      <c r="B28" s="89" t="s">
        <v>1802</v>
      </c>
      <c r="C28" s="86" t="s">
        <v>1803</v>
      </c>
      <c r="D28" s="99" t="s">
        <v>30</v>
      </c>
      <c r="E28" s="86"/>
      <c r="F28" s="99" t="s">
        <v>1644</v>
      </c>
      <c r="G28" s="86" t="s">
        <v>1804</v>
      </c>
      <c r="H28" s="86" t="s">
        <v>892</v>
      </c>
      <c r="I28" s="99" t="s">
        <v>181</v>
      </c>
      <c r="J28" s="96">
        <v>170700.55999999997</v>
      </c>
      <c r="K28" s="98">
        <v>14909</v>
      </c>
      <c r="L28" s="96">
        <v>107285.95129999999</v>
      </c>
      <c r="M28" s="97">
        <v>3.8476826347183073E-3</v>
      </c>
      <c r="N28" s="97">
        <v>4.2960966737605105E-2</v>
      </c>
      <c r="O28" s="97">
        <v>3.9693864719455548E-3</v>
      </c>
    </row>
    <row r="29" spans="2:15">
      <c r="B29" s="89" t="s">
        <v>1805</v>
      </c>
      <c r="C29" s="86" t="s">
        <v>1806</v>
      </c>
      <c r="D29" s="99" t="s">
        <v>30</v>
      </c>
      <c r="E29" s="86"/>
      <c r="F29" s="99" t="s">
        <v>1644</v>
      </c>
      <c r="G29" s="86" t="s">
        <v>1804</v>
      </c>
      <c r="H29" s="86" t="s">
        <v>892</v>
      </c>
      <c r="I29" s="99" t="s">
        <v>181</v>
      </c>
      <c r="J29" s="96">
        <v>244622.82999999996</v>
      </c>
      <c r="K29" s="98">
        <v>9931</v>
      </c>
      <c r="L29" s="96">
        <v>102411.65098999998</v>
      </c>
      <c r="M29" s="97">
        <v>5.636487785270981E-3</v>
      </c>
      <c r="N29" s="97">
        <v>4.1009130071670556E-2</v>
      </c>
      <c r="O29" s="97">
        <v>3.7890461619956343E-3</v>
      </c>
    </row>
    <row r="30" spans="2:15">
      <c r="B30" s="89" t="s">
        <v>1807</v>
      </c>
      <c r="C30" s="86" t="s">
        <v>1808</v>
      </c>
      <c r="D30" s="99" t="s">
        <v>30</v>
      </c>
      <c r="E30" s="86"/>
      <c r="F30" s="99" t="s">
        <v>1644</v>
      </c>
      <c r="G30" s="86" t="s">
        <v>1809</v>
      </c>
      <c r="H30" s="86" t="s">
        <v>892</v>
      </c>
      <c r="I30" s="99" t="s">
        <v>182</v>
      </c>
      <c r="J30" s="96">
        <v>266492.88999999996</v>
      </c>
      <c r="K30" s="98">
        <v>15358.15</v>
      </c>
      <c r="L30" s="96">
        <v>193939.12066999995</v>
      </c>
      <c r="M30" s="97">
        <v>0.11737002911494589</v>
      </c>
      <c r="N30" s="97">
        <v>7.7659861438207259E-2</v>
      </c>
      <c r="O30" s="97">
        <v>7.1753972690785503E-3</v>
      </c>
    </row>
    <row r="31" spans="2:15">
      <c r="B31" s="89" t="s">
        <v>1810</v>
      </c>
      <c r="C31" s="86" t="s">
        <v>1811</v>
      </c>
      <c r="D31" s="99" t="s">
        <v>30</v>
      </c>
      <c r="E31" s="86"/>
      <c r="F31" s="99" t="s">
        <v>1644</v>
      </c>
      <c r="G31" s="86" t="s">
        <v>1812</v>
      </c>
      <c r="H31" s="86"/>
      <c r="I31" s="99" t="s">
        <v>179</v>
      </c>
      <c r="J31" s="96">
        <v>814.99999999999989</v>
      </c>
      <c r="K31" s="98">
        <v>968490</v>
      </c>
      <c r="L31" s="96">
        <v>28628.612819999995</v>
      </c>
      <c r="M31" s="97">
        <v>5.6990566778045522E-3</v>
      </c>
      <c r="N31" s="97">
        <v>1.1463876380837899E-2</v>
      </c>
      <c r="O31" s="97">
        <v>1.0592069796772643E-3</v>
      </c>
    </row>
    <row r="32" spans="2:15">
      <c r="B32" s="89" t="s">
        <v>1813</v>
      </c>
      <c r="C32" s="86" t="s">
        <v>1814</v>
      </c>
      <c r="D32" s="99" t="s">
        <v>30</v>
      </c>
      <c r="E32" s="86"/>
      <c r="F32" s="99" t="s">
        <v>1644</v>
      </c>
      <c r="G32" s="86" t="s">
        <v>1812</v>
      </c>
      <c r="H32" s="86"/>
      <c r="I32" s="99" t="s">
        <v>179</v>
      </c>
      <c r="J32" s="96">
        <v>1065999.9999999998</v>
      </c>
      <c r="K32" s="98">
        <v>1334</v>
      </c>
      <c r="L32" s="96">
        <v>51577.535880000003</v>
      </c>
      <c r="M32" s="97">
        <v>3.9030942730039395E-3</v>
      </c>
      <c r="N32" s="97">
        <v>2.0653410595691986E-2</v>
      </c>
      <c r="O32" s="97">
        <v>1.9082756940456797E-3</v>
      </c>
    </row>
    <row r="33" spans="2:59">
      <c r="B33" s="89" t="s">
        <v>1815</v>
      </c>
      <c r="C33" s="86" t="s">
        <v>1816</v>
      </c>
      <c r="D33" s="99" t="s">
        <v>30</v>
      </c>
      <c r="E33" s="86"/>
      <c r="F33" s="99" t="s">
        <v>1644</v>
      </c>
      <c r="G33" s="86" t="s">
        <v>1812</v>
      </c>
      <c r="H33" s="86"/>
      <c r="I33" s="99" t="s">
        <v>179</v>
      </c>
      <c r="J33" s="96">
        <v>20146.359999999997</v>
      </c>
      <c r="K33" s="98">
        <v>97945.59</v>
      </c>
      <c r="L33" s="96">
        <v>71569.680009999996</v>
      </c>
      <c r="M33" s="97">
        <v>6.5834336864865575E-2</v>
      </c>
      <c r="N33" s="97">
        <v>2.8658949331893106E-2</v>
      </c>
      <c r="O33" s="97">
        <v>2.6479489270573881E-3</v>
      </c>
    </row>
    <row r="34" spans="2:59">
      <c r="B34" s="85"/>
      <c r="C34" s="86"/>
      <c r="D34" s="86"/>
      <c r="E34" s="86"/>
      <c r="F34" s="86"/>
      <c r="G34" s="86"/>
      <c r="H34" s="86"/>
      <c r="I34" s="86"/>
      <c r="J34" s="96"/>
      <c r="K34" s="98"/>
      <c r="L34" s="86"/>
      <c r="M34" s="86"/>
      <c r="N34" s="97"/>
      <c r="O34" s="86"/>
    </row>
    <row r="35" spans="2:59">
      <c r="B35" s="103" t="s">
        <v>268</v>
      </c>
      <c r="C35" s="84"/>
      <c r="D35" s="84"/>
      <c r="E35" s="84"/>
      <c r="F35" s="84"/>
      <c r="G35" s="84"/>
      <c r="H35" s="84"/>
      <c r="I35" s="84"/>
      <c r="J35" s="93"/>
      <c r="K35" s="95"/>
      <c r="L35" s="93">
        <v>161882.08363000001</v>
      </c>
      <c r="M35" s="84"/>
      <c r="N35" s="94">
        <v>6.48231266626485E-2</v>
      </c>
      <c r="O35" s="94">
        <v>5.9893447839640956E-3</v>
      </c>
    </row>
    <row r="36" spans="2:59">
      <c r="B36" s="89" t="s">
        <v>1817</v>
      </c>
      <c r="C36" s="86" t="s">
        <v>1818</v>
      </c>
      <c r="D36" s="99" t="s">
        <v>30</v>
      </c>
      <c r="E36" s="86"/>
      <c r="F36" s="99" t="s">
        <v>1644</v>
      </c>
      <c r="G36" s="86" t="s">
        <v>945</v>
      </c>
      <c r="H36" s="86" t="s">
        <v>892</v>
      </c>
      <c r="I36" s="99" t="s">
        <v>179</v>
      </c>
      <c r="J36" s="96">
        <v>627306.08999999973</v>
      </c>
      <c r="K36" s="98">
        <v>2314</v>
      </c>
      <c r="L36" s="96">
        <v>52649.034809999983</v>
      </c>
      <c r="M36" s="97">
        <v>2.7367915321875624E-3</v>
      </c>
      <c r="N36" s="97">
        <v>2.1082475439069187E-2</v>
      </c>
      <c r="O36" s="97">
        <v>1.9479192196509381E-3</v>
      </c>
    </row>
    <row r="37" spans="2:59" ht="20.25">
      <c r="B37" s="89" t="s">
        <v>1819</v>
      </c>
      <c r="C37" s="86" t="s">
        <v>1820</v>
      </c>
      <c r="D37" s="99" t="s">
        <v>30</v>
      </c>
      <c r="E37" s="86"/>
      <c r="F37" s="99" t="s">
        <v>1644</v>
      </c>
      <c r="G37" s="86" t="s">
        <v>945</v>
      </c>
      <c r="H37" s="86" t="s">
        <v>897</v>
      </c>
      <c r="I37" s="99" t="s">
        <v>179</v>
      </c>
      <c r="J37" s="96">
        <v>3465666.1399999992</v>
      </c>
      <c r="K37" s="98">
        <v>869</v>
      </c>
      <c r="L37" s="96">
        <v>109233.04882</v>
      </c>
      <c r="M37" s="97">
        <v>1.2310403439749385E-2</v>
      </c>
      <c r="N37" s="97">
        <v>4.3740651223579306E-2</v>
      </c>
      <c r="O37" s="97">
        <v>4.0414255643131565E-3</v>
      </c>
      <c r="BG37" s="129"/>
    </row>
    <row r="38" spans="2:59">
      <c r="B38" s="85"/>
      <c r="C38" s="86"/>
      <c r="D38" s="86"/>
      <c r="E38" s="86"/>
      <c r="F38" s="86"/>
      <c r="G38" s="86"/>
      <c r="H38" s="86"/>
      <c r="I38" s="86"/>
      <c r="J38" s="96"/>
      <c r="K38" s="98"/>
      <c r="L38" s="86"/>
      <c r="M38" s="86"/>
      <c r="N38" s="97"/>
      <c r="O38" s="86"/>
      <c r="BG38" s="140"/>
    </row>
    <row r="39" spans="2:59">
      <c r="B39" s="103" t="s">
        <v>32</v>
      </c>
      <c r="C39" s="84"/>
      <c r="D39" s="84"/>
      <c r="E39" s="84"/>
      <c r="F39" s="84"/>
      <c r="G39" s="84"/>
      <c r="H39" s="84"/>
      <c r="I39" s="84"/>
      <c r="J39" s="93"/>
      <c r="K39" s="95"/>
      <c r="L39" s="93">
        <v>709755.1909900005</v>
      </c>
      <c r="M39" s="84"/>
      <c r="N39" s="94">
        <v>0.28421026968107777</v>
      </c>
      <c r="O39" s="94">
        <v>2.6259660462262607E-2</v>
      </c>
    </row>
    <row r="40" spans="2:59">
      <c r="B40" s="89" t="s">
        <v>1821</v>
      </c>
      <c r="C40" s="86" t="s">
        <v>1822</v>
      </c>
      <c r="D40" s="99" t="s">
        <v>30</v>
      </c>
      <c r="E40" s="86"/>
      <c r="F40" s="99" t="s">
        <v>1641</v>
      </c>
      <c r="G40" s="86" t="s">
        <v>1812</v>
      </c>
      <c r="H40" s="86"/>
      <c r="I40" s="99" t="s">
        <v>179</v>
      </c>
      <c r="J40" s="96">
        <v>158161.99999999997</v>
      </c>
      <c r="K40" s="98">
        <v>2469.0300000000002</v>
      </c>
      <c r="L40" s="96">
        <v>14163.678839999999</v>
      </c>
      <c r="M40" s="97">
        <v>7.996238922922028E-3</v>
      </c>
      <c r="N40" s="97">
        <v>5.6716217561969019E-3</v>
      </c>
      <c r="O40" s="97">
        <v>5.24030541736712E-4</v>
      </c>
    </row>
    <row r="41" spans="2:59">
      <c r="B41" s="89" t="s">
        <v>1823</v>
      </c>
      <c r="C41" s="86" t="s">
        <v>1824</v>
      </c>
      <c r="D41" s="99" t="s">
        <v>30</v>
      </c>
      <c r="E41" s="86"/>
      <c r="F41" s="99" t="s">
        <v>1641</v>
      </c>
      <c r="G41" s="86" t="s">
        <v>1812</v>
      </c>
      <c r="H41" s="86"/>
      <c r="I41" s="99" t="s">
        <v>181</v>
      </c>
      <c r="J41" s="96">
        <v>7399.9999999999991</v>
      </c>
      <c r="K41" s="98">
        <v>172741</v>
      </c>
      <c r="L41" s="96">
        <v>53887.315009999991</v>
      </c>
      <c r="M41" s="97">
        <v>6.1828867776042963E-3</v>
      </c>
      <c r="N41" s="97">
        <v>2.1578325211005125E-2</v>
      </c>
      <c r="O41" s="97">
        <v>1.9937333510893947E-3</v>
      </c>
    </row>
    <row r="42" spans="2:59">
      <c r="B42" s="89" t="s">
        <v>1825</v>
      </c>
      <c r="C42" s="86" t="s">
        <v>1826</v>
      </c>
      <c r="D42" s="99" t="s">
        <v>153</v>
      </c>
      <c r="E42" s="86"/>
      <c r="F42" s="99" t="s">
        <v>1641</v>
      </c>
      <c r="G42" s="86" t="s">
        <v>1812</v>
      </c>
      <c r="H42" s="86"/>
      <c r="I42" s="99" t="s">
        <v>181</v>
      </c>
      <c r="J42" s="96">
        <v>78728.999999999985</v>
      </c>
      <c r="K42" s="98">
        <v>3788</v>
      </c>
      <c r="L42" s="96">
        <v>12571.992149999998</v>
      </c>
      <c r="M42" s="97">
        <v>4.1926799678415564E-3</v>
      </c>
      <c r="N42" s="97">
        <v>5.034255930408872E-3</v>
      </c>
      <c r="O42" s="97">
        <v>4.6514100831406534E-4</v>
      </c>
    </row>
    <row r="43" spans="2:59">
      <c r="B43" s="89" t="s">
        <v>1827</v>
      </c>
      <c r="C43" s="86" t="s">
        <v>1828</v>
      </c>
      <c r="D43" s="99" t="s">
        <v>153</v>
      </c>
      <c r="E43" s="86"/>
      <c r="F43" s="99" t="s">
        <v>1641</v>
      </c>
      <c r="G43" s="86" t="s">
        <v>1812</v>
      </c>
      <c r="H43" s="86"/>
      <c r="I43" s="99" t="s">
        <v>181</v>
      </c>
      <c r="J43" s="96">
        <v>129467.99999999999</v>
      </c>
      <c r="K43" s="98">
        <v>2653</v>
      </c>
      <c r="L43" s="96">
        <v>14479.684029999997</v>
      </c>
      <c r="M43" s="97">
        <v>1.1533337922153559E-3</v>
      </c>
      <c r="N43" s="97">
        <v>5.7981610494780757E-3</v>
      </c>
      <c r="O43" s="97">
        <v>5.3572216315639907E-4</v>
      </c>
    </row>
    <row r="44" spans="2:59">
      <c r="B44" s="89" t="s">
        <v>1829</v>
      </c>
      <c r="C44" s="86" t="s">
        <v>1830</v>
      </c>
      <c r="D44" s="99" t="s">
        <v>30</v>
      </c>
      <c r="E44" s="86"/>
      <c r="F44" s="99" t="s">
        <v>1641</v>
      </c>
      <c r="G44" s="86" t="s">
        <v>1812</v>
      </c>
      <c r="H44" s="86"/>
      <c r="I44" s="99" t="s">
        <v>181</v>
      </c>
      <c r="J44" s="96">
        <v>30279.999999999996</v>
      </c>
      <c r="K44" s="98">
        <v>126223</v>
      </c>
      <c r="L44" s="96">
        <v>161121.59953999997</v>
      </c>
      <c r="M44" s="97">
        <v>2.1671224124510488E-2</v>
      </c>
      <c r="N44" s="97">
        <v>6.4518602805618872E-2</v>
      </c>
      <c r="O44" s="97">
        <v>5.9612082458395934E-3</v>
      </c>
    </row>
    <row r="45" spans="2:59">
      <c r="B45" s="89" t="s">
        <v>1831</v>
      </c>
      <c r="C45" s="86" t="s">
        <v>1832</v>
      </c>
      <c r="D45" s="99" t="s">
        <v>153</v>
      </c>
      <c r="E45" s="86"/>
      <c r="F45" s="99" t="s">
        <v>1641</v>
      </c>
      <c r="G45" s="86" t="s">
        <v>1812</v>
      </c>
      <c r="H45" s="86"/>
      <c r="I45" s="99" t="s">
        <v>179</v>
      </c>
      <c r="J45" s="96">
        <v>220882.99999999997</v>
      </c>
      <c r="K45" s="98">
        <v>2092</v>
      </c>
      <c r="L45" s="96">
        <v>16759.904050000696</v>
      </c>
      <c r="M45" s="97">
        <v>2.235451318728912E-3</v>
      </c>
      <c r="N45" s="97">
        <v>6.7112391854937401E-3</v>
      </c>
      <c r="O45" s="97">
        <v>6.2008618650500127E-4</v>
      </c>
    </row>
    <row r="46" spans="2:59">
      <c r="B46" s="89" t="s">
        <v>1833</v>
      </c>
      <c r="C46" s="86" t="s">
        <v>1834</v>
      </c>
      <c r="D46" s="99" t="s">
        <v>30</v>
      </c>
      <c r="E46" s="86"/>
      <c r="F46" s="99" t="s">
        <v>1641</v>
      </c>
      <c r="G46" s="86" t="s">
        <v>1812</v>
      </c>
      <c r="H46" s="86"/>
      <c r="I46" s="99" t="s">
        <v>181</v>
      </c>
      <c r="J46" s="96">
        <v>10996.999999999998</v>
      </c>
      <c r="K46" s="98">
        <v>29451</v>
      </c>
      <c r="L46" s="96">
        <v>13653.175309999997</v>
      </c>
      <c r="M46" s="97">
        <v>1.8472723030214619E-3</v>
      </c>
      <c r="N46" s="97">
        <v>5.4671986709186335E-3</v>
      </c>
      <c r="O46" s="97">
        <v>5.0514283294251822E-4</v>
      </c>
    </row>
    <row r="47" spans="2:59">
      <c r="B47" s="89" t="s">
        <v>1835</v>
      </c>
      <c r="C47" s="86" t="s">
        <v>1836</v>
      </c>
      <c r="D47" s="99" t="s">
        <v>153</v>
      </c>
      <c r="E47" s="86"/>
      <c r="F47" s="99" t="s">
        <v>1641</v>
      </c>
      <c r="G47" s="86" t="s">
        <v>1812</v>
      </c>
      <c r="H47" s="86"/>
      <c r="I47" s="99" t="s">
        <v>179</v>
      </c>
      <c r="J47" s="96">
        <v>1565592.9999999998</v>
      </c>
      <c r="K47" s="98">
        <v>958.2</v>
      </c>
      <c r="L47" s="96">
        <v>54410.484499999991</v>
      </c>
      <c r="M47" s="97">
        <v>1.3461756430695037E-3</v>
      </c>
      <c r="N47" s="97">
        <v>2.1787820180156972E-2</v>
      </c>
      <c r="O47" s="97">
        <v>2.013089677532675E-3</v>
      </c>
    </row>
    <row r="48" spans="2:59">
      <c r="B48" s="89" t="s">
        <v>1837</v>
      </c>
      <c r="C48" s="86" t="s">
        <v>1838</v>
      </c>
      <c r="D48" s="99" t="s">
        <v>30</v>
      </c>
      <c r="E48" s="86"/>
      <c r="F48" s="99" t="s">
        <v>1641</v>
      </c>
      <c r="G48" s="86" t="s">
        <v>1812</v>
      </c>
      <c r="H48" s="86"/>
      <c r="I48" s="99" t="s">
        <v>179</v>
      </c>
      <c r="J48" s="96">
        <v>116962.38999999998</v>
      </c>
      <c r="K48" s="98">
        <v>1490.44</v>
      </c>
      <c r="L48" s="96">
        <v>6322.783159999999</v>
      </c>
      <c r="M48" s="97">
        <v>8.8494510571362594E-4</v>
      </c>
      <c r="N48" s="97">
        <v>2.531858773067986E-3</v>
      </c>
      <c r="O48" s="97">
        <v>2.3393155987562337E-4</v>
      </c>
    </row>
    <row r="49" spans="2:15">
      <c r="B49" s="89" t="s">
        <v>1839</v>
      </c>
      <c r="C49" s="86" t="s">
        <v>1840</v>
      </c>
      <c r="D49" s="99" t="s">
        <v>30</v>
      </c>
      <c r="E49" s="86"/>
      <c r="F49" s="99" t="s">
        <v>1641</v>
      </c>
      <c r="G49" s="86" t="s">
        <v>1812</v>
      </c>
      <c r="H49" s="86"/>
      <c r="I49" s="99" t="s">
        <v>179</v>
      </c>
      <c r="J49" s="96">
        <v>3223.9999999999995</v>
      </c>
      <c r="K49" s="98">
        <v>94061.68</v>
      </c>
      <c r="L49" s="96">
        <v>10999.05363</v>
      </c>
      <c r="M49" s="97">
        <v>3.9618111827682524E-2</v>
      </c>
      <c r="N49" s="97">
        <v>4.404397513540664E-3</v>
      </c>
      <c r="O49" s="97">
        <v>4.0694512332786347E-4</v>
      </c>
    </row>
    <row r="50" spans="2:15">
      <c r="B50" s="89" t="s">
        <v>1841</v>
      </c>
      <c r="C50" s="86" t="s">
        <v>1842</v>
      </c>
      <c r="D50" s="99" t="s">
        <v>30</v>
      </c>
      <c r="E50" s="86"/>
      <c r="F50" s="99" t="s">
        <v>1641</v>
      </c>
      <c r="G50" s="86" t="s">
        <v>1812</v>
      </c>
      <c r="H50" s="86"/>
      <c r="I50" s="99" t="s">
        <v>179</v>
      </c>
      <c r="J50" s="96">
        <v>374076.58999999991</v>
      </c>
      <c r="K50" s="98">
        <v>1776</v>
      </c>
      <c r="L50" s="96">
        <v>24096.338069999998</v>
      </c>
      <c r="M50" s="97">
        <v>8.1925117365873254E-3</v>
      </c>
      <c r="N50" s="97">
        <v>9.6489984548737244E-3</v>
      </c>
      <c r="O50" s="97">
        <v>8.9152099785207064E-4</v>
      </c>
    </row>
    <row r="51" spans="2:15">
      <c r="B51" s="89" t="s">
        <v>1843</v>
      </c>
      <c r="C51" s="86" t="s">
        <v>1844</v>
      </c>
      <c r="D51" s="99" t="s">
        <v>30</v>
      </c>
      <c r="E51" s="86"/>
      <c r="F51" s="99" t="s">
        <v>1641</v>
      </c>
      <c r="G51" s="86" t="s">
        <v>1812</v>
      </c>
      <c r="H51" s="86"/>
      <c r="I51" s="99" t="s">
        <v>179</v>
      </c>
      <c r="J51" s="96">
        <v>5897.9999999999991</v>
      </c>
      <c r="K51" s="98">
        <v>45123.93</v>
      </c>
      <c r="L51" s="96">
        <v>9652.931859999997</v>
      </c>
      <c r="M51" s="97">
        <v>2.1492444405079567E-3</v>
      </c>
      <c r="N51" s="97">
        <v>3.8653642861237181E-3</v>
      </c>
      <c r="O51" s="97">
        <v>3.5714104852884154E-4</v>
      </c>
    </row>
    <row r="52" spans="2:15">
      <c r="B52" s="89" t="s">
        <v>1845</v>
      </c>
      <c r="C52" s="86" t="s">
        <v>1846</v>
      </c>
      <c r="D52" s="99" t="s">
        <v>30</v>
      </c>
      <c r="E52" s="86"/>
      <c r="F52" s="99" t="s">
        <v>1641</v>
      </c>
      <c r="G52" s="86" t="s">
        <v>1812</v>
      </c>
      <c r="H52" s="86"/>
      <c r="I52" s="99" t="s">
        <v>179</v>
      </c>
      <c r="J52" s="96">
        <v>285269.8</v>
      </c>
      <c r="K52" s="98">
        <v>2333.14</v>
      </c>
      <c r="L52" s="96">
        <v>24140.382799999988</v>
      </c>
      <c r="M52" s="97">
        <v>1.0218875693572315E-3</v>
      </c>
      <c r="N52" s="97">
        <v>9.6666354721865067E-3</v>
      </c>
      <c r="O52" s="97">
        <v>8.9315057333053745E-4</v>
      </c>
    </row>
    <row r="53" spans="2:15">
      <c r="B53" s="89" t="s">
        <v>1847</v>
      </c>
      <c r="C53" s="86" t="s">
        <v>1848</v>
      </c>
      <c r="D53" s="99" t="s">
        <v>30</v>
      </c>
      <c r="E53" s="86"/>
      <c r="F53" s="99" t="s">
        <v>1641</v>
      </c>
      <c r="G53" s="86" t="s">
        <v>1812</v>
      </c>
      <c r="H53" s="86"/>
      <c r="I53" s="99" t="s">
        <v>181</v>
      </c>
      <c r="J53" s="96">
        <v>327666.29999999993</v>
      </c>
      <c r="K53" s="98">
        <v>1358.9</v>
      </c>
      <c r="L53" s="96">
        <v>18770.622029999999</v>
      </c>
      <c r="M53" s="97">
        <v>1.647542142695782E-2</v>
      </c>
      <c r="N53" s="97">
        <v>7.5163994810473166E-3</v>
      </c>
      <c r="O53" s="97">
        <v>6.9447912101316478E-4</v>
      </c>
    </row>
    <row r="54" spans="2:15">
      <c r="B54" s="89" t="s">
        <v>1849</v>
      </c>
      <c r="C54" s="86" t="s">
        <v>1850</v>
      </c>
      <c r="D54" s="99" t="s">
        <v>30</v>
      </c>
      <c r="E54" s="86"/>
      <c r="F54" s="99" t="s">
        <v>1641</v>
      </c>
      <c r="G54" s="86" t="s">
        <v>1812</v>
      </c>
      <c r="H54" s="86"/>
      <c r="I54" s="99" t="s">
        <v>189</v>
      </c>
      <c r="J54" s="96">
        <v>42423.999999999993</v>
      </c>
      <c r="K54" s="98">
        <v>10389</v>
      </c>
      <c r="L54" s="96">
        <v>14087.025719999998</v>
      </c>
      <c r="M54" s="97">
        <v>2.9419146012514358E-2</v>
      </c>
      <c r="N54" s="97">
        <v>5.6409272235134443E-3</v>
      </c>
      <c r="O54" s="97">
        <v>5.2119451470918803E-4</v>
      </c>
    </row>
    <row r="55" spans="2:15">
      <c r="B55" s="89" t="s">
        <v>1851</v>
      </c>
      <c r="C55" s="86" t="s">
        <v>1852</v>
      </c>
      <c r="D55" s="99" t="s">
        <v>30</v>
      </c>
      <c r="E55" s="86"/>
      <c r="F55" s="99" t="s">
        <v>1641</v>
      </c>
      <c r="G55" s="86" t="s">
        <v>1812</v>
      </c>
      <c r="H55" s="86"/>
      <c r="I55" s="99" t="s">
        <v>189</v>
      </c>
      <c r="J55" s="96">
        <v>203667.33999999997</v>
      </c>
      <c r="K55" s="98">
        <v>11663.82</v>
      </c>
      <c r="L55" s="96">
        <v>75926.984069999977</v>
      </c>
      <c r="M55" s="97">
        <v>2.4677716779006296E-2</v>
      </c>
      <c r="N55" s="97">
        <v>3.0403763005249523E-2</v>
      </c>
      <c r="O55" s="97">
        <v>2.809161309297013E-3</v>
      </c>
    </row>
    <row r="56" spans="2:15">
      <c r="B56" s="89" t="s">
        <v>1853</v>
      </c>
      <c r="C56" s="86" t="s">
        <v>1854</v>
      </c>
      <c r="D56" s="99" t="s">
        <v>153</v>
      </c>
      <c r="E56" s="86"/>
      <c r="F56" s="99" t="s">
        <v>1641</v>
      </c>
      <c r="G56" s="86" t="s">
        <v>1812</v>
      </c>
      <c r="H56" s="86"/>
      <c r="I56" s="99" t="s">
        <v>179</v>
      </c>
      <c r="J56" s="96">
        <v>274523.24999999994</v>
      </c>
      <c r="K56" s="98">
        <v>18550.97</v>
      </c>
      <c r="L56" s="96">
        <v>184711.23621999996</v>
      </c>
      <c r="M56" s="97">
        <v>5.4893033386630378E-3</v>
      </c>
      <c r="N56" s="97">
        <v>7.3964700682197695E-2</v>
      </c>
      <c r="O56" s="97">
        <v>6.8339822072119487E-3</v>
      </c>
    </row>
    <row r="57" spans="2:15">
      <c r="C57" s="126"/>
      <c r="D57" s="126"/>
      <c r="E57" s="126"/>
    </row>
    <row r="58" spans="2:15">
      <c r="C58" s="126"/>
      <c r="D58" s="126"/>
      <c r="E58" s="126"/>
    </row>
    <row r="59" spans="2:15">
      <c r="C59" s="126"/>
      <c r="D59" s="126"/>
      <c r="E59" s="126"/>
    </row>
    <row r="60" spans="2:15">
      <c r="B60" s="137" t="s">
        <v>273</v>
      </c>
      <c r="C60" s="126"/>
      <c r="D60" s="126"/>
      <c r="E60" s="126"/>
    </row>
    <row r="61" spans="2:15">
      <c r="B61" s="137" t="s">
        <v>128</v>
      </c>
      <c r="C61" s="126"/>
      <c r="D61" s="126"/>
      <c r="E61" s="126"/>
    </row>
    <row r="62" spans="2:15">
      <c r="B62" s="137" t="s">
        <v>256</v>
      </c>
      <c r="C62" s="126"/>
      <c r="D62" s="126"/>
      <c r="E62" s="126"/>
    </row>
    <row r="63" spans="2:15">
      <c r="B63" s="137" t="s">
        <v>264</v>
      </c>
      <c r="C63" s="126"/>
      <c r="D63" s="126"/>
      <c r="E63" s="126"/>
    </row>
    <row r="64" spans="2:15">
      <c r="C64" s="126"/>
      <c r="D64" s="126"/>
      <c r="E64" s="126"/>
    </row>
    <row r="65" spans="2:2" s="126" customFormat="1">
      <c r="B65" s="136"/>
    </row>
    <row r="66" spans="2:2" s="126" customFormat="1">
      <c r="B66" s="136"/>
    </row>
    <row r="67" spans="2:2" s="126" customFormat="1">
      <c r="B67" s="136"/>
    </row>
    <row r="68" spans="2:2" s="126" customFormat="1">
      <c r="B68" s="136"/>
    </row>
    <row r="69" spans="2:2" s="126" customFormat="1">
      <c r="B69" s="136"/>
    </row>
    <row r="70" spans="2:2" s="126" customFormat="1">
      <c r="B70" s="136"/>
    </row>
    <row r="71" spans="2:2" s="126" customFormat="1">
      <c r="B71" s="136"/>
    </row>
    <row r="72" spans="2:2" s="126" customFormat="1">
      <c r="B72" s="136"/>
    </row>
    <row r="73" spans="2:2" s="126" customFormat="1">
      <c r="B73" s="136"/>
    </row>
    <row r="74" spans="2:2" s="126" customFormat="1">
      <c r="B74" s="136"/>
    </row>
    <row r="75" spans="2:2" s="126" customFormat="1">
      <c r="B75" s="136"/>
    </row>
    <row r="76" spans="2:2" s="126" customFormat="1">
      <c r="B76" s="136"/>
    </row>
    <row r="77" spans="2:2" s="126" customFormat="1">
      <c r="B77" s="136"/>
    </row>
    <row r="78" spans="2:2" s="126" customFormat="1">
      <c r="B78" s="136"/>
    </row>
    <row r="79" spans="2:2" s="126" customFormat="1">
      <c r="B79" s="136"/>
    </row>
    <row r="80" spans="2:2" s="126" customFormat="1">
      <c r="B80" s="136"/>
    </row>
    <row r="81" spans="2:2" s="126" customFormat="1">
      <c r="B81" s="136"/>
    </row>
    <row r="82" spans="2:2" s="126" customFormat="1">
      <c r="B82" s="136"/>
    </row>
    <row r="83" spans="2:2" s="126" customFormat="1">
      <c r="B83" s="136"/>
    </row>
    <row r="84" spans="2:2" s="126" customFormat="1">
      <c r="B84" s="136"/>
    </row>
    <row r="85" spans="2:2" s="126" customFormat="1">
      <c r="B85" s="136"/>
    </row>
    <row r="86" spans="2:2" s="126" customFormat="1">
      <c r="B86" s="136"/>
    </row>
    <row r="87" spans="2:2" s="126" customFormat="1">
      <c r="B87" s="136"/>
    </row>
    <row r="88" spans="2:2" s="126" customFormat="1">
      <c r="B88" s="136"/>
    </row>
    <row r="89" spans="2:2" s="126" customFormat="1">
      <c r="B89" s="136"/>
    </row>
    <row r="90" spans="2:2" s="126" customFormat="1">
      <c r="B90" s="136"/>
    </row>
    <row r="91" spans="2:2" s="126" customFormat="1">
      <c r="B91" s="136"/>
    </row>
    <row r="92" spans="2:2" s="126" customFormat="1">
      <c r="B92" s="136"/>
    </row>
    <row r="93" spans="2:2" s="126" customFormat="1">
      <c r="B93" s="136"/>
    </row>
    <row r="94" spans="2:2" s="126" customFormat="1">
      <c r="B94" s="136"/>
    </row>
    <row r="95" spans="2:2" s="126" customFormat="1">
      <c r="B95" s="136"/>
    </row>
    <row r="96" spans="2:2" s="126" customFormat="1">
      <c r="B96" s="136"/>
    </row>
    <row r="97" spans="2:2" s="126" customFormat="1">
      <c r="B97" s="136"/>
    </row>
    <row r="98" spans="2:2" s="126" customFormat="1">
      <c r="B98" s="136"/>
    </row>
    <row r="99" spans="2:2" s="126" customFormat="1">
      <c r="B99" s="136"/>
    </row>
    <row r="100" spans="2:2" s="126" customFormat="1">
      <c r="B100" s="136"/>
    </row>
    <row r="101" spans="2:2" s="126" customFormat="1">
      <c r="B101" s="136"/>
    </row>
    <row r="102" spans="2:2" s="126" customFormat="1">
      <c r="B102" s="136"/>
    </row>
    <row r="103" spans="2:2" s="126" customFormat="1">
      <c r="B103" s="136"/>
    </row>
    <row r="104" spans="2:2" s="126" customFormat="1">
      <c r="B104" s="136"/>
    </row>
    <row r="105" spans="2:2" s="126" customFormat="1">
      <c r="B105" s="136"/>
    </row>
    <row r="106" spans="2:2" s="126" customFormat="1">
      <c r="B106" s="136"/>
    </row>
    <row r="107" spans="2:2" s="126" customFormat="1">
      <c r="B107" s="136"/>
    </row>
    <row r="108" spans="2:2" s="126" customFormat="1">
      <c r="B108" s="136"/>
    </row>
    <row r="109" spans="2:2" s="126" customFormat="1">
      <c r="B109" s="136"/>
    </row>
    <row r="110" spans="2:2" s="126" customFormat="1">
      <c r="B110" s="136"/>
    </row>
    <row r="111" spans="2:2" s="126" customFormat="1">
      <c r="B111" s="136"/>
    </row>
    <row r="112" spans="2:2" s="126" customFormat="1">
      <c r="B112" s="136"/>
    </row>
    <row r="113" spans="2:2" s="126" customFormat="1">
      <c r="B113" s="136"/>
    </row>
    <row r="114" spans="2:2" s="126" customFormat="1">
      <c r="B114" s="136"/>
    </row>
    <row r="115" spans="2:2" s="126" customFormat="1">
      <c r="B115" s="136"/>
    </row>
    <row r="116" spans="2:2" s="126" customFormat="1">
      <c r="B116" s="136"/>
    </row>
    <row r="117" spans="2:2" s="126" customFormat="1">
      <c r="B117" s="136"/>
    </row>
    <row r="118" spans="2:2" s="126" customFormat="1">
      <c r="B118" s="136"/>
    </row>
    <row r="119" spans="2:2" s="126" customFormat="1">
      <c r="B119" s="136"/>
    </row>
    <row r="120" spans="2:2" s="126" customFormat="1">
      <c r="B120" s="136"/>
    </row>
    <row r="121" spans="2:2" s="126" customFormat="1">
      <c r="B121" s="136"/>
    </row>
    <row r="122" spans="2:2" s="126" customFormat="1">
      <c r="B122" s="136"/>
    </row>
    <row r="123" spans="2:2" s="126" customFormat="1">
      <c r="B123" s="136"/>
    </row>
    <row r="124" spans="2:2" s="126" customFormat="1">
      <c r="B124" s="136"/>
    </row>
    <row r="125" spans="2:2" s="126" customFormat="1">
      <c r="B125" s="136"/>
    </row>
    <row r="126" spans="2:2" s="126" customFormat="1">
      <c r="B126" s="136"/>
    </row>
    <row r="127" spans="2:2" s="126" customFormat="1">
      <c r="B127" s="136"/>
    </row>
    <row r="128" spans="2:2" s="126" customFormat="1">
      <c r="B128" s="136"/>
    </row>
    <row r="129" spans="2:2" s="126" customFormat="1">
      <c r="B129" s="136"/>
    </row>
    <row r="130" spans="2:2" s="126" customFormat="1">
      <c r="B130" s="136"/>
    </row>
    <row r="131" spans="2:2" s="126" customFormat="1">
      <c r="B131" s="136"/>
    </row>
    <row r="132" spans="2:2" s="126" customFormat="1">
      <c r="B132" s="136"/>
    </row>
    <row r="133" spans="2:2" s="126" customFormat="1">
      <c r="B133" s="136"/>
    </row>
    <row r="134" spans="2:2" s="126" customFormat="1">
      <c r="B134" s="136"/>
    </row>
    <row r="135" spans="2:2" s="126" customFormat="1">
      <c r="B135" s="136"/>
    </row>
    <row r="136" spans="2:2" s="126" customFormat="1">
      <c r="B136" s="136"/>
    </row>
    <row r="137" spans="2:2" s="126" customFormat="1">
      <c r="B137" s="136"/>
    </row>
    <row r="138" spans="2:2" s="126" customFormat="1">
      <c r="B138" s="136"/>
    </row>
    <row r="139" spans="2:2" s="126" customFormat="1">
      <c r="B139" s="136"/>
    </row>
    <row r="140" spans="2:2" s="126" customFormat="1">
      <c r="B140" s="136"/>
    </row>
    <row r="141" spans="2:2" s="126" customFormat="1">
      <c r="B141" s="136"/>
    </row>
    <row r="142" spans="2:2" s="126" customFormat="1">
      <c r="B142" s="136"/>
    </row>
    <row r="143" spans="2:2" s="126" customFormat="1">
      <c r="B143" s="136"/>
    </row>
    <row r="144" spans="2:2" s="126" customFormat="1">
      <c r="B144" s="136"/>
    </row>
    <row r="145" spans="2:2" s="126" customFormat="1">
      <c r="B145" s="136"/>
    </row>
    <row r="146" spans="2:2" s="126" customFormat="1">
      <c r="B146" s="136"/>
    </row>
    <row r="147" spans="2:2" s="126" customFormat="1">
      <c r="B147" s="136"/>
    </row>
    <row r="148" spans="2:2" s="126" customFormat="1">
      <c r="B148" s="136"/>
    </row>
    <row r="149" spans="2:2" s="126" customFormat="1">
      <c r="B149" s="136"/>
    </row>
    <row r="150" spans="2:2" s="126" customFormat="1">
      <c r="B150" s="136"/>
    </row>
    <row r="151" spans="2:2" s="126" customFormat="1">
      <c r="B151" s="136"/>
    </row>
    <row r="152" spans="2:2" s="126" customFormat="1">
      <c r="B152" s="136"/>
    </row>
    <row r="153" spans="2:2" s="126" customFormat="1">
      <c r="B153" s="136"/>
    </row>
    <row r="154" spans="2:2" s="126" customFormat="1">
      <c r="B154" s="136"/>
    </row>
    <row r="155" spans="2:2" s="126" customFormat="1">
      <c r="B155" s="136"/>
    </row>
    <row r="156" spans="2:2" s="126" customFormat="1">
      <c r="B156" s="136"/>
    </row>
    <row r="157" spans="2:2" s="126" customFormat="1">
      <c r="B157" s="136"/>
    </row>
    <row r="158" spans="2:2" s="126" customFormat="1">
      <c r="B158" s="136"/>
    </row>
    <row r="159" spans="2:2" s="126" customFormat="1">
      <c r="B159" s="136"/>
    </row>
    <row r="160" spans="2:2" s="126" customFormat="1">
      <c r="B160" s="136"/>
    </row>
    <row r="161" spans="2:2" s="126" customFormat="1">
      <c r="B161" s="136"/>
    </row>
    <row r="162" spans="2:2" s="126" customFormat="1">
      <c r="B162" s="136"/>
    </row>
    <row r="163" spans="2:2" s="126" customFormat="1">
      <c r="B163" s="136"/>
    </row>
    <row r="164" spans="2:2" s="126" customFormat="1">
      <c r="B164" s="136"/>
    </row>
    <row r="165" spans="2:2" s="126" customFormat="1">
      <c r="B165" s="136"/>
    </row>
    <row r="166" spans="2:2" s="126" customFormat="1">
      <c r="B166" s="136"/>
    </row>
    <row r="167" spans="2:2" s="126" customFormat="1">
      <c r="B167" s="136"/>
    </row>
    <row r="168" spans="2:2" s="126" customFormat="1">
      <c r="B168" s="136"/>
    </row>
    <row r="169" spans="2:2" s="126" customFormat="1">
      <c r="B169" s="136"/>
    </row>
    <row r="170" spans="2:2" s="126" customFormat="1">
      <c r="B170" s="136"/>
    </row>
    <row r="171" spans="2:2" s="126" customFormat="1">
      <c r="B171" s="136"/>
    </row>
    <row r="172" spans="2:2" s="126" customFormat="1">
      <c r="B172" s="136"/>
    </row>
    <row r="173" spans="2:2" s="126" customFormat="1">
      <c r="B173" s="136"/>
    </row>
    <row r="174" spans="2:2" s="126" customFormat="1">
      <c r="B174" s="136"/>
    </row>
    <row r="175" spans="2:2" s="126" customFormat="1">
      <c r="B175" s="136"/>
    </row>
    <row r="176" spans="2:2" s="126" customFormat="1">
      <c r="B176" s="136"/>
    </row>
    <row r="177" spans="2:2" s="126" customFormat="1">
      <c r="B177" s="136"/>
    </row>
    <row r="178" spans="2:2" s="126" customFormat="1">
      <c r="B178" s="136"/>
    </row>
    <row r="179" spans="2:2" s="126" customFormat="1">
      <c r="B179" s="136"/>
    </row>
    <row r="180" spans="2:2" s="126" customFormat="1">
      <c r="B180" s="136"/>
    </row>
    <row r="181" spans="2:2" s="126" customFormat="1">
      <c r="B181" s="136"/>
    </row>
    <row r="182" spans="2:2" s="126" customFormat="1">
      <c r="B182" s="136"/>
    </row>
    <row r="183" spans="2:2" s="126" customFormat="1">
      <c r="B183" s="136"/>
    </row>
    <row r="184" spans="2:2" s="126" customFormat="1">
      <c r="B184" s="136"/>
    </row>
    <row r="185" spans="2:2" s="126" customFormat="1">
      <c r="B185" s="136"/>
    </row>
    <row r="186" spans="2:2" s="126" customFormat="1">
      <c r="B186" s="136"/>
    </row>
    <row r="187" spans="2:2" s="126" customFormat="1">
      <c r="B187" s="136"/>
    </row>
    <row r="188" spans="2:2" s="126" customFormat="1">
      <c r="B188" s="136"/>
    </row>
    <row r="189" spans="2:2" s="126" customFormat="1">
      <c r="B189" s="136"/>
    </row>
    <row r="190" spans="2:2" s="126" customFormat="1">
      <c r="B190" s="136"/>
    </row>
    <row r="191" spans="2:2" s="126" customFormat="1">
      <c r="B191" s="136"/>
    </row>
    <row r="192" spans="2:2" s="126" customFormat="1">
      <c r="B192" s="136"/>
    </row>
    <row r="193" spans="2:2" s="126" customFormat="1">
      <c r="B193" s="136"/>
    </row>
    <row r="194" spans="2:2" s="126" customFormat="1">
      <c r="B194" s="136"/>
    </row>
    <row r="195" spans="2:2" s="126" customFormat="1">
      <c r="B195" s="136"/>
    </row>
    <row r="196" spans="2:2" s="126" customFormat="1">
      <c r="B196" s="136"/>
    </row>
    <row r="197" spans="2:2" s="126" customFormat="1">
      <c r="B197" s="136"/>
    </row>
    <row r="198" spans="2:2" s="126" customFormat="1">
      <c r="B198" s="136"/>
    </row>
    <row r="199" spans="2:2" s="126" customFormat="1">
      <c r="B199" s="136"/>
    </row>
    <row r="200" spans="2:2" s="126" customFormat="1">
      <c r="B200" s="136"/>
    </row>
    <row r="201" spans="2:2" s="126" customFormat="1">
      <c r="B201" s="136"/>
    </row>
    <row r="202" spans="2:2" s="126" customFormat="1">
      <c r="B202" s="136"/>
    </row>
    <row r="203" spans="2:2" s="126" customFormat="1">
      <c r="B203" s="136"/>
    </row>
    <row r="204" spans="2:2" s="126" customFormat="1">
      <c r="B204" s="136"/>
    </row>
    <row r="205" spans="2:2" s="126" customFormat="1">
      <c r="B205" s="136"/>
    </row>
    <row r="206" spans="2:2" s="126" customFormat="1">
      <c r="B206" s="136"/>
    </row>
    <row r="207" spans="2:2" s="126" customFormat="1">
      <c r="B207" s="136"/>
    </row>
    <row r="208" spans="2:2" s="126" customFormat="1">
      <c r="B208" s="136"/>
    </row>
    <row r="209" spans="2:2" s="126" customFormat="1">
      <c r="B209" s="136"/>
    </row>
    <row r="210" spans="2:2" s="126" customFormat="1">
      <c r="B210" s="136"/>
    </row>
    <row r="211" spans="2:2" s="126" customFormat="1">
      <c r="B211" s="136"/>
    </row>
    <row r="212" spans="2:2" s="126" customFormat="1">
      <c r="B212" s="136"/>
    </row>
    <row r="213" spans="2:2" s="126" customFormat="1">
      <c r="B213" s="136"/>
    </row>
    <row r="214" spans="2:2" s="126" customFormat="1">
      <c r="B214" s="136"/>
    </row>
    <row r="215" spans="2:2" s="126" customFormat="1">
      <c r="B215" s="136"/>
    </row>
    <row r="216" spans="2:2" s="126" customFormat="1">
      <c r="B216" s="136"/>
    </row>
    <row r="217" spans="2:2" s="126" customFormat="1">
      <c r="B217" s="136"/>
    </row>
    <row r="218" spans="2:2" s="126" customFormat="1">
      <c r="B218" s="136"/>
    </row>
    <row r="219" spans="2:2" s="126" customFormat="1">
      <c r="B219" s="136"/>
    </row>
    <row r="220" spans="2:2" s="126" customFormat="1">
      <c r="B220" s="136"/>
    </row>
    <row r="221" spans="2:2" s="126" customFormat="1">
      <c r="B221" s="136"/>
    </row>
    <row r="222" spans="2:2" s="126" customFormat="1">
      <c r="B222" s="136"/>
    </row>
    <row r="223" spans="2:2" s="126" customFormat="1">
      <c r="B223" s="136"/>
    </row>
    <row r="224" spans="2:2" s="126" customFormat="1">
      <c r="B224" s="136"/>
    </row>
    <row r="225" spans="2:2" s="126" customFormat="1">
      <c r="B225" s="136"/>
    </row>
    <row r="226" spans="2:2" s="126" customFormat="1">
      <c r="B226" s="136"/>
    </row>
    <row r="227" spans="2:2" s="126" customFormat="1">
      <c r="B227" s="136"/>
    </row>
    <row r="228" spans="2:2" s="126" customFormat="1">
      <c r="B228" s="136"/>
    </row>
    <row r="229" spans="2:2" s="126" customFormat="1">
      <c r="B229" s="136"/>
    </row>
    <row r="230" spans="2:2" s="126" customFormat="1">
      <c r="B230" s="136"/>
    </row>
    <row r="231" spans="2:2" s="126" customFormat="1">
      <c r="B231" s="136"/>
    </row>
    <row r="232" spans="2:2" s="126" customFormat="1">
      <c r="B232" s="136"/>
    </row>
    <row r="233" spans="2:2" s="126" customFormat="1">
      <c r="B233" s="136"/>
    </row>
    <row r="234" spans="2:2" s="126" customFormat="1">
      <c r="B234" s="136"/>
    </row>
    <row r="235" spans="2:2" s="126" customFormat="1">
      <c r="B235" s="136"/>
    </row>
    <row r="236" spans="2:2" s="126" customFormat="1">
      <c r="B236" s="136"/>
    </row>
    <row r="237" spans="2:2" s="126" customFormat="1">
      <c r="B237" s="136"/>
    </row>
    <row r="238" spans="2:2" s="126" customFormat="1">
      <c r="B238" s="136"/>
    </row>
    <row r="239" spans="2:2" s="126" customFormat="1">
      <c r="B239" s="136"/>
    </row>
    <row r="240" spans="2:2" s="126" customFormat="1">
      <c r="B240" s="136"/>
    </row>
    <row r="241" spans="2:2" s="126" customFormat="1">
      <c r="B241" s="136"/>
    </row>
    <row r="242" spans="2:2" s="126" customFormat="1">
      <c r="B242" s="136"/>
    </row>
    <row r="243" spans="2:2" s="126" customFormat="1">
      <c r="B243" s="136"/>
    </row>
    <row r="244" spans="2:2" s="126" customFormat="1">
      <c r="B244" s="136"/>
    </row>
    <row r="245" spans="2:2" s="126" customFormat="1">
      <c r="B245" s="136"/>
    </row>
    <row r="246" spans="2:2" s="126" customFormat="1">
      <c r="B246" s="136"/>
    </row>
    <row r="247" spans="2:2" s="126" customFormat="1">
      <c r="B247" s="136"/>
    </row>
    <row r="248" spans="2:2" s="126" customFormat="1">
      <c r="B248" s="136"/>
    </row>
    <row r="249" spans="2:2" s="126" customFormat="1">
      <c r="B249" s="136"/>
    </row>
    <row r="250" spans="2:2" s="126" customFormat="1">
      <c r="B250" s="136"/>
    </row>
    <row r="251" spans="2:2" s="126" customFormat="1">
      <c r="B251" s="136"/>
    </row>
    <row r="252" spans="2:2" s="126" customFormat="1">
      <c r="B252" s="136"/>
    </row>
    <row r="253" spans="2:2" s="126" customFormat="1">
      <c r="B253" s="136"/>
    </row>
    <row r="254" spans="2:2" s="126" customFormat="1">
      <c r="B254" s="136"/>
    </row>
    <row r="255" spans="2:2" s="126" customFormat="1">
      <c r="B255" s="136"/>
    </row>
    <row r="256" spans="2:2" s="126" customFormat="1">
      <c r="B256" s="136"/>
    </row>
    <row r="257" spans="2:2" s="126" customFormat="1">
      <c r="B257" s="136"/>
    </row>
    <row r="258" spans="2:2" s="126" customFormat="1">
      <c r="B258" s="136"/>
    </row>
    <row r="259" spans="2:2" s="126" customFormat="1">
      <c r="B259" s="136"/>
    </row>
    <row r="260" spans="2:2" s="126" customFormat="1">
      <c r="B260" s="136"/>
    </row>
    <row r="261" spans="2:2" s="126" customFormat="1">
      <c r="B261" s="136"/>
    </row>
    <row r="262" spans="2:2" s="126" customFormat="1">
      <c r="B262" s="136"/>
    </row>
    <row r="263" spans="2:2" s="126" customFormat="1">
      <c r="B263" s="136"/>
    </row>
    <row r="264" spans="2:2" s="126" customFormat="1">
      <c r="B264" s="136"/>
    </row>
    <row r="265" spans="2:2" s="126" customFormat="1">
      <c r="B265" s="136"/>
    </row>
    <row r="266" spans="2:2" s="126" customFormat="1">
      <c r="B266" s="136"/>
    </row>
    <row r="267" spans="2:2" s="126" customFormat="1">
      <c r="B267" s="136"/>
    </row>
    <row r="268" spans="2:2" s="126" customFormat="1">
      <c r="B268" s="136"/>
    </row>
    <row r="269" spans="2:2" s="126" customFormat="1">
      <c r="B269" s="136"/>
    </row>
    <row r="270" spans="2:2" s="126" customFormat="1">
      <c r="B270" s="136"/>
    </row>
    <row r="271" spans="2:2" s="126" customFormat="1">
      <c r="B271" s="136"/>
    </row>
    <row r="272" spans="2:2" s="126" customFormat="1">
      <c r="B272" s="136"/>
    </row>
    <row r="273" spans="2:2" s="126" customFormat="1">
      <c r="B273" s="136"/>
    </row>
    <row r="274" spans="2:2" s="126" customFormat="1">
      <c r="B274" s="136"/>
    </row>
    <row r="275" spans="2:2" s="126" customFormat="1">
      <c r="B275" s="136"/>
    </row>
    <row r="276" spans="2:2" s="126" customFormat="1">
      <c r="B276" s="136"/>
    </row>
    <row r="277" spans="2:2" s="126" customFormat="1">
      <c r="B277" s="136"/>
    </row>
    <row r="278" spans="2:2" s="126" customFormat="1">
      <c r="B278" s="136"/>
    </row>
    <row r="279" spans="2:2" s="126" customFormat="1">
      <c r="B279" s="136"/>
    </row>
    <row r="280" spans="2:2" s="126" customFormat="1">
      <c r="B280" s="136"/>
    </row>
    <row r="281" spans="2:2" s="126" customFormat="1">
      <c r="B281" s="136"/>
    </row>
    <row r="282" spans="2:2" s="126" customFormat="1">
      <c r="B282" s="136"/>
    </row>
    <row r="283" spans="2:2" s="126" customFormat="1">
      <c r="B283" s="136"/>
    </row>
    <row r="284" spans="2:2" s="126" customFormat="1">
      <c r="B284" s="136"/>
    </row>
    <row r="285" spans="2:2" s="126" customFormat="1">
      <c r="B285" s="136"/>
    </row>
    <row r="286" spans="2:2" s="126" customFormat="1">
      <c r="B286" s="136"/>
    </row>
    <row r="287" spans="2:2" s="126" customFormat="1">
      <c r="B287" s="136"/>
    </row>
    <row r="288" spans="2:2" s="126" customFormat="1">
      <c r="B288" s="136"/>
    </row>
    <row r="289" spans="2:2" s="126" customFormat="1">
      <c r="B289" s="136"/>
    </row>
    <row r="290" spans="2:2" s="126" customFormat="1">
      <c r="B290" s="136"/>
    </row>
    <row r="291" spans="2:2" s="126" customFormat="1">
      <c r="B291" s="136"/>
    </row>
    <row r="292" spans="2:2" s="126" customFormat="1">
      <c r="B292" s="136"/>
    </row>
    <row r="293" spans="2:2" s="126" customFormat="1">
      <c r="B293" s="136"/>
    </row>
    <row r="294" spans="2:2" s="126" customFormat="1">
      <c r="B294" s="136"/>
    </row>
    <row r="295" spans="2:2" s="126" customFormat="1">
      <c r="B295" s="136"/>
    </row>
    <row r="296" spans="2:2" s="126" customFormat="1">
      <c r="B296" s="136"/>
    </row>
    <row r="297" spans="2:2" s="126" customFormat="1">
      <c r="B297" s="136"/>
    </row>
    <row r="298" spans="2:2" s="126" customFormat="1">
      <c r="B298" s="136"/>
    </row>
    <row r="299" spans="2:2" s="126" customFormat="1">
      <c r="B299" s="136"/>
    </row>
    <row r="300" spans="2:2" s="126" customFormat="1">
      <c r="B300" s="136"/>
    </row>
    <row r="301" spans="2:2" s="126" customFormat="1">
      <c r="B301" s="136"/>
    </row>
    <row r="302" spans="2:2" s="126" customFormat="1">
      <c r="B302" s="136"/>
    </row>
    <row r="303" spans="2:2" s="126" customFormat="1">
      <c r="B303" s="136"/>
    </row>
    <row r="304" spans="2:2" s="126" customFormat="1">
      <c r="B304" s="136"/>
    </row>
    <row r="305" spans="2:2" s="126" customFormat="1">
      <c r="B305" s="136"/>
    </row>
    <row r="306" spans="2:2" s="126" customFormat="1">
      <c r="B306" s="136"/>
    </row>
    <row r="307" spans="2:2" s="126" customFormat="1">
      <c r="B307" s="136"/>
    </row>
    <row r="308" spans="2:2" s="126" customFormat="1">
      <c r="B308" s="136"/>
    </row>
    <row r="309" spans="2:2" s="126" customFormat="1">
      <c r="B309" s="136"/>
    </row>
    <row r="310" spans="2:2" s="126" customFormat="1">
      <c r="B310" s="136"/>
    </row>
    <row r="311" spans="2:2" s="126" customFormat="1">
      <c r="B311" s="136"/>
    </row>
    <row r="312" spans="2:2" s="126" customFormat="1">
      <c r="B312" s="136"/>
    </row>
    <row r="313" spans="2:2" s="126" customFormat="1">
      <c r="B313" s="136"/>
    </row>
    <row r="314" spans="2:2" s="126" customFormat="1">
      <c r="B314" s="136"/>
    </row>
    <row r="315" spans="2:2" s="126" customFormat="1">
      <c r="B315" s="136"/>
    </row>
    <row r="316" spans="2:2" s="126" customFormat="1">
      <c r="B316" s="136"/>
    </row>
    <row r="317" spans="2:2" s="126" customFormat="1">
      <c r="B317" s="136"/>
    </row>
    <row r="318" spans="2:2" s="126" customFormat="1">
      <c r="B318" s="136"/>
    </row>
    <row r="319" spans="2:2" s="126" customFormat="1">
      <c r="B319" s="136"/>
    </row>
    <row r="320" spans="2:2" s="126" customFormat="1">
      <c r="B320" s="136"/>
    </row>
    <row r="321" spans="2:2" s="126" customFormat="1">
      <c r="B321" s="136"/>
    </row>
    <row r="322" spans="2:2" s="126" customFormat="1">
      <c r="B322" s="136"/>
    </row>
    <row r="323" spans="2:2" s="126" customFormat="1">
      <c r="B323" s="136"/>
    </row>
    <row r="324" spans="2:2" s="126" customFormat="1">
      <c r="B324" s="136"/>
    </row>
    <row r="325" spans="2:2" s="126" customFormat="1">
      <c r="B325" s="143"/>
    </row>
    <row r="326" spans="2:2" s="126" customFormat="1">
      <c r="B326" s="143"/>
    </row>
    <row r="327" spans="2:2" s="126" customFormat="1">
      <c r="B327" s="140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1:A1048576 B1:B37 C5:C1048576 AG42:AG1048576 AH1:XFD1048576 AG1:AG37 B39:B59 B61:B1048576 D1:AF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/>
</file>

<file path=customXml/itemProps2.xml><?xml version="1.0" encoding="utf-8"?>
<ds:datastoreItem xmlns:ds="http://schemas.openxmlformats.org/officeDocument/2006/customXml" ds:itemID="{C3F40A3B-EB05-4BCA-AF2B-F4A43FCEA5E4}"/>
</file>

<file path=customXml/itemProps3.xml><?xml version="1.0" encoding="utf-8"?>
<ds:datastoreItem xmlns:ds="http://schemas.openxmlformats.org/officeDocument/2006/customXml" ds:itemID="{2AC070A1-B1B4-443C-95AE-F1F3DD5ABB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Migdal</cp:lastModifiedBy>
  <cp:lastPrinted>2017-05-01T10:11:51Z</cp:lastPrinted>
  <dcterms:created xsi:type="dcterms:W3CDTF">2005-07-19T07:39:38Z</dcterms:created>
  <dcterms:modified xsi:type="dcterms:W3CDTF">2018-12-19T07:17:03Z</dcterms:modified>
  <cp:contentType>מסמך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b76e59bb9f5947a781773f53cc6e9460">
    <vt:lpwstr/>
  </property>
  <property fmtid="{D5CDD505-2E9C-101B-9397-08002B2CF9AE}" pid="21" name="n612d9597dc7466f957352ce79be86f3">
    <vt:lpwstr/>
  </property>
  <property fmtid="{D5CDD505-2E9C-101B-9397-08002B2CF9AE}" pid="22" name="ia53b9f18d984e01914f4b79710425b7">
    <vt:lpwstr/>
  </property>
  <property fmtid="{D5CDD505-2E9C-101B-9397-08002B2CF9AE}" pid="24" name="aa1c885e8039426686f6c49672b09953">
    <vt:lpwstr/>
  </property>
  <property fmtid="{D5CDD505-2E9C-101B-9397-08002B2CF9AE}" pid="25" name="e09eddfac2354f9ab04a226e27f86f1f">
    <vt:lpwstr/>
  </property>
  <property fmtid="{D5CDD505-2E9C-101B-9397-08002B2CF9AE}" pid="26" name="kb4cc1381c4248d7a2dfa3f1be0c86c0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