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65" windowWidth="15180" windowHeight="8010" tabRatio="882" firstSheet="12" activeTab="21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קונצרני'!$B$5:$U$307</definedName>
    <definedName name="_xlnm.Print_Area" localSheetId="9">אופציות!$B$5:$L$56</definedName>
    <definedName name="_xlnm.Print_Area" localSheetId="21">הלוואות!$B$5:$Q$151</definedName>
    <definedName name="_xlnm.Print_Area" localSheetId="25">'השקעות אחרות'!$B$5:$K$49</definedName>
    <definedName name="_xlnm.Print_Area" localSheetId="23">'זכויות מקרקעין'!$B$5:$I$35</definedName>
    <definedName name="_xlnm.Print_Area" localSheetId="10">'חוזים עתידיים'!$B$5:$H$67</definedName>
    <definedName name="_xlnm.Print_Area" localSheetId="26">'יתרת התחייבות להשקעה'!#REF!</definedName>
    <definedName name="_xlnm.Print_Area" localSheetId="8">'כתבי אופציה'!$B$5:$L$15</definedName>
    <definedName name="_xlnm.Print_Area" localSheetId="12">'לא סחיר- תעודות התחייבות ממשלתי'!$B$5:$P$20</definedName>
    <definedName name="_xlnm.Print_Area" localSheetId="14">'לא סחיר - אג"ח קונצרני'!$B$5:$S$68</definedName>
    <definedName name="_xlnm.Print_Area" localSheetId="18">'לא סחיר - אופציות'!$B$5:$L$24</definedName>
    <definedName name="_xlnm.Print_Area" localSheetId="19">'לא סחיר - חוזים עתידיים'!$B$5:$K$99</definedName>
    <definedName name="_xlnm.Print_Area" localSheetId="17">'לא סחיר - כתבי אופציה'!$B$5:$L$13</definedName>
    <definedName name="_xlnm.Print_Area" localSheetId="20">'לא סחיר - מוצרים מובנים'!$B$5:$Q$30</definedName>
    <definedName name="_xlnm.Print_Area" localSheetId="15">'לא סחיר - מניות'!$B$5:$M$26</definedName>
    <definedName name="_xlnm.Print_Area" localSheetId="16">'לא סחיר - קרנות השקעה'!$B$5:$K$101</definedName>
    <definedName name="_xlnm.Print_Area" localSheetId="13">'לא סחיר - תעודות חוב מסחריות'!$B$5:$S$19</definedName>
    <definedName name="_xlnm.Print_Area" localSheetId="11">'מוצרים מובנים'!$B$5:$Q$31</definedName>
    <definedName name="_xlnm.Print_Area" localSheetId="1">מזומנים!$B$5:$L$116</definedName>
    <definedName name="_xlnm.Print_Area" localSheetId="5">מניות!$B$5:$O$218</definedName>
    <definedName name="_xlnm.Print_Area" localSheetId="0">'סכום נכסי הקרן'!$B$6:$D$57</definedName>
    <definedName name="_xlnm.Print_Area" localSheetId="22">'פקדונות מעל 3 חודשים'!$B$5:$O$19</definedName>
    <definedName name="_xlnm.Print_Area" localSheetId="7">'קרנות נאמנות'!$B$5:$O$47</definedName>
    <definedName name="_xlnm.Print_Area" localSheetId="2">'תעודות התחייבות ממשלתיות'!$B$5:$R$53</definedName>
    <definedName name="_xlnm.Print_Area" localSheetId="3">'תעודות חוב מסחריות'!$B$5:$U$18</definedName>
    <definedName name="_xlnm.Print_Area" localSheetId="6">'תעודות סל'!$B$5:$N$102</definedName>
    <definedName name="_xlnm.Print_Titles" localSheetId="1">מזומנים!$10:$10</definedName>
  </definedNames>
  <calcPr calcId="145621" calcMode="manual" calcOnSave="0" concurrentCalc="0"/>
</workbook>
</file>

<file path=xl/calcChain.xml><?xml version="1.0" encoding="utf-8"?>
<calcChain xmlns="http://schemas.openxmlformats.org/spreadsheetml/2006/main">
  <c r="Q12" i="16" l="1"/>
  <c r="Q13" i="16"/>
  <c r="O14" i="16"/>
  <c r="Q14" i="16"/>
  <c r="Q15" i="16"/>
  <c r="Q16" i="16"/>
  <c r="Q17" i="16"/>
  <c r="Q18" i="16"/>
  <c r="Q19" i="16"/>
  <c r="Q20" i="16"/>
  <c r="Q21" i="16"/>
  <c r="Q22" i="16"/>
  <c r="Q23" i="16"/>
  <c r="Q24" i="16"/>
  <c r="Q25" i="16"/>
  <c r="Q26" i="16"/>
  <c r="Q27" i="16"/>
  <c r="Q28" i="16"/>
  <c r="Q29" i="16"/>
  <c r="Q30" i="16"/>
  <c r="Q31" i="16"/>
  <c r="Q32" i="16"/>
  <c r="Q33" i="16"/>
  <c r="Q34" i="16"/>
  <c r="Q35" i="16"/>
  <c r="Q36" i="16"/>
  <c r="Q37" i="16"/>
  <c r="Q38" i="16"/>
  <c r="Q39" i="16"/>
  <c r="Q40" i="16"/>
  <c r="Q41" i="16"/>
  <c r="Q42" i="16"/>
  <c r="Q43" i="16"/>
  <c r="Q44" i="16"/>
  <c r="Q45" i="16"/>
  <c r="Q46" i="16"/>
  <c r="Q47" i="16"/>
  <c r="Q48" i="16"/>
  <c r="Q49" i="16"/>
  <c r="Q50" i="16"/>
  <c r="Q51" i="16"/>
  <c r="Q52" i="16"/>
  <c r="Q53" i="16"/>
  <c r="Q54" i="16"/>
  <c r="Q55" i="16"/>
  <c r="Q56" i="16"/>
  <c r="Q57" i="16"/>
  <c r="Q58" i="16"/>
  <c r="Q59" i="16"/>
  <c r="Q60" i="16"/>
  <c r="Q61" i="16"/>
  <c r="Q62" i="16"/>
  <c r="Q63" i="16"/>
  <c r="Q64" i="16"/>
  <c r="Q65" i="16"/>
  <c r="Q66" i="16"/>
  <c r="Q67" i="16"/>
  <c r="Q68" i="16"/>
  <c r="Q69" i="16"/>
  <c r="Q70" i="16"/>
  <c r="Q71" i="16"/>
  <c r="Q72" i="16"/>
  <c r="Q73" i="16"/>
  <c r="Q74" i="16"/>
  <c r="Q75" i="16"/>
  <c r="Q76" i="16"/>
  <c r="Q77" i="16"/>
  <c r="Q78" i="16"/>
  <c r="Q79" i="16"/>
  <c r="Q80" i="16"/>
  <c r="Q81" i="16"/>
  <c r="Q82" i="16"/>
  <c r="Q83" i="16"/>
  <c r="Q84" i="16"/>
  <c r="Q85" i="16"/>
  <c r="Q86" i="16"/>
  <c r="Q87" i="16"/>
  <c r="Q88" i="16"/>
  <c r="Q89" i="16"/>
  <c r="Q90" i="16"/>
  <c r="Q91" i="16"/>
  <c r="Q92" i="16"/>
  <c r="Q93" i="16"/>
  <c r="Q94" i="16"/>
  <c r="Q95" i="16"/>
  <c r="Q96" i="16"/>
  <c r="Q97" i="16"/>
  <c r="Q98" i="16"/>
  <c r="Q99" i="16"/>
  <c r="Q100" i="16"/>
  <c r="Q101" i="16"/>
  <c r="Q102" i="16"/>
  <c r="Q103" i="16"/>
  <c r="Q104" i="16"/>
  <c r="Q105" i="16"/>
  <c r="Q106" i="16"/>
  <c r="Q107" i="16"/>
  <c r="Q108" i="16"/>
  <c r="Q109" i="16"/>
  <c r="Q110" i="16"/>
  <c r="Q111" i="16"/>
  <c r="Q112" i="16"/>
  <c r="Q113" i="16"/>
  <c r="Q114" i="16"/>
  <c r="Q115" i="16"/>
  <c r="Q116" i="16"/>
  <c r="Q117" i="16"/>
  <c r="Q118" i="16"/>
  <c r="Q119" i="16"/>
  <c r="Q120" i="16"/>
  <c r="Q121" i="16"/>
  <c r="Q122" i="16"/>
  <c r="Q123" i="16"/>
  <c r="Q124" i="16"/>
  <c r="Q125" i="16"/>
  <c r="Q126" i="16"/>
  <c r="Q127" i="16"/>
  <c r="Q128" i="16"/>
  <c r="Q129" i="16"/>
  <c r="Q130" i="16"/>
  <c r="Q131" i="16"/>
  <c r="Q132" i="16"/>
  <c r="Q133" i="16"/>
  <c r="Q134" i="16"/>
  <c r="Q135" i="16"/>
  <c r="Q136" i="16"/>
  <c r="Q137" i="16"/>
  <c r="Q138" i="16"/>
  <c r="Q139" i="16"/>
  <c r="Q140" i="16"/>
  <c r="Q141" i="16"/>
  <c r="Q142" i="16"/>
  <c r="Q143" i="16"/>
  <c r="Q144" i="16"/>
  <c r="Q145" i="16"/>
  <c r="Q146" i="16"/>
  <c r="Q147" i="16"/>
  <c r="Q148" i="16"/>
  <c r="Q149" i="16"/>
  <c r="Q150" i="16"/>
  <c r="Q151" i="16"/>
  <c r="Q152" i="16"/>
  <c r="Q153" i="16"/>
  <c r="Q154" i="16"/>
  <c r="Q155" i="16"/>
  <c r="Q156" i="16"/>
  <c r="Q157" i="16"/>
  <c r="Q158" i="16"/>
  <c r="Q159" i="16"/>
  <c r="Q160" i="16"/>
  <c r="Q161" i="16"/>
  <c r="Q162" i="16"/>
  <c r="Q163" i="16"/>
  <c r="Q164" i="16"/>
  <c r="Q165" i="16"/>
  <c r="Q166" i="16"/>
  <c r="Q167" i="16"/>
  <c r="Q168" i="16"/>
  <c r="Q169" i="16"/>
  <c r="Q170" i="16"/>
  <c r="Q171" i="16"/>
  <c r="Q172" i="16"/>
  <c r="Q173" i="16"/>
  <c r="Q174" i="16"/>
  <c r="Q175" i="16"/>
  <c r="Q176" i="16"/>
  <c r="Q177" i="16"/>
  <c r="Q178" i="16"/>
  <c r="Q179" i="16"/>
  <c r="Q180" i="16"/>
  <c r="Q181" i="16"/>
  <c r="Q182" i="16"/>
  <c r="Q183" i="16"/>
  <c r="Q184" i="16"/>
  <c r="Q185" i="16"/>
  <c r="Q186" i="16"/>
  <c r="Q187" i="16"/>
  <c r="Q188" i="16"/>
  <c r="Q189" i="16"/>
  <c r="Q190" i="16"/>
  <c r="Q191" i="16"/>
  <c r="Q192" i="16"/>
  <c r="Q193" i="16"/>
  <c r="Q194" i="16"/>
  <c r="Q195" i="16"/>
  <c r="Q196" i="16"/>
  <c r="Q197" i="16"/>
  <c r="Q198" i="16"/>
  <c r="Q199" i="16"/>
  <c r="Q200" i="16"/>
  <c r="Q201" i="16"/>
  <c r="Q202" i="16"/>
  <c r="Q203" i="16"/>
  <c r="Q204" i="16"/>
  <c r="Q205" i="16"/>
  <c r="Q206" i="16"/>
  <c r="Q207" i="16"/>
  <c r="Q208" i="16"/>
  <c r="Q209" i="16"/>
  <c r="Q210" i="16"/>
  <c r="Q211" i="16"/>
  <c r="Q212" i="16"/>
  <c r="Q213" i="16"/>
  <c r="Q214" i="16"/>
  <c r="Q215" i="16"/>
  <c r="Q216" i="16"/>
  <c r="Q217" i="16"/>
  <c r="Q218" i="16"/>
  <c r="Q219" i="16"/>
  <c r="Q220" i="16"/>
  <c r="Q221" i="16"/>
  <c r="Q222" i="16"/>
  <c r="Q223" i="16"/>
  <c r="Q224" i="16"/>
  <c r="Q225" i="16"/>
  <c r="Q226" i="16"/>
  <c r="Q227" i="16"/>
  <c r="Q228" i="16"/>
  <c r="Q229" i="16"/>
  <c r="Q230" i="16"/>
  <c r="Q231" i="16"/>
  <c r="Q232" i="16"/>
  <c r="Q233" i="16"/>
  <c r="Q234" i="16"/>
  <c r="Q235" i="16"/>
  <c r="Q236" i="16"/>
  <c r="Q237" i="16"/>
  <c r="Q238" i="16"/>
  <c r="Q239" i="16"/>
  <c r="Q240" i="16"/>
  <c r="Q241" i="16"/>
  <c r="Q242" i="16"/>
  <c r="Q243" i="16"/>
  <c r="Q244" i="16"/>
  <c r="Q245" i="16"/>
  <c r="Q246" i="16"/>
  <c r="Q247" i="16"/>
  <c r="Q248" i="16"/>
  <c r="Q249" i="16"/>
  <c r="Q250" i="16"/>
  <c r="Q251" i="16"/>
  <c r="Q252" i="16"/>
  <c r="Q253" i="16"/>
  <c r="Q254" i="16"/>
  <c r="Q255" i="16"/>
  <c r="Q256" i="16"/>
  <c r="Q257" i="16"/>
  <c r="Q258" i="16"/>
  <c r="Q259" i="16"/>
  <c r="Q260" i="16"/>
  <c r="Q261" i="16"/>
  <c r="Q262" i="16"/>
  <c r="Q263" i="16"/>
  <c r="Q264" i="16"/>
  <c r="Q265" i="16"/>
  <c r="Q266" i="16"/>
  <c r="Q267" i="16"/>
  <c r="Q268" i="16"/>
  <c r="Q269" i="16"/>
  <c r="Q270" i="16"/>
  <c r="Q271" i="16"/>
  <c r="Q272" i="16"/>
  <c r="Q273" i="16"/>
  <c r="Q274" i="16"/>
  <c r="Q275" i="16"/>
  <c r="Q276" i="16"/>
  <c r="Q277" i="16"/>
  <c r="Q278" i="16"/>
  <c r="Q279" i="16"/>
  <c r="Q280" i="16"/>
  <c r="Q281" i="16"/>
  <c r="Q282" i="16"/>
  <c r="Q283" i="16"/>
  <c r="Q284" i="16"/>
  <c r="Q285" i="16"/>
  <c r="Q286" i="16"/>
  <c r="Q287" i="16"/>
  <c r="Q288" i="16"/>
  <c r="Q289" i="16"/>
  <c r="Q290" i="16"/>
  <c r="Q291" i="16"/>
  <c r="Q292" i="16"/>
  <c r="Q293" i="16"/>
  <c r="Q294" i="16"/>
  <c r="Q295" i="16"/>
  <c r="Q296" i="16"/>
  <c r="Q297" i="16"/>
  <c r="Q298" i="16"/>
  <c r="Q299" i="16"/>
  <c r="Q300" i="16"/>
  <c r="Q301" i="16"/>
  <c r="Q302" i="16"/>
  <c r="Q303" i="16"/>
  <c r="Q304" i="16"/>
  <c r="Q305" i="16"/>
  <c r="Q306" i="16"/>
  <c r="Q307" i="16"/>
  <c r="Q308" i="16"/>
  <c r="Q309" i="16"/>
  <c r="Q310" i="16"/>
  <c r="Q311" i="16"/>
  <c r="Q312" i="16"/>
  <c r="Q313" i="16"/>
  <c r="Q314" i="16"/>
  <c r="Q315" i="16"/>
  <c r="Q316" i="16"/>
  <c r="Q317" i="16"/>
  <c r="Q318" i="16"/>
  <c r="Q319" i="16"/>
  <c r="Q320" i="16"/>
  <c r="Q321" i="16"/>
  <c r="Q322" i="16"/>
  <c r="Q323" i="16"/>
  <c r="Q324" i="16"/>
  <c r="Q325" i="16"/>
  <c r="Q326" i="16"/>
  <c r="Q327" i="16"/>
  <c r="Q328" i="16"/>
  <c r="Q329" i="16"/>
  <c r="Q330" i="16"/>
  <c r="Q331" i="16"/>
  <c r="Q332" i="16"/>
  <c r="Q333" i="16"/>
  <c r="Q334" i="16"/>
  <c r="Q335" i="16"/>
  <c r="Q336" i="16"/>
  <c r="Q337" i="16"/>
  <c r="Q338" i="16"/>
  <c r="Q339" i="16"/>
  <c r="Q340" i="16"/>
  <c r="Q341" i="16"/>
  <c r="Q342" i="16"/>
  <c r="Q343" i="16"/>
  <c r="Q344" i="16"/>
  <c r="Q345" i="16"/>
  <c r="Q346" i="16"/>
  <c r="Q347" i="16"/>
  <c r="Q348" i="16"/>
  <c r="Q349" i="16"/>
  <c r="Q350" i="16"/>
  <c r="Q351" i="16"/>
  <c r="Q352" i="16"/>
  <c r="Q353" i="16"/>
  <c r="Q354" i="16"/>
  <c r="Q355" i="16"/>
  <c r="Q356" i="16"/>
  <c r="Q357" i="16"/>
  <c r="Q358" i="16"/>
  <c r="Q359" i="16"/>
  <c r="Q360" i="16"/>
  <c r="Q361" i="16"/>
  <c r="Q362" i="16"/>
  <c r="Q363" i="16"/>
  <c r="Q364" i="16"/>
  <c r="Q365" i="16"/>
  <c r="Q366" i="16"/>
  <c r="Q367" i="16"/>
  <c r="Q368" i="16"/>
  <c r="Q369" i="16"/>
  <c r="Q370" i="16"/>
  <c r="Q11" i="16"/>
  <c r="P15" i="16"/>
  <c r="P14" i="16"/>
</calcChain>
</file>

<file path=xl/sharedStrings.xml><?xml version="1.0" encoding="utf-8"?>
<sst xmlns="http://schemas.openxmlformats.org/spreadsheetml/2006/main" count="14540" uniqueCount="3852">
  <si>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</si>
  <si>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</si>
  <si>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</si>
  <si>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</si>
  <si>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</si>
  <si>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</si>
  <si>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</si>
  <si>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</si>
  <si>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</si>
  <si>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</si>
  <si>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</si>
  <si>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</si>
  <si>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</si>
  <si>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</si>
  <si>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</si>
  <si>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</si>
  <si>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</si>
  <si>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</si>
  <si>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</si>
  <si>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</si>
  <si>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</si>
  <si>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</si>
  <si>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</si>
  <si>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</si>
  <si>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</si>
  <si>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</si>
  <si>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</si>
  <si>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</si>
  <si>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</si>
  <si>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</si>
  <si>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</si>
  <si>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</si>
  <si>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</si>
  <si>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</si>
  <si>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</si>
  <si>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</si>
  <si>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</si>
  <si>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</si>
  <si>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</si>
  <si>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</si>
  <si>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</si>
  <si>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</si>
  <si>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</si>
  <si>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</si>
  <si>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</si>
  <si>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</si>
  <si>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</si>
  <si>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</si>
  <si>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</si>
  <si>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</si>
  <si>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</si>
  <si>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</si>
  <si>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</si>
  <si>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</si>
  <si>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</si>
  <si>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</si>
  <si>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כלל חברה לביטוח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</si>
  <si>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</si>
  <si>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</si>
  <si>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</si>
  <si>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</si>
  <si>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</si>
  <si>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</si>
  <si>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</si>
  <si>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</si>
  <si>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</si>
  <si>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</si>
  <si>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</si>
  <si>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</si>
  <si>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</si>
  <si>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</si>
  <si>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</si>
  <si>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</si>
  <si>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</si>
  <si>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</si>
  <si>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</si>
  <si>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</si>
  <si>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</si>
  <si>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</si>
  <si>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</si>
  <si>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</si>
  <si>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</si>
  <si>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</si>
  <si>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</si>
  <si>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</si>
  <si>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</si>
  <si>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</si>
  <si>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</si>
  <si>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</si>
  <si>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</si>
  <si>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</si>
  <si>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</si>
  <si>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</si>
  <si>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</si>
  <si>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</si>
  <si>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</si>
  <si>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</si>
  <si>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</si>
  <si>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</si>
  <si>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</si>
  <si>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</si>
  <si>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</si>
  <si>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</si>
  <si>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</si>
  <si>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</si>
  <si>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</si>
  <si>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</si>
  <si>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</si>
  <si>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</si>
  <si>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</si>
  <si>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</si>
  <si>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</si>
  <si>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</si>
  <si>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</si>
  <si>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</si>
  <si>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</si>
  <si>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</si>
  <si>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</si>
  <si>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</si>
  <si>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</si>
  <si>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</si>
  <si>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</si>
  <si>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</si>
  <si>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</si>
  <si>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</si>
  <si>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</si>
  <si>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</si>
  <si>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</si>
  <si>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</si>
  <si>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</si>
  <si>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</si>
  <si>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</si>
  <si>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</si>
  <si>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</si>
  <si>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</si>
  <si>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</si>
  <si>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</si>
  <si>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</si>
  <si>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</si>
  <si>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</si>
  <si>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</si>
  <si>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</si>
  <si>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</si>
  <si>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</si>
  <si>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</si>
  <si>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</si>
  <si>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</si>
  <si>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</si>
  <si>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</si>
  <si>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בישראל: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</si>
  <si>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</si>
  <si>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</si>
  <si>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</si>
  <si>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</si>
  <si>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</si>
  <si>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</si>
  <si>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</si>
  <si>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</si>
  <si>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</si>
  <si>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</si>
  <si>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</si>
  <si>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</si>
  <si>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ין יפני</t>
  </si>
  <si>
    <t>תאריך הדיווח</t>
  </si>
  <si>
    <t>החברה המדווחת</t>
  </si>
  <si>
    <t>שם מסלול/קרן/קופה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</si>
  <si>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</si>
  <si>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</si>
  <si>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</si>
  <si>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</si>
  <si>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</si>
  <si>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</si>
  <si>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30/09/2018</t>
  </si>
  <si>
    <t>2018</t>
  </si>
  <si>
    <t>מסלול כללי 2004 כלל</t>
  </si>
  <si>
    <t>099</t>
  </si>
  <si>
    <t xml:space="preserve">סה"כ בישראל: </t>
  </si>
  <si>
    <t/>
  </si>
  <si>
    <t xml:space="preserve">יתרות מזומנים ועו"ש בש"ח </t>
  </si>
  <si>
    <t>30000050</t>
  </si>
  <si>
    <t>10</t>
  </si>
  <si>
    <t>AAA IL</t>
  </si>
  <si>
    <t>S&amp;P מעלות</t>
  </si>
  <si>
    <t>שקל חדש</t>
  </si>
  <si>
    <t>30009770</t>
  </si>
  <si>
    <t>26</t>
  </si>
  <si>
    <t>Aa3 IL</t>
  </si>
  <si>
    <t>מידרוג</t>
  </si>
  <si>
    <t>30054010</t>
  </si>
  <si>
    <t>20</t>
  </si>
  <si>
    <t>30090370</t>
  </si>
  <si>
    <t>30093690</t>
  </si>
  <si>
    <t>12</t>
  </si>
  <si>
    <t>יתרות המזומנים בעו"ש ההשקעות ג' בנק הפועלים בע"מ</t>
  </si>
  <si>
    <t>999999655</t>
  </si>
  <si>
    <t>30089270</t>
  </si>
  <si>
    <t>בנק דיסקונט לישראל בע"מ</t>
  </si>
  <si>
    <t>30091530</t>
  </si>
  <si>
    <t>11</t>
  </si>
  <si>
    <t>AA+ IL</t>
  </si>
  <si>
    <t>30091650</t>
  </si>
  <si>
    <t>30096090</t>
  </si>
  <si>
    <t>30098270</t>
  </si>
  <si>
    <t>30097910</t>
  </si>
  <si>
    <t>30098230</t>
  </si>
  <si>
    <t>30098590</t>
  </si>
  <si>
    <t>30098610</t>
  </si>
  <si>
    <t>30098630</t>
  </si>
  <si>
    <t>30022260</t>
  </si>
  <si>
    <t>30099370</t>
  </si>
  <si>
    <t>27295733</t>
  </si>
  <si>
    <t>27295735</t>
  </si>
  <si>
    <t>27295736</t>
  </si>
  <si>
    <t>27295737</t>
  </si>
  <si>
    <t>27295738</t>
  </si>
  <si>
    <t>27295748</t>
  </si>
  <si>
    <t>27295749</t>
  </si>
  <si>
    <t>27376994</t>
  </si>
  <si>
    <t>27387007</t>
  </si>
  <si>
    <t>27854250</t>
  </si>
  <si>
    <t xml:space="preserve">יתרות מזומנים ועו"ש נקובים במט"ח </t>
  </si>
  <si>
    <t>30055170</t>
  </si>
  <si>
    <t>30009790</t>
  </si>
  <si>
    <t>30083170</t>
  </si>
  <si>
    <t>30090390</t>
  </si>
  <si>
    <t>30093710</t>
  </si>
  <si>
    <t>30009850</t>
  </si>
  <si>
    <t>30090410</t>
  </si>
  <si>
    <t>30091690</t>
  </si>
  <si>
    <t>30093730</t>
  </si>
  <si>
    <t>30097770</t>
  </si>
  <si>
    <t>30020380</t>
  </si>
  <si>
    <t>30180977</t>
  </si>
  <si>
    <t>26295735</t>
  </si>
  <si>
    <t>30009810</t>
  </si>
  <si>
    <t>30090430</t>
  </si>
  <si>
    <t>30091710</t>
  </si>
  <si>
    <t>30093750</t>
  </si>
  <si>
    <t>30097790</t>
  </si>
  <si>
    <t>30020400</t>
  </si>
  <si>
    <t>30099150</t>
  </si>
  <si>
    <t>30180976</t>
  </si>
  <si>
    <t>30000250</t>
  </si>
  <si>
    <t>30010070</t>
  </si>
  <si>
    <t>פרנק שווצרי</t>
  </si>
  <si>
    <t>30020360</t>
  </si>
  <si>
    <t>30091670</t>
  </si>
  <si>
    <t>30096110</t>
  </si>
  <si>
    <t>30097750</t>
  </si>
  <si>
    <t>30098250</t>
  </si>
  <si>
    <t>30098290</t>
  </si>
  <si>
    <t>30098830</t>
  </si>
  <si>
    <t>30099110</t>
  </si>
  <si>
    <t>30180975</t>
  </si>
  <si>
    <t>29295734</t>
  </si>
  <si>
    <t>29295735</t>
  </si>
  <si>
    <t>29295748</t>
  </si>
  <si>
    <t>29387007</t>
  </si>
  <si>
    <t>29401379</t>
  </si>
  <si>
    <t xml:space="preserve">פח"ק/פר"י 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</si>
  <si>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</si>
  <si>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</si>
  <si>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</si>
  <si>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>פק' פרופיל כללי לאומי בנק לאומי לישראל בע"מ</t>
  </si>
  <si>
    <t>68090370</t>
  </si>
  <si>
    <t>68009770</t>
  </si>
  <si>
    <t xml:space="preserve">פקדונות במט"ח עד שלושה חודשים </t>
  </si>
  <si>
    <t>30022320</t>
  </si>
  <si>
    <t>30092290</t>
  </si>
  <si>
    <t>30028710</t>
  </si>
  <si>
    <t xml:space="preserve">סה"כ בחו"ל: </t>
  </si>
  <si>
    <t>859572844</t>
  </si>
  <si>
    <t>88</t>
  </si>
  <si>
    <t>A1</t>
  </si>
  <si>
    <t>Moodys</t>
  </si>
  <si>
    <t>859827844</t>
  </si>
  <si>
    <t>Houston Road Amitim Cash בנק הפועלים בע"מ</t>
  </si>
  <si>
    <t>999999542</t>
  </si>
  <si>
    <t>Cash Amitim Clal CW Mishtatef RH Corp  Carr בנק הפועלים בע"מ</t>
  </si>
  <si>
    <t>999999545</t>
  </si>
  <si>
    <t>Cash Insurance Clal CW Mishtatef US LP Carr בנק הפועלים בע"מ</t>
  </si>
  <si>
    <t>999999546</t>
  </si>
  <si>
    <t>859572977</t>
  </si>
  <si>
    <t>30096370</t>
  </si>
  <si>
    <t>30096530</t>
  </si>
  <si>
    <t>30180984</t>
  </si>
  <si>
    <t>26857052</t>
  </si>
  <si>
    <t>26857053</t>
  </si>
  <si>
    <t>859572827</t>
  </si>
  <si>
    <t>30096390</t>
  </si>
  <si>
    <t>30096550</t>
  </si>
  <si>
    <t>24857052</t>
  </si>
  <si>
    <t>859573863</t>
  </si>
  <si>
    <t>Waterton נייר מזומן יובנק בנק הפועלים בע"מ</t>
  </si>
  <si>
    <t>89120</t>
  </si>
  <si>
    <t>30040290</t>
  </si>
  <si>
    <t>30040330</t>
  </si>
  <si>
    <t>30086350</t>
  </si>
  <si>
    <t>AA</t>
  </si>
  <si>
    <t>S&amp;P</t>
  </si>
  <si>
    <t>30099430</t>
  </si>
  <si>
    <t>30099630</t>
  </si>
  <si>
    <t>30099650</t>
  </si>
  <si>
    <t>30099710</t>
  </si>
  <si>
    <t>יין יפני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</si>
  <si>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</si>
  <si>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</si>
  <si>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</si>
  <si>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</si>
  <si>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</si>
  <si>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</si>
  <si>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</si>
  <si>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</si>
  <si>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</si>
  <si>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</si>
  <si>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</si>
  <si>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</si>
  <si>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</si>
  <si>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</si>
  <si>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</si>
  <si>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</si>
  <si>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</si>
  <si>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</si>
  <si>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</si>
  <si>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</si>
  <si>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</si>
  <si>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</si>
  <si>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</si>
  <si>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</si>
  <si>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</si>
  <si>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</si>
  <si>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</si>
  <si>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</si>
  <si>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</si>
  <si>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</si>
  <si>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</si>
  <si>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</si>
  <si>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</si>
  <si>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</si>
  <si>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</si>
  <si>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</si>
  <si>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</si>
  <si>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מקמ 219</t>
  </si>
  <si>
    <t>8190217</t>
  </si>
  <si>
    <t>06/02/2018</t>
  </si>
  <si>
    <t>מקמ 319</t>
  </si>
  <si>
    <t>8190316</t>
  </si>
  <si>
    <t>06/03/2018</t>
  </si>
  <si>
    <t>שחר</t>
  </si>
  <si>
    <t>ממשק 1026</t>
  </si>
  <si>
    <t>1099456</t>
  </si>
  <si>
    <t>10/11/2006</t>
  </si>
  <si>
    <t>ממש"ק 0219</t>
  </si>
  <si>
    <t>1110907</t>
  </si>
  <si>
    <t>10/06/2008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</si>
  <si>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</si>
  <si>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</si>
  <si>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</si>
  <si>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</si>
  <si>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</si>
  <si>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</si>
  <si>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</si>
  <si>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</si>
  <si>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</si>
  <si>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</si>
  <si>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</si>
  <si>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</si>
  <si>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</si>
  <si>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</si>
  <si>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</si>
  <si>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</si>
  <si>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</si>
  <si>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</si>
  <si>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</si>
  <si>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</si>
  <si>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</si>
  <si>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ממש"ק 1018</t>
  </si>
  <si>
    <t>1136548</t>
  </si>
  <si>
    <t>30/11/2015</t>
  </si>
  <si>
    <t>ממש"ק 0421</t>
  </si>
  <si>
    <t>1138130</t>
  </si>
  <si>
    <t>06/10/2016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</si>
  <si>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</si>
  <si>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</si>
  <si>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</si>
  <si>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</si>
  <si>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</si>
  <si>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</si>
  <si>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</si>
  <si>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</si>
  <si>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</si>
  <si>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</si>
  <si>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</si>
  <si>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</si>
  <si>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ממשק  0928</t>
  </si>
  <si>
    <t>1150879</t>
  </si>
  <si>
    <t>16/08/2018</t>
  </si>
  <si>
    <t>גילון</t>
  </si>
  <si>
    <t>ממש"מ 1121</t>
  </si>
  <si>
    <t>1127646</t>
  </si>
  <si>
    <t>21/05/2007</t>
  </si>
  <si>
    <t>סה"כ צמודות לדולר</t>
  </si>
  <si>
    <t>סה"כ בחו"ל:</t>
  </si>
  <si>
    <t>אג"ח של ממשלת ישראל שהונפקו בחו"ל:</t>
  </si>
  <si>
    <t>ISRAEL 4.5 01/30/2043</t>
  </si>
  <si>
    <t>US4651387N91</t>
  </si>
  <si>
    <t>אחר</t>
  </si>
  <si>
    <t>23/03/2015</t>
  </si>
  <si>
    <t>ISRAEL 4.125 01/17/48</t>
  </si>
  <si>
    <t>US46513YJJ82</t>
  </si>
  <si>
    <t>10/01/2018</t>
  </si>
  <si>
    <t>סה"כ אג"ח שהנפיקו ממשלות זרות בחו"ל</t>
  </si>
  <si>
    <t>סה"כ צמודות למט"ח</t>
  </si>
  <si>
    <t>סה"כ בחו"ל</t>
  </si>
  <si>
    <t>מבני תעשיה אגח ח</t>
  </si>
  <si>
    <t>2260131</t>
  </si>
  <si>
    <t>520024126</t>
  </si>
  <si>
    <t>נדל"ן ובינוי</t>
  </si>
  <si>
    <t>A+ IL</t>
  </si>
  <si>
    <t>04/09/2005</t>
  </si>
  <si>
    <t>דקסיה הנפקות אגח ב</t>
  </si>
  <si>
    <t>1095066</t>
  </si>
  <si>
    <t>513704304</t>
  </si>
  <si>
    <t>בנקים</t>
  </si>
  <si>
    <t>AA IL</t>
  </si>
  <si>
    <t>09/12/2005</t>
  </si>
  <si>
    <t>גזית גלוב אגח ד</t>
  </si>
  <si>
    <t>1260397</t>
  </si>
  <si>
    <t>520033234</t>
  </si>
  <si>
    <t>AA- IL</t>
  </si>
  <si>
    <t>21/09/2006</t>
  </si>
  <si>
    <t>מנורה הון אגח א</t>
  </si>
  <si>
    <t>1103670</t>
  </si>
  <si>
    <t>513937714</t>
  </si>
  <si>
    <t>ביטוח</t>
  </si>
  <si>
    <t>14/05/2007</t>
  </si>
  <si>
    <t>נכסים ובנין ד - סחיר מ 6990147 *</t>
  </si>
  <si>
    <t>6990154</t>
  </si>
  <si>
    <t>520025438</t>
  </si>
  <si>
    <t>A IL</t>
  </si>
  <si>
    <t>27/05/2007</t>
  </si>
  <si>
    <t>גב ים אגח ו *</t>
  </si>
  <si>
    <t>7590128</t>
  </si>
  <si>
    <t>520001736</t>
  </si>
  <si>
    <t>Aa2 IL</t>
  </si>
  <si>
    <t>28/05/2007</t>
  </si>
  <si>
    <t>אשדר אגח א</t>
  </si>
  <si>
    <t>1104330</t>
  </si>
  <si>
    <t>510609761</t>
  </si>
  <si>
    <t>03/06/2007</t>
  </si>
  <si>
    <t>קרדן אן וי אגח א  - סחיר מ 1102680</t>
  </si>
  <si>
    <t>1105535</t>
  </si>
  <si>
    <t>1239114</t>
  </si>
  <si>
    <t>השקעה ואחזקות</t>
  </si>
  <si>
    <t>D IL</t>
  </si>
  <si>
    <t>06/06/2007</t>
  </si>
  <si>
    <t>קבוצת דלק אגח יג - סחיר מ 1103233</t>
  </si>
  <si>
    <t>1105543</t>
  </si>
  <si>
    <t>520044322</t>
  </si>
  <si>
    <t>A2 IL</t>
  </si>
  <si>
    <t>קבוצת דלק אגח כב</t>
  </si>
  <si>
    <t>1106046</t>
  </si>
  <si>
    <t>28/06/2007</t>
  </si>
  <si>
    <t>הפניקס אגח 1 הפך סחיר 7670094</t>
  </si>
  <si>
    <t>7670102</t>
  </si>
  <si>
    <t>520017450</t>
  </si>
  <si>
    <t>04/09/2007</t>
  </si>
  <si>
    <t>פטרוכימיים אגח ב</t>
  </si>
  <si>
    <t>7560048</t>
  </si>
  <si>
    <t>520029315</t>
  </si>
  <si>
    <t>אנרגיה</t>
  </si>
  <si>
    <t>לא מדורג</t>
  </si>
  <si>
    <t>06/09/2007</t>
  </si>
  <si>
    <t>חברה לישראל אגח 7</t>
  </si>
  <si>
    <t>5760160</t>
  </si>
  <si>
    <t>520028010</t>
  </si>
  <si>
    <t>11/09/2007</t>
  </si>
  <si>
    <t>בזן אגח א</t>
  </si>
  <si>
    <t>2590255</t>
  </si>
  <si>
    <t>520036658</t>
  </si>
  <si>
    <t>A- IL</t>
  </si>
  <si>
    <t>04/12/2007</t>
  </si>
  <si>
    <t>מנורה מבטח א -סחיר מ 5660030</t>
  </si>
  <si>
    <t>5660048</t>
  </si>
  <si>
    <t>520007469</t>
  </si>
  <si>
    <t>06/03/2008</t>
  </si>
  <si>
    <t>אדמה אגח ב - מכתשים לשעבר הוסחר 1100445</t>
  </si>
  <si>
    <t>1110915</t>
  </si>
  <si>
    <t>520043605</t>
  </si>
  <si>
    <t>כימיה, גומי ופלסטיק</t>
  </si>
  <si>
    <t>27/12/2006</t>
  </si>
  <si>
    <t>קרדן אן וי אגח ב</t>
  </si>
  <si>
    <t>1113034</t>
  </si>
  <si>
    <t>16/12/2008</t>
  </si>
  <si>
    <t>גזית גלוב אגח י</t>
  </si>
  <si>
    <t>1260488</t>
  </si>
  <si>
    <t>23/02/2009</t>
  </si>
  <si>
    <t>רבוע נדלן אגח ג</t>
  </si>
  <si>
    <t>1115724</t>
  </si>
  <si>
    <t>513765859</t>
  </si>
  <si>
    <t>A1 IL</t>
  </si>
  <si>
    <t>20/10/2009</t>
  </si>
  <si>
    <t>קבוצת דלק אגח יח</t>
  </si>
  <si>
    <t>1115823</t>
  </si>
  <si>
    <t>04/11/2009</t>
  </si>
  <si>
    <t>ביג אגח ד</t>
  </si>
  <si>
    <t>1118033</t>
  </si>
  <si>
    <t>513623314</t>
  </si>
  <si>
    <t>02/03/2010</t>
  </si>
  <si>
    <t>אפריקה אגח כו</t>
  </si>
  <si>
    <t>6110365</t>
  </si>
  <si>
    <t>520005067</t>
  </si>
  <si>
    <t>12/05/2010</t>
  </si>
  <si>
    <t>דקסיה הנפקות אגח ז</t>
  </si>
  <si>
    <t>1119825</t>
  </si>
  <si>
    <t>27/06/2010</t>
  </si>
  <si>
    <t>רבוע נדלן אגח ד</t>
  </si>
  <si>
    <t>1119999</t>
  </si>
  <si>
    <t>15/07/2010</t>
  </si>
  <si>
    <t>בראק אן וי אגח א</t>
  </si>
  <si>
    <t>1122860</t>
  </si>
  <si>
    <t>34250659</t>
  </si>
  <si>
    <t>13/11/2007</t>
  </si>
  <si>
    <t>אשדר אגח ג</t>
  </si>
  <si>
    <t>1123884</t>
  </si>
  <si>
    <t>09/06/2011</t>
  </si>
  <si>
    <t>בזק אגח 6</t>
  </si>
  <si>
    <t>2300143</t>
  </si>
  <si>
    <t>520031931</t>
  </si>
  <si>
    <t>תקשורת ומדיה</t>
  </si>
  <si>
    <t>03/07/2011</t>
  </si>
  <si>
    <t>פועלים הנפקות אגח 32</t>
  </si>
  <si>
    <t>1940535</t>
  </si>
  <si>
    <t>520032640</t>
  </si>
  <si>
    <t>Aaa IL</t>
  </si>
  <si>
    <t>08/08/2011</t>
  </si>
  <si>
    <t>גזית גלוב אגח יא</t>
  </si>
  <si>
    <t>1260546</t>
  </si>
  <si>
    <t>06/09/2011</t>
  </si>
  <si>
    <t>מליסרון אגח ו</t>
  </si>
  <si>
    <t>3230125</t>
  </si>
  <si>
    <t>520037789</t>
  </si>
  <si>
    <t>09/10/2011</t>
  </si>
  <si>
    <t>אפריקה נכסים אגח ה</t>
  </si>
  <si>
    <t>1122233</t>
  </si>
  <si>
    <t>510560188</t>
  </si>
  <si>
    <t>A3 IL</t>
  </si>
  <si>
    <t>25/01/2012</t>
  </si>
  <si>
    <t>אמות אגח ב</t>
  </si>
  <si>
    <t>1126630</t>
  </si>
  <si>
    <t>520026683</t>
  </si>
  <si>
    <t>02/07/2012</t>
  </si>
  <si>
    <t>אלרוב נדלן אגח ב</t>
  </si>
  <si>
    <t>3870094</t>
  </si>
  <si>
    <t>520038894</t>
  </si>
  <si>
    <t>01/08/2012</t>
  </si>
  <si>
    <t>מליסרון אגח ז</t>
  </si>
  <si>
    <t>3230141</t>
  </si>
  <si>
    <t>09/09/2012</t>
  </si>
  <si>
    <t>אפריקה אגח כז</t>
  </si>
  <si>
    <t>6110431</t>
  </si>
  <si>
    <t>03/01/2013</t>
  </si>
  <si>
    <t>הפניקס אגח  2</t>
  </si>
  <si>
    <t>7670177</t>
  </si>
  <si>
    <t>19/02/2013</t>
  </si>
  <si>
    <t>בראק אן וי אגח ב</t>
  </si>
  <si>
    <t>1128347</t>
  </si>
  <si>
    <t>21/05/2013</t>
  </si>
  <si>
    <t>שיכון ובינוי אגח ו</t>
  </si>
  <si>
    <t>1129733</t>
  </si>
  <si>
    <t>520036104</t>
  </si>
  <si>
    <t>08/09/2013</t>
  </si>
  <si>
    <t>שופרסל אגח ד *</t>
  </si>
  <si>
    <t>7770191</t>
  </si>
  <si>
    <t>520022732</t>
  </si>
  <si>
    <t>מסחר</t>
  </si>
  <si>
    <t>07/10/2013</t>
  </si>
  <si>
    <t>מליסרון אגח ח</t>
  </si>
  <si>
    <t>3230166</t>
  </si>
  <si>
    <t>19/11/2013</t>
  </si>
  <si>
    <t>רבוע נדלן אגח ה</t>
  </si>
  <si>
    <t>1130467</t>
  </si>
  <si>
    <t>29/01/2014</t>
  </si>
  <si>
    <t>אפריקה נכסים אגח ו</t>
  </si>
  <si>
    <t>1129550</t>
  </si>
  <si>
    <t>21/08/2013</t>
  </si>
  <si>
    <t>ריט 1 אגח ד</t>
  </si>
  <si>
    <t>1129899</t>
  </si>
  <si>
    <t>513821488</t>
  </si>
  <si>
    <t>06/03/2014</t>
  </si>
  <si>
    <t>אלקטרה ג הוסחר מ 7390065</t>
  </si>
  <si>
    <t>7390131</t>
  </si>
  <si>
    <t>520028911</t>
  </si>
  <si>
    <t>01/06/2014</t>
  </si>
  <si>
    <t>אלרוב נדלן אגח ג</t>
  </si>
  <si>
    <t>3870102</t>
  </si>
  <si>
    <t>02/06/2014</t>
  </si>
  <si>
    <t>אשטרום קב אגח א</t>
  </si>
  <si>
    <t>1132323</t>
  </si>
  <si>
    <t>510381601</t>
  </si>
  <si>
    <t>08/07/2014</t>
  </si>
  <si>
    <t>אמות אגח ד</t>
  </si>
  <si>
    <t>1133149</t>
  </si>
  <si>
    <t>30/07/2014</t>
  </si>
  <si>
    <t>פועלים הנפקות אגח 33</t>
  </si>
  <si>
    <t>1940568</t>
  </si>
  <si>
    <t>15/09/2014</t>
  </si>
  <si>
    <t>ארפורט אגח ה</t>
  </si>
  <si>
    <t>1133487</t>
  </si>
  <si>
    <t>511659401</t>
  </si>
  <si>
    <t>17/09/2014</t>
  </si>
  <si>
    <t>גזית גלוב אגח יב</t>
  </si>
  <si>
    <t>1260603</t>
  </si>
  <si>
    <t>29/10/2013</t>
  </si>
  <si>
    <t>דקסיה הנפקות אגח  י</t>
  </si>
  <si>
    <t>1134147</t>
  </si>
  <si>
    <t>18/01/2015</t>
  </si>
  <si>
    <t>מזרחי טפחות הנפקות 39</t>
  </si>
  <si>
    <t>2310159</t>
  </si>
  <si>
    <t>520032046</t>
  </si>
  <si>
    <t>01/02/2015</t>
  </si>
  <si>
    <t>ביג אגח ה</t>
  </si>
  <si>
    <t>1129279</t>
  </si>
  <si>
    <t>04/02/2015</t>
  </si>
  <si>
    <t>פועלים הנפקות אגח 34</t>
  </si>
  <si>
    <t>1940576</t>
  </si>
  <si>
    <t>26/03/2015</t>
  </si>
  <si>
    <t>מליסרון אגח י</t>
  </si>
  <si>
    <t>3230190</t>
  </si>
  <si>
    <t>31/03/2015</t>
  </si>
  <si>
    <t>בינלאומי הנפקות אגח ט</t>
  </si>
  <si>
    <t>1135177</t>
  </si>
  <si>
    <t>513141879</t>
  </si>
  <si>
    <t>01/04/2015</t>
  </si>
  <si>
    <t>מליסרון אגח יא</t>
  </si>
  <si>
    <t>3230208</t>
  </si>
  <si>
    <t>02/04/2015</t>
  </si>
  <si>
    <t>בראק אן וי אגח ג</t>
  </si>
  <si>
    <t>1133040</t>
  </si>
  <si>
    <t>22/07/2014</t>
  </si>
  <si>
    <t>פניקס הון אגח ה</t>
  </si>
  <si>
    <t>1135417</t>
  </si>
  <si>
    <t>514290345</t>
  </si>
  <si>
    <t>27/04/2015</t>
  </si>
  <si>
    <t>שיכון ובינוי אגח 8</t>
  </si>
  <si>
    <t>1135888</t>
  </si>
  <si>
    <t>25/06/2015</t>
  </si>
  <si>
    <t>עזריאלי אגח ב</t>
  </si>
  <si>
    <t>1134436</t>
  </si>
  <si>
    <t>510960719</t>
  </si>
  <si>
    <t>30/07/2008</t>
  </si>
  <si>
    <t>לאומי אגח 177</t>
  </si>
  <si>
    <t>6040315</t>
  </si>
  <si>
    <t>520018078</t>
  </si>
  <si>
    <t>21/07/2015</t>
  </si>
  <si>
    <t>אפריקה אגח כח</t>
  </si>
  <si>
    <t>6110480</t>
  </si>
  <si>
    <t>24/08/2015</t>
  </si>
  <si>
    <t>אפריקה נכסים אגח ז</t>
  </si>
  <si>
    <t>1132232</t>
  </si>
  <si>
    <t>13/05/2014</t>
  </si>
  <si>
    <t>עזריאלי אגח ג</t>
  </si>
  <si>
    <t>1136324</t>
  </si>
  <si>
    <t>06/09/2015</t>
  </si>
  <si>
    <t>ביג אגח ז</t>
  </si>
  <si>
    <t>1136084</t>
  </si>
  <si>
    <t>24/09/2015</t>
  </si>
  <si>
    <t>כלכלית ים אגח יב</t>
  </si>
  <si>
    <t>1980358</t>
  </si>
  <si>
    <t>520017070</t>
  </si>
  <si>
    <t>17/02/2014</t>
  </si>
  <si>
    <t>בזק אגח 10</t>
  </si>
  <si>
    <t>2300184</t>
  </si>
  <si>
    <t>15/10/2015</t>
  </si>
  <si>
    <t>ריט 1 אגח ה</t>
  </si>
  <si>
    <t>1136753</t>
  </si>
  <si>
    <t>01/11/2015</t>
  </si>
  <si>
    <t>בזן אגח ז</t>
  </si>
  <si>
    <t>2590438</t>
  </si>
  <si>
    <t>30/12/2015</t>
  </si>
  <si>
    <t>ארפורט אגח ד</t>
  </si>
  <si>
    <t>1130426</t>
  </si>
  <si>
    <t>28/04/2015</t>
  </si>
  <si>
    <t>חשמל אגח 27</t>
  </si>
  <si>
    <t>6000210</t>
  </si>
  <si>
    <t>520000472</t>
  </si>
  <si>
    <t>23/02/2016</t>
  </si>
  <si>
    <t>שופרסל  אגח ו *</t>
  </si>
  <si>
    <t>7770217</t>
  </si>
  <si>
    <t>08/02/2018</t>
  </si>
  <si>
    <t>מזרחי טפחות הנפקות 43</t>
  </si>
  <si>
    <t>2310191</t>
  </si>
  <si>
    <t>15/03/2016</t>
  </si>
  <si>
    <t>מליסרון אגח יג</t>
  </si>
  <si>
    <t>3230224</t>
  </si>
  <si>
    <t>08/05/2016</t>
  </si>
  <si>
    <t>ריט 1 אגח ו</t>
  </si>
  <si>
    <t>1138544</t>
  </si>
  <si>
    <t>13/06/2016</t>
  </si>
  <si>
    <t>עזריאלי אגח ד</t>
  </si>
  <si>
    <t>1138650</t>
  </si>
  <si>
    <t>Aa1 IL</t>
  </si>
  <si>
    <t>07/07/2016</t>
  </si>
  <si>
    <t>ביג אגח ח</t>
  </si>
  <si>
    <t>1138924</t>
  </si>
  <si>
    <t>07/08/2016</t>
  </si>
  <si>
    <t>מבני תעשיה אגח יח</t>
  </si>
  <si>
    <t>2260479</t>
  </si>
  <si>
    <t>22/09/2016</t>
  </si>
  <si>
    <t>מזרחי טפחות הנפקות 44</t>
  </si>
  <si>
    <t>2310209</t>
  </si>
  <si>
    <t>25/09/2016</t>
  </si>
  <si>
    <t>אמות אגח ב חסום</t>
  </si>
  <si>
    <t>11266301</t>
  </si>
  <si>
    <t>27/10/2016</t>
  </si>
  <si>
    <t>פז נפט אגח ו</t>
  </si>
  <si>
    <t>1139542</t>
  </si>
  <si>
    <t>510216054</t>
  </si>
  <si>
    <t>05/12/2016</t>
  </si>
  <si>
    <t>שלמה החזקות אגח טז</t>
  </si>
  <si>
    <t>1410281</t>
  </si>
  <si>
    <t>520034372</t>
  </si>
  <si>
    <t>שרותים</t>
  </si>
  <si>
    <t>27/12/2016</t>
  </si>
  <si>
    <t>ארפורט אגח ז</t>
  </si>
  <si>
    <t>1140110</t>
  </si>
  <si>
    <t>28/02/2017</t>
  </si>
  <si>
    <t>חשמל אגח 29</t>
  </si>
  <si>
    <t>6000236</t>
  </si>
  <si>
    <t>28/03/2017</t>
  </si>
  <si>
    <t>אלדן תחבורה אגח ד</t>
  </si>
  <si>
    <t>1140821</t>
  </si>
  <si>
    <t>510454333</t>
  </si>
  <si>
    <t>Baa1 IL</t>
  </si>
  <si>
    <t>30/04/2017</t>
  </si>
  <si>
    <t>מליסרון אגח טז</t>
  </si>
  <si>
    <t>3230265</t>
  </si>
  <si>
    <t>12/01/2017</t>
  </si>
  <si>
    <t>ישרס אגח טז</t>
  </si>
  <si>
    <t>6130223</t>
  </si>
  <si>
    <t>520017807</t>
  </si>
  <si>
    <t>01/06/2017</t>
  </si>
  <si>
    <t>סלע נדלן אגח ג</t>
  </si>
  <si>
    <t>1138973</t>
  </si>
  <si>
    <t>513992529</t>
  </si>
  <si>
    <t>21/03/2007</t>
  </si>
  <si>
    <t>ביג אגח ט</t>
  </si>
  <si>
    <t>1141050</t>
  </si>
  <si>
    <t>12/06/2017</t>
  </si>
  <si>
    <t>שלמה החזקות אגח יח</t>
  </si>
  <si>
    <t>1410307</t>
  </si>
  <si>
    <t>מבני תעשיה אגח כ</t>
  </si>
  <si>
    <t>2260495</t>
  </si>
  <si>
    <t>31/07/2017</t>
  </si>
  <si>
    <t>מגה אור אגח ז</t>
  </si>
  <si>
    <t>1141696</t>
  </si>
  <si>
    <t>513257873</t>
  </si>
  <si>
    <t>21/08/2017</t>
  </si>
  <si>
    <t>כלכלית ים אגח טו</t>
  </si>
  <si>
    <t>1980416</t>
  </si>
  <si>
    <t>מזרחי טפחות הנפקות 46</t>
  </si>
  <si>
    <t>2310225</t>
  </si>
  <si>
    <t>28/09/2017</t>
  </si>
  <si>
    <t>גירון אגח ז</t>
  </si>
  <si>
    <t>1142629</t>
  </si>
  <si>
    <t>520044520</t>
  </si>
  <si>
    <t>19/12/2017</t>
  </si>
  <si>
    <t>פז נפט אגח ז</t>
  </si>
  <si>
    <t>1142595</t>
  </si>
  <si>
    <t>25/01/2018</t>
  </si>
  <si>
    <t>ארזים 4 - סחיר מ  1380096</t>
  </si>
  <si>
    <t>1380104</t>
  </si>
  <si>
    <t>520034281</t>
  </si>
  <si>
    <t>מניבים ריט אגח 1</t>
  </si>
  <si>
    <t>1140581</t>
  </si>
  <si>
    <t>515327120</t>
  </si>
  <si>
    <t>07/03/2018</t>
  </si>
  <si>
    <t>אדגר אגח י</t>
  </si>
  <si>
    <t>1820208</t>
  </si>
  <si>
    <t>520035171</t>
  </si>
  <si>
    <t>28/03/2018</t>
  </si>
  <si>
    <t>נמלי ישראל אגח א</t>
  </si>
  <si>
    <t>1145564</t>
  </si>
  <si>
    <t>513569780</t>
  </si>
  <si>
    <t>07/05/2018</t>
  </si>
  <si>
    <t>נמלי ישראל אגח ב</t>
  </si>
  <si>
    <t>1145572</t>
  </si>
  <si>
    <t>מבני תעשיה אגח יט</t>
  </si>
  <si>
    <t>2260487</t>
  </si>
  <si>
    <t>29/05/2018</t>
  </si>
  <si>
    <t>מגה אור אגח ח</t>
  </si>
  <si>
    <t>1147602</t>
  </si>
  <si>
    <t>13/06/2018</t>
  </si>
  <si>
    <t>נתיבי גז אגח ד - הוסחר 1131994</t>
  </si>
  <si>
    <t>1147503</t>
  </si>
  <si>
    <t>513436394</t>
  </si>
  <si>
    <t>07/06/2018</t>
  </si>
  <si>
    <t>אשטרום נכסים אגח 11</t>
  </si>
  <si>
    <t>2510238</t>
  </si>
  <si>
    <t>520036617</t>
  </si>
  <si>
    <t>05/09/2018</t>
  </si>
  <si>
    <t>דסקונט מנפיקים הת ב</t>
  </si>
  <si>
    <t>7480023</t>
  </si>
  <si>
    <t>520029935</t>
  </si>
  <si>
    <t>23/01/2005</t>
  </si>
  <si>
    <t>דיסקונט מנפיקים הת ד</t>
  </si>
  <si>
    <t>7480049</t>
  </si>
  <si>
    <t>29/10/2007</t>
  </si>
  <si>
    <t>פועלים הנפקות התחייבות  י</t>
  </si>
  <si>
    <t>1940402</t>
  </si>
  <si>
    <t>29/03/2007</t>
  </si>
  <si>
    <t>בינלאומי הנפקות התח ד - סחיר מ 11031260</t>
  </si>
  <si>
    <t>1103126</t>
  </si>
  <si>
    <t>01/06/2007</t>
  </si>
  <si>
    <t>בינלאומי הנפקות  שה נדחה ב</t>
  </si>
  <si>
    <t>1091164</t>
  </si>
  <si>
    <t>18/08/2004</t>
  </si>
  <si>
    <t>דיסקונט התחייבות נדחה י</t>
  </si>
  <si>
    <t>6910129</t>
  </si>
  <si>
    <t>520007030</t>
  </si>
  <si>
    <t>20/06/2010</t>
  </si>
  <si>
    <t>מזרחי טפחות הנפקות 31</t>
  </si>
  <si>
    <t>2310076</t>
  </si>
  <si>
    <t>19/09/2010</t>
  </si>
  <si>
    <t>פועלים הנפקות התחייבות יד</t>
  </si>
  <si>
    <t>1940501</t>
  </si>
  <si>
    <t>06/12/2010</t>
  </si>
  <si>
    <t>בינלאומי הנפקות התח כ</t>
  </si>
  <si>
    <t>1121953</t>
  </si>
  <si>
    <t>28/12/2010</t>
  </si>
  <si>
    <t>דקסיה הנפקות נדחה יג</t>
  </si>
  <si>
    <t>1125194</t>
  </si>
  <si>
    <t>22/12/2011</t>
  </si>
  <si>
    <t>מזרחי טפחות הנפקות 35</t>
  </si>
  <si>
    <t>2310118</t>
  </si>
  <si>
    <t>24/01/2012</t>
  </si>
  <si>
    <t>בינלאומי הנפקות התח כא</t>
  </si>
  <si>
    <t>1126598</t>
  </si>
  <si>
    <t>28/06/2012</t>
  </si>
  <si>
    <t>פועלים הנפקות התחייבות טו</t>
  </si>
  <si>
    <t>1940543</t>
  </si>
  <si>
    <t>12/07/2012</t>
  </si>
  <si>
    <t>ירושלים הנפקות אגח ט</t>
  </si>
  <si>
    <t>1127422</t>
  </si>
  <si>
    <t>513682146</t>
  </si>
  <si>
    <t>27/12/2012</t>
  </si>
  <si>
    <t>דקסה הנפקות נדחה יד</t>
  </si>
  <si>
    <t>1129907</t>
  </si>
  <si>
    <t>22/09/2013</t>
  </si>
  <si>
    <t>מזרחי טפחות הנפקות 38</t>
  </si>
  <si>
    <t>2310142</t>
  </si>
  <si>
    <t>14/09/2014</t>
  </si>
  <si>
    <t>לאומי מימון אגח יד</t>
  </si>
  <si>
    <t>6040299</t>
  </si>
  <si>
    <t>13/11/2011</t>
  </si>
  <si>
    <t>הראל הנפקות אגח ט</t>
  </si>
  <si>
    <t>1134030</t>
  </si>
  <si>
    <t>513834200</t>
  </si>
  <si>
    <t>08/01/2015</t>
  </si>
  <si>
    <t>הראל הנפקות אגח י</t>
  </si>
  <si>
    <t>1134048</t>
  </si>
  <si>
    <t>דיסקונט שה א  - סחיר מ 69100950</t>
  </si>
  <si>
    <t>6910095</t>
  </si>
  <si>
    <t>10/06/2007</t>
  </si>
  <si>
    <t>מזרחי טפחות שה א</t>
  </si>
  <si>
    <t>6950083</t>
  </si>
  <si>
    <t>520000522</t>
  </si>
  <si>
    <t>18/05/2007</t>
  </si>
  <si>
    <t>פניקס הון אגח ב</t>
  </si>
  <si>
    <t>1120799</t>
  </si>
  <si>
    <t>פועלים הנפקות שה נדחה 1</t>
  </si>
  <si>
    <t>1940444</t>
  </si>
  <si>
    <t>30/06/2009</t>
  </si>
  <si>
    <t>דיסקונט מנפיקים שה נדחה א</t>
  </si>
  <si>
    <t>7480098</t>
  </si>
  <si>
    <t>19/04/2009</t>
  </si>
  <si>
    <t>לאומי שה נדחה 200</t>
  </si>
  <si>
    <t>6040141</t>
  </si>
  <si>
    <t>09/02/2010</t>
  </si>
  <si>
    <t>הראל הנפקות אגח ו</t>
  </si>
  <si>
    <t>1126069</t>
  </si>
  <si>
    <t>05/04/2012</t>
  </si>
  <si>
    <t>הראל הנפקות אגח ז</t>
  </si>
  <si>
    <t>1126077</t>
  </si>
  <si>
    <t>הראל הנפקות אגח ד</t>
  </si>
  <si>
    <t>1119213</t>
  </si>
  <si>
    <t>25/05/2010</t>
  </si>
  <si>
    <t>הראל הנפקות אגח ה</t>
  </si>
  <si>
    <t>1119221</t>
  </si>
  <si>
    <t>איי די איי אגח ג</t>
  </si>
  <si>
    <t>1127349</t>
  </si>
  <si>
    <t>514486042</t>
  </si>
  <si>
    <t>11/12/2012</t>
  </si>
  <si>
    <t>לאומי מימון שה נדחה 300</t>
  </si>
  <si>
    <t>6040257</t>
  </si>
  <si>
    <t>16/08/2009</t>
  </si>
  <si>
    <t>בינלאומי הנפקות התח כג</t>
  </si>
  <si>
    <t>1142058</t>
  </si>
  <si>
    <t>27/09/2017</t>
  </si>
  <si>
    <t>מזרחי טפחות הנפקות 47</t>
  </si>
  <si>
    <t>2310233</t>
  </si>
  <si>
    <t>פועלים הנפקות התחייבות יט</t>
  </si>
  <si>
    <t>1940626</t>
  </si>
  <si>
    <t>18/06/2018</t>
  </si>
  <si>
    <t>לאומי כתבי התחייבות נדחים 401</t>
  </si>
  <si>
    <t>6040380</t>
  </si>
  <si>
    <t>08/07/2018</t>
  </si>
  <si>
    <t>בינלאומי קוקו כתב התחייבות נדחה כד</t>
  </si>
  <si>
    <t>1151000</t>
  </si>
  <si>
    <t>15/07/2018</t>
  </si>
  <si>
    <t>פועלים הנפקות התחיבות יח</t>
  </si>
  <si>
    <t>1940600</t>
  </si>
  <si>
    <t>Aa3</t>
  </si>
  <si>
    <t>17/07/2018</t>
  </si>
  <si>
    <t>בינלאומי הנפקות התח כב</t>
  </si>
  <si>
    <t>1138585</t>
  </si>
  <si>
    <t>31/05/2018</t>
  </si>
  <si>
    <t>פטרוכימיים אגח ג</t>
  </si>
  <si>
    <t>7560055</t>
  </si>
  <si>
    <t>29/01/2008</t>
  </si>
  <si>
    <t>אלביט מערכות אג1</t>
  </si>
  <si>
    <t>1119635</t>
  </si>
  <si>
    <t>520043027</t>
  </si>
  <si>
    <t>ביטחוניות</t>
  </si>
  <si>
    <t>10/06/2010</t>
  </si>
  <si>
    <t>פועלים הנפקות אגח 29</t>
  </si>
  <si>
    <t>1940485</t>
  </si>
  <si>
    <t>13/09/2010</t>
  </si>
  <si>
    <t>דלתא אגח ה</t>
  </si>
  <si>
    <t>6270136</t>
  </si>
  <si>
    <t>520025602</t>
  </si>
  <si>
    <t>אופנה והלבשה</t>
  </si>
  <si>
    <t>08/04/2012</t>
  </si>
  <si>
    <t>תעשיה אווירית אגח ג</t>
  </si>
  <si>
    <t>1127547</t>
  </si>
  <si>
    <t>520027194</t>
  </si>
  <si>
    <t>13/01/2013</t>
  </si>
  <si>
    <t>שיכון ובינוי אגח ז</t>
  </si>
  <si>
    <t>1129741</t>
  </si>
  <si>
    <t>10/09/2013</t>
  </si>
  <si>
    <t>אפריל נדלן</t>
  </si>
  <si>
    <t>1127265</t>
  </si>
  <si>
    <t>514781350</t>
  </si>
  <si>
    <t>22/05/2014</t>
  </si>
  <si>
    <t>אלקטרה אגח ד</t>
  </si>
  <si>
    <t>7390149</t>
  </si>
  <si>
    <t>01/07/2014</t>
  </si>
  <si>
    <t>אבגול אגח ג</t>
  </si>
  <si>
    <t>1133289</t>
  </si>
  <si>
    <t>510119068</t>
  </si>
  <si>
    <t>עץ, נייר ודפוס</t>
  </si>
  <si>
    <t>14/08/2014</t>
  </si>
  <si>
    <t>נייר חדרה אגח 6</t>
  </si>
  <si>
    <t>6320105</t>
  </si>
  <si>
    <t>520018383</t>
  </si>
  <si>
    <t>02/02/2014</t>
  </si>
  <si>
    <t>פניקס הון אגח ד</t>
  </si>
  <si>
    <t>1133529</t>
  </si>
  <si>
    <t>28/09/2014</t>
  </si>
  <si>
    <t>בינלאומי הנפקות אגח ח</t>
  </si>
  <si>
    <t>1134212</t>
  </si>
  <si>
    <t>15/01/2015</t>
  </si>
  <si>
    <t>מזרחי טפחות הנפקות 40</t>
  </si>
  <si>
    <t>2310167</t>
  </si>
  <si>
    <t>08/06/2015</t>
  </si>
  <si>
    <t>מזרחי טפחות הנפקות 41</t>
  </si>
  <si>
    <t>2310175</t>
  </si>
  <si>
    <t>מגדל הון אגח ג</t>
  </si>
  <si>
    <t>1135862</t>
  </si>
  <si>
    <t>513230029</t>
  </si>
  <si>
    <t>14/06/2015</t>
  </si>
  <si>
    <t>מנורה הון התח ד</t>
  </si>
  <si>
    <t>1135920</t>
  </si>
  <si>
    <t>30/06/2015</t>
  </si>
  <si>
    <t>פטרוכימים אגח 1</t>
  </si>
  <si>
    <t>7560154</t>
  </si>
  <si>
    <t>29/06/2015</t>
  </si>
  <si>
    <t>לאומי אגח 178</t>
  </si>
  <si>
    <t>6040323</t>
  </si>
  <si>
    <t>23/07/2015</t>
  </si>
  <si>
    <t>בזן אגח ה</t>
  </si>
  <si>
    <t>2590388</t>
  </si>
  <si>
    <t>29/07/2015</t>
  </si>
  <si>
    <t>הראל הנפקות אגח יא</t>
  </si>
  <si>
    <t>1136316</t>
  </si>
  <si>
    <t>03/09/2015</t>
  </si>
  <si>
    <t>כלכלית ים אגח יג</t>
  </si>
  <si>
    <t>1980366</t>
  </si>
  <si>
    <t>20/10/2014</t>
  </si>
  <si>
    <t>נכסים ובנ אגח ז *</t>
  </si>
  <si>
    <t>6990196</t>
  </si>
  <si>
    <t>25/12/2012</t>
  </si>
  <si>
    <t>פניקס הון אגח ו</t>
  </si>
  <si>
    <t>1136696</t>
  </si>
  <si>
    <t>16/11/2015</t>
  </si>
  <si>
    <t>אמות אגח ה</t>
  </si>
  <si>
    <t>1138114</t>
  </si>
  <si>
    <t>29/03/2016</t>
  </si>
  <si>
    <t>הראל הנפקות אגח יב</t>
  </si>
  <si>
    <t>1138163</t>
  </si>
  <si>
    <t>03/04/2016</t>
  </si>
  <si>
    <t>הראל הנפקות אגח יג</t>
  </si>
  <si>
    <t>1138171</t>
  </si>
  <si>
    <t>אפריקה מגורים אגח ג</t>
  </si>
  <si>
    <t>1135698</t>
  </si>
  <si>
    <t>520034760</t>
  </si>
  <si>
    <t>17/04/2016</t>
  </si>
  <si>
    <t>דה זראסאי אגח ג</t>
  </si>
  <si>
    <t>1137975</t>
  </si>
  <si>
    <t>1744984</t>
  </si>
  <si>
    <t>05/05/2016</t>
  </si>
  <si>
    <t>בזק אגח 9</t>
  </si>
  <si>
    <t>2300176</t>
  </si>
  <si>
    <t>09/06/2016</t>
  </si>
  <si>
    <t>כיל אגח ה</t>
  </si>
  <si>
    <t>2810299</t>
  </si>
  <si>
    <t>520027830</t>
  </si>
  <si>
    <t>03/07/2016</t>
  </si>
  <si>
    <t>בזן אגח ד</t>
  </si>
  <si>
    <t>2590362</t>
  </si>
  <si>
    <t>21/07/2016</t>
  </si>
  <si>
    <t>מנורה אגח ג</t>
  </si>
  <si>
    <t>5660063</t>
  </si>
  <si>
    <t>05/10/2016</t>
  </si>
  <si>
    <t>אלדן תחבורה אגח ב</t>
  </si>
  <si>
    <t>1138254</t>
  </si>
  <si>
    <t>06/11/2016</t>
  </si>
  <si>
    <t>מליסרון אגח טו</t>
  </si>
  <si>
    <t>3230240</t>
  </si>
  <si>
    <t>21/11/2016</t>
  </si>
  <si>
    <t>נמקו אגח א</t>
  </si>
  <si>
    <t>1139575</t>
  </si>
  <si>
    <t>07/12/2016</t>
  </si>
  <si>
    <t>שופרסל אגח ה *</t>
  </si>
  <si>
    <t>7770209</t>
  </si>
  <si>
    <t>09/10/2013</t>
  </si>
  <si>
    <t>מירלנד אגח ז</t>
  </si>
  <si>
    <t>1139559</t>
  </si>
  <si>
    <t>21/12/2016</t>
  </si>
  <si>
    <t>אול יר אגח ב</t>
  </si>
  <si>
    <t>1139781</t>
  </si>
  <si>
    <t>1841580</t>
  </si>
  <si>
    <t>פניקס הון אגח ח</t>
  </si>
  <si>
    <t>1139815</t>
  </si>
  <si>
    <t>15/01/2017</t>
  </si>
  <si>
    <t>ספנסר אגח ב</t>
  </si>
  <si>
    <t>1139898</t>
  </si>
  <si>
    <t>1838863</t>
  </si>
  <si>
    <t>23/01/2017</t>
  </si>
  <si>
    <t>ספנסר אגח א</t>
  </si>
  <si>
    <t>1133800</t>
  </si>
  <si>
    <t>30/01/2017</t>
  </si>
  <si>
    <t>אלדן תחבורה אגח א</t>
  </si>
  <si>
    <t>1134840</t>
  </si>
  <si>
    <t>01/02/2017</t>
  </si>
  <si>
    <t>אול יר אגח ב חסום</t>
  </si>
  <si>
    <t>11397811</t>
  </si>
  <si>
    <t>אול יר אגח ג</t>
  </si>
  <si>
    <t>1140136</t>
  </si>
  <si>
    <t>21/02/2017</t>
  </si>
  <si>
    <t>שפיר הנדסה אגח א</t>
  </si>
  <si>
    <t>1136134</t>
  </si>
  <si>
    <t>514892801</t>
  </si>
  <si>
    <t>מתכת ומוצרי בניה</t>
  </si>
  <si>
    <t>פז נפט  אגח ה</t>
  </si>
  <si>
    <t>1139534</t>
  </si>
  <si>
    <t>01/03/2017</t>
  </si>
  <si>
    <t>חשמל אגח 26</t>
  </si>
  <si>
    <t>6000202</t>
  </si>
  <si>
    <t>02/04/2017</t>
  </si>
  <si>
    <t>אמ די גי אגח ב</t>
  </si>
  <si>
    <t>1140557</t>
  </si>
  <si>
    <t>1840550</t>
  </si>
  <si>
    <t>04/04/2017</t>
  </si>
  <si>
    <t>דור אלון אגח ו</t>
  </si>
  <si>
    <t>1140656</t>
  </si>
  <si>
    <t>520043878</t>
  </si>
  <si>
    <t>13/07/2006</t>
  </si>
  <si>
    <t>חשמל אגח 28</t>
  </si>
  <si>
    <t>6000228</t>
  </si>
  <si>
    <t>24/04/2017</t>
  </si>
  <si>
    <t>ספנסר אגח ב חסום</t>
  </si>
  <si>
    <t>11398981</t>
  </si>
  <si>
    <t>10/07/2017</t>
  </si>
  <si>
    <t>שלמה החזקות אגח יז</t>
  </si>
  <si>
    <t>1410299</t>
  </si>
  <si>
    <t>אול יר אגח ד</t>
  </si>
  <si>
    <t>1141274</t>
  </si>
  <si>
    <t>30/07/2017</t>
  </si>
  <si>
    <t>או פי סי אגח א - סחיר מ-1140896</t>
  </si>
  <si>
    <t>1141589</t>
  </si>
  <si>
    <t>514401702</t>
  </si>
  <si>
    <t>20/08/2017</t>
  </si>
  <si>
    <t>נובל אגח א</t>
  </si>
  <si>
    <t>1141860</t>
  </si>
  <si>
    <t>1947641</t>
  </si>
  <si>
    <t>BBB+ IL</t>
  </si>
  <si>
    <t>07/09/2017</t>
  </si>
  <si>
    <t>פרטנר אגח ו</t>
  </si>
  <si>
    <t>1141415</t>
  </si>
  <si>
    <t>520044314</t>
  </si>
  <si>
    <t>12/12/2017</t>
  </si>
  <si>
    <t>הפניקס אגח 3</t>
  </si>
  <si>
    <t>7670201</t>
  </si>
  <si>
    <t>24/01/2018</t>
  </si>
  <si>
    <t>הראל הנפקות אגח יד</t>
  </si>
  <si>
    <t>1143122</t>
  </si>
  <si>
    <t>28/01/2018</t>
  </si>
  <si>
    <t>הראל הנפקות אגח טו</t>
  </si>
  <si>
    <t>1143130</t>
  </si>
  <si>
    <t>אול יר אגח ה</t>
  </si>
  <si>
    <t>1143304</t>
  </si>
  <si>
    <t>סאותרן אגח ב</t>
  </si>
  <si>
    <t>1143387</t>
  </si>
  <si>
    <t>1921080</t>
  </si>
  <si>
    <t>15/02/2018</t>
  </si>
  <si>
    <t>סאותרן אגח א</t>
  </si>
  <si>
    <t>1140094</t>
  </si>
  <si>
    <t>20/02/2018</t>
  </si>
  <si>
    <t>סלקום אגח ט *</t>
  </si>
  <si>
    <t>1132836</t>
  </si>
  <si>
    <t>511930125</t>
  </si>
  <si>
    <t>22/03/2018</t>
  </si>
  <si>
    <t>ספנסר אגח ג</t>
  </si>
  <si>
    <t>1147495</t>
  </si>
  <si>
    <t>03/06/2018</t>
  </si>
  <si>
    <t>עמידר אגח א</t>
  </si>
  <si>
    <t>1143585</t>
  </si>
  <si>
    <t>520017393</t>
  </si>
  <si>
    <t>22/06/2018</t>
  </si>
  <si>
    <t>נמלי ישראל אגח ג</t>
  </si>
  <si>
    <t>1145580</t>
  </si>
  <si>
    <t>05/07/2018</t>
  </si>
  <si>
    <t>שפיר הנדסה אגח ב</t>
  </si>
  <si>
    <t>1141951</t>
  </si>
  <si>
    <t>12/09/2018</t>
  </si>
  <si>
    <t>דיסקונט מנפיקים הת ה</t>
  </si>
  <si>
    <t>7480031</t>
  </si>
  <si>
    <t>07/03/2007</t>
  </si>
  <si>
    <t>דיסקונט התחייבות נדחה יא</t>
  </si>
  <si>
    <t>6910137</t>
  </si>
  <si>
    <t>פועלים הנפקות התחייבות יא</t>
  </si>
  <si>
    <t>1940410</t>
  </si>
  <si>
    <t>מזרחי טפחות הנפקות 37</t>
  </si>
  <si>
    <t>2310134</t>
  </si>
  <si>
    <t>איי די איי אגח ד</t>
  </si>
  <si>
    <t>1133099</t>
  </si>
  <si>
    <t>23/07/2014</t>
  </si>
  <si>
    <t>לאומי שה נדחה 201</t>
  </si>
  <si>
    <t>6040158</t>
  </si>
  <si>
    <t>ירושלים הנפקות אגח יד</t>
  </si>
  <si>
    <t>1123587</t>
  </si>
  <si>
    <t>06/07/2011</t>
  </si>
  <si>
    <t>פרטנר אגח ד</t>
  </si>
  <si>
    <t>1118835</t>
  </si>
  <si>
    <t>27/04/2010</t>
  </si>
  <si>
    <t>פז נפט אגח ג</t>
  </si>
  <si>
    <t>1114073</t>
  </si>
  <si>
    <t>26/05/2009</t>
  </si>
  <si>
    <t>פועלים הנפקות אגח 30</t>
  </si>
  <si>
    <t>1940493</t>
  </si>
  <si>
    <t>14/09/2010</t>
  </si>
  <si>
    <t>ירושלים הנפקות אגח ח</t>
  </si>
  <si>
    <t>1121201</t>
  </si>
  <si>
    <t>02/11/2010</t>
  </si>
  <si>
    <t>בזק אגח 7</t>
  </si>
  <si>
    <t>2300150</t>
  </si>
  <si>
    <t>פז נפט אגח ד</t>
  </si>
  <si>
    <t>1132505</t>
  </si>
  <si>
    <t>15/06/2014</t>
  </si>
  <si>
    <t>דקסיה הנפקות אגח יא</t>
  </si>
  <si>
    <t>1134154</t>
  </si>
  <si>
    <t>20/01/2015</t>
  </si>
  <si>
    <t>הראל הנפקות אגח ג</t>
  </si>
  <si>
    <t>1119205</t>
  </si>
  <si>
    <t>לאומי מימון שה נדחה 301</t>
  </si>
  <si>
    <t>6040265</t>
  </si>
  <si>
    <t>דיסקונט התחייבות נדחה יב</t>
  </si>
  <si>
    <t>6910160</t>
  </si>
  <si>
    <t>בזן אגח ו</t>
  </si>
  <si>
    <t>2590396</t>
  </si>
  <si>
    <t>חברה לישראל אגח 11</t>
  </si>
  <si>
    <t>5760244</t>
  </si>
  <si>
    <t>29/05/2016</t>
  </si>
  <si>
    <t>ישראמקו אגח א</t>
  </si>
  <si>
    <t>2320174</t>
  </si>
  <si>
    <t>550010003</t>
  </si>
  <si>
    <t>חיפושי נפט וגז</t>
  </si>
  <si>
    <t>16/05/2017</t>
  </si>
  <si>
    <t>סים מניות בכורה צוברות ניתנות לפדיון סדרה  L</t>
  </si>
  <si>
    <t>1142355</t>
  </si>
  <si>
    <t>908311</t>
  </si>
  <si>
    <t>20/11/2017</t>
  </si>
  <si>
    <t>סה"כ צמודות למדד אחר</t>
  </si>
  <si>
    <t>ISRELE 9.375 28/01/2020</t>
  </si>
  <si>
    <t>US46507NAB64</t>
  </si>
  <si>
    <t>Bloomberg</t>
  </si>
  <si>
    <t>Utilities</t>
  </si>
  <si>
    <t>BBB</t>
  </si>
  <si>
    <t>28/01/2009</t>
  </si>
  <si>
    <t>DEVTAM 4.435% 30/12/2020</t>
  </si>
  <si>
    <t>IL0011321663</t>
  </si>
  <si>
    <t>Energy</t>
  </si>
  <si>
    <t>Baa3</t>
  </si>
  <si>
    <t>04/08/2014</t>
  </si>
  <si>
    <t>DEVTAM 5.082 12/30/23</t>
  </si>
  <si>
    <t>IL0011321747</t>
  </si>
  <si>
    <t>12/02/2015</t>
  </si>
  <si>
    <t>TEVA 6.75 03/01/28</t>
  </si>
  <si>
    <t>US88167AAK79</t>
  </si>
  <si>
    <t>520013954</t>
  </si>
  <si>
    <t>Pharmaceuticals, Biotechnology</t>
  </si>
  <si>
    <t>Ba2</t>
  </si>
  <si>
    <t>30/05/2018</t>
  </si>
  <si>
    <t>ATRSAV 4% 20/04/2020</t>
  </si>
  <si>
    <t>XS0918754895</t>
  </si>
  <si>
    <t>Real Estate</t>
  </si>
  <si>
    <t>BBB-</t>
  </si>
  <si>
    <t>12/04/2013</t>
  </si>
  <si>
    <t>FLEX 4.75 15/06/2025</t>
  </si>
  <si>
    <t>US33938EAU10</t>
  </si>
  <si>
    <t>Technology Hardware &amp; Equipmen</t>
  </si>
  <si>
    <t>21/09/2016</t>
  </si>
  <si>
    <t>BAC 4 01/22/25</t>
  </si>
  <si>
    <t>US06051GFM69</t>
  </si>
  <si>
    <t>Banks</t>
  </si>
  <si>
    <t>Baa2</t>
  </si>
  <si>
    <t>26/09/2016</t>
  </si>
  <si>
    <t>C 3.875% 03/26/25</t>
  </si>
  <si>
    <t>US172967JL61</t>
  </si>
  <si>
    <t>26/10/2016</t>
  </si>
  <si>
    <t>MSI 4 09/01/24</t>
  </si>
  <si>
    <t>US620076BF55</t>
  </si>
  <si>
    <t>14/11/2016</t>
  </si>
  <si>
    <t>LEA 5.25 01/15/25</t>
  </si>
  <si>
    <t>US521865AX34</t>
  </si>
  <si>
    <t>Automobiles &amp; Components</t>
  </si>
  <si>
    <t>23/11/2016</t>
  </si>
  <si>
    <t>CBAAU 3.375 10/20/26</t>
  </si>
  <si>
    <t>XS1506401568</t>
  </si>
  <si>
    <t>30/11/2016</t>
  </si>
  <si>
    <t>CENSUD 5.15 02/12/25</t>
  </si>
  <si>
    <t>USP2205JAK62</t>
  </si>
  <si>
    <t>Food &amp; Staples Retailing</t>
  </si>
  <si>
    <t>13/12/2016</t>
  </si>
  <si>
    <t>AXA SA 5.125 17/01/2047</t>
  </si>
  <si>
    <t>XS1550938978</t>
  </si>
  <si>
    <t>Insurance</t>
  </si>
  <si>
    <t>10/01/2017</t>
  </si>
  <si>
    <t>UA 3.25 06/15/26</t>
  </si>
  <si>
    <t>US904311AA54</t>
  </si>
  <si>
    <t>Consumer Durables &amp; Apparel</t>
  </si>
  <si>
    <t>BB</t>
  </si>
  <si>
    <t>18/01/2017</t>
  </si>
  <si>
    <t>SIGMA 4.125 05/02/26</t>
  </si>
  <si>
    <t>USP8674JAE93</t>
  </si>
  <si>
    <t>Food, Beverage &amp; Tobacco</t>
  </si>
  <si>
    <t>07/03/2017</t>
  </si>
  <si>
    <t>ABNANV 4.4% 03/27/28</t>
  </si>
  <si>
    <t>XS1586330604</t>
  </si>
  <si>
    <t>27/03/2017</t>
  </si>
  <si>
    <t>KEYS 4.6 04/06/27</t>
  </si>
  <si>
    <t>US49338LAE39</t>
  </si>
  <si>
    <t>06/04/2017</t>
  </si>
  <si>
    <t>HPT 4.95 02/15/27</t>
  </si>
  <si>
    <t>US44106MAW29</t>
  </si>
  <si>
    <t>22/05/2017</t>
  </si>
  <si>
    <t>AEL 5 06/15/27</t>
  </si>
  <si>
    <t>US025676AM95</t>
  </si>
  <si>
    <t>BB+</t>
  </si>
  <si>
    <t>15/06/2017</t>
  </si>
  <si>
    <t>NPNSJ 4.85 07/06/27</t>
  </si>
  <si>
    <t>USN5946FAD98</t>
  </si>
  <si>
    <t>Telecommunication services</t>
  </si>
  <si>
    <t>29/06/2017</t>
  </si>
  <si>
    <t>LIQTEL 8.5 07/13/22</t>
  </si>
  <si>
    <t>XS1644418904</t>
  </si>
  <si>
    <t>B+</t>
  </si>
  <si>
    <t>07/08/2017</t>
  </si>
  <si>
    <t>CWCLN 6.875 09/15/27</t>
  </si>
  <si>
    <t>USG3165UAA90</t>
  </si>
  <si>
    <t>B2</t>
  </si>
  <si>
    <t>14/08/2017</t>
  </si>
  <si>
    <t>BPCEGP 4.875 04/01/26</t>
  </si>
  <si>
    <t>US05578UAE47</t>
  </si>
  <si>
    <t>05/09/2017</t>
  </si>
  <si>
    <t>VMW 3.9 08/21/27</t>
  </si>
  <si>
    <t>US928563AC98</t>
  </si>
  <si>
    <t>Software &amp; Services</t>
  </si>
  <si>
    <t>12/09/2017</t>
  </si>
  <si>
    <t>CTXS 4.5 12/01/27</t>
  </si>
  <si>
    <t>US177376AE06</t>
  </si>
  <si>
    <t>Ba1</t>
  </si>
  <si>
    <t>13/11/2017</t>
  </si>
  <si>
    <t>CHTR 5.75 02/15/26</t>
  </si>
  <si>
    <t>USU12501AN96</t>
  </si>
  <si>
    <t>Media</t>
  </si>
  <si>
    <t>B1</t>
  </si>
  <si>
    <t>21/11/2017</t>
  </si>
  <si>
    <t>C Float 08/25/36</t>
  </si>
  <si>
    <t>US172967DS78</t>
  </si>
  <si>
    <t>11/12/2017</t>
  </si>
  <si>
    <t>JEF 4.85 01/15/27</t>
  </si>
  <si>
    <t>US47233JAG31</t>
  </si>
  <si>
    <t>Diversified Financials</t>
  </si>
  <si>
    <t>18/12/2017</t>
  </si>
  <si>
    <t>PRGO 4.375 03/15/26</t>
  </si>
  <si>
    <t>US71429MAB19</t>
  </si>
  <si>
    <t>520037599</t>
  </si>
  <si>
    <t>08/03/2016</t>
  </si>
  <si>
    <t>RX 5 10/15/26</t>
  </si>
  <si>
    <t>USU45049AF79</t>
  </si>
  <si>
    <t>Health Care Equipment &amp; Services</t>
  </si>
  <si>
    <t>Ba3</t>
  </si>
  <si>
    <t>22/02/2018</t>
  </si>
  <si>
    <t>INTNED 4.7 03/22/28</t>
  </si>
  <si>
    <t>XS1796077946</t>
  </si>
  <si>
    <t>19/03/2018</t>
  </si>
  <si>
    <t>JPM 3.625 12/01/27</t>
  </si>
  <si>
    <t>US46625HRX07</t>
  </si>
  <si>
    <t>Baa1</t>
  </si>
  <si>
    <t>15/05/2018</t>
  </si>
  <si>
    <t>DBSSP 4.52 12/11/28</t>
  </si>
  <si>
    <t>US24023NAA00</t>
  </si>
  <si>
    <t>A3</t>
  </si>
  <si>
    <t>05/06/2018</t>
  </si>
  <si>
    <t>INFO 4 03/01/26</t>
  </si>
  <si>
    <t>US44962LAC19</t>
  </si>
  <si>
    <t>Commercial &amp; Professional Serv</t>
  </si>
  <si>
    <t>16/07/2018</t>
  </si>
  <si>
    <t>AHTLN 5.25 08/01/26</t>
  </si>
  <si>
    <t>US045054AH68</t>
  </si>
  <si>
    <t>Commercial &amp; Professional Services</t>
  </si>
  <si>
    <t>26/07/2018</t>
  </si>
  <si>
    <t>ELAN 4.9 08/28/28</t>
  </si>
  <si>
    <t>US28414HAB96</t>
  </si>
  <si>
    <t>Pharmaceuticals &amp; Biotechnology</t>
  </si>
  <si>
    <t>20/08/2018</t>
  </si>
  <si>
    <t>VMED 4.875 01/15/27</t>
  </si>
  <si>
    <t>XS1207459725</t>
  </si>
  <si>
    <t>Telecommunication Services</t>
  </si>
  <si>
    <t>02/08/2018</t>
  </si>
  <si>
    <t>NFLX 3.625 05/15/27</t>
  </si>
  <si>
    <t>XS1821883102</t>
  </si>
  <si>
    <t>23/05/2018</t>
  </si>
  <si>
    <t>SRENVX 5.75% 08/15/2050</t>
  </si>
  <si>
    <t>XS1261170515</t>
  </si>
  <si>
    <t>05/11/2015</t>
  </si>
  <si>
    <t>TRPCN 5.625% 05/20/75</t>
  </si>
  <si>
    <t>US89356BAA61</t>
  </si>
  <si>
    <t>01/11/2016</t>
  </si>
  <si>
    <t>SSELN 4.75 09/16/77</t>
  </si>
  <si>
    <t>XS1572343744</t>
  </si>
  <si>
    <t>03/03/2017</t>
  </si>
  <si>
    <t>ENBCN 5.5 07/15/77</t>
  </si>
  <si>
    <t>US29250NAS45</t>
  </si>
  <si>
    <t>04/12/2017</t>
  </si>
  <si>
    <t>BIMBOA 5.95 PERP</t>
  </si>
  <si>
    <t>USP4949BAN49</t>
  </si>
  <si>
    <t>16/04/2018</t>
  </si>
  <si>
    <t>RBS 5.5 11/29/49</t>
  </si>
  <si>
    <t>XS0205935470</t>
  </si>
  <si>
    <t>07/08/2014</t>
  </si>
  <si>
    <t>ACAFP 4.25 PERP</t>
  </si>
  <si>
    <t>FR0012444750</t>
  </si>
  <si>
    <t>NNGRNV 4.5 Perp</t>
  </si>
  <si>
    <t>XS1028950290</t>
  </si>
  <si>
    <t>17/05/2017</t>
  </si>
  <si>
    <t>ARNDTN 2.125 PERP</t>
  </si>
  <si>
    <t>XS1752984440</t>
  </si>
  <si>
    <t>ENELIM 3.375 11/24/81</t>
  </si>
  <si>
    <t>XS1713463559</t>
  </si>
  <si>
    <t>ASSGEN 6.416 12/29/49</t>
  </si>
  <si>
    <t>XS0283627908</t>
  </si>
  <si>
    <t>22/10/2014</t>
  </si>
  <si>
    <t>CNALN 5.25 04/10/75</t>
  </si>
  <si>
    <t>XS1216019585</t>
  </si>
  <si>
    <t>20/02/2017</t>
  </si>
  <si>
    <t>SOCGEN 6 10/27/49</t>
  </si>
  <si>
    <t>USF8586CXG25</t>
  </si>
  <si>
    <t>19/02/2015</t>
  </si>
  <si>
    <t>HSBC 6.375 03/29/49</t>
  </si>
  <si>
    <t>US404280AT69</t>
  </si>
  <si>
    <t>24/03/2015</t>
  </si>
  <si>
    <t>SEB 5.625 Perp</t>
  </si>
  <si>
    <t>XS1584880352</t>
  </si>
  <si>
    <t>SCOR 5.25 Perp</t>
  </si>
  <si>
    <t>FR0013322823</t>
  </si>
  <si>
    <t>ASRNED 4.625 Perp</t>
  </si>
  <si>
    <t>XS1700709683</t>
  </si>
  <si>
    <t>18/10/2017</t>
  </si>
  <si>
    <t>BACR 5.875 PERP</t>
  </si>
  <si>
    <t>XS1658012023</t>
  </si>
  <si>
    <t>03/08/2017</t>
  </si>
  <si>
    <t>סה"כ תל אביב 35</t>
  </si>
  <si>
    <t>בזק- חברה ישראלית לתקשורת בע"מ</t>
  </si>
  <si>
    <t>230011</t>
  </si>
  <si>
    <t>נייס סיסטמס -דואלי</t>
  </si>
  <si>
    <t>273011</t>
  </si>
  <si>
    <t>520036872</t>
  </si>
  <si>
    <t>תוכנה ואינטרנט</t>
  </si>
  <si>
    <t>כיל</t>
  </si>
  <si>
    <t>281014</t>
  </si>
  <si>
    <t>חברה לישראל</t>
  </si>
  <si>
    <t>576017</t>
  </si>
  <si>
    <t>טבע דואלי</t>
  </si>
  <si>
    <t>629014</t>
  </si>
  <si>
    <t>פארמה</t>
  </si>
  <si>
    <t>691212</t>
  </si>
  <si>
    <t>שטראוס עלית (עלית  1 )</t>
  </si>
  <si>
    <t>746016</t>
  </si>
  <si>
    <t>520003781</t>
  </si>
  <si>
    <t>מזון</t>
  </si>
  <si>
    <t>אלביט מערכות דואלי</t>
  </si>
  <si>
    <t>1081124</t>
  </si>
  <si>
    <t>לאומי</t>
  </si>
  <si>
    <t>604611</t>
  </si>
  <si>
    <t>פועלים</t>
  </si>
  <si>
    <t>662577</t>
  </si>
  <si>
    <t>520000118</t>
  </si>
  <si>
    <t>מזרחי טפחות</t>
  </si>
  <si>
    <t>695437</t>
  </si>
  <si>
    <t>פז נפט</t>
  </si>
  <si>
    <t>1100007</t>
  </si>
  <si>
    <t>גזית גלוב</t>
  </si>
  <si>
    <t>126011</t>
  </si>
  <si>
    <t>דלק קדוחים יהש</t>
  </si>
  <si>
    <t>475020</t>
  </si>
  <si>
    <t>550013098</t>
  </si>
  <si>
    <t>ישראמקו יהש</t>
  </si>
  <si>
    <t>232017</t>
  </si>
  <si>
    <t>עזריאלי קבוצה</t>
  </si>
  <si>
    <t>1119478</t>
  </si>
  <si>
    <t>בינלאומי 5</t>
  </si>
  <si>
    <t>593038</t>
  </si>
  <si>
    <t>520029083</t>
  </si>
  <si>
    <t>פריגו דואלי</t>
  </si>
  <si>
    <t>1130699</t>
  </si>
  <si>
    <t>פרוטרום תעשיות</t>
  </si>
  <si>
    <t>1081082</t>
  </si>
  <si>
    <t>520042805</t>
  </si>
  <si>
    <t>מליסרון</t>
  </si>
  <si>
    <t>323014</t>
  </si>
  <si>
    <t>אורמת טכנו</t>
  </si>
  <si>
    <t>1134402</t>
  </si>
  <si>
    <t>880326081</t>
  </si>
  <si>
    <t>קלינטק</t>
  </si>
  <si>
    <t>הראל</t>
  </si>
  <si>
    <t>585018</t>
  </si>
  <si>
    <t>520033986</t>
  </si>
  <si>
    <t>טאואר (דואלי)</t>
  </si>
  <si>
    <t>1082379</t>
  </si>
  <si>
    <t>520041997</t>
  </si>
  <si>
    <t>מוליכים למחצה</t>
  </si>
  <si>
    <t>אייר פורט סיטי</t>
  </si>
  <si>
    <t>1095835</t>
  </si>
  <si>
    <t>בתי זיקוק (בזן)</t>
  </si>
  <si>
    <t>2590248</t>
  </si>
  <si>
    <t>אלוני חץ</t>
  </si>
  <si>
    <t>390013</t>
  </si>
  <si>
    <t>520038506</t>
  </si>
  <si>
    <t>אמות</t>
  </si>
  <si>
    <t>1097278</t>
  </si>
  <si>
    <t>שופרסל *</t>
  </si>
  <si>
    <t>777037</t>
  </si>
  <si>
    <t>הפניקס 1</t>
  </si>
  <si>
    <t>767012</t>
  </si>
  <si>
    <t>סה"כ תל אביב 90</t>
  </si>
  <si>
    <t>גילת לווינים בע"מ</t>
  </si>
  <si>
    <t>1082510</t>
  </si>
  <si>
    <t>520038936</t>
  </si>
  <si>
    <t>ציוד תקשורת</t>
  </si>
  <si>
    <t>דש איפקס</t>
  </si>
  <si>
    <t>1081843</t>
  </si>
  <si>
    <t>520043795</t>
  </si>
  <si>
    <t>שרותים פיננסיים</t>
  </si>
  <si>
    <t>פלסאון תעשיות</t>
  </si>
  <si>
    <t>1081603</t>
  </si>
  <si>
    <t>520042912</t>
  </si>
  <si>
    <t>גב ים *</t>
  </si>
  <si>
    <t>759019</t>
  </si>
  <si>
    <t>פיבי</t>
  </si>
  <si>
    <t>763011</t>
  </si>
  <si>
    <t>520029026</t>
  </si>
  <si>
    <t>מנורה 1</t>
  </si>
  <si>
    <t>566018</t>
  </si>
  <si>
    <t>אלקטרה</t>
  </si>
  <si>
    <t>739037</t>
  </si>
  <si>
    <t>שיכון ובינוי</t>
  </si>
  <si>
    <t>1081942</t>
  </si>
  <si>
    <t>מטריקס</t>
  </si>
  <si>
    <t>445015</t>
  </si>
  <si>
    <t>520039413</t>
  </si>
  <si>
    <t>שרותי מידע</t>
  </si>
  <si>
    <t>יואל</t>
  </si>
  <si>
    <t>583013</t>
  </si>
  <si>
    <t>520033226</t>
  </si>
  <si>
    <t>מבטח שמיר</t>
  </si>
  <si>
    <t>127019</t>
  </si>
  <si>
    <t>520034125</t>
  </si>
  <si>
    <t>כלכלית ירושלים</t>
  </si>
  <si>
    <t>198010</t>
  </si>
  <si>
    <t>אלקו</t>
  </si>
  <si>
    <t>694034</t>
  </si>
  <si>
    <t>520025370</t>
  </si>
  <si>
    <t>אפריקה נכסים</t>
  </si>
  <si>
    <t>1091354</t>
  </si>
  <si>
    <t>דלק רכב</t>
  </si>
  <si>
    <t>829010</t>
  </si>
  <si>
    <t>520033291</t>
  </si>
  <si>
    <t>נפטא</t>
  </si>
  <si>
    <t>643015</t>
  </si>
  <si>
    <t>520020942</t>
  </si>
  <si>
    <t>רבוע כחול נדלן</t>
  </si>
  <si>
    <t>1098565</t>
  </si>
  <si>
    <t>אבגול</t>
  </si>
  <si>
    <t>1100957</t>
  </si>
  <si>
    <t>רציו   יהש</t>
  </si>
  <si>
    <t>394015</t>
  </si>
  <si>
    <t>550012777</t>
  </si>
  <si>
    <t>נכסים בנין *</t>
  </si>
  <si>
    <t>699017</t>
  </si>
  <si>
    <t>פורמולה מערכות דואלי</t>
  </si>
  <si>
    <t>256016</t>
  </si>
  <si>
    <t>520036690</t>
  </si>
  <si>
    <t>ריט 1</t>
  </si>
  <si>
    <t>1098920</t>
  </si>
  <si>
    <t>נובה דואלי</t>
  </si>
  <si>
    <t>1084557</t>
  </si>
  <si>
    <t>511812463</t>
  </si>
  <si>
    <t>דלתא גליל</t>
  </si>
  <si>
    <t>627034</t>
  </si>
  <si>
    <t>בראק אן וי</t>
  </si>
  <si>
    <t>1121607</t>
  </si>
  <si>
    <t>פוקס</t>
  </si>
  <si>
    <t>1087022</t>
  </si>
  <si>
    <t>512157603</t>
  </si>
  <si>
    <t>בי קומיונקיישנס (לשעבר סמייל)</t>
  </si>
  <si>
    <t>1107663</t>
  </si>
  <si>
    <t>512832742</t>
  </si>
  <si>
    <t>איידיאיי ביטוח</t>
  </si>
  <si>
    <t>1129501</t>
  </si>
  <si>
    <t>513910703</t>
  </si>
  <si>
    <t>סאפינס דואלי</t>
  </si>
  <si>
    <t>1087659</t>
  </si>
  <si>
    <t>53368</t>
  </si>
  <si>
    <t>מבני תעשיה</t>
  </si>
  <si>
    <t>226019</t>
  </si>
  <si>
    <t>מגדל ביטוח</t>
  </si>
  <si>
    <t>1081165</t>
  </si>
  <si>
    <t>520029984</t>
  </si>
  <si>
    <t>קנון</t>
  </si>
  <si>
    <t>1134139</t>
  </si>
  <si>
    <t>201406588</t>
  </si>
  <si>
    <t>אלרוב נדלן ומלונאות (אל קנית)</t>
  </si>
  <si>
    <t>387019</t>
  </si>
  <si>
    <t>אינרום</t>
  </si>
  <si>
    <t>1132356</t>
  </si>
  <si>
    <t>515001659</t>
  </si>
  <si>
    <t>אלקטרה צריכה</t>
  </si>
  <si>
    <t>5010129</t>
  </si>
  <si>
    <t>520039967</t>
  </si>
  <si>
    <t>אשטרום נכסים</t>
  </si>
  <si>
    <t>251017</t>
  </si>
  <si>
    <t>חילן טק</t>
  </si>
  <si>
    <t>1084698</t>
  </si>
  <si>
    <t>520039942</t>
  </si>
  <si>
    <t>ארקו החזקות</t>
  </si>
  <si>
    <t>310011</t>
  </si>
  <si>
    <t>520037367</t>
  </si>
  <si>
    <t>תים</t>
  </si>
  <si>
    <t>156018</t>
  </si>
  <si>
    <t>520034620</t>
  </si>
  <si>
    <t>מפעלי נייר חדרה</t>
  </si>
  <si>
    <t>632018</t>
  </si>
  <si>
    <t>צור שמיר</t>
  </si>
  <si>
    <t>730010</t>
  </si>
  <si>
    <t>520025586</t>
  </si>
  <si>
    <t>המ-לט</t>
  </si>
  <si>
    <t>1080324</t>
  </si>
  <si>
    <t>520041575</t>
  </si>
  <si>
    <t>דור אלון</t>
  </si>
  <si>
    <t>1093202</t>
  </si>
  <si>
    <t>מגה אור</t>
  </si>
  <si>
    <t>1104488</t>
  </si>
  <si>
    <t>מגדלי תיכון</t>
  </si>
  <si>
    <t>1131523</t>
  </si>
  <si>
    <t>512719485</t>
  </si>
  <si>
    <t>שפיר הנדסה</t>
  </si>
  <si>
    <t>1133875</t>
  </si>
  <si>
    <t>סלע קפיטל נדל"ן</t>
  </si>
  <si>
    <t>1109644</t>
  </si>
  <si>
    <t>מג'יק תעשיות תכנה דואלי</t>
  </si>
  <si>
    <t>1082312</t>
  </si>
  <si>
    <t>520036740</t>
  </si>
  <si>
    <t>ישרס</t>
  </si>
  <si>
    <t>613034</t>
  </si>
  <si>
    <t>קרסו</t>
  </si>
  <si>
    <t>1123850</t>
  </si>
  <si>
    <t>514065283</t>
  </si>
  <si>
    <t>ביג</t>
  </si>
  <si>
    <t>1097260</t>
  </si>
  <si>
    <t>אדגר</t>
  </si>
  <si>
    <t>1820083</t>
  </si>
  <si>
    <t>אנלייט אנרגיה</t>
  </si>
  <si>
    <t>720011</t>
  </si>
  <si>
    <t>520041146</t>
  </si>
  <si>
    <t>חברת פרטנר תקשורת דואלי</t>
  </si>
  <si>
    <t>1083484</t>
  </si>
  <si>
    <t>סלקום דואלי *</t>
  </si>
  <si>
    <t>1101534</t>
  </si>
  <si>
    <t>תדיראן הולדינגס</t>
  </si>
  <si>
    <t>258012</t>
  </si>
  <si>
    <t>520036732</t>
  </si>
  <si>
    <t>קרסו חסום</t>
  </si>
  <si>
    <t>11238500</t>
  </si>
  <si>
    <t>סה"כ מניות היתר</t>
  </si>
  <si>
    <t>קו מנחה</t>
  </si>
  <si>
    <t>271015</t>
  </si>
  <si>
    <t>520036997</t>
  </si>
  <si>
    <t>אמת</t>
  </si>
  <si>
    <t>382010</t>
  </si>
  <si>
    <t>520038514</t>
  </si>
  <si>
    <t>אפסק</t>
  </si>
  <si>
    <t>1081058</t>
  </si>
  <si>
    <t>520042441</t>
  </si>
  <si>
    <t>השקעות ואחזקות</t>
  </si>
  <si>
    <t>איילון</t>
  </si>
  <si>
    <t>209015</t>
  </si>
  <si>
    <t>520030677</t>
  </si>
  <si>
    <t>גן שמואל</t>
  </si>
  <si>
    <t>532010</t>
  </si>
  <si>
    <t>520039934</t>
  </si>
  <si>
    <t>על בד</t>
  </si>
  <si>
    <t>625012</t>
  </si>
  <si>
    <t>520040205</t>
  </si>
  <si>
    <t>אוריין</t>
  </si>
  <si>
    <t>1103506</t>
  </si>
  <si>
    <t>511068256</t>
  </si>
  <si>
    <t>משביר לצרכן</t>
  </si>
  <si>
    <t>1104959</t>
  </si>
  <si>
    <t>513389270</t>
  </si>
  <si>
    <t>אלון גז</t>
  </si>
  <si>
    <t>1117688</t>
  </si>
  <si>
    <t>514329580</t>
  </si>
  <si>
    <t>מעברות</t>
  </si>
  <si>
    <t>528018</t>
  </si>
  <si>
    <t>520039488</t>
  </si>
  <si>
    <t>קרדן נדלן</t>
  </si>
  <si>
    <t>1118447</t>
  </si>
  <si>
    <t>520041005</t>
  </si>
  <si>
    <t>כהן פיתוח</t>
  </si>
  <si>
    <t>810010</t>
  </si>
  <si>
    <t>520032970</t>
  </si>
  <si>
    <t>דלק אנרגיה</t>
  </si>
  <si>
    <t>565010</t>
  </si>
  <si>
    <t>520032681</t>
  </si>
  <si>
    <t>אלקטרה נדל"ן</t>
  </si>
  <si>
    <t>1094044</t>
  </si>
  <si>
    <t>510607328</t>
  </si>
  <si>
    <t>סאני תקשורת (סקיילקס)</t>
  </si>
  <si>
    <t>1082353</t>
  </si>
  <si>
    <t>520031808</t>
  </si>
  <si>
    <t>ויקטורי</t>
  </si>
  <si>
    <t>1123777</t>
  </si>
  <si>
    <t>514068980</t>
  </si>
  <si>
    <t>גולף</t>
  </si>
  <si>
    <t>1096148</t>
  </si>
  <si>
    <t>510289564</t>
  </si>
  <si>
    <t>אלוט תקשורת</t>
  </si>
  <si>
    <t>1099654</t>
  </si>
  <si>
    <t>512394776</t>
  </si>
  <si>
    <t>אוברסיז</t>
  </si>
  <si>
    <t>1139617</t>
  </si>
  <si>
    <t>510490071</t>
  </si>
  <si>
    <t>מירלנד</t>
  </si>
  <si>
    <t>1108638</t>
  </si>
  <si>
    <t>נובולוג</t>
  </si>
  <si>
    <t>1140151</t>
  </si>
  <si>
    <t>510475312</t>
  </si>
  <si>
    <t>אבוג'ן</t>
  </si>
  <si>
    <t>1105055</t>
  </si>
  <si>
    <t>512838723</t>
  </si>
  <si>
    <t>ביוטכנולוגיה</t>
  </si>
  <si>
    <t>גולף חסום</t>
  </si>
  <si>
    <t>10961488</t>
  </si>
  <si>
    <t>יעקובי קבוצה</t>
  </si>
  <si>
    <t>1142421</t>
  </si>
  <si>
    <t>514010081</t>
  </si>
  <si>
    <t>הולמס פלייס</t>
  </si>
  <si>
    <t>1142587</t>
  </si>
  <si>
    <t>512466723</t>
  </si>
  <si>
    <t>פתאל החזקות</t>
  </si>
  <si>
    <t>1143429</t>
  </si>
  <si>
    <t>512607888</t>
  </si>
  <si>
    <t>מלונאות ותיירות</t>
  </si>
  <si>
    <t>ביטוח ישיר</t>
  </si>
  <si>
    <t>1083682</t>
  </si>
  <si>
    <t>520044439</t>
  </si>
  <si>
    <t>אפריקה מגורים</t>
  </si>
  <si>
    <t>1097948</t>
  </si>
  <si>
    <t>אירונאוטיקס</t>
  </si>
  <si>
    <t>1141142</t>
  </si>
  <si>
    <t>512551425</t>
  </si>
  <si>
    <t>כלל משקאות</t>
  </si>
  <si>
    <t>1147685</t>
  </si>
  <si>
    <t>515818524</t>
  </si>
  <si>
    <t>אלעל</t>
  </si>
  <si>
    <t>1087824</t>
  </si>
  <si>
    <t>520017146</t>
  </si>
  <si>
    <t>סה"כ אופציות Call 001</t>
  </si>
  <si>
    <t>long</t>
  </si>
  <si>
    <t>short</t>
  </si>
  <si>
    <t>AFID LI Equity</t>
  </si>
  <si>
    <t>US00106J2006</t>
  </si>
  <si>
    <t>LSE</t>
  </si>
  <si>
    <t>AFRB LN Equity</t>
  </si>
  <si>
    <t>CY0101380612</t>
  </si>
  <si>
    <t>ORBK US Equity</t>
  </si>
  <si>
    <t>IL0010823388</t>
  </si>
  <si>
    <t>NASDAQ</t>
  </si>
  <si>
    <t>520035213</t>
  </si>
  <si>
    <t>DOX US Equity</t>
  </si>
  <si>
    <t>GB0022569080</t>
  </si>
  <si>
    <t>511251217</t>
  </si>
  <si>
    <t>MLNX US Equity</t>
  </si>
  <si>
    <t>IL0011017329</t>
  </si>
  <si>
    <t>512763285</t>
  </si>
  <si>
    <t>Semiconductors &amp; Semiconductor</t>
  </si>
  <si>
    <t>AMPLQ US Equity</t>
  </si>
  <si>
    <t>US0320157037</t>
  </si>
  <si>
    <t>130435685</t>
  </si>
  <si>
    <t>Other</t>
  </si>
  <si>
    <t>VRNT US Equity</t>
  </si>
  <si>
    <t>US92343X1000</t>
  </si>
  <si>
    <t>KRNT US Equity</t>
  </si>
  <si>
    <t>IL0011216723</t>
  </si>
  <si>
    <t>Capital Goods</t>
  </si>
  <si>
    <t>CYBR US Equity</t>
  </si>
  <si>
    <t>IL0011334468</t>
  </si>
  <si>
    <t>CSTE US Equity</t>
  </si>
  <si>
    <t>IL0011259137</t>
  </si>
  <si>
    <t>SEDG US Equity</t>
  </si>
  <si>
    <t>US83417M1045</t>
  </si>
  <si>
    <t>URGN US Equity</t>
  </si>
  <si>
    <t>IL0011407140</t>
  </si>
  <si>
    <t>DK US Equity</t>
  </si>
  <si>
    <t>US24665A1034</t>
  </si>
  <si>
    <t>NYSE</t>
  </si>
  <si>
    <t>NICE US Equity</t>
  </si>
  <si>
    <t>US6536561086</t>
  </si>
  <si>
    <t>TEVA US Equity</t>
  </si>
  <si>
    <t>US8816242098</t>
  </si>
  <si>
    <t>NVMI US Equity</t>
  </si>
  <si>
    <t>IL0010845571</t>
  </si>
  <si>
    <t>EVGN US Equity</t>
  </si>
  <si>
    <t>IL0011050551</t>
  </si>
  <si>
    <t>SODA US Equity</t>
  </si>
  <si>
    <t>IL0011213001</t>
  </si>
  <si>
    <t>513951251</t>
  </si>
  <si>
    <t>MGIC US Equity</t>
  </si>
  <si>
    <t>IL0010823123</t>
  </si>
  <si>
    <t>GZT US Equity</t>
  </si>
  <si>
    <t>IL0001260111</t>
  </si>
  <si>
    <t>ALLT US Equity</t>
  </si>
  <si>
    <t>IL0010996549</t>
  </si>
  <si>
    <t>CEL US Equity *</t>
  </si>
  <si>
    <t>IL0011015349</t>
  </si>
  <si>
    <t>ICL US Equity</t>
  </si>
  <si>
    <t>IL0002810146</t>
  </si>
  <si>
    <t>Materials</t>
  </si>
  <si>
    <t>BCOM US Equity</t>
  </si>
  <si>
    <t>IL0011076630</t>
  </si>
  <si>
    <t>TSEM US Equity</t>
  </si>
  <si>
    <t>IL0010823792</t>
  </si>
  <si>
    <t>ESLT US Equity</t>
  </si>
  <si>
    <t>IL0010811243</t>
  </si>
  <si>
    <t>PNTR US Equity *</t>
  </si>
  <si>
    <t>IL0010826274</t>
  </si>
  <si>
    <t>GILT US Equity</t>
  </si>
  <si>
    <t>IL0010825102</t>
  </si>
  <si>
    <t>IFF US Equity</t>
  </si>
  <si>
    <t>US4595061015</t>
  </si>
  <si>
    <t>BZU IM Equity</t>
  </si>
  <si>
    <t>IT0001347308</t>
  </si>
  <si>
    <t>FP FP Equity</t>
  </si>
  <si>
    <t>FR0000120271</t>
  </si>
  <si>
    <t>CAC</t>
  </si>
  <si>
    <t>ENI IM Equity</t>
  </si>
  <si>
    <t>IT0003132476</t>
  </si>
  <si>
    <t>FTI FP Equity</t>
  </si>
  <si>
    <t>GB00BDSFG982</t>
  </si>
  <si>
    <t>ENEL IM Equity</t>
  </si>
  <si>
    <t>IT0003128367</t>
  </si>
  <si>
    <t>GLEN LN Equity</t>
  </si>
  <si>
    <t>JE00B4T3BW64</t>
  </si>
  <si>
    <t>BP/ LN Equity</t>
  </si>
  <si>
    <t>GB0007980591</t>
  </si>
  <si>
    <t>POG LN Equity</t>
  </si>
  <si>
    <t>GB0031544546</t>
  </si>
  <si>
    <t>S CN Equity</t>
  </si>
  <si>
    <t>CA8239011031</t>
  </si>
  <si>
    <t>TSX</t>
  </si>
  <si>
    <t>FM CN Equity</t>
  </si>
  <si>
    <t>CA3359341052</t>
  </si>
  <si>
    <t>GOOGL US Equity</t>
  </si>
  <si>
    <t>US02079K3059</t>
  </si>
  <si>
    <t>BAC US Equity</t>
  </si>
  <si>
    <t>US0605051046</t>
  </si>
  <si>
    <t>MOS US Equity</t>
  </si>
  <si>
    <t>US61945C1036</t>
  </si>
  <si>
    <t>PYPL US Equity</t>
  </si>
  <si>
    <t>US70450Y1038</t>
  </si>
  <si>
    <t>V US Equity</t>
  </si>
  <si>
    <t>US92826C8394</t>
  </si>
  <si>
    <t>MA US Equity</t>
  </si>
  <si>
    <t>US57636Q1040</t>
  </si>
  <si>
    <t>FB US Equity</t>
  </si>
  <si>
    <t>US30303M1027</t>
  </si>
  <si>
    <t>SQ US Equity</t>
  </si>
  <si>
    <t>US8522341036</t>
  </si>
  <si>
    <t>BID US Equity</t>
  </si>
  <si>
    <t>US8358981079</t>
  </si>
  <si>
    <t>Consumer Services</t>
  </si>
  <si>
    <t>AER US Equity</t>
  </si>
  <si>
    <t>NL0000687663</t>
  </si>
  <si>
    <t>LYV US Equity</t>
  </si>
  <si>
    <t>US5380341090</t>
  </si>
  <si>
    <t>LNG US Equity</t>
  </si>
  <si>
    <t>US16411R2085</t>
  </si>
  <si>
    <t>WMB US Equity</t>
  </si>
  <si>
    <t>US9694571004</t>
  </si>
  <si>
    <t>MPLX US Equity</t>
  </si>
  <si>
    <t>US55336V1008</t>
  </si>
  <si>
    <t>TRGP US Equity</t>
  </si>
  <si>
    <t>US87612G1013</t>
  </si>
  <si>
    <t>MNOD LI Equity</t>
  </si>
  <si>
    <t>US55315J1025</t>
  </si>
  <si>
    <t>NVTK LI Equity</t>
  </si>
  <si>
    <t>US6698881090</t>
  </si>
  <si>
    <t>EPD US Equity</t>
  </si>
  <si>
    <t>US2937921078</t>
  </si>
  <si>
    <t>KMI US Equity</t>
  </si>
  <si>
    <t>US49456B1017</t>
  </si>
  <si>
    <t>TRP US Equity</t>
  </si>
  <si>
    <t>CA89353D1078</t>
  </si>
  <si>
    <t>LKOD LI Equity</t>
  </si>
  <si>
    <t>US69343P1057</t>
  </si>
  <si>
    <t>SVST LI Equity</t>
  </si>
  <si>
    <t>US8181503025</t>
  </si>
  <si>
    <t>ETP US Equity</t>
  </si>
  <si>
    <t>US29278N1037</t>
  </si>
  <si>
    <t>CCJ US Equity</t>
  </si>
  <si>
    <t>CA13321L1085</t>
  </si>
  <si>
    <t>ALB US Equity</t>
  </si>
  <si>
    <t>US0126531013</t>
  </si>
  <si>
    <t>SLB US Equity</t>
  </si>
  <si>
    <t>AN8068571086</t>
  </si>
  <si>
    <t>MRO US Equity</t>
  </si>
  <si>
    <t>US5658491064</t>
  </si>
  <si>
    <t>RIGD LI Equity</t>
  </si>
  <si>
    <t>US7594701077</t>
  </si>
  <si>
    <t>XOM US Equity</t>
  </si>
  <si>
    <t>US30231G1022</t>
  </si>
  <si>
    <t>BEP US Equity</t>
  </si>
  <si>
    <t>BMG162581083</t>
  </si>
  <si>
    <t>BIP US Equity</t>
  </si>
  <si>
    <t>BMG162521014</t>
  </si>
  <si>
    <t>AA US Equity</t>
  </si>
  <si>
    <t>US0138721065</t>
  </si>
  <si>
    <t>CTY1S FH Equity</t>
  </si>
  <si>
    <t>FI0009002471</t>
  </si>
  <si>
    <t>ATRS AV Equity</t>
  </si>
  <si>
    <t>JE00B3DCF752</t>
  </si>
  <si>
    <t>AT1 GY Equity</t>
  </si>
  <si>
    <t>LU1673108939</t>
  </si>
  <si>
    <t>DAX</t>
  </si>
  <si>
    <t>ENOG LN Equity</t>
  </si>
  <si>
    <t>GB00BG12Y042</t>
  </si>
  <si>
    <t>ORA US Equity</t>
  </si>
  <si>
    <t>US6866881021</t>
  </si>
  <si>
    <t>PRGO US Equity</t>
  </si>
  <si>
    <t>IE00BGH1M568</t>
  </si>
  <si>
    <t>MYL US Equity</t>
  </si>
  <si>
    <t>NL0011031208</t>
  </si>
  <si>
    <t>SPNS US Equity</t>
  </si>
  <si>
    <t>KYG7T16G1039</t>
  </si>
  <si>
    <t>סה"כ שמחקות מדדי מניות בישראל</t>
  </si>
  <si>
    <t>תכלית ת"א 125</t>
  </si>
  <si>
    <t>1091818</t>
  </si>
  <si>
    <t>513594101</t>
  </si>
  <si>
    <t>מניות</t>
  </si>
  <si>
    <t>תכלית בנקים</t>
  </si>
  <si>
    <t>1095702</t>
  </si>
  <si>
    <t>תכלית ת"א 90</t>
  </si>
  <si>
    <t>1105386</t>
  </si>
  <si>
    <t>513815258</t>
  </si>
  <si>
    <t>תכלית יתר צמיחה</t>
  </si>
  <si>
    <t>1108679</t>
  </si>
  <si>
    <t>תכלית SME60</t>
  </si>
  <si>
    <t>1109305</t>
  </si>
  <si>
    <t>513944660</t>
  </si>
  <si>
    <t>פסגות סל ת"א 90</t>
  </si>
  <si>
    <t>1113307</t>
  </si>
  <si>
    <t>513952457</t>
  </si>
  <si>
    <t>קסם ת"א SME60</t>
  </si>
  <si>
    <t>1116938</t>
  </si>
  <si>
    <t>513502211</t>
  </si>
  <si>
    <t>קסם פיננסים</t>
  </si>
  <si>
    <t>1116953</t>
  </si>
  <si>
    <t>קסם ת"א 125</t>
  </si>
  <si>
    <t>1117266</t>
  </si>
  <si>
    <t>קסם בנקים</t>
  </si>
  <si>
    <t>1117290</t>
  </si>
  <si>
    <t>תכלית פיננסים</t>
  </si>
  <si>
    <t>1114677</t>
  </si>
  <si>
    <t>הראל סל ת"א 125</t>
  </si>
  <si>
    <t>1113232</t>
  </si>
  <si>
    <t>514103811</t>
  </si>
  <si>
    <t>פסגמ בנקים</t>
  </si>
  <si>
    <t>1096437</t>
  </si>
  <si>
    <t>513665661</t>
  </si>
  <si>
    <t>פסגמ ת"א 125</t>
  </si>
  <si>
    <t>1125327</t>
  </si>
  <si>
    <t>הראל סל פיננסים</t>
  </si>
  <si>
    <t>1116391</t>
  </si>
  <si>
    <t>פסגמ סל SME60</t>
  </si>
  <si>
    <t>1125368</t>
  </si>
  <si>
    <t>פסגות סל SME60</t>
  </si>
  <si>
    <t>1118769</t>
  </si>
  <si>
    <t>הראל סל SME60</t>
  </si>
  <si>
    <t>1116383</t>
  </si>
  <si>
    <t>סה"כ שמחקות מדדי מניות בחו"ל</t>
  </si>
  <si>
    <t>סה"כ שמחקות מדדים אחרים בישראל</t>
  </si>
  <si>
    <t>פסגות סל תל בונד 40</t>
  </si>
  <si>
    <t>1109412</t>
  </si>
  <si>
    <t>אגח</t>
  </si>
  <si>
    <t>קסם תל בונד 40</t>
  </si>
  <si>
    <t>1109230</t>
  </si>
  <si>
    <t>פסגות סל תל בונד 60</t>
  </si>
  <si>
    <t>1109420</t>
  </si>
  <si>
    <t>תכלית תל בונד 40</t>
  </si>
  <si>
    <t>1109354</t>
  </si>
  <si>
    <t>קסם תל בונד 20</t>
  </si>
  <si>
    <t>1101633</t>
  </si>
  <si>
    <t>פסגות סל תל בונד 20</t>
  </si>
  <si>
    <t>1104603</t>
  </si>
  <si>
    <t>קסם תל בונד 60</t>
  </si>
  <si>
    <t>1109248</t>
  </si>
  <si>
    <t>אינדקס תל בונד 40</t>
  </si>
  <si>
    <t>1109214</t>
  </si>
  <si>
    <t>513801605</t>
  </si>
  <si>
    <t>אינדקס תל בונד 60</t>
  </si>
  <si>
    <t>1109222</t>
  </si>
  <si>
    <t>תכלית תל בונד 60</t>
  </si>
  <si>
    <t>1109362</t>
  </si>
  <si>
    <t>תכלית תל בונד 20</t>
  </si>
  <si>
    <t>1109370</t>
  </si>
  <si>
    <t>הראל סל תל בונד 60</t>
  </si>
  <si>
    <t>1113257</t>
  </si>
  <si>
    <t>הראל סל תל בונד 20</t>
  </si>
  <si>
    <t>1113240</t>
  </si>
  <si>
    <t>אינדקס תל בונד 20</t>
  </si>
  <si>
    <t>1107549</t>
  </si>
  <si>
    <t>פסגמ תל בונד 40</t>
  </si>
  <si>
    <t>1109461</t>
  </si>
  <si>
    <t>פסגמ תל בונד 20</t>
  </si>
  <si>
    <t>1101443</t>
  </si>
  <si>
    <t>פסגמ תל בונד 60</t>
  </si>
  <si>
    <t>1109479</t>
  </si>
  <si>
    <t>1102276</t>
  </si>
  <si>
    <t>פסגות סל תל בונד צמודות יתר</t>
  </si>
  <si>
    <t>1127752</t>
  </si>
  <si>
    <t>פסגות סל תל בונד צמודות</t>
  </si>
  <si>
    <t>1127760</t>
  </si>
  <si>
    <t>הראל סל תל בונד צמודות</t>
  </si>
  <si>
    <t>1127778</t>
  </si>
  <si>
    <t>קסם תל בונד צמוד</t>
  </si>
  <si>
    <t>1127828</t>
  </si>
  <si>
    <t>קסם תל בונד צמוד יתר</t>
  </si>
  <si>
    <t>1127836</t>
  </si>
  <si>
    <t>פסגות סל תל בונד 20 סדרה 3</t>
  </si>
  <si>
    <t>1134535</t>
  </si>
  <si>
    <t>תכלית תל בונד תשואות</t>
  </si>
  <si>
    <t>1128453</t>
  </si>
  <si>
    <t>פסגות סל תל בונד תשואות</t>
  </si>
  <si>
    <t>1128529</t>
  </si>
  <si>
    <t>קסם תל בונד תשואות</t>
  </si>
  <si>
    <t>1128545</t>
  </si>
  <si>
    <t>הראל סל תל בונד תשואות</t>
  </si>
  <si>
    <t>1128578</t>
  </si>
  <si>
    <t>תכלית תל בונד שקלי</t>
  </si>
  <si>
    <t>1116250</t>
  </si>
  <si>
    <t>קסם תל בונד שקלי</t>
  </si>
  <si>
    <t>1116334</t>
  </si>
  <si>
    <t>פסגמ תל בונד שקלי</t>
  </si>
  <si>
    <t>1116581</t>
  </si>
  <si>
    <t>הראל סל תל בונד שקלי</t>
  </si>
  <si>
    <t>1116292</t>
  </si>
  <si>
    <t>פסגות סל תל בונד שקלי</t>
  </si>
  <si>
    <t>1134568</t>
  </si>
  <si>
    <t>תכלית תל בונד שקלי סדרה 2</t>
  </si>
  <si>
    <t>1116524</t>
  </si>
  <si>
    <t>פסגות סל תל בונד תשואות שקלי</t>
  </si>
  <si>
    <t>1138080</t>
  </si>
  <si>
    <t>סה"כ שמחקות מדדים אחרים בחו"ל</t>
  </si>
  <si>
    <t>סה"כ short</t>
  </si>
  <si>
    <t>סה"כ שמחקות מדדי מניות</t>
  </si>
  <si>
    <t>SPY US Equity</t>
  </si>
  <si>
    <t>US78462F1030</t>
  </si>
  <si>
    <t>SPXS LN Equity</t>
  </si>
  <si>
    <t>IE00B3YCGJ38</t>
  </si>
  <si>
    <t>VOO US Equity</t>
  </si>
  <si>
    <t>US9229083632</t>
  </si>
  <si>
    <t>XSPU LN Equity</t>
  </si>
  <si>
    <t>LU0490618542</t>
  </si>
  <si>
    <t>GDXJ US Equity</t>
  </si>
  <si>
    <t>US92189F7915</t>
  </si>
  <si>
    <t>PPLT US Equity</t>
  </si>
  <si>
    <t>US0032601066</t>
  </si>
  <si>
    <t>SLV US Equity</t>
  </si>
  <si>
    <t>US46428Q1094</t>
  </si>
  <si>
    <t>PALL US Equity</t>
  </si>
  <si>
    <t>US0032621023</t>
  </si>
  <si>
    <t>IEUX NA Equity</t>
  </si>
  <si>
    <t>IE00B14X4N27</t>
  </si>
  <si>
    <t>VERX NA Equity</t>
  </si>
  <si>
    <t>IE00BKX55S42</t>
  </si>
  <si>
    <t>XD5E GR Equity</t>
  </si>
  <si>
    <t>LU0846194776</t>
  </si>
  <si>
    <t>DBJP US Equity</t>
  </si>
  <si>
    <t>US2330515071</t>
  </si>
  <si>
    <t>ISF LN Equity</t>
  </si>
  <si>
    <t>IE0005042456</t>
  </si>
  <si>
    <t>MXFS LN Equity</t>
  </si>
  <si>
    <t>IE00B3DWVS88</t>
  </si>
  <si>
    <t>IEMG US Equity</t>
  </si>
  <si>
    <t>US46434G1031</t>
  </si>
  <si>
    <t>U CN Equity</t>
  </si>
  <si>
    <t>CA9170171057</t>
  </si>
  <si>
    <t>AEEM FP Equity</t>
  </si>
  <si>
    <t>LU1681045370</t>
  </si>
  <si>
    <t>ASHR US Equity</t>
  </si>
  <si>
    <t>US2330518794</t>
  </si>
  <si>
    <t>סה"כ שמחקות מדדים אחרים</t>
  </si>
  <si>
    <t>EMLB LN Equity</t>
  </si>
  <si>
    <t>IE00B4P11460</t>
  </si>
  <si>
    <t>IBB US Equity</t>
  </si>
  <si>
    <t>US4642875565</t>
  </si>
  <si>
    <t>ITB US Equity</t>
  </si>
  <si>
    <t>US4642887529</t>
  </si>
  <si>
    <t>XLF US Equity</t>
  </si>
  <si>
    <t>US81369Y6059</t>
  </si>
  <si>
    <t>XBI US Equity</t>
  </si>
  <si>
    <t>US78464A8707</t>
  </si>
  <si>
    <t>GLD US Equity</t>
  </si>
  <si>
    <t>US78463V1070</t>
  </si>
  <si>
    <t>S7XE GY Equity</t>
  </si>
  <si>
    <t>IE00B3Q19T94</t>
  </si>
  <si>
    <t>CHIQ US Equity</t>
  </si>
  <si>
    <t>US37950E4089</t>
  </si>
  <si>
    <t>סה"כ אג"ח ממשלתי</t>
  </si>
  <si>
    <t>PGHYBFI ID Equity</t>
  </si>
  <si>
    <t>IE0002420739</t>
  </si>
  <si>
    <t>BB-</t>
  </si>
  <si>
    <t>IUSSENG LX Equity</t>
  </si>
  <si>
    <t>LU0564079282</t>
  </si>
  <si>
    <t>CSNGSMU LX Equity</t>
  </si>
  <si>
    <t>LU0635707705</t>
  </si>
  <si>
    <t>BCGLBUA ID Equity</t>
  </si>
  <si>
    <t>IE00B3M6PL25</t>
  </si>
  <si>
    <t>FFRIUAC LX Equity</t>
  </si>
  <si>
    <t>LU0291601986</t>
  </si>
  <si>
    <t>CIFCLF5 KY Equity</t>
  </si>
  <si>
    <t>KYG213931143</t>
  </si>
  <si>
    <t>BCSLFPL ID Equity</t>
  </si>
  <si>
    <t>IE00BTN1WR35</t>
  </si>
  <si>
    <t>AELFECG LX Equity</t>
  </si>
  <si>
    <t>LU1086644959</t>
  </si>
  <si>
    <t>GAMCZEA ID Equity</t>
  </si>
  <si>
    <t>IE00B8Q8GH20</t>
  </si>
  <si>
    <t>TNSZNAE LN Equity</t>
  </si>
  <si>
    <t>GB00B9MB3P97</t>
  </si>
  <si>
    <t>COMEEIA ID Equity</t>
  </si>
  <si>
    <t>IE00B5WN3467</t>
  </si>
  <si>
    <t>SCHEURQ LN Equity</t>
  </si>
  <si>
    <t>GB00BF783B32</t>
  </si>
  <si>
    <t>INVEENA LN Equity</t>
  </si>
  <si>
    <t>GB00B1W7HP93</t>
  </si>
  <si>
    <t>TOKMJPG ID Equity</t>
  </si>
  <si>
    <t>IE00B4100S42</t>
  </si>
  <si>
    <t>SPAFUSB ID Equity</t>
  </si>
  <si>
    <t>IE00BNCB6582</t>
  </si>
  <si>
    <t>GAMJEJZ ID Equity</t>
  </si>
  <si>
    <t>IE00BF6RR536</t>
  </si>
  <si>
    <t>AEJLCXJ LX Equity</t>
  </si>
  <si>
    <t>LU1716614638</t>
  </si>
  <si>
    <t>AMEFI8C LX Equity</t>
  </si>
  <si>
    <t>LU0906530919</t>
  </si>
  <si>
    <t>FSEMEUS ID Equity</t>
  </si>
  <si>
    <t>IE00B5MZ4F09</t>
  </si>
  <si>
    <t>REMSILU LX Equity</t>
  </si>
  <si>
    <t>LU1278322851</t>
  </si>
  <si>
    <t>LCFEKUH LX Equity</t>
  </si>
  <si>
    <t>LU1160351620</t>
  </si>
  <si>
    <t>513872440</t>
  </si>
  <si>
    <t>MGEMUCA LN Equity</t>
  </si>
  <si>
    <t>GB00B7KG2775</t>
  </si>
  <si>
    <t>MGLGIUS ID Equity</t>
  </si>
  <si>
    <t>IE00BD3B6F79</t>
  </si>
  <si>
    <t>קרן כספית בחול דולר</t>
  </si>
  <si>
    <t>X9X9USD00D48</t>
  </si>
  <si>
    <t>Aaa</t>
  </si>
  <si>
    <t>קרן כספית יורו</t>
  </si>
  <si>
    <t>X9X9EURJPMI8</t>
  </si>
  <si>
    <t>קרן כספית בחול שטרלינג</t>
  </si>
  <si>
    <t>X9X9GBP00L41</t>
  </si>
  <si>
    <t>AAA</t>
  </si>
  <si>
    <t>כתבי אופציה בישראל</t>
  </si>
  <si>
    <t>כתבי אופציה בחו"ל</t>
  </si>
  <si>
    <t>סה"כ מדדים כולל מניות</t>
  </si>
  <si>
    <t>pnC  100 OCT</t>
  </si>
  <si>
    <t>82444423</t>
  </si>
  <si>
    <t>dsC 100.00 NOV</t>
  </si>
  <si>
    <t>82472549</t>
  </si>
  <si>
    <t>bC 1 OCT</t>
  </si>
  <si>
    <t>82429739</t>
  </si>
  <si>
    <t>₪/מט"ח</t>
  </si>
  <si>
    <t>סה"כ ריבית</t>
  </si>
  <si>
    <t>SPX US 11/16/18 P2600</t>
  </si>
  <si>
    <t>557000103</t>
  </si>
  <si>
    <t>SPX US 11/16/18 P2880</t>
  </si>
  <si>
    <t>557000104</t>
  </si>
  <si>
    <t>סה"כ מטבע</t>
  </si>
  <si>
    <t>סה"כ סחורות</t>
  </si>
  <si>
    <t>C Z8P 390 Comdty</t>
  </si>
  <si>
    <t>75202227</t>
  </si>
  <si>
    <t>C Z8P 340 Comdty</t>
  </si>
  <si>
    <t>75202231</t>
  </si>
  <si>
    <t>CLZ9C 80 Comdty</t>
  </si>
  <si>
    <t>75202234</t>
  </si>
  <si>
    <t>CLZ9P 52 Comdty</t>
  </si>
  <si>
    <t>75202235</t>
  </si>
  <si>
    <t>CLZ9P 62 Comdty</t>
  </si>
  <si>
    <t>75202236</t>
  </si>
  <si>
    <t>S X8C 1000 Comdty</t>
  </si>
  <si>
    <t>75202239</t>
  </si>
  <si>
    <t>S X8C 1080 Comdty</t>
  </si>
  <si>
    <t>75202240</t>
  </si>
  <si>
    <t>S X8C 1100 Comdty</t>
  </si>
  <si>
    <t>75202241</t>
  </si>
  <si>
    <t>C Z8P 360 Comdty</t>
  </si>
  <si>
    <t>75202247</t>
  </si>
  <si>
    <t>C Z8C 440 Comdty</t>
  </si>
  <si>
    <t>75202248</t>
  </si>
  <si>
    <t>C Z8C 450 Comdty</t>
  </si>
  <si>
    <t>75202249</t>
  </si>
  <si>
    <t>C Z8C 400 Comdty</t>
  </si>
  <si>
    <t>75202250</t>
  </si>
  <si>
    <t>CLZ8C 75.00 Comdty</t>
  </si>
  <si>
    <t>75202252</t>
  </si>
  <si>
    <t>HGZ8C 285 Comdty</t>
  </si>
  <si>
    <t>75202255</t>
  </si>
  <si>
    <t>CLZ9C 75.00 Comdty</t>
  </si>
  <si>
    <t>75202259</t>
  </si>
  <si>
    <t>KCZ8C 110.00 Comdty</t>
  </si>
  <si>
    <t>75202260</t>
  </si>
  <si>
    <t>KCZ8P 95.00 Comdty</t>
  </si>
  <si>
    <t>75202261</t>
  </si>
  <si>
    <t>CLX8C 75.00 Comdty</t>
  </si>
  <si>
    <t>75202262</t>
  </si>
  <si>
    <t>CLX8P 68.00 Comdty</t>
  </si>
  <si>
    <t>75202264</t>
  </si>
  <si>
    <t>SIZ8C 14.50 Comdty</t>
  </si>
  <si>
    <t>75202265</t>
  </si>
  <si>
    <t>SBF9P 10.50 Comdty</t>
  </si>
  <si>
    <t>75202266</t>
  </si>
  <si>
    <t>SBF9P 11.00 Comdty</t>
  </si>
  <si>
    <t>75202267</t>
  </si>
  <si>
    <t>KCZ8P 92.50 Comdty</t>
  </si>
  <si>
    <t>75202268</t>
  </si>
  <si>
    <t>CLZ8P 66.00 Comdty</t>
  </si>
  <si>
    <t>75202269</t>
  </si>
  <si>
    <t>CLZ8P 70.00 Comdty</t>
  </si>
  <si>
    <t>75202270</t>
  </si>
  <si>
    <t>HGZ8C 300 Comdty</t>
  </si>
  <si>
    <t>75202271</t>
  </si>
  <si>
    <t>CLX8P 66.00 Comdty</t>
  </si>
  <si>
    <t>75202272</t>
  </si>
  <si>
    <t>CLX8P 70.00 Comdty</t>
  </si>
  <si>
    <t>75202273</t>
  </si>
  <si>
    <t>SIZ8C 15.00 Comdty</t>
  </si>
  <si>
    <t>75202274</t>
  </si>
  <si>
    <t>12/2018 JPM NXZ8 Index משתנה</t>
  </si>
  <si>
    <t>557000095</t>
  </si>
  <si>
    <t>12/2018 JPM NXZ8 Index התחייבות</t>
  </si>
  <si>
    <t>557000096</t>
  </si>
  <si>
    <t>12/2018 JPM ESZ8 Index משתנה</t>
  </si>
  <si>
    <t>557000099</t>
  </si>
  <si>
    <t>12/2018 JPM ESZ8 Index התחייבות</t>
  </si>
  <si>
    <t>557000100</t>
  </si>
  <si>
    <t>12/2018 JPM TPZ8 Index משתנה</t>
  </si>
  <si>
    <t>557000101</t>
  </si>
  <si>
    <t>12/2018 JPM TPZ8 Index התחייבות</t>
  </si>
  <si>
    <t>557000102</t>
  </si>
  <si>
    <t>12/2018 JPM TYZ8 Comdty משתנה</t>
  </si>
  <si>
    <t>557000097</t>
  </si>
  <si>
    <t>12/2018 JPM TYZ8 Comdty התחייבות</t>
  </si>
  <si>
    <t>557000098</t>
  </si>
  <si>
    <t>C Z8 Comdty</t>
  </si>
  <si>
    <t>70262282</t>
  </si>
  <si>
    <t>S X8 Comdty</t>
  </si>
  <si>
    <t>70550017</t>
  </si>
  <si>
    <t>CLM9 Comdty</t>
  </si>
  <si>
    <t>70406665</t>
  </si>
  <si>
    <t>COM9 Comdty</t>
  </si>
  <si>
    <t>GB00H1JWQD28</t>
  </si>
  <si>
    <t>SBH9 Comdty</t>
  </si>
  <si>
    <t>70418447</t>
  </si>
  <si>
    <t>CTZ8 Comdty</t>
  </si>
  <si>
    <t>70719000</t>
  </si>
  <si>
    <t>BOZ8 Comdty</t>
  </si>
  <si>
    <t>70719190</t>
  </si>
  <si>
    <t>IJX8 Comdty</t>
  </si>
  <si>
    <t>FRENX0195680</t>
  </si>
  <si>
    <t>CLZ8 Comdty</t>
  </si>
  <si>
    <t>70315361</t>
  </si>
  <si>
    <t>COZ8 Comdty</t>
  </si>
  <si>
    <t>GB00H1JWRT52</t>
  </si>
  <si>
    <t>LCV8 Comdty</t>
  </si>
  <si>
    <t>70780614</t>
  </si>
  <si>
    <t>DFX8 Comdty</t>
  </si>
  <si>
    <t>GB00GP3PRK09</t>
  </si>
  <si>
    <t>CAZ8 Comdty</t>
  </si>
  <si>
    <t>FRENX1108906</t>
  </si>
  <si>
    <t>W Z8 Comdty</t>
  </si>
  <si>
    <t>70262241</t>
  </si>
  <si>
    <t>O Z8 Comdty</t>
  </si>
  <si>
    <t>70864590</t>
  </si>
  <si>
    <t>CCZ8 Comdty</t>
  </si>
  <si>
    <t>70273610</t>
  </si>
  <si>
    <t>EPX8 Comdty</t>
  </si>
  <si>
    <t>FRENX0028485</t>
  </si>
  <si>
    <t>LHZ8 Comdty</t>
  </si>
  <si>
    <t>70402201</t>
  </si>
  <si>
    <t>QCZ8 Comdty</t>
  </si>
  <si>
    <t>GB00H1WF3609</t>
  </si>
  <si>
    <t>SMZ8 Comdty</t>
  </si>
  <si>
    <t>70120522</t>
  </si>
  <si>
    <t>QWZ8 comdty</t>
  </si>
  <si>
    <t>GB00H1WMQK65</t>
  </si>
  <si>
    <t>RRX8 Comdty</t>
  </si>
  <si>
    <t>70127709</t>
  </si>
  <si>
    <t>KCZ8 Comdty</t>
  </si>
  <si>
    <t>70410162</t>
  </si>
  <si>
    <t>KWZ8 Comdty</t>
  </si>
  <si>
    <t>70262779</t>
  </si>
  <si>
    <t>SIZ8 Comdty</t>
  </si>
  <si>
    <t>70307624</t>
  </si>
  <si>
    <t>CLX8 Comdty</t>
  </si>
  <si>
    <t>70310875</t>
  </si>
  <si>
    <t>HGZ8 Comdty</t>
  </si>
  <si>
    <t>70430970</t>
  </si>
  <si>
    <t>FCV8 Comdty</t>
  </si>
  <si>
    <t>70305602</t>
  </si>
  <si>
    <t>LCZ8 Comdty</t>
  </si>
  <si>
    <t>70348404</t>
  </si>
  <si>
    <t>QSV8 Comdty</t>
  </si>
  <si>
    <t>GB00H1K80L59</t>
  </si>
  <si>
    <t>BPZ8 Curncy</t>
  </si>
  <si>
    <t>70287644</t>
  </si>
  <si>
    <t>EEZ8 Curncy</t>
  </si>
  <si>
    <t>70670914</t>
  </si>
  <si>
    <t>HOZ8 Comdty</t>
  </si>
  <si>
    <t>70723945</t>
  </si>
  <si>
    <t>NGX18 Comdty</t>
  </si>
  <si>
    <t>70746227</t>
  </si>
  <si>
    <t>DFH9 Comdty</t>
  </si>
  <si>
    <t>GB00H1WGH381</t>
  </si>
  <si>
    <t>KCH9 Comdty</t>
  </si>
  <si>
    <t>70667894</t>
  </si>
  <si>
    <t>IJG9 Comdty</t>
  </si>
  <si>
    <t>FRENX0834486</t>
  </si>
  <si>
    <t>W H9 Comdty</t>
  </si>
  <si>
    <t>70729215</t>
  </si>
  <si>
    <t>KWH9 Comdty</t>
  </si>
  <si>
    <t>70729280</t>
  </si>
  <si>
    <t>XBZ8 Comdty</t>
  </si>
  <si>
    <t>70740154</t>
  </si>
  <si>
    <t>DLX8 Comdty</t>
  </si>
  <si>
    <t>70768924</t>
  </si>
  <si>
    <t>XBX8 Comdty</t>
  </si>
  <si>
    <t>70773171</t>
  </si>
  <si>
    <t>PLF9 Comdty</t>
  </si>
  <si>
    <t>70776877</t>
  </si>
  <si>
    <t>C H9 Comdty</t>
  </si>
  <si>
    <t>70271275</t>
  </si>
  <si>
    <t>QSX8 Comdty</t>
  </si>
  <si>
    <t>GB00H1K81R86</t>
  </si>
  <si>
    <t>S F9 Comdty</t>
  </si>
  <si>
    <t>70806443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</si>
  <si>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</si>
  <si>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</si>
  <si>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</si>
  <si>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</si>
  <si>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</si>
  <si>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</si>
  <si>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</si>
  <si>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</si>
  <si>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CS 04/09/2018</t>
  </si>
  <si>
    <t>XS0965486565</t>
  </si>
  <si>
    <t>A-</t>
  </si>
  <si>
    <t>28/01/2015</t>
  </si>
  <si>
    <t>CGCBNINF US Equity</t>
  </si>
  <si>
    <t>USU1738V3372</t>
  </si>
  <si>
    <t>A</t>
  </si>
  <si>
    <t>15/11/2016</t>
  </si>
  <si>
    <t>SGSOST Index</t>
  </si>
  <si>
    <t>XS1744118321</t>
  </si>
  <si>
    <t>05/02/2018</t>
  </si>
  <si>
    <t>סה"כ קרן לא מובטחת:</t>
  </si>
  <si>
    <t>JPM 0 29/08/2019</t>
  </si>
  <si>
    <t>XS1668111047</t>
  </si>
  <si>
    <t>סה"כ מוצרים מאוגחים:</t>
  </si>
  <si>
    <t>חץ</t>
  </si>
  <si>
    <t>ערד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</si>
  <si>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</si>
  <si>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</si>
  <si>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</si>
  <si>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</si>
  <si>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</si>
  <si>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</si>
  <si>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</si>
  <si>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</si>
  <si>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מנורה מבטחים אגח ב נשר</t>
  </si>
  <si>
    <t>1124759</t>
  </si>
  <si>
    <t>25/10/2011</t>
  </si>
  <si>
    <t>מגדל הון אגח ב רצף מוסדי</t>
  </si>
  <si>
    <t>1127562</t>
  </si>
  <si>
    <t>31/12/2012</t>
  </si>
  <si>
    <t>מנורה מבטחים אגח ג נשר</t>
  </si>
  <si>
    <t>1131911</t>
  </si>
  <si>
    <t>02/04/2014</t>
  </si>
  <si>
    <t>פועלים שטר הון ב נשר</t>
  </si>
  <si>
    <t>6620215</t>
  </si>
  <si>
    <t>01/02/2004</t>
  </si>
  <si>
    <t>מרכנתיל כתב התח' נדחה 04/2020</t>
  </si>
  <si>
    <t>999997666</t>
  </si>
  <si>
    <t>520029281</t>
  </si>
  <si>
    <t>07/04/2010</t>
  </si>
  <si>
    <t>כ"ה מרכנתיל דיסקונט 25.01.2012</t>
  </si>
  <si>
    <t>999999527</t>
  </si>
  <si>
    <t>כ"ה דיסקונט 14.02.2012</t>
  </si>
  <si>
    <t>999999528</t>
  </si>
  <si>
    <t>14/02/2012</t>
  </si>
  <si>
    <t>מרכנתיל דסקונט כ"ה 31.8.2011</t>
  </si>
  <si>
    <t>999999809</t>
  </si>
  <si>
    <t>31/08/2011</t>
  </si>
  <si>
    <t>הראל בטוח אגח 1 רצף מוסדי</t>
  </si>
  <si>
    <t>1089655</t>
  </si>
  <si>
    <t>18/02/2004</t>
  </si>
  <si>
    <t>בזן מדד 43 נשר</t>
  </si>
  <si>
    <t>2590081</t>
  </si>
  <si>
    <t>22/03/2004</t>
  </si>
  <si>
    <t>מקורות אגח 5 רצף מוסדי</t>
  </si>
  <si>
    <t>1095538</t>
  </si>
  <si>
    <t>520010869</t>
  </si>
  <si>
    <t>27/12/2005</t>
  </si>
  <si>
    <t>וי.אי.די מאוחד 07/06 נשר</t>
  </si>
  <si>
    <t>1097997</t>
  </si>
  <si>
    <t>513365098</t>
  </si>
  <si>
    <t>06/07/2006</t>
  </si>
  <si>
    <t>אלקטרה נדלן אגח ב רצף מוסדי</t>
  </si>
  <si>
    <t>1099126</t>
  </si>
  <si>
    <t>BBB IL</t>
  </si>
  <si>
    <t>עיריית רעננה אגח 1 רצף מוסדי</t>
  </si>
  <si>
    <t>1098698</t>
  </si>
  <si>
    <t>500287008</t>
  </si>
  <si>
    <t>20/07/2006</t>
  </si>
  <si>
    <t>מקורות אגח 6 רצף מוסדי</t>
  </si>
  <si>
    <t>1100908</t>
  </si>
  <si>
    <t>25/12/2006</t>
  </si>
  <si>
    <t>נתיבי גז אגח א רצף מוסדי</t>
  </si>
  <si>
    <t>1103084</t>
  </si>
  <si>
    <t>02/01/2007</t>
  </si>
  <si>
    <t>משאב אגח ג רצף מוסדי</t>
  </si>
  <si>
    <t>1103092</t>
  </si>
  <si>
    <t>520025818</t>
  </si>
  <si>
    <t>13/03/2007</t>
  </si>
  <si>
    <t>בזן מדד 43 מסלול ב נשר</t>
  </si>
  <si>
    <t>2590131</t>
  </si>
  <si>
    <t>28/11/2004</t>
  </si>
  <si>
    <t>סופרגז אגח א נשר</t>
  </si>
  <si>
    <t>1106822</t>
  </si>
  <si>
    <t>513938548</t>
  </si>
  <si>
    <t>שירותים</t>
  </si>
  <si>
    <t>02/07/2007</t>
  </si>
  <si>
    <t>אס.פי.סי.אל-עד אגח 4 רצף מוסדי</t>
  </si>
  <si>
    <t>1094747</t>
  </si>
  <si>
    <t>01/04/2008</t>
  </si>
  <si>
    <t>בי.סי.אר.אי אגח 1רצף מוסדי</t>
  </si>
  <si>
    <t>1107168</t>
  </si>
  <si>
    <t>511900235</t>
  </si>
  <si>
    <t>01/01/2008</t>
  </si>
  <si>
    <t>חשמל צמוד 2022 רצף מוסדי</t>
  </si>
  <si>
    <t>6000129</t>
  </si>
  <si>
    <t>18/01/2011</t>
  </si>
  <si>
    <t>אגל"ס דרך ארץ נחות מזנין 2</t>
  </si>
  <si>
    <t>999999766</t>
  </si>
  <si>
    <t>512475203</t>
  </si>
  <si>
    <t>10/04/2011</t>
  </si>
  <si>
    <t>מקורות אגח 8 רצף מוסדי</t>
  </si>
  <si>
    <t>1124346</t>
  </si>
  <si>
    <t>19/07/2011</t>
  </si>
  <si>
    <t>מקורות אגח 9 רצף מוסדי</t>
  </si>
  <si>
    <t>1124353</t>
  </si>
  <si>
    <t>אגל"ס דרך ארץ נחות מזנין 1</t>
  </si>
  <si>
    <t>90150100</t>
  </si>
  <si>
    <t>27/12/2011</t>
  </si>
  <si>
    <t>נתיבי גז אגח ג רצף מוסדי</t>
  </si>
  <si>
    <t>1125509</t>
  </si>
  <si>
    <t>03/01/2012</t>
  </si>
  <si>
    <t>מגדל הון אגח א רצף מוסדי</t>
  </si>
  <si>
    <t>1125483</t>
  </si>
  <si>
    <t>04/01/2012</t>
  </si>
  <si>
    <t>מנורה מבטחים אגח ב רצף מוסדי</t>
  </si>
  <si>
    <t>5660055</t>
  </si>
  <si>
    <t>01/07/2010</t>
  </si>
  <si>
    <t>סויטלנד אגח ב רצף מוסדי</t>
  </si>
  <si>
    <t>1131234</t>
  </si>
  <si>
    <t>514682848</t>
  </si>
  <si>
    <t>04/02/2014</t>
  </si>
  <si>
    <t>מימון ישיר אגח א רצף מוסדי</t>
  </si>
  <si>
    <t>1139740</t>
  </si>
  <si>
    <t>513893123</t>
  </si>
  <si>
    <t>25/02/2008</t>
  </si>
  <si>
    <t>מימון ישיר אגח 3 נשר</t>
  </si>
  <si>
    <t>1141381</t>
  </si>
  <si>
    <t>515630770</t>
  </si>
  <si>
    <t>06/07/2017</t>
  </si>
  <si>
    <t>מימון ישיר אגח 6 רצף מוסדי</t>
  </si>
  <si>
    <t>1145606</t>
  </si>
  <si>
    <t>515697696</t>
  </si>
  <si>
    <t>09/05/2018</t>
  </si>
  <si>
    <t>מימון ישיר אגח 7 רצף מוסדי</t>
  </si>
  <si>
    <t>1153071</t>
  </si>
  <si>
    <t>515828820</t>
  </si>
  <si>
    <t>13/08/2018</t>
  </si>
  <si>
    <t>מימון ישיר אגח 8 רצף מוסדי</t>
  </si>
  <si>
    <t>1154798</t>
  </si>
  <si>
    <t>515832442</t>
  </si>
  <si>
    <t>16/09/2018</t>
  </si>
  <si>
    <t>דור גז אגח 1 נשר</t>
  </si>
  <si>
    <t>1093491</t>
  </si>
  <si>
    <t>513689059</t>
  </si>
  <si>
    <t>25/05/2005</t>
  </si>
  <si>
    <t>קניון אבנת אגח א נשר</t>
  </si>
  <si>
    <t>1094820</t>
  </si>
  <si>
    <t>52228145</t>
  </si>
  <si>
    <t>27/10/2005</t>
  </si>
  <si>
    <t>עיריית רמלה נשר</t>
  </si>
  <si>
    <t>1094739</t>
  </si>
  <si>
    <t>513736512</t>
  </si>
  <si>
    <t>06/11/2005</t>
  </si>
  <si>
    <t>דור אנרגיה אגח 1 נשר</t>
  </si>
  <si>
    <t>1091578</t>
  </si>
  <si>
    <t>513569236</t>
  </si>
  <si>
    <t>שירותים פיננסיים</t>
  </si>
  <si>
    <t>20/10/2004</t>
  </si>
  <si>
    <t>עיריית יהוד-מונסון נשר</t>
  </si>
  <si>
    <t>1099084</t>
  </si>
  <si>
    <t>500294004</t>
  </si>
  <si>
    <t>20/08/2006</t>
  </si>
  <si>
    <t>אילת אחג א נשר</t>
  </si>
  <si>
    <t>1099449</t>
  </si>
  <si>
    <t>513867192</t>
  </si>
  <si>
    <t>07/09/2006</t>
  </si>
  <si>
    <t>ביטוח ישיר אגח יא רצף מוסדי</t>
  </si>
  <si>
    <t>1138825</t>
  </si>
  <si>
    <t>רפאל אגח ד רצף מוסדי</t>
  </si>
  <si>
    <t>1140284</t>
  </si>
  <si>
    <t>520042185</t>
  </si>
  <si>
    <t>02/03/2017</t>
  </si>
  <si>
    <t>רפאל אגח ה רצף מוסדי</t>
  </si>
  <si>
    <t>1140292</t>
  </si>
  <si>
    <t>צים אגח ד רצף מוסדי</t>
  </si>
  <si>
    <t>6510069</t>
  </si>
  <si>
    <t>520015041</t>
  </si>
  <si>
    <t>17/07/2014</t>
  </si>
  <si>
    <t>אורמת אגח 2 רצף מוסדי</t>
  </si>
  <si>
    <t>1139161</t>
  </si>
  <si>
    <t>12/09/2016</t>
  </si>
  <si>
    <t>אורמת אגח 3 רצף מוסדי</t>
  </si>
  <si>
    <t>1139179</t>
  </si>
  <si>
    <t>שמוס אגח א רצף מוסדי</t>
  </si>
  <si>
    <t>1147578</t>
  </si>
  <si>
    <t>נתיבים אגח א רצף מוסדי</t>
  </si>
  <si>
    <t>1090281</t>
  </si>
  <si>
    <t>513502229</t>
  </si>
  <si>
    <t>10/05/2004</t>
  </si>
  <si>
    <t>סה"כ אג"ח קונצרני של חברות ישראליות</t>
  </si>
  <si>
    <t>סה"כ אג"ח קונצרני של חברות זרות</t>
  </si>
  <si>
    <t>שיכון ובינוי נדלן מניה ל"ס</t>
  </si>
  <si>
    <t>999999382</t>
  </si>
  <si>
    <t>520021171</t>
  </si>
  <si>
    <t>צים הסדר 7.2014 מניה ל"ס</t>
  </si>
  <si>
    <t>207013519</t>
  </si>
  <si>
    <t>אלון דלק הסדר 10.2017 מניה ל"ס</t>
  </si>
  <si>
    <t>9999940</t>
  </si>
  <si>
    <t>520041690</t>
  </si>
  <si>
    <t>פאגאיה מניה ל"ס</t>
  </si>
  <si>
    <t>999999387</t>
  </si>
  <si>
    <t>515421279</t>
  </si>
  <si>
    <t>מניה ל"ס IDE</t>
  </si>
  <si>
    <t>999999388</t>
  </si>
  <si>
    <t>550275648</t>
  </si>
  <si>
    <t>אורקם מניה ל"ס</t>
  </si>
  <si>
    <t>999999397</t>
  </si>
  <si>
    <t>514492388</t>
  </si>
  <si>
    <t>Memed מניה ל"ס</t>
  </si>
  <si>
    <t>999999404</t>
  </si>
  <si>
    <t>514288885</t>
  </si>
  <si>
    <t>Valens - Genesis</t>
  </si>
  <si>
    <t>89161</t>
  </si>
  <si>
    <t>Carr Amitim</t>
  </si>
  <si>
    <t>999999391</t>
  </si>
  <si>
    <t>Houston Road</t>
  </si>
  <si>
    <t>999999653</t>
  </si>
  <si>
    <t>אייבקס נדלן הון כללי 3</t>
  </si>
  <si>
    <t>440000107</t>
  </si>
  <si>
    <t>סה"כ קרנות השקעה בישראל</t>
  </si>
  <si>
    <t>סה"כ קרנות הון סיכון</t>
  </si>
  <si>
    <t>Magma Venture Capital III Fund</t>
  </si>
  <si>
    <t>89088</t>
  </si>
  <si>
    <t>10/09/2012</t>
  </si>
  <si>
    <t>Magma III אופציה הגנה ממשלתית</t>
  </si>
  <si>
    <t>89116</t>
  </si>
  <si>
    <t>08/12/2014</t>
  </si>
  <si>
    <t>Vintage Investment Partners VIII</t>
  </si>
  <si>
    <t>89118</t>
  </si>
  <si>
    <t>25/05/2015</t>
  </si>
  <si>
    <t>Bridgepoint Europe V</t>
  </si>
  <si>
    <t>89119</t>
  </si>
  <si>
    <t>30/07/2015</t>
  </si>
  <si>
    <t>Grove Ventures Capital</t>
  </si>
  <si>
    <t>89169</t>
  </si>
  <si>
    <t>25/10/2017</t>
  </si>
  <si>
    <t>סה"כ קרנות גידור</t>
  </si>
  <si>
    <t>IONISCL KY Equity</t>
  </si>
  <si>
    <t>555000587</t>
  </si>
  <si>
    <t>27/04/2017</t>
  </si>
  <si>
    <t>SPHNISE VI Equity</t>
  </si>
  <si>
    <t>71889422</t>
  </si>
  <si>
    <t>04/05/2017</t>
  </si>
  <si>
    <t>SGHMGTI KY Equity</t>
  </si>
  <si>
    <t>70427570</t>
  </si>
  <si>
    <t>71950489</t>
  </si>
  <si>
    <t>16/08/2017</t>
  </si>
  <si>
    <t>סה"כ קרנות נדל"ן</t>
  </si>
  <si>
    <t>סה"כ קרנות השקעה אחרות</t>
  </si>
  <si>
    <t>KCPS Investment Fund</t>
  </si>
  <si>
    <t>89053</t>
  </si>
  <si>
    <t>23/08/2009</t>
  </si>
  <si>
    <t>Origo Manof Fund</t>
  </si>
  <si>
    <t>89054</t>
  </si>
  <si>
    <t>26/10/2009</t>
  </si>
  <si>
    <t>FIMI Opportunity V</t>
  </si>
  <si>
    <t>89084</t>
  </si>
  <si>
    <t>27/08/2012</t>
  </si>
  <si>
    <t>IGP Investments</t>
  </si>
  <si>
    <t>89102</t>
  </si>
  <si>
    <t>30/01/2014</t>
  </si>
  <si>
    <t>Klirmark Opportunity Fund II</t>
  </si>
  <si>
    <t>89121</t>
  </si>
  <si>
    <t>Shaked Partners Fund</t>
  </si>
  <si>
    <t>89145</t>
  </si>
  <si>
    <t>17/01/2017</t>
  </si>
  <si>
    <t>Valens - Magma</t>
  </si>
  <si>
    <t>89157</t>
  </si>
  <si>
    <t>18/04/2017</t>
  </si>
  <si>
    <t>Sky III</t>
  </si>
  <si>
    <t>89144</t>
  </si>
  <si>
    <t>29/05/2017</t>
  </si>
  <si>
    <t>Tene Growth Capital IV</t>
  </si>
  <si>
    <t>89172</t>
  </si>
  <si>
    <t>01/12/2017</t>
  </si>
  <si>
    <t>IGP II</t>
  </si>
  <si>
    <t>89177</t>
  </si>
  <si>
    <t>31/07/2018</t>
  </si>
  <si>
    <t>Noy - Cross Israel Highway</t>
  </si>
  <si>
    <t>999999810</t>
  </si>
  <si>
    <t>01/09/2011</t>
  </si>
  <si>
    <t>T.S.I. Roads Limited Partnership</t>
  </si>
  <si>
    <t>999999600</t>
  </si>
  <si>
    <t>פאגאיה אופטימום - הקרן</t>
  </si>
  <si>
    <t>999999386</t>
  </si>
  <si>
    <t>30/11/2017</t>
  </si>
  <si>
    <t>סה"כ קרנות השקעה בחו"ל</t>
  </si>
  <si>
    <t>U.S. Venture Partners XI</t>
  </si>
  <si>
    <t>89110</t>
  </si>
  <si>
    <t>24/11/2014</t>
  </si>
  <si>
    <t>Saw Mill Capital Partners II</t>
  </si>
  <si>
    <t>89135</t>
  </si>
  <si>
    <t>18/04/2016</t>
  </si>
  <si>
    <t>Thomas H. Lee VII</t>
  </si>
  <si>
    <t>89136</t>
  </si>
  <si>
    <t>23/05/2016</t>
  </si>
  <si>
    <t>Gamut Investment Overseas Fund I</t>
  </si>
  <si>
    <t>89132</t>
  </si>
  <si>
    <t>31/05/2016</t>
  </si>
  <si>
    <t>פלטפורמת גידור ק. סוויס 2004</t>
  </si>
  <si>
    <t>333333334</t>
  </si>
  <si>
    <t>Blackstone Real Estate Partners VII</t>
  </si>
  <si>
    <t>89087</t>
  </si>
  <si>
    <t>19/07/2012</t>
  </si>
  <si>
    <t>Waterton Residential Property Venture XII</t>
  </si>
  <si>
    <t>89108</t>
  </si>
  <si>
    <t>27/10/2014</t>
  </si>
  <si>
    <t>NYL- Madison Square Value Enhancement Fund</t>
  </si>
  <si>
    <t>89176</t>
  </si>
  <si>
    <t>Credit Suisse Emerging Market Credit Opportunity</t>
  </si>
  <si>
    <t>89065</t>
  </si>
  <si>
    <t>03/01/2011</t>
  </si>
  <si>
    <t>Apollo European Principal Finance Fund II</t>
  </si>
  <si>
    <t>89082</t>
  </si>
  <si>
    <t>17/05/2012</t>
  </si>
  <si>
    <t>Avenue Europe Special Situations Fund II</t>
  </si>
  <si>
    <t>89085</t>
  </si>
  <si>
    <t>21/06/2012</t>
  </si>
  <si>
    <t>Hamilton Lane Secondary Fund III</t>
  </si>
  <si>
    <t>89091</t>
  </si>
  <si>
    <t>21/11/2012</t>
  </si>
  <si>
    <t>SSG Capital Partners II</t>
  </si>
  <si>
    <t>89089</t>
  </si>
  <si>
    <t>Dover Street VIII</t>
  </si>
  <si>
    <t>89090</t>
  </si>
  <si>
    <t>17/12/2012</t>
  </si>
  <si>
    <t>Silver Lake Partners IV</t>
  </si>
  <si>
    <t>89092</t>
  </si>
  <si>
    <t>22/10/2013</t>
  </si>
  <si>
    <t>HL Infrastructure  J.K.L</t>
  </si>
  <si>
    <t>89099</t>
  </si>
  <si>
    <t>12/12/2013</t>
  </si>
  <si>
    <t>Capital Dynamics Clean Energy and Infrastructure</t>
  </si>
  <si>
    <t>89100</t>
  </si>
  <si>
    <t>15/01/2014</t>
  </si>
  <si>
    <t>Apollo Investment Fund VIII</t>
  </si>
  <si>
    <t>89103</t>
  </si>
  <si>
    <t>05/02/2014</t>
  </si>
  <si>
    <t>Technology Crossover Management VIII</t>
  </si>
  <si>
    <t>89101</t>
  </si>
  <si>
    <t>HarbourVest Partners 2013 Direct</t>
  </si>
  <si>
    <t>89104</t>
  </si>
  <si>
    <t>KPS Special Situations Fund IV</t>
  </si>
  <si>
    <t>89093</t>
  </si>
  <si>
    <t>12/05/2014</t>
  </si>
  <si>
    <t>EmergeVest Fund</t>
  </si>
  <si>
    <t>89106</t>
  </si>
  <si>
    <t>15/07/2014</t>
  </si>
  <si>
    <t>HL International Clal Feeder LP Series M/N/O</t>
  </si>
  <si>
    <t>89114</t>
  </si>
  <si>
    <t>17/11/2014</t>
  </si>
  <si>
    <t>BCP Energy Services Fund</t>
  </si>
  <si>
    <t>89113</t>
  </si>
  <si>
    <t>20/11/2014</t>
  </si>
  <si>
    <t>American Securities Opportunities Fund III</t>
  </si>
  <si>
    <t>89105</t>
  </si>
  <si>
    <t>17/12/2014</t>
  </si>
  <si>
    <t>Gridiron Capital Fund III</t>
  </si>
  <si>
    <t>89123</t>
  </si>
  <si>
    <t>13/08/2015</t>
  </si>
  <si>
    <t>ZM Capital II</t>
  </si>
  <si>
    <t>89124</t>
  </si>
  <si>
    <t>17/08/2015</t>
  </si>
  <si>
    <t>Clearlake Capital IV</t>
  </si>
  <si>
    <t>89126</t>
  </si>
  <si>
    <t>01/09/2015</t>
  </si>
  <si>
    <t>Trilantic Capital Partners V</t>
  </si>
  <si>
    <t>89128</t>
  </si>
  <si>
    <t>16/09/2015</t>
  </si>
  <si>
    <t>CEI Middletown Investor</t>
  </si>
  <si>
    <t>89127</t>
  </si>
  <si>
    <t>Kelso Investment Associates IX L.P</t>
  </si>
  <si>
    <t>89112</t>
  </si>
  <si>
    <t>19/11/2015</t>
  </si>
  <si>
    <t>Castlelake IV</t>
  </si>
  <si>
    <t>89130</t>
  </si>
  <si>
    <t>09/12/2015</t>
  </si>
  <si>
    <t>Hamilton Lane Secondary Fund IV</t>
  </si>
  <si>
    <t>89131</t>
  </si>
  <si>
    <t>17/02/2016</t>
  </si>
  <si>
    <t>American Securities Partners VII</t>
  </si>
  <si>
    <t>89117</t>
  </si>
  <si>
    <t>Blackstone Capital Partners VII</t>
  </si>
  <si>
    <t>89137</t>
  </si>
  <si>
    <t>31/07/2016</t>
  </si>
  <si>
    <t>Broad River</t>
  </si>
  <si>
    <t>89138</t>
  </si>
  <si>
    <t>13/10/2016</t>
  </si>
  <si>
    <t>Dover Street IX</t>
  </si>
  <si>
    <t>89141</t>
  </si>
  <si>
    <t>15/12/2016</t>
  </si>
  <si>
    <t>TCV IX</t>
  </si>
  <si>
    <t>89143</t>
  </si>
  <si>
    <t>28/12/2016</t>
  </si>
  <si>
    <t>Signal Real Estate Opportunity</t>
  </si>
  <si>
    <t>89154</t>
  </si>
  <si>
    <t>14/03/2017</t>
  </si>
  <si>
    <t>Cinven VI</t>
  </si>
  <si>
    <t>89155</t>
  </si>
  <si>
    <t>30/03/2017</t>
  </si>
  <si>
    <t>HL International Clal Feeder LP – Series MNO II</t>
  </si>
  <si>
    <t>89159</t>
  </si>
  <si>
    <t>20/04/2017</t>
  </si>
  <si>
    <t>HarbourVest Partners Co-investment Fund IV</t>
  </si>
  <si>
    <t>89156</t>
  </si>
  <si>
    <t>Keter Co-Investment 1 LP</t>
  </si>
  <si>
    <t>89162</t>
  </si>
  <si>
    <t>25/05/2017</t>
  </si>
  <si>
    <t>BC European Capital X</t>
  </si>
  <si>
    <t>89160</t>
  </si>
  <si>
    <t>31/08/2017</t>
  </si>
  <si>
    <t>HL International Clal Feeder LP Series M/N/O III</t>
  </si>
  <si>
    <t>89171</t>
  </si>
  <si>
    <t>27/12/2017</t>
  </si>
  <si>
    <t>Clearlake Capital Partners V</t>
  </si>
  <si>
    <t>89173</t>
  </si>
  <si>
    <t>01/02/2018</t>
  </si>
  <si>
    <t>Castlelake V</t>
  </si>
  <si>
    <t>89166</t>
  </si>
  <si>
    <t>iCon Infrastructure IV</t>
  </si>
  <si>
    <t>89167</t>
  </si>
  <si>
    <t>Pantheon Global Infrastructure III</t>
  </si>
  <si>
    <t>89174</t>
  </si>
  <si>
    <t>04/05/2018</t>
  </si>
  <si>
    <t>Silver Lake Partners V</t>
  </si>
  <si>
    <t>89158</t>
  </si>
  <si>
    <t>12/06/2018</t>
  </si>
  <si>
    <t>Cheyne Real Estate Credit Fund V</t>
  </si>
  <si>
    <t>89170</t>
  </si>
  <si>
    <t>01/07/2018</t>
  </si>
  <si>
    <t>MidOcean Partners V</t>
  </si>
  <si>
    <t>89178</t>
  </si>
  <si>
    <t>15/08/2018</t>
  </si>
  <si>
    <t>CVC Capital Partners VII</t>
  </si>
  <si>
    <t>89164</t>
  </si>
  <si>
    <t>Vintage Investment Partners FoF V Access</t>
  </si>
  <si>
    <t>89179</t>
  </si>
  <si>
    <t>28/08/2018</t>
  </si>
  <si>
    <t>One South Wacker -שיקגו עמיתים הון</t>
  </si>
  <si>
    <t>440000079</t>
  </si>
  <si>
    <t>אינפינטי כללי 3</t>
  </si>
  <si>
    <t>440000159</t>
  </si>
  <si>
    <t>25/02/2014</t>
  </si>
  <si>
    <t>טרייסר כללי 3</t>
  </si>
  <si>
    <t>440000165</t>
  </si>
  <si>
    <t>קולומבוס  כללי 3 הון</t>
  </si>
  <si>
    <t>440000218</t>
  </si>
  <si>
    <t>14/10/2015</t>
  </si>
  <si>
    <t>סה"כ כתבי אופציה בישראל:</t>
  </si>
  <si>
    <t>סה"כ כתבי אופציה בחו"ל</t>
  </si>
  <si>
    <t>סה"כ אופציות בישראל:</t>
  </si>
  <si>
    <t>₪ / מט"ח</t>
  </si>
  <si>
    <t>OPT Call USDILS 3.7 31/12/2018</t>
  </si>
  <si>
    <t>445059700</t>
  </si>
  <si>
    <t>06/08/2018</t>
  </si>
  <si>
    <t>סה"כ מט"ח/ מט"ח</t>
  </si>
  <si>
    <t>סה"כ אופציות בחו"ל:</t>
  </si>
  <si>
    <t>סה"כ חוזים עתידיים בישראל</t>
  </si>
  <si>
    <t>סה"כ  אחר</t>
  </si>
  <si>
    <t>FW EURUSD 24/10/2018 - EUR</t>
  </si>
  <si>
    <t>445053250</t>
  </si>
  <si>
    <t>21/05/2018</t>
  </si>
  <si>
    <t>FW EURUSD 24/10/2018 - USD</t>
  </si>
  <si>
    <t>445053251</t>
  </si>
  <si>
    <t>FW EURGBP 05/12/2018 - GBP</t>
  </si>
  <si>
    <t>445055654</t>
  </si>
  <si>
    <t>25/06/2018</t>
  </si>
  <si>
    <t>FW EURGBP 05/12/2018 - EUR</t>
  </si>
  <si>
    <t>445055655</t>
  </si>
  <si>
    <t>445055710</t>
  </si>
  <si>
    <t>445055711</t>
  </si>
  <si>
    <t>445055894</t>
  </si>
  <si>
    <t>445055895</t>
  </si>
  <si>
    <t>445058092</t>
  </si>
  <si>
    <t>11/07/2018</t>
  </si>
  <si>
    <t>445058093</t>
  </si>
  <si>
    <t>FW GBPUSD 23/01/2019 - USD</t>
  </si>
  <si>
    <t>445058724</t>
  </si>
  <si>
    <t>FW GBPUSD 23/01/2019 - GBP</t>
  </si>
  <si>
    <t>445058725</t>
  </si>
  <si>
    <t>FW USDJPY 16/01/2019 - USD</t>
  </si>
  <si>
    <t>445060170</t>
  </si>
  <si>
    <t>FW USDJPY 16/01/2019 - JPY</t>
  </si>
  <si>
    <t>445060171</t>
  </si>
  <si>
    <t>445061336</t>
  </si>
  <si>
    <t>27/08/2018</t>
  </si>
  <si>
    <t>445061337</t>
  </si>
  <si>
    <t>445061364</t>
  </si>
  <si>
    <t>445061365</t>
  </si>
  <si>
    <t>445061548</t>
  </si>
  <si>
    <t>445061549</t>
  </si>
  <si>
    <t>445061972</t>
  </si>
  <si>
    <t>04/09/2018</t>
  </si>
  <si>
    <t>445061973</t>
  </si>
  <si>
    <t>FW USDILS 09/10/2018 - ILS</t>
  </si>
  <si>
    <t>445052416</t>
  </si>
  <si>
    <t>14/05/2018</t>
  </si>
  <si>
    <t>FW USDILS 09/10/2018 - USD</t>
  </si>
  <si>
    <t>445052417</t>
  </si>
  <si>
    <t>FW USDILS 13/11/2018 - ILS</t>
  </si>
  <si>
    <t>445054192</t>
  </si>
  <si>
    <t>FW USDILS 13/11/2018 - USD</t>
  </si>
  <si>
    <t>445054193</t>
  </si>
  <si>
    <t>FW USDILS 27/11/2018 - ILS</t>
  </si>
  <si>
    <t>445055160</t>
  </si>
  <si>
    <t>19/06/2018</t>
  </si>
  <si>
    <t>FW USDILS 27/11/2018 - USD</t>
  </si>
  <si>
    <t>445055161</t>
  </si>
  <si>
    <t>445055768</t>
  </si>
  <si>
    <t>445055769</t>
  </si>
  <si>
    <t>FW USDILS 11/12/2018 - ILS</t>
  </si>
  <si>
    <t>445057612</t>
  </si>
  <si>
    <t>09/07/2018</t>
  </si>
  <si>
    <t>FW USDILS 11/12/2018 - USD</t>
  </si>
  <si>
    <t>445057613</t>
  </si>
  <si>
    <t>FW USDILS 19/12/2018 - ILS</t>
  </si>
  <si>
    <t>445057980</t>
  </si>
  <si>
    <t>10/07/2018</t>
  </si>
  <si>
    <t>FW USDILS 19/12/2018 - USD</t>
  </si>
  <si>
    <t>445057981</t>
  </si>
  <si>
    <t>445058040</t>
  </si>
  <si>
    <t>445058041</t>
  </si>
  <si>
    <t>FW USDILS 14/11/2018 - ILS</t>
  </si>
  <si>
    <t>445059174</t>
  </si>
  <si>
    <t>23/07/2018</t>
  </si>
  <si>
    <t>FW USDILS 14/11/2018 - USD</t>
  </si>
  <si>
    <t>445059175</t>
  </si>
  <si>
    <t>445059342</t>
  </si>
  <si>
    <t>24/07/2018</t>
  </si>
  <si>
    <t>445059343</t>
  </si>
  <si>
    <t>FW USDILS 28/11/2018 - ILS</t>
  </si>
  <si>
    <t>445060798</t>
  </si>
  <si>
    <t>FW USDILS 28/11/2018 - USD</t>
  </si>
  <si>
    <t>445060799</t>
  </si>
  <si>
    <t>445060802</t>
  </si>
  <si>
    <t>445060803</t>
  </si>
  <si>
    <t>445061180</t>
  </si>
  <si>
    <t>445061181</t>
  </si>
  <si>
    <t>445061276</t>
  </si>
  <si>
    <t>445061277</t>
  </si>
  <si>
    <t>445061284</t>
  </si>
  <si>
    <t>445061285</t>
  </si>
  <si>
    <t>445061356</t>
  </si>
  <si>
    <t>445061357</t>
  </si>
  <si>
    <t>445061472</t>
  </si>
  <si>
    <t>445061473</t>
  </si>
  <si>
    <t>FW USDILS 10/10/2018 - ILS</t>
  </si>
  <si>
    <t>445061748</t>
  </si>
  <si>
    <t>03/09/2018</t>
  </si>
  <si>
    <t>FW USDILS 10/10/2018 - USD</t>
  </si>
  <si>
    <t>445061749</t>
  </si>
  <si>
    <t>FW USDILS 16/10/2018 - ILS</t>
  </si>
  <si>
    <t>445061916</t>
  </si>
  <si>
    <t>FW USDILS 16/10/2018 - USD</t>
  </si>
  <si>
    <t>445061917</t>
  </si>
  <si>
    <t>445062030</t>
  </si>
  <si>
    <t>445062031</t>
  </si>
  <si>
    <t>445062086</t>
  </si>
  <si>
    <t>06/09/2018</t>
  </si>
  <si>
    <t>445062087</t>
  </si>
  <si>
    <t>445062192</t>
  </si>
  <si>
    <t>445062193</t>
  </si>
  <si>
    <t>445062216</t>
  </si>
  <si>
    <t>13/09/2018</t>
  </si>
  <si>
    <t>445062217</t>
  </si>
  <si>
    <t>445062360</t>
  </si>
  <si>
    <t>20/09/2018</t>
  </si>
  <si>
    <t>445062361</t>
  </si>
  <si>
    <t>445062382</t>
  </si>
  <si>
    <t>25/09/2018</t>
  </si>
  <si>
    <t>445062383</t>
  </si>
  <si>
    <t>סה"כ חוזים עתידיים בחו"ל</t>
  </si>
  <si>
    <t>445052660</t>
  </si>
  <si>
    <t>16/05/2018</t>
  </si>
  <si>
    <t>445052661</t>
  </si>
  <si>
    <t>445052990</t>
  </si>
  <si>
    <t>445052991</t>
  </si>
  <si>
    <t>445053242</t>
  </si>
  <si>
    <t>445053243</t>
  </si>
  <si>
    <t>445053322</t>
  </si>
  <si>
    <t>445053323</t>
  </si>
  <si>
    <t>445053862</t>
  </si>
  <si>
    <t>445053863</t>
  </si>
  <si>
    <t>445053920</t>
  </si>
  <si>
    <t>445053921</t>
  </si>
  <si>
    <t>445054252</t>
  </si>
  <si>
    <t>445054253</t>
  </si>
  <si>
    <t>445054322</t>
  </si>
  <si>
    <t>445054323</t>
  </si>
  <si>
    <t>445054346</t>
  </si>
  <si>
    <t>445054347</t>
  </si>
  <si>
    <t>FW USDCHF 21/11/2018 - USD</t>
  </si>
  <si>
    <t>445054480</t>
  </si>
  <si>
    <t>11/06/2018</t>
  </si>
  <si>
    <t>FW USDCHF 21/11/2018 - CHF</t>
  </si>
  <si>
    <t>445054481</t>
  </si>
  <si>
    <t>445054798</t>
  </si>
  <si>
    <t>14/06/2018</t>
  </si>
  <si>
    <t>445054799</t>
  </si>
  <si>
    <t>445055008</t>
  </si>
  <si>
    <t>445055009</t>
  </si>
  <si>
    <t>445055290</t>
  </si>
  <si>
    <t>20/06/2018</t>
  </si>
  <si>
    <t>445055291</t>
  </si>
  <si>
    <t>445055400</t>
  </si>
  <si>
    <t>445055401</t>
  </si>
  <si>
    <t>445055494</t>
  </si>
  <si>
    <t>21/06/2018</t>
  </si>
  <si>
    <t>445055495</t>
  </si>
  <si>
    <t>445055570</t>
  </si>
  <si>
    <t>445055571</t>
  </si>
  <si>
    <t>445056162</t>
  </si>
  <si>
    <t>27/06/2018</t>
  </si>
  <si>
    <t>445056163</t>
  </si>
  <si>
    <t>445056568</t>
  </si>
  <si>
    <t>28/06/2018</t>
  </si>
  <si>
    <t>445056569</t>
  </si>
  <si>
    <t>445057060</t>
  </si>
  <si>
    <t>02/07/2018</t>
  </si>
  <si>
    <t>445057061</t>
  </si>
  <si>
    <t>445057156</t>
  </si>
  <si>
    <t>03/07/2018</t>
  </si>
  <si>
    <t>445057157</t>
  </si>
  <si>
    <t>445057640</t>
  </si>
  <si>
    <t>445057641</t>
  </si>
  <si>
    <t>445058712</t>
  </si>
  <si>
    <t>445058713</t>
  </si>
  <si>
    <t>445058716</t>
  </si>
  <si>
    <t>445058717</t>
  </si>
  <si>
    <t>445058872</t>
  </si>
  <si>
    <t>445058873</t>
  </si>
  <si>
    <t>445058952</t>
  </si>
  <si>
    <t>445058953</t>
  </si>
  <si>
    <t>445059396</t>
  </si>
  <si>
    <t>445059397</t>
  </si>
  <si>
    <t>445059510</t>
  </si>
  <si>
    <t>01/08/2018</t>
  </si>
  <si>
    <t>445059511</t>
  </si>
  <si>
    <t>445059872</t>
  </si>
  <si>
    <t>445059873</t>
  </si>
  <si>
    <t>445059960</t>
  </si>
  <si>
    <t>08/08/2018</t>
  </si>
  <si>
    <t>445059961</t>
  </si>
  <si>
    <t>445060166</t>
  </si>
  <si>
    <t>445060167</t>
  </si>
  <si>
    <t>445060314</t>
  </si>
  <si>
    <t>445060315</t>
  </si>
  <si>
    <t>445060436</t>
  </si>
  <si>
    <t>445060437</t>
  </si>
  <si>
    <t>445060870</t>
  </si>
  <si>
    <t>445060871</t>
  </si>
  <si>
    <t>445062090</t>
  </si>
  <si>
    <t>445062091</t>
  </si>
  <si>
    <t>אפריל נדלן אגח ב נשר</t>
  </si>
  <si>
    <t>1127273</t>
  </si>
  <si>
    <t>אשראי</t>
  </si>
  <si>
    <t>24/03/2013</t>
  </si>
  <si>
    <t>חוב מובנה IDE</t>
  </si>
  <si>
    <t>2080200</t>
  </si>
  <si>
    <t>06/12/2017</t>
  </si>
  <si>
    <t>Swapped Rabobk T1 30/06/2019</t>
  </si>
  <si>
    <t>XS0491856349</t>
  </si>
  <si>
    <t>23/02/2010</t>
  </si>
  <si>
    <t>סה"כ הלוואות בישראל:</t>
  </si>
  <si>
    <t>סה"כ כנגד חסכון עמיתים/מבוטחים</t>
  </si>
  <si>
    <t>פנימי</t>
  </si>
  <si>
    <t>סה"כ מובטחות במשכנתא או תיקי משכנתאות</t>
  </si>
  <si>
    <t>משכנתאות עמיתים סל צמוד</t>
  </si>
  <si>
    <t>333460100</t>
  </si>
  <si>
    <t>AA+</t>
  </si>
  <si>
    <t>01/03/2018</t>
  </si>
  <si>
    <t>משכנתאות עמיתים סל שקלי</t>
  </si>
  <si>
    <t>333460004</t>
  </si>
  <si>
    <t>בנק ירושלים פריים</t>
  </si>
  <si>
    <t>2080261</t>
  </si>
  <si>
    <t>31/01/2018</t>
  </si>
  <si>
    <t>בנק ירושלים לא צמוד משתנה 12</t>
  </si>
  <si>
    <t>2080262</t>
  </si>
  <si>
    <t>בנק ירושלים לא צמוד משתנה 60</t>
  </si>
  <si>
    <t>2080263</t>
  </si>
  <si>
    <t>בנק ירושלים לא צמוד קבועה</t>
  </si>
  <si>
    <t>2080264</t>
  </si>
  <si>
    <t>בנק ירושלים צמוד מדד משתנה 60</t>
  </si>
  <si>
    <t>2080227</t>
  </si>
  <si>
    <t>בנק ירושלים צמוד מדד משתנה 12</t>
  </si>
  <si>
    <t>2080265</t>
  </si>
  <si>
    <t>בנק ירושלים צמוד מדד משתנה 30</t>
  </si>
  <si>
    <t>2080266</t>
  </si>
  <si>
    <t>בנק ירושלים צמוד מדד קבועה</t>
  </si>
  <si>
    <t>2080267</t>
  </si>
  <si>
    <t>סה"כ מובטחות בערבות בנקאית</t>
  </si>
  <si>
    <t>סה"כ מובטחות בבטחונות אחרים</t>
  </si>
  <si>
    <t>הלוואה לגורם 89</t>
  </si>
  <si>
    <t>כן</t>
  </si>
  <si>
    <t>20701372</t>
  </si>
  <si>
    <t>511153629</t>
  </si>
  <si>
    <t>30/12/2014</t>
  </si>
  <si>
    <t>הלוואה לגורם 100</t>
  </si>
  <si>
    <t>20701426</t>
  </si>
  <si>
    <t>514566009</t>
  </si>
  <si>
    <t>01/10/2015</t>
  </si>
  <si>
    <t>20701503</t>
  </si>
  <si>
    <t>18/11/2015</t>
  </si>
  <si>
    <t>2070208</t>
  </si>
  <si>
    <t>24/08/2016</t>
  </si>
  <si>
    <t>2070209</t>
  </si>
  <si>
    <t>2070218</t>
  </si>
  <si>
    <t>2070219</t>
  </si>
  <si>
    <t>2070243</t>
  </si>
  <si>
    <t>14/12/2016</t>
  </si>
  <si>
    <t>2070244</t>
  </si>
  <si>
    <t>2070278</t>
  </si>
  <si>
    <t>14/06/2017</t>
  </si>
  <si>
    <t>2070279</t>
  </si>
  <si>
    <t>הלוואה לגורם 120</t>
  </si>
  <si>
    <t>2070287</t>
  </si>
  <si>
    <t>02/08/2017</t>
  </si>
  <si>
    <t>2070288</t>
  </si>
  <si>
    <t>הלוואה לגורם 123</t>
  </si>
  <si>
    <t>2080184</t>
  </si>
  <si>
    <t>515642528</t>
  </si>
  <si>
    <t>הלוואה לגורם 124</t>
  </si>
  <si>
    <t>2070306</t>
  </si>
  <si>
    <t>26/09/2017</t>
  </si>
  <si>
    <t>הלוואה לגורם 125</t>
  </si>
  <si>
    <t>2080198</t>
  </si>
  <si>
    <t>500250006</t>
  </si>
  <si>
    <t>26/11/2017</t>
  </si>
  <si>
    <t>2080202</t>
  </si>
  <si>
    <t>2080203</t>
  </si>
  <si>
    <t>הלוואה לגורם 126</t>
  </si>
  <si>
    <t>2080214</t>
  </si>
  <si>
    <t>514495852</t>
  </si>
  <si>
    <t>2080215</t>
  </si>
  <si>
    <t>2080216</t>
  </si>
  <si>
    <t>2080210</t>
  </si>
  <si>
    <t>20/12/2017</t>
  </si>
  <si>
    <t>2080218</t>
  </si>
  <si>
    <t>23/01/2018</t>
  </si>
  <si>
    <t>2080226</t>
  </si>
  <si>
    <t>2080269</t>
  </si>
  <si>
    <t>18/03/2018</t>
  </si>
  <si>
    <t>הלוואה לגורם 129</t>
  </si>
  <si>
    <t>20802360</t>
  </si>
  <si>
    <t>550237937</t>
  </si>
  <si>
    <t>29/03/2018</t>
  </si>
  <si>
    <t>הלוואה לגורם 130</t>
  </si>
  <si>
    <t>20802370</t>
  </si>
  <si>
    <t>550237945</t>
  </si>
  <si>
    <t>הלוואה לגורם 132</t>
  </si>
  <si>
    <t>20802380</t>
  </si>
  <si>
    <t>550243521</t>
  </si>
  <si>
    <t>הלוואה לגורם 131</t>
  </si>
  <si>
    <t>20802390</t>
  </si>
  <si>
    <t>550277917</t>
  </si>
  <si>
    <t>2080272</t>
  </si>
  <si>
    <t>הלוואה לגורם 133</t>
  </si>
  <si>
    <t>20802350</t>
  </si>
  <si>
    <t>550277735</t>
  </si>
  <si>
    <t>17/06/2018</t>
  </si>
  <si>
    <t>2080274</t>
  </si>
  <si>
    <t>הלוואה לגורם 134</t>
  </si>
  <si>
    <t>20802731</t>
  </si>
  <si>
    <t>540279379</t>
  </si>
  <si>
    <t>הלוואה לגורם 135</t>
  </si>
  <si>
    <t>20802733</t>
  </si>
  <si>
    <t>550237333</t>
  </si>
  <si>
    <t>2080273</t>
  </si>
  <si>
    <t>20802402</t>
  </si>
  <si>
    <t>20802735</t>
  </si>
  <si>
    <t>20802737</t>
  </si>
  <si>
    <t>2080288</t>
  </si>
  <si>
    <t>21/08/2018</t>
  </si>
  <si>
    <t>20802404</t>
  </si>
  <si>
    <t>29/08/2018</t>
  </si>
  <si>
    <t>20802730</t>
  </si>
  <si>
    <t>20802732</t>
  </si>
  <si>
    <t>20802734</t>
  </si>
  <si>
    <t>20802736</t>
  </si>
  <si>
    <t>הלוואה לגורם 41</t>
  </si>
  <si>
    <t>999999767</t>
  </si>
  <si>
    <t>512542721</t>
  </si>
  <si>
    <t>12/04/2011</t>
  </si>
  <si>
    <t>הלוואה לגורם 42</t>
  </si>
  <si>
    <t>999999813</t>
  </si>
  <si>
    <t>512194168</t>
  </si>
  <si>
    <t>05/10/2011</t>
  </si>
  <si>
    <t>הלוואה לגורם 53</t>
  </si>
  <si>
    <t>999999532</t>
  </si>
  <si>
    <t>511826877</t>
  </si>
  <si>
    <t>11/07/2012</t>
  </si>
  <si>
    <t>הלוואה לגורם 54</t>
  </si>
  <si>
    <t>999999869</t>
  </si>
  <si>
    <t>513184192</t>
  </si>
  <si>
    <t>30/09/2007</t>
  </si>
  <si>
    <t>הלוואה לגורם 75</t>
  </si>
  <si>
    <t>207013300</t>
  </si>
  <si>
    <t>514389618</t>
  </si>
  <si>
    <t>11/02/2013</t>
  </si>
  <si>
    <t>207013301</t>
  </si>
  <si>
    <t>514389444</t>
  </si>
  <si>
    <t>207013302</t>
  </si>
  <si>
    <t>18/03/2013</t>
  </si>
  <si>
    <t>207013304</t>
  </si>
  <si>
    <t>24/04/2013</t>
  </si>
  <si>
    <t>207013305</t>
  </si>
  <si>
    <t>25/04/2013</t>
  </si>
  <si>
    <t>207013310</t>
  </si>
  <si>
    <t>03/06/2013</t>
  </si>
  <si>
    <t>הלוואה לגורם 76</t>
  </si>
  <si>
    <t>207013303</t>
  </si>
  <si>
    <t>550242382</t>
  </si>
  <si>
    <t>17/06/2013</t>
  </si>
  <si>
    <t>הלוואה לגורם 37</t>
  </si>
  <si>
    <t>207013318</t>
  </si>
  <si>
    <t>513245225</t>
  </si>
  <si>
    <t>17/04/2011</t>
  </si>
  <si>
    <t>207013319</t>
  </si>
  <si>
    <t>27/07/2011</t>
  </si>
  <si>
    <t>207013320</t>
  </si>
  <si>
    <t>15/01/2012</t>
  </si>
  <si>
    <t>207013321</t>
  </si>
  <si>
    <t>30/01/2012</t>
  </si>
  <si>
    <t>207013317</t>
  </si>
  <si>
    <t>02/02/2011</t>
  </si>
  <si>
    <t>207013323</t>
  </si>
  <si>
    <t>207013324</t>
  </si>
  <si>
    <t>25/06/2013</t>
  </si>
  <si>
    <t>207013322</t>
  </si>
  <si>
    <t>207013325</t>
  </si>
  <si>
    <t>03/07/2013</t>
  </si>
  <si>
    <t>207013327</t>
  </si>
  <si>
    <t>26/08/2013</t>
  </si>
  <si>
    <t>הלוואה לגורם 77</t>
  </si>
  <si>
    <t>207013328</t>
  </si>
  <si>
    <t>514255678</t>
  </si>
  <si>
    <t>207013348</t>
  </si>
  <si>
    <t>08/10/2013</t>
  </si>
  <si>
    <t>הלוואה לגורם 81</t>
  </si>
  <si>
    <t>207013391</t>
  </si>
  <si>
    <t>17/10/2013</t>
  </si>
  <si>
    <t>207013392</t>
  </si>
  <si>
    <t>207013393</t>
  </si>
  <si>
    <t>20/10/2013</t>
  </si>
  <si>
    <t>207013394</t>
  </si>
  <si>
    <t>הלוואה לגורם 51</t>
  </si>
  <si>
    <t>207013396</t>
  </si>
  <si>
    <t>513846667</t>
  </si>
  <si>
    <t>Baa2 IL</t>
  </si>
  <si>
    <t>23/10/2013</t>
  </si>
  <si>
    <t>הלוואה לגורם 63</t>
  </si>
  <si>
    <t>207013397</t>
  </si>
  <si>
    <t>513926857</t>
  </si>
  <si>
    <t>הלוואה לגורם 36</t>
  </si>
  <si>
    <t>207013398</t>
  </si>
  <si>
    <t>513326439</t>
  </si>
  <si>
    <t>24/10/2013</t>
  </si>
  <si>
    <t>207013401</t>
  </si>
  <si>
    <t>207013410</t>
  </si>
  <si>
    <t>06/11/2013</t>
  </si>
  <si>
    <t>207013411</t>
  </si>
  <si>
    <t>207013412</t>
  </si>
  <si>
    <t>207013413</t>
  </si>
  <si>
    <t>207013414</t>
  </si>
  <si>
    <t>207013415</t>
  </si>
  <si>
    <t>207013416</t>
  </si>
  <si>
    <t>207013417</t>
  </si>
  <si>
    <t>207013418</t>
  </si>
  <si>
    <t>207013419</t>
  </si>
  <si>
    <t>207013420</t>
  </si>
  <si>
    <t>207013421</t>
  </si>
  <si>
    <t>207013423</t>
  </si>
  <si>
    <t>27/01/2011</t>
  </si>
  <si>
    <t>207013424</t>
  </si>
  <si>
    <t>17/11/2013</t>
  </si>
  <si>
    <t>207013425</t>
  </si>
  <si>
    <t>207013426</t>
  </si>
  <si>
    <t>207013427</t>
  </si>
  <si>
    <t>207013428</t>
  </si>
  <si>
    <t>207013429</t>
  </si>
  <si>
    <t>207013430</t>
  </si>
  <si>
    <t>207013431</t>
  </si>
  <si>
    <t>207013432</t>
  </si>
  <si>
    <t>207013433</t>
  </si>
  <si>
    <t>207013434</t>
  </si>
  <si>
    <t>207013435</t>
  </si>
  <si>
    <t>207013436</t>
  </si>
  <si>
    <t>207013437</t>
  </si>
  <si>
    <t>207013438</t>
  </si>
  <si>
    <t>207013439</t>
  </si>
  <si>
    <t>207013440</t>
  </si>
  <si>
    <t>207013441</t>
  </si>
  <si>
    <t>207013442</t>
  </si>
  <si>
    <t>207013443</t>
  </si>
  <si>
    <t>207013445</t>
  </si>
  <si>
    <t>26/11/2013</t>
  </si>
  <si>
    <t>207013457</t>
  </si>
  <si>
    <t>22/12/2013</t>
  </si>
  <si>
    <t>207013349</t>
  </si>
  <si>
    <t>26/01/2014</t>
  </si>
  <si>
    <t>207013350</t>
  </si>
  <si>
    <t>207013351</t>
  </si>
  <si>
    <t>27/01/2014</t>
  </si>
  <si>
    <t>207013478</t>
  </si>
  <si>
    <t>26/02/2014</t>
  </si>
  <si>
    <t>207013482</t>
  </si>
  <si>
    <t>04/03/2014</t>
  </si>
  <si>
    <t>207013483</t>
  </si>
  <si>
    <t>207013492</t>
  </si>
  <si>
    <t>27/03/2014</t>
  </si>
  <si>
    <t>207013491</t>
  </si>
  <si>
    <t>23/04/2012</t>
  </si>
  <si>
    <t>207013493</t>
  </si>
  <si>
    <t>31/03/2014</t>
  </si>
  <si>
    <t>הלוואה לגורם 84</t>
  </si>
  <si>
    <t>207013502</t>
  </si>
  <si>
    <t>520038902</t>
  </si>
  <si>
    <t>13/04/2014</t>
  </si>
  <si>
    <t>207013503</t>
  </si>
  <si>
    <t>29/04/2014</t>
  </si>
  <si>
    <t>207013504</t>
  </si>
  <si>
    <t>207013507</t>
  </si>
  <si>
    <t>28/05/2014</t>
  </si>
  <si>
    <t>207013511</t>
  </si>
  <si>
    <t>25/06/2014</t>
  </si>
  <si>
    <t>הלוואה לגורם 83</t>
  </si>
  <si>
    <t>207013513</t>
  </si>
  <si>
    <t>513862649</t>
  </si>
  <si>
    <t>31/12/2016</t>
  </si>
  <si>
    <t>207013517</t>
  </si>
  <si>
    <t>16/07/2014</t>
  </si>
  <si>
    <t>207013518</t>
  </si>
  <si>
    <t>207013520</t>
  </si>
  <si>
    <t>207013526</t>
  </si>
  <si>
    <t>207013530</t>
  </si>
  <si>
    <t>29/09/2014</t>
  </si>
  <si>
    <t>הלוואה לגורם 90</t>
  </si>
  <si>
    <t>207013541</t>
  </si>
  <si>
    <t>513645150</t>
  </si>
  <si>
    <t>הלוואה לגורם 91</t>
  </si>
  <si>
    <t>207013546</t>
  </si>
  <si>
    <t>511590275</t>
  </si>
  <si>
    <t>20701371</t>
  </si>
  <si>
    <t>20701362</t>
  </si>
  <si>
    <t>20701363</t>
  </si>
  <si>
    <t>20701375</t>
  </si>
  <si>
    <t>11/01/2015</t>
  </si>
  <si>
    <t>20701377</t>
  </si>
  <si>
    <t>25/01/2015</t>
  </si>
  <si>
    <t>20701378</t>
  </si>
  <si>
    <t>20701379</t>
  </si>
  <si>
    <t>29/01/2015</t>
  </si>
  <si>
    <t>הלוואה לגורם 93</t>
  </si>
  <si>
    <t>20701381</t>
  </si>
  <si>
    <t>510791270</t>
  </si>
  <si>
    <t>הלוואה לגורם 94</t>
  </si>
  <si>
    <t>20701382</t>
  </si>
  <si>
    <t>550225650</t>
  </si>
  <si>
    <t>20701383</t>
  </si>
  <si>
    <t>20701384</t>
  </si>
  <si>
    <t>24/02/2015</t>
  </si>
  <si>
    <t>20701385</t>
  </si>
  <si>
    <t>הלוואה לגורם 92</t>
  </si>
  <si>
    <t>20701386</t>
  </si>
  <si>
    <t>513933598</t>
  </si>
  <si>
    <t>02/05/2013</t>
  </si>
  <si>
    <t>20701387</t>
  </si>
  <si>
    <t>27/05/2013</t>
  </si>
  <si>
    <t>20701388</t>
  </si>
  <si>
    <t>17/07/2013</t>
  </si>
  <si>
    <t>20701389</t>
  </si>
  <si>
    <t>08/08/2013</t>
  </si>
  <si>
    <t>20701390</t>
  </si>
  <si>
    <t>20701391</t>
  </si>
  <si>
    <t>18/03/2014</t>
  </si>
  <si>
    <t>20701392</t>
  </si>
  <si>
    <t>28/12/2014</t>
  </si>
  <si>
    <t>20701398</t>
  </si>
  <si>
    <t>25/03/2015</t>
  </si>
  <si>
    <t>20701399</t>
  </si>
  <si>
    <t>20701407</t>
  </si>
  <si>
    <t>20701411</t>
  </si>
  <si>
    <t>20701409</t>
  </si>
  <si>
    <t>11/06/2015</t>
  </si>
  <si>
    <t>הלוואה לגורם 38</t>
  </si>
  <si>
    <t>20701331</t>
  </si>
  <si>
    <t>20701421</t>
  </si>
  <si>
    <t>20701422</t>
  </si>
  <si>
    <t>הלוואה לגורם 97</t>
  </si>
  <si>
    <t>2070150</t>
  </si>
  <si>
    <t>514116359</t>
  </si>
  <si>
    <t>26/08/2015</t>
  </si>
  <si>
    <t>20701429</t>
  </si>
  <si>
    <t>20701430</t>
  </si>
  <si>
    <t>10/09/2015</t>
  </si>
  <si>
    <t>2070153</t>
  </si>
  <si>
    <t>17/09/2015</t>
  </si>
  <si>
    <t>20701504</t>
  </si>
  <si>
    <t>24/11/2015</t>
  </si>
  <si>
    <t>2070162</t>
  </si>
  <si>
    <t>2070169</t>
  </si>
  <si>
    <t>23/12/2015</t>
  </si>
  <si>
    <t>2070170</t>
  </si>
  <si>
    <t>הלוואה לגורם 101</t>
  </si>
  <si>
    <t>2070177</t>
  </si>
  <si>
    <t>514357060</t>
  </si>
  <si>
    <t>01/02/2016</t>
  </si>
  <si>
    <t>2070181</t>
  </si>
  <si>
    <t>2070198</t>
  </si>
  <si>
    <t>2070200</t>
  </si>
  <si>
    <t>12/07/2016</t>
  </si>
  <si>
    <t>2070207</t>
  </si>
  <si>
    <t>2070212</t>
  </si>
  <si>
    <t>הלוואה לגורם 113</t>
  </si>
  <si>
    <t>8261018</t>
  </si>
  <si>
    <t>19/05/2009</t>
  </si>
  <si>
    <t>8261026</t>
  </si>
  <si>
    <t>8261034</t>
  </si>
  <si>
    <t>8261042</t>
  </si>
  <si>
    <t>8261059</t>
  </si>
  <si>
    <t>8261067</t>
  </si>
  <si>
    <t>8261075</t>
  </si>
  <si>
    <t>8261083</t>
  </si>
  <si>
    <t>8261091</t>
  </si>
  <si>
    <t>8261109</t>
  </si>
  <si>
    <t>8261117</t>
  </si>
  <si>
    <t>8261125</t>
  </si>
  <si>
    <t>8261133</t>
  </si>
  <si>
    <t>8261141</t>
  </si>
  <si>
    <t>8261158</t>
  </si>
  <si>
    <t>8261166</t>
  </si>
  <si>
    <t>8261174</t>
  </si>
  <si>
    <t>8261182</t>
  </si>
  <si>
    <t>8261190</t>
  </si>
  <si>
    <t>207013329</t>
  </si>
  <si>
    <t>02/09/2013</t>
  </si>
  <si>
    <t>207013330</t>
  </si>
  <si>
    <t>207013331</t>
  </si>
  <si>
    <t>207013332</t>
  </si>
  <si>
    <t>207013333</t>
  </si>
  <si>
    <t>207013334</t>
  </si>
  <si>
    <t>207013335</t>
  </si>
  <si>
    <t>207013336</t>
  </si>
  <si>
    <t>207013337</t>
  </si>
  <si>
    <t>207013338</t>
  </si>
  <si>
    <t>207013339</t>
  </si>
  <si>
    <t>207013340</t>
  </si>
  <si>
    <t>207013341</t>
  </si>
  <si>
    <t>207013342</t>
  </si>
  <si>
    <t>207013343</t>
  </si>
  <si>
    <t>207013344</t>
  </si>
  <si>
    <t>207013345</t>
  </si>
  <si>
    <t>207013346</t>
  </si>
  <si>
    <t>207013347</t>
  </si>
  <si>
    <t>2070239</t>
  </si>
  <si>
    <t>הלוואה לגורם 116</t>
  </si>
  <si>
    <t>20702591</t>
  </si>
  <si>
    <t>513568139</t>
  </si>
  <si>
    <t>06/02/2017</t>
  </si>
  <si>
    <t>הלוואה לגורם 117</t>
  </si>
  <si>
    <t>20702601</t>
  </si>
  <si>
    <t>550242051</t>
  </si>
  <si>
    <t>20702399</t>
  </si>
  <si>
    <t>09/03/2017</t>
  </si>
  <si>
    <t>20702400</t>
  </si>
  <si>
    <t>2070286</t>
  </si>
  <si>
    <t>2070290</t>
  </si>
  <si>
    <t>512732140</t>
  </si>
  <si>
    <t>2070291</t>
  </si>
  <si>
    <t>512728932</t>
  </si>
  <si>
    <t>2070295</t>
  </si>
  <si>
    <t>04/09/2017</t>
  </si>
  <si>
    <t>2070296</t>
  </si>
  <si>
    <t>20702401</t>
  </si>
  <si>
    <t>11/09/2017</t>
  </si>
  <si>
    <t>2080206</t>
  </si>
  <si>
    <t>2080212</t>
  </si>
  <si>
    <t>2080213</t>
  </si>
  <si>
    <t>2080225</t>
  </si>
  <si>
    <t>2080268</t>
  </si>
  <si>
    <t>2080232</t>
  </si>
  <si>
    <t>12/03/2018</t>
  </si>
  <si>
    <t>2080233</t>
  </si>
  <si>
    <t>20802366</t>
  </si>
  <si>
    <t>20802377</t>
  </si>
  <si>
    <t>20802388</t>
  </si>
  <si>
    <t>20802399</t>
  </si>
  <si>
    <t>20802355</t>
  </si>
  <si>
    <t>30/03/2018</t>
  </si>
  <si>
    <t>20802367</t>
  </si>
  <si>
    <t>20802378</t>
  </si>
  <si>
    <t>20802401</t>
  </si>
  <si>
    <t>20802391</t>
  </si>
  <si>
    <t>12/08/2018</t>
  </si>
  <si>
    <t>20802392</t>
  </si>
  <si>
    <t>2080240</t>
  </si>
  <si>
    <t>20802403</t>
  </si>
  <si>
    <t>הלוואה לגורם 150</t>
  </si>
  <si>
    <t>90113001</t>
  </si>
  <si>
    <t>514961853</t>
  </si>
  <si>
    <t>הלוואה לגורם 96</t>
  </si>
  <si>
    <t>20701413</t>
  </si>
  <si>
    <t>22/06/2015</t>
  </si>
  <si>
    <t>הלוואה לגורם 45</t>
  </si>
  <si>
    <t>20701419</t>
  </si>
  <si>
    <t>513838326</t>
  </si>
  <si>
    <t>20701427</t>
  </si>
  <si>
    <t>25/10/2015</t>
  </si>
  <si>
    <t>2070210</t>
  </si>
  <si>
    <t>2070220</t>
  </si>
  <si>
    <t>2070245</t>
  </si>
  <si>
    <t>הלוואה לגורם 99</t>
  </si>
  <si>
    <t>2070251</t>
  </si>
  <si>
    <t>514652312</t>
  </si>
  <si>
    <t>2070270</t>
  </si>
  <si>
    <t>2080034</t>
  </si>
  <si>
    <t>2070280</t>
  </si>
  <si>
    <t>2080177</t>
  </si>
  <si>
    <t>2070304</t>
  </si>
  <si>
    <t>18/09/2017</t>
  </si>
  <si>
    <t>2080204</t>
  </si>
  <si>
    <t>2080223</t>
  </si>
  <si>
    <t>28/12/2017</t>
  </si>
  <si>
    <t>207013246</t>
  </si>
  <si>
    <t>20/02/2013</t>
  </si>
  <si>
    <t>2080279</t>
  </si>
  <si>
    <t>הלוואה לגורם 119</t>
  </si>
  <si>
    <t>2080280</t>
  </si>
  <si>
    <t>514700608</t>
  </si>
  <si>
    <t>19/07/2018</t>
  </si>
  <si>
    <t>2080281</t>
  </si>
  <si>
    <t>20/07/2018</t>
  </si>
  <si>
    <t>2080282</t>
  </si>
  <si>
    <t>2080290</t>
  </si>
  <si>
    <t>2080297</t>
  </si>
  <si>
    <t>17/09/2018</t>
  </si>
  <si>
    <t>99999844</t>
  </si>
  <si>
    <t>20/05/2012</t>
  </si>
  <si>
    <t>99999845</t>
  </si>
  <si>
    <t>2070252</t>
  </si>
  <si>
    <t>2070271</t>
  </si>
  <si>
    <t>2070305</t>
  </si>
  <si>
    <t>2080224</t>
  </si>
  <si>
    <t>2080277</t>
  </si>
  <si>
    <t>הלוואה לגורם 107</t>
  </si>
  <si>
    <t>999999657</t>
  </si>
  <si>
    <t>30/06/2016</t>
  </si>
  <si>
    <t>999999659</t>
  </si>
  <si>
    <t>99999965</t>
  </si>
  <si>
    <t>13/09/2016</t>
  </si>
  <si>
    <t>999999663</t>
  </si>
  <si>
    <t>2080075</t>
  </si>
  <si>
    <t>18/05/2017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</si>
  <si>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</si>
  <si>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</si>
  <si>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</si>
  <si>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</si>
  <si>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</si>
  <si>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</si>
  <si>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הלוואה לגורם 46</t>
  </si>
  <si>
    <t>999999529</t>
  </si>
  <si>
    <t>02/04/2012</t>
  </si>
  <si>
    <t>הלוואה לגורם 70</t>
  </si>
  <si>
    <t>2060150</t>
  </si>
  <si>
    <t>512705153</t>
  </si>
  <si>
    <t>06/03/2013</t>
  </si>
  <si>
    <t>2060151</t>
  </si>
  <si>
    <t>סה"כ הלוואות בחו"ל:</t>
  </si>
  <si>
    <t>הלוואה לגורם 102</t>
  </si>
  <si>
    <t>2070187</t>
  </si>
  <si>
    <t>13/04/2016</t>
  </si>
  <si>
    <t>הלוואה לגורם 112</t>
  </si>
  <si>
    <t>2070231</t>
  </si>
  <si>
    <t>הלוואה לגורם 115</t>
  </si>
  <si>
    <t>2070240</t>
  </si>
  <si>
    <t>2070241</t>
  </si>
  <si>
    <t>2070242</t>
  </si>
  <si>
    <t>2070255</t>
  </si>
  <si>
    <t>09/01/2017</t>
  </si>
  <si>
    <t>2070256</t>
  </si>
  <si>
    <t>2070266</t>
  </si>
  <si>
    <t>2070267</t>
  </si>
  <si>
    <t>20702660</t>
  </si>
  <si>
    <t>13/03/2017</t>
  </si>
  <si>
    <t>20702670</t>
  </si>
  <si>
    <t>2070273</t>
  </si>
  <si>
    <t>2070274</t>
  </si>
  <si>
    <t>2080117</t>
  </si>
  <si>
    <t>06/06/2017</t>
  </si>
  <si>
    <t>2080118</t>
  </si>
  <si>
    <t>2080175</t>
  </si>
  <si>
    <t>19/06/2017</t>
  </si>
  <si>
    <t>2080181</t>
  </si>
  <si>
    <t>2070282</t>
  </si>
  <si>
    <t>2070283</t>
  </si>
  <si>
    <t>2070297</t>
  </si>
  <si>
    <t>06/09/2017</t>
  </si>
  <si>
    <t>2070298</t>
  </si>
  <si>
    <t>2080191</t>
  </si>
  <si>
    <t>26/10/2017</t>
  </si>
  <si>
    <t>2080192</t>
  </si>
  <si>
    <t>הלוואה לגורם 128</t>
  </si>
  <si>
    <t>2080196</t>
  </si>
  <si>
    <t>22/11/2017</t>
  </si>
  <si>
    <t>2080199</t>
  </si>
  <si>
    <t>27/11/2017</t>
  </si>
  <si>
    <t>2080201</t>
  </si>
  <si>
    <t>2080255</t>
  </si>
  <si>
    <t>09/01/2018</t>
  </si>
  <si>
    <t>2080256</t>
  </si>
  <si>
    <t>2080230</t>
  </si>
  <si>
    <t>28/02/2018</t>
  </si>
  <si>
    <t>2080231</t>
  </si>
  <si>
    <t>2080242</t>
  </si>
  <si>
    <t>25/04/2018</t>
  </si>
  <si>
    <t>2080243</t>
  </si>
  <si>
    <t>2080247</t>
  </si>
  <si>
    <t>2080248</t>
  </si>
  <si>
    <t>2080252</t>
  </si>
  <si>
    <t>הלוואה לגורם 136</t>
  </si>
  <si>
    <t>2080254</t>
  </si>
  <si>
    <t>2080285</t>
  </si>
  <si>
    <t>2080286</t>
  </si>
  <si>
    <t>הלוואה לגורם 139</t>
  </si>
  <si>
    <t>2080287</t>
  </si>
  <si>
    <t>2080292</t>
  </si>
  <si>
    <t>30/08/2018</t>
  </si>
  <si>
    <t>2080293</t>
  </si>
  <si>
    <t>הלוואה לגורם 140</t>
  </si>
  <si>
    <t>2080294</t>
  </si>
  <si>
    <t>2080295</t>
  </si>
  <si>
    <t>2080302</t>
  </si>
  <si>
    <t>01/09/2018</t>
  </si>
  <si>
    <t>הלוואה לגורם 137</t>
  </si>
  <si>
    <t>2080284</t>
  </si>
  <si>
    <t>הלוואה לגורם 138</t>
  </si>
  <si>
    <t>2080289</t>
  </si>
  <si>
    <t>23/08/2018</t>
  </si>
  <si>
    <t>2080291</t>
  </si>
  <si>
    <t>2080296</t>
  </si>
  <si>
    <t>הלוואה לגורם 79</t>
  </si>
  <si>
    <t>440000106</t>
  </si>
  <si>
    <t>הלוואה לגורם 98</t>
  </si>
  <si>
    <t>440000229</t>
  </si>
  <si>
    <t>31/12/2015</t>
  </si>
  <si>
    <t>הלוואה לגורם 105</t>
  </si>
  <si>
    <t>555000465</t>
  </si>
  <si>
    <t>10/02/2016</t>
  </si>
  <si>
    <t>555000466</t>
  </si>
  <si>
    <t>הלוואה לגורם 106</t>
  </si>
  <si>
    <t>USU2012AAE65</t>
  </si>
  <si>
    <t>סה"כ צמוד למדד</t>
  </si>
  <si>
    <t>פק' מזרחי 2.50% 26/11/23</t>
  </si>
  <si>
    <t>133292</t>
  </si>
  <si>
    <t>סה"כ נקוב במט"ח</t>
  </si>
  <si>
    <t>סה"כ צמוד למט"ח</t>
  </si>
  <si>
    <t>סה"כ מקרקעין בישראל:</t>
  </si>
  <si>
    <t>סה"כ מניב</t>
  </si>
  <si>
    <t>אדגר פ.ת - פרופיל כללי</t>
  </si>
  <si>
    <t>רחוב אפעל 35 פ"ת</t>
  </si>
  <si>
    <t>גבעת שאול י-ם כלכלית - פרופיל כללי</t>
  </si>
  <si>
    <t>רחוב כנפי נשרים 5ו-7 ירושלים</t>
  </si>
  <si>
    <t>כמעט חינם - פרופיל כללי</t>
  </si>
  <si>
    <t>הגדוד 21 נהריה</t>
  </si>
  <si>
    <t>קניון נהריה - פרופיל כללי</t>
  </si>
  <si>
    <t>האירית 2 נהריה</t>
  </si>
  <si>
    <t>קניון הדר י-ם - פרופיל כללי</t>
  </si>
  <si>
    <t>פייר קניג 26 ירושלים</t>
  </si>
  <si>
    <t>הוד השרון - פרופיל כללי</t>
  </si>
  <si>
    <t>רחוב הנגר 24 אזור תעשייה נווה נאמן הוד השרון</t>
  </si>
  <si>
    <t>מגדל השחר גבעתיים - פרופיל כללי</t>
  </si>
  <si>
    <t>שפע טל 3 גבעתיים</t>
  </si>
  <si>
    <t>פארק אפק - מסלול פרופיל כללי</t>
  </si>
  <si>
    <t>רחוב העמל 7, פארק תעסוקה "אפק" ראש העין</t>
  </si>
  <si>
    <t>איינשטיין - פרופיל כללי</t>
  </si>
  <si>
    <t>רחוב איינשטיין 5-7 תל אביב</t>
  </si>
  <si>
    <t>חניון שוק הפשפשים - פרופילים</t>
  </si>
  <si>
    <t>רבי פנחס 4 תל אביב</t>
  </si>
  <si>
    <t>סה"כ לא מניב</t>
  </si>
  <si>
    <t>מגדל השחר כספים בנאמנות - כללי 3</t>
  </si>
  <si>
    <t>מרכז מסחרי יהוד כספים בנאמנות - כללי 3</t>
  </si>
  <si>
    <t>רחוב סעדיה חתוכה פרייקט הגנים התלויים יהוד</t>
  </si>
  <si>
    <t>עסקת עמק חפר - פרופילים</t>
  </si>
  <si>
    <t>עמק חפר</t>
  </si>
  <si>
    <t>סה"כ מקרקעין בחו"ל</t>
  </si>
  <si>
    <t>ברמינגהם CR115 - פרופיל כללי</t>
  </si>
  <si>
    <t>115 Colmore Row, Birmingham</t>
  </si>
  <si>
    <t>סקוטלנד גלזגו - פרופיל כללי</t>
  </si>
  <si>
    <t>Broomielaw  150</t>
  </si>
  <si>
    <t>הארפר קורט (א. שיקגו) - פרופיל כללי</t>
  </si>
  <si>
    <t>Harper Court 5235  South Harper Court Chicago</t>
  </si>
  <si>
    <t>גלנויו - פרופיל כללי</t>
  </si>
  <si>
    <t>25 Glenbrook Road, Stamford, CT</t>
  </si>
  <si>
    <t>סווינדון - פרופיל כללי</t>
  </si>
  <si>
    <t>Wakefield House, Pipers Way, Swindon, SN3 1SA</t>
  </si>
  <si>
    <t>בישראל</t>
  </si>
  <si>
    <t>בחו"ל</t>
  </si>
  <si>
    <t>לידקום 1112911חוב לא שולם 7/09</t>
  </si>
  <si>
    <t>1115096</t>
  </si>
  <si>
    <t>לידקום אגח א חוב לא שולם 12/09</t>
  </si>
  <si>
    <t>1117548</t>
  </si>
  <si>
    <t>אמפל אמריקן אג"ח ב' חש 1/12</t>
  </si>
  <si>
    <t>1125624</t>
  </si>
  <si>
    <t>אמפל אמריקן אג"ח ב' חש 1/13</t>
  </si>
  <si>
    <t>1127679</t>
  </si>
  <si>
    <t>אמפל אמריקן אג"ח ב' חש 1/14</t>
  </si>
  <si>
    <t>1131184</t>
  </si>
  <si>
    <t>אמפל אמריקן אג"ח ב' חש 2/15</t>
  </si>
  <si>
    <t>1134394</t>
  </si>
  <si>
    <t>אמפל אגח א (הפך סחיר 11008330)</t>
  </si>
  <si>
    <t>1100833</t>
  </si>
  <si>
    <t>אייס אוטו דיפו אגח א'</t>
  </si>
  <si>
    <t>1107531</t>
  </si>
  <si>
    <t>אמפל אגח ב'</t>
  </si>
  <si>
    <t>1110378</t>
  </si>
  <si>
    <t>לידקום סד א  הוסחר מ-- 1100890</t>
  </si>
  <si>
    <t>1112911</t>
  </si>
  <si>
    <t>אגל"ס אלון חברה לדלק 22.01.2007 עמיתים הפחתת שווי</t>
  </si>
  <si>
    <t>20701423</t>
  </si>
  <si>
    <t>אגלס הום סנטר  12.2014 עמיתים</t>
  </si>
  <si>
    <t>37800388</t>
  </si>
  <si>
    <t>חבס אגח 4</t>
  </si>
  <si>
    <t>4150124</t>
  </si>
  <si>
    <t>טאו אגח להמרה סד ב</t>
  </si>
  <si>
    <t>6370068</t>
  </si>
  <si>
    <t>סקורפיו א לאחר הסדר חוב</t>
  </si>
  <si>
    <t>11133988</t>
  </si>
  <si>
    <t>אמפל אמריקן אגח ג</t>
  </si>
  <si>
    <t>1120740</t>
  </si>
  <si>
    <t>קרדן אן.וי אג"ח ב חש 02.2018</t>
  </si>
  <si>
    <t>1143270</t>
  </si>
  <si>
    <t>D</t>
  </si>
  <si>
    <t>קמור אגח ח</t>
  </si>
  <si>
    <t>1320134</t>
  </si>
  <si>
    <t>קמור ח חש11/12</t>
  </si>
  <si>
    <t>1320167</t>
  </si>
  <si>
    <t>אגלס צים סדרה A 1 7.2014 - עדכון החל מ- 09.2016</t>
  </si>
  <si>
    <t>65100444</t>
  </si>
  <si>
    <t>אדגר פ.ת הכנסות לקבל - פרופיל כללי</t>
  </si>
  <si>
    <t>400000445</t>
  </si>
  <si>
    <t>גבעת שאול י-ם הכנסות לקבל כלכלית - פרופיל כללי</t>
  </si>
  <si>
    <t>400000459</t>
  </si>
  <si>
    <t>כמעט חינם הכנסות לקבל - פרופיל כללי</t>
  </si>
  <si>
    <t>410000446</t>
  </si>
  <si>
    <t>קניון נהריה הכנסות לקבל - פרופיל כללי</t>
  </si>
  <si>
    <t>410000456</t>
  </si>
  <si>
    <t>קניון הדר י-ם הכנסות לקבל - פרופיל כללי</t>
  </si>
  <si>
    <t>410000460</t>
  </si>
  <si>
    <t>הוד השרון הכנסות לקבל - פרופיל כללי</t>
  </si>
  <si>
    <t>400000996</t>
  </si>
  <si>
    <t>מגדל השחר גבעתיים הכנסות לקבל - פרופיל כללי</t>
  </si>
  <si>
    <t>410000148</t>
  </si>
  <si>
    <t>אינשטיין הכנסות לקבל - פרופיל כללי</t>
  </si>
  <si>
    <t>410000163</t>
  </si>
  <si>
    <t>מזומן לקבל עבור הסדר הפשרה של אוצר התיישבות</t>
  </si>
  <si>
    <t>60101333</t>
  </si>
  <si>
    <t>נייר הפרשים - הקמת הסל</t>
  </si>
  <si>
    <t>29295733</t>
  </si>
  <si>
    <t>ברמינגהם הכנסות לקבל - פרופיל כללי</t>
  </si>
  <si>
    <t>440000458</t>
  </si>
  <si>
    <t>סקוטלנד גלזגו הכנסות לקבל - פרופיל כללי</t>
  </si>
  <si>
    <t>440001139</t>
  </si>
  <si>
    <t>הארפר קורט הכנסות לקבל - פרופיל כללי</t>
  </si>
  <si>
    <t>440001175</t>
  </si>
  <si>
    <t>גלנויו הכנסות לקבל - פרופיל כללי</t>
  </si>
  <si>
    <t>440001186</t>
  </si>
  <si>
    <t>סווינדון הכנסות לקבל - פרופיל כללי</t>
  </si>
  <si>
    <t>440001203</t>
  </si>
  <si>
    <t>חייבים בגין מקדמות מס Waterton</t>
  </si>
  <si>
    <t>89220</t>
  </si>
  <si>
    <t>פק' פרופיל כללי  יו בנק בנק יו-בנק בע"מ</t>
  </si>
  <si>
    <t>שטרלינג  הפועלים בנק הפועלים בע"מ</t>
  </si>
  <si>
    <t>דולר  הפועלים בנק הפועלים בע"מ</t>
  </si>
  <si>
    <t>שטרלינג  לאומי בנק לאומי לישראל בע"מ</t>
  </si>
  <si>
    <t>Margin Future  JPM USD JPM</t>
  </si>
  <si>
    <t>Margin Future  JPM EURO JPM</t>
  </si>
  <si>
    <t>Margin Future  JPM JPY JPM</t>
  </si>
  <si>
    <t>שקל  דיסקונט בנק דיסקונט לישראל בע"מ</t>
  </si>
  <si>
    <t>שקל עדכון ידני   דיסקונט בנק דיסקונט לישראל בע"מ</t>
  </si>
  <si>
    <t>שקל  הפועלים בנק הפועלים בע"מ</t>
  </si>
  <si>
    <t>שקל עדכון ידני  הפועלים בנק הפועלים בע"מ</t>
  </si>
  <si>
    <t>שקל  לאומי בנק לאומי לישראל בע"מ</t>
  </si>
  <si>
    <t>אירו  הפועלים בנק הפועלים בע"מ</t>
  </si>
  <si>
    <t>דולר  עדכון ידני  הפועלים בנק הפועלים בע"מ</t>
  </si>
  <si>
    <t>אירו  לאומי בנק לאומי לישראל בע"מ</t>
  </si>
  <si>
    <t>אירו עתידי  לאומי בנק לאומי לישראל בע"מ</t>
  </si>
  <si>
    <t>שטרלינג עתידי  לאומי בנק לאומי לישראל בע"מ</t>
  </si>
  <si>
    <t>דולר קנדי  לאומי בנק לאומי לישראל בע"מ</t>
  </si>
  <si>
    <t>דולר  לאומי בנק לאומי לישראל בע"מ</t>
  </si>
  <si>
    <t>דולר עתידי  לאומי בנק לאומי לישראל בע"מ</t>
  </si>
  <si>
    <t>אירו  BNY Bny Mellon</t>
  </si>
  <si>
    <t>אירו עתידי  BNY Bny Mellon</t>
  </si>
  <si>
    <t>יורו עדכון ידני  BNY Bny Mellon</t>
  </si>
  <si>
    <t>שטרלינג  BNY Bny Mellon</t>
  </si>
  <si>
    <t>שטרלינג עדכון ידני  BNY Bny Mellon</t>
  </si>
  <si>
    <t>Margin FW  BNY USD Bny Mellon</t>
  </si>
  <si>
    <t>שקל עדכון ידני   הפועלים בנק הפועלים בע"מ</t>
  </si>
  <si>
    <t>שקל  יובנק בנק יו-בנק בע"מ</t>
  </si>
  <si>
    <t>שקל עדכון ידני   לאומי בנק לאומי לישראל בע"מ</t>
  </si>
  <si>
    <t>שקל  מזרחי בנק מזרחי טפחות בע"מ</t>
  </si>
  <si>
    <t>דולר עדכון ידני   הפועלים בנק הפועלים בע"מ</t>
  </si>
  <si>
    <t>דולר  יובנק בנק יו-בנק בע"מ</t>
  </si>
  <si>
    <t>אירו  יובנק בנק יו-בנק בע"מ</t>
  </si>
  <si>
    <t>שטרלינג  יובנק בנק יו-בנק בע"מ</t>
  </si>
  <si>
    <t>פרנק שויצרי  יובנק בנק יו-בנק בע"מ</t>
  </si>
  <si>
    <t>אירו עדכון ידני   לאומי בנק לאומי לישראל בע"מ</t>
  </si>
  <si>
    <t>דולר עדכון ידני   לאומי בנק לאומי לישראל בע"מ</t>
  </si>
  <si>
    <t>דולר  מזרחי בנק מזרחי טפחות בע"מ</t>
  </si>
  <si>
    <t>Margin Future  Leumi USD בנק לאומי לישראל בע"מ</t>
  </si>
  <si>
    <t>Margin FW  Leumi USD בנק לאומי לישראל בע"מ</t>
  </si>
  <si>
    <t>דולר עתידי  עדכון ידני BNY Bny Mellon</t>
  </si>
  <si>
    <t>אירו עתידי  עדכון ידני BNY Bny Mellon</t>
  </si>
  <si>
    <t>שטרלינג עתידי  עדכון ידני BNY Bny Mellon</t>
  </si>
  <si>
    <t>פזו מקסיקני עתידי  BNY Bny Mellon</t>
  </si>
  <si>
    <t>סה"כ יתרות התחייבות להשקעה</t>
  </si>
  <si>
    <t>Magma Venture Capital III Fund Commitment</t>
  </si>
  <si>
    <t>2022</t>
  </si>
  <si>
    <t>מסגרת מגדל השחר</t>
  </si>
  <si>
    <t>מסגרת משכנתא מסלול כללי 3</t>
  </si>
  <si>
    <t>Noy - Cross Israel Highway Commitment</t>
  </si>
  <si>
    <t>2025</t>
  </si>
  <si>
    <t>FIMI Opportunity V Commitment</t>
  </si>
  <si>
    <t>IGP Investments Commitment</t>
  </si>
  <si>
    <t>2021</t>
  </si>
  <si>
    <t>Vintage Investment Partners VIII Commitment</t>
  </si>
  <si>
    <t>Bridgepoint Europe V Commitment</t>
  </si>
  <si>
    <t>2024</t>
  </si>
  <si>
    <t>Klirmark Opportunity Fund II Commitment</t>
  </si>
  <si>
    <t>2020</t>
  </si>
  <si>
    <t>Sky III Commitment</t>
  </si>
  <si>
    <t>2028</t>
  </si>
  <si>
    <t>Shaked Partners Fund Commitment</t>
  </si>
  <si>
    <t>Grove Ventures Capital Commitment</t>
  </si>
  <si>
    <t>Tene Growth Capital IV Commitment</t>
  </si>
  <si>
    <t>2027</t>
  </si>
  <si>
    <t>IGP II Investments Commitment</t>
  </si>
  <si>
    <t>מסגרת רמת נגב אנרגיה</t>
  </si>
  <si>
    <t>מסגרת אשדוד אנרגיה</t>
  </si>
  <si>
    <t>מסגרת מתקן התפלה חדרה יורו 2012</t>
  </si>
  <si>
    <t>2036</t>
  </si>
  <si>
    <t>מסגרת מתקן התפלה חדרה דולר 2012</t>
  </si>
  <si>
    <t>KCPS Investment Fund Commitment</t>
  </si>
  <si>
    <t>Origo Manof Fund Commitment</t>
  </si>
  <si>
    <t>מסגרת אגירה שאובה PSP</t>
  </si>
  <si>
    <t>מסגרת אשלים PV</t>
  </si>
  <si>
    <t>2019</t>
  </si>
  <si>
    <t>מסגרת רד דיזיין</t>
  </si>
  <si>
    <t>מסגרת קרן לעסקים קטנים</t>
  </si>
  <si>
    <t>מסגרת לויתן</t>
  </si>
  <si>
    <t>מסגרת או.פי.סי חדרה</t>
  </si>
  <si>
    <t>מסגרת אנלייט - רביבים - LT</t>
  </si>
  <si>
    <t>מסגרת אנלייט - רביבים - DSRA</t>
  </si>
  <si>
    <t>מסגרת אנלייט - רביבים - SB</t>
  </si>
  <si>
    <t>מסגרת אנלייט - כרמים - LT</t>
  </si>
  <si>
    <t>מסגרת אנלייט - כרמים - DSRA</t>
  </si>
  <si>
    <t>מסגרת אנלייט - כרמים - SB</t>
  </si>
  <si>
    <t>מסגרת אנלייט - קדמת צבי - LT</t>
  </si>
  <si>
    <t>מסגרת אנלייט - קדמת צבי - DSRA</t>
  </si>
  <si>
    <t>מסגרת אנלייט - קדמת צבי - SB</t>
  </si>
  <si>
    <t>מסגרת אנלייט - קדמת צבי - VAT</t>
  </si>
  <si>
    <t>מסגרת אנלייט - דורות - LT</t>
  </si>
  <si>
    <t>מסגרת אנלייט - דורות - DSRA</t>
  </si>
  <si>
    <t>מסגרת אנלייט - דורות - SB</t>
  </si>
  <si>
    <t>מסגרת אנלייט - תלמי יפה - LT</t>
  </si>
  <si>
    <t>מסגרת אנלייט - תלמי יפה - DSRA</t>
  </si>
  <si>
    <t>מסגרת אנלייט - תלמי יפה - SB</t>
  </si>
  <si>
    <t>מסגרת מתקן התפלה חדרה יורו 2018</t>
  </si>
  <si>
    <t>מסגרת תראבין - LT</t>
  </si>
  <si>
    <t>מסגרת - תראבין DSRA</t>
  </si>
  <si>
    <t>מסגרת -  תראבין SB</t>
  </si>
  <si>
    <t>מסגרת -  תראבין VAT</t>
  </si>
  <si>
    <t>מסגרת - עין צורים LT</t>
  </si>
  <si>
    <t>מסגרת - עין צורים DSRA</t>
  </si>
  <si>
    <t>מסגרת - עין צורים SB</t>
  </si>
  <si>
    <t>מסגרת - עין צורים VAT</t>
  </si>
  <si>
    <t>מסגרת קרית התקשוב</t>
  </si>
  <si>
    <t>KPS Special Situations Fund IV Commitment</t>
  </si>
  <si>
    <t>2023</t>
  </si>
  <si>
    <t>Credit Suisse Emerging Market Credit Opportunity C</t>
  </si>
  <si>
    <t>Apollo European Principal Finance Fund II Commitme</t>
  </si>
  <si>
    <t>Blackstone Real Estate Partners VII Commitment</t>
  </si>
  <si>
    <t>SSG Capital Partners II Commitment</t>
  </si>
  <si>
    <t>Dover Street VIII Commitment</t>
  </si>
  <si>
    <t>Hamilton Lane Secondary Fund III Commitment</t>
  </si>
  <si>
    <t>Silverlake Partners IV Commitment</t>
  </si>
  <si>
    <t>HL Infrastructure  J.K.L Commitment</t>
  </si>
  <si>
    <t>Capital Dynamics Clean Energy  Commitment</t>
  </si>
  <si>
    <t>Technology Crossover Management VIII Commitment</t>
  </si>
  <si>
    <t>Apollo Investment Fund VIII Commitment</t>
  </si>
  <si>
    <t>HarbourVest Partners 2013 Direct Commitment</t>
  </si>
  <si>
    <t>American Securities Opportunities Fund III Commitm</t>
  </si>
  <si>
    <t>U.S. Venture Partners XI Commitment</t>
  </si>
  <si>
    <t>Kelso Investment Associates IX L.P Commitment</t>
  </si>
  <si>
    <t>BCP Energy Services Fund Commitment</t>
  </si>
  <si>
    <t>HL International Clal Feeder LP Series M/N/O Commi</t>
  </si>
  <si>
    <t>American Securities Partners VII Commitment</t>
  </si>
  <si>
    <t>Gridiron Capital Fund III Commitment</t>
  </si>
  <si>
    <t>ZM Capital II Commitment</t>
  </si>
  <si>
    <t>Clearlake Capital IV Commitment</t>
  </si>
  <si>
    <t>Trilantic Capital Partners V Commitment</t>
  </si>
  <si>
    <t>Castlelake IV Commitment</t>
  </si>
  <si>
    <t>Hamilton Lane Secondary Fund IV Commitment</t>
  </si>
  <si>
    <t>2026</t>
  </si>
  <si>
    <t>Gamut Investment Overseas Fund I Commitment</t>
  </si>
  <si>
    <t>Saw Mill Capital Partners II Commitment</t>
  </si>
  <si>
    <t>Thomas H. Lee VII Commitment</t>
  </si>
  <si>
    <t>Blackstone Capital Partners VII Commitment</t>
  </si>
  <si>
    <t>HarbourVest Real Assets Olive Commitment</t>
  </si>
  <si>
    <t>Dover Street IX Commitment</t>
  </si>
  <si>
    <t>TCV IX Commitment</t>
  </si>
  <si>
    <t>Signal Real Estate Opportunity Commitment</t>
  </si>
  <si>
    <t>Cinven VI Commitment</t>
  </si>
  <si>
    <t>HarbourVest Partners Co-investment Fund IV Commitm</t>
  </si>
  <si>
    <t>HL International Clal Feeder LP – Series MNO II C</t>
  </si>
  <si>
    <t>BC European Capital X Commitment</t>
  </si>
  <si>
    <t>Castlelake V Commitment</t>
  </si>
  <si>
    <t>HL International Clal Feeder LP Series M/N/O III C</t>
  </si>
  <si>
    <t>Clearlake Capital Partners V Commitment</t>
  </si>
  <si>
    <t>Pantheon Global Infrastructure III Commitment</t>
  </si>
  <si>
    <t>2030</t>
  </si>
  <si>
    <t>Cheyne Real Estate Credit Fund V Commitment</t>
  </si>
  <si>
    <t>iCon Infrastructure IV Commitment</t>
  </si>
  <si>
    <t>Silver Lake Partners V Commitment</t>
  </si>
  <si>
    <t>Apollo Investment Fund IX Commitment</t>
  </si>
  <si>
    <t>CVC Capital Partners VII Commitment</t>
  </si>
  <si>
    <t>MidOcean Partners V Commitment</t>
  </si>
  <si>
    <t>Vintage Investment Partners V Commitment</t>
  </si>
  <si>
    <t>מסגרת טורקיאן</t>
  </si>
  <si>
    <t>מסגרת יוסטון</t>
  </si>
  <si>
    <t>מסגרת בושוויק</t>
  </si>
  <si>
    <t>NYL- Madison Square Value Enhancement Commitment</t>
  </si>
  <si>
    <t>2033</t>
  </si>
  <si>
    <t>מסגרת 1440 broadway owner (ny) llc</t>
  </si>
  <si>
    <t>מסגרת מוקסי פרידום</t>
  </si>
  <si>
    <t>מסגרת Southfield</t>
  </si>
  <si>
    <t>מסגרת ULINE ARENA</t>
  </si>
  <si>
    <t>מסלול כללי 3</t>
  </si>
  <si>
    <t>השכרה</t>
  </si>
  <si>
    <t>30/06/2013</t>
  </si>
  <si>
    <t>הלוואות  כנגד חסכון עמיתים/מבוטחים</t>
  </si>
  <si>
    <t>עמית 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</si>
</sst>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</numFmts>
  <fonts count="14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0">
    <xf numFmtId="0" fontId="0" fillId="0" borderId="0" xfId="0"/>
    <xf numFmtId="0" fontId="4" fillId="3" borderId="1" xfId="0" applyFont="1" applyFill="1" applyBorder="1" applyAlignment="1">
      <alignment horizontal="right"/>
    </xf>
    <xf numFmtId="165" fontId="1" fillId="3" borderId="1" xfId="3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5" fillId="3" borderId="1" xfId="3" applyNumberFormat="1" applyFont="1" applyFill="1" applyBorder="1" applyAlignment="1">
      <alignment horizontal="center" vertical="center" wrapText="1"/>
    </xf>
    <xf numFmtId="165" fontId="5" fillId="3" borderId="1" xfId="3" applyNumberFormat="1" applyFont="1" applyFill="1" applyBorder="1" applyAlignment="1">
      <alignment horizontal="center" vertical="center" wrapText="1"/>
    </xf>
    <xf numFmtId="166" fontId="5" fillId="3" borderId="2" xfId="1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right"/>
    </xf>
    <xf numFmtId="165" fontId="1" fillId="3" borderId="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center" vertical="center" wrapText="1" readingOrder="2"/>
    </xf>
    <xf numFmtId="0" fontId="0" fillId="2" borderId="0" xfId="0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0" fontId="1" fillId="2" borderId="0" xfId="3" applyNumberFormat="1" applyFill="1"/>
    <xf numFmtId="2" fontId="0" fillId="2" borderId="0" xfId="0" applyNumberFormat="1" applyFill="1"/>
    <xf numFmtId="165" fontId="1" fillId="2" borderId="0" xfId="3" applyNumberFormat="1" applyFill="1"/>
    <xf numFmtId="167" fontId="0" fillId="2" borderId="0" xfId="0" applyNumberFormat="1" applyFill="1"/>
    <xf numFmtId="166" fontId="1" fillId="2" borderId="0" xfId="1" applyNumberFormat="1" applyFill="1"/>
    <xf numFmtId="10" fontId="5" fillId="2" borderId="0" xfId="0" applyNumberFormat="1" applyFont="1" applyFill="1" applyBorder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10" fontId="1" fillId="2" borderId="1" xfId="3" applyNumberFormat="1" applyFill="1" applyBorder="1"/>
    <xf numFmtId="0" fontId="5" fillId="2" borderId="0" xfId="0" applyFont="1" applyFill="1"/>
    <xf numFmtId="167" fontId="1" fillId="2" borderId="0" xfId="3" applyNumberFormat="1" applyFill="1"/>
    <xf numFmtId="167" fontId="1" fillId="2" borderId="0" xfId="1" applyNumberFormat="1" applyFill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0" fontId="1" fillId="2" borderId="1" xfId="3" applyNumberFormat="1" applyFill="1" applyBorder="1" applyAlignment="1">
      <alignment horizontal="right"/>
    </xf>
    <xf numFmtId="10" fontId="1" fillId="2" borderId="1" xfId="3" applyNumberFormat="1" applyFill="1" applyBorder="1" applyAlignment="1">
      <alignment horizontal="center"/>
    </xf>
    <xf numFmtId="2" fontId="1" fillId="2" borderId="1" xfId="3" applyNumberFormat="1" applyFill="1" applyBorder="1"/>
    <xf numFmtId="0" fontId="4" fillId="3" borderId="3" xfId="0" applyFont="1" applyFill="1" applyBorder="1" applyAlignment="1">
      <alignment horizontal="center"/>
    </xf>
    <xf numFmtId="10" fontId="1" fillId="3" borderId="1" xfId="3" applyNumberFormat="1" applyFill="1" applyBorder="1" applyAlignment="1">
      <alignment horizontal="center"/>
    </xf>
    <xf numFmtId="10" fontId="1" fillId="3" borderId="1" xfId="3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5" fontId="5" fillId="3" borderId="7" xfId="3" applyNumberFormat="1" applyFont="1" applyFill="1" applyBorder="1" applyAlignment="1">
      <alignment horizontal="center" vertical="center" wrapText="1"/>
    </xf>
    <xf numFmtId="165" fontId="1" fillId="3" borderId="7" xfId="3" applyNumberFormat="1" applyFont="1" applyFill="1" applyBorder="1" applyAlignment="1">
      <alignment horizontal="center"/>
    </xf>
    <xf numFmtId="10" fontId="1" fillId="2" borderId="8" xfId="3" applyNumberFormat="1" applyFill="1" applyBorder="1" applyAlignment="1">
      <alignment horizontal="right"/>
    </xf>
    <xf numFmtId="10" fontId="1" fillId="2" borderId="8" xfId="3" applyNumberFormat="1" applyFill="1" applyBorder="1" applyAlignment="1">
      <alignment horizontal="center"/>
    </xf>
    <xf numFmtId="2" fontId="1" fillId="2" borderId="8" xfId="3" applyNumberFormat="1" applyFill="1" applyBorder="1"/>
    <xf numFmtId="10" fontId="1" fillId="2" borderId="8" xfId="3" applyNumberFormat="1" applyFill="1" applyBorder="1"/>
    <xf numFmtId="0" fontId="1" fillId="3" borderId="2" xfId="3" applyNumberFormat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3" borderId="1" xfId="1" quotePrefix="1" applyNumberFormat="1" applyFont="1" applyFill="1" applyBorder="1" applyAlignment="1">
      <alignment horizontal="center" vertical="center" wrapText="1" readingOrder="2"/>
    </xf>
    <xf numFmtId="0" fontId="5" fillId="3" borderId="1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166" fontId="1" fillId="2" borderId="0" xfId="1" applyNumberFormat="1" applyFill="1" applyAlignment="1">
      <alignment horizontal="right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right"/>
    </xf>
    <xf numFmtId="166" fontId="5" fillId="2" borderId="0" xfId="1" applyNumberFormat="1" applyFont="1" applyFill="1" applyAlignment="1">
      <alignment horizontal="right"/>
    </xf>
    <xf numFmtId="0" fontId="11" fillId="2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3" borderId="1" xfId="1" applyNumberFormat="1" applyFont="1" applyFill="1" applyBorder="1" applyAlignment="1">
      <alignment horizontal="center" vertical="center" wrapText="1"/>
    </xf>
    <xf numFmtId="166" fontId="9" fillId="3" borderId="1" xfId="1" applyNumberFormat="1" applyFont="1" applyFill="1" applyBorder="1" applyAlignment="1">
      <alignment horizontal="center" vertical="center" wrapText="1"/>
    </xf>
    <xf numFmtId="165" fontId="5" fillId="3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3" borderId="2" xfId="3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0" fontId="0" fillId="0" borderId="1" xfId="0" applyBorder="1"/>
    <xf numFmtId="164" fontId="4" fillId="2" borderId="1" xfId="1" applyNumberFormat="1" applyFont="1" applyFill="1" applyBorder="1" applyAlignment="1">
      <alignment horizontal="right"/>
    </xf>
    <xf numFmtId="164" fontId="5" fillId="3" borderId="1" xfId="1" quotePrefix="1" applyNumberFormat="1" applyFont="1" applyFill="1" applyBorder="1" applyAlignment="1">
      <alignment horizontal="right"/>
    </xf>
    <xf numFmtId="10" fontId="5" fillId="2" borderId="0" xfId="0" applyNumberFormat="1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4" fillId="2" borderId="1" xfId="0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2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2" borderId="0" xfId="1" applyNumberFormat="1" applyFill="1" applyAlignment="1" applyProtection="1">
      <alignment horizontal="right"/>
      <protection locked="0"/>
    </xf>
    <xf numFmtId="0" fontId="5" fillId="2" borderId="0" xfId="0" applyFont="1" applyFill="1" applyAlignment="1"/>
    <xf numFmtId="0" fontId="5" fillId="2" borderId="0" xfId="0" applyFont="1" applyFill="1" applyAlignment="1">
      <alignment horizontal="left" indent="1"/>
    </xf>
    <xf numFmtId="0" fontId="0" fillId="2" borderId="0" xfId="0" applyFill="1" applyAlignment="1"/>
    <xf numFmtId="165" fontId="4" fillId="3" borderId="1" xfId="3" applyNumberFormat="1" applyFont="1" applyFill="1" applyBorder="1" applyAlignment="1">
      <alignment horizontal="center"/>
    </xf>
    <xf numFmtId="165" fontId="13" fillId="3" borderId="1" xfId="3" applyNumberFormat="1" applyFont="1" applyFill="1" applyBorder="1" applyAlignment="1">
      <alignment horizontal="center"/>
    </xf>
    <xf numFmtId="165" fontId="13" fillId="3" borderId="2" xfId="3" applyNumberFormat="1" applyFont="1" applyFill="1" applyBorder="1" applyAlignment="1">
      <alignment horizontal="center"/>
    </xf>
    <xf numFmtId="10" fontId="13" fillId="3" borderId="1" xfId="3" applyNumberFormat="1" applyFont="1" applyFill="1" applyBorder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165" fontId="13" fillId="3" borderId="7" xfId="3" applyNumberFormat="1" applyFont="1" applyFill="1" applyBorder="1" applyAlignment="1">
      <alignment horizontal="center"/>
    </xf>
    <xf numFmtId="165" fontId="4" fillId="3" borderId="2" xfId="3" applyNumberFormat="1" applyFont="1" applyFill="1" applyBorder="1" applyAlignment="1">
      <alignment horizontal="center"/>
    </xf>
    <xf numFmtId="10" fontId="4" fillId="2" borderId="1" xfId="3" applyNumberFormat="1" applyFont="1" applyFill="1" applyBorder="1" applyAlignment="1">
      <alignment horizontal="center"/>
    </xf>
    <xf numFmtId="165" fontId="4" fillId="3" borderId="7" xfId="3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0" fontId="5" fillId="3" borderId="1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1"/>
    </xf>
    <xf numFmtId="10" fontId="1" fillId="2" borderId="0" xfId="3" applyNumberFormat="1" applyFill="1" applyAlignment="1">
      <alignment horizontal="center"/>
    </xf>
    <xf numFmtId="2" fontId="1" fillId="2" borderId="1" xfId="3" applyNumberFormat="1" applyFill="1" applyBorder="1" applyAlignment="1">
      <alignment horizontal="center"/>
    </xf>
    <xf numFmtId="165" fontId="1" fillId="2" borderId="0" xfId="3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1" fillId="2" borderId="0" xfId="1" applyNumberFormat="1" applyFill="1" applyAlignment="1">
      <alignment horizontal="center"/>
    </xf>
    <xf numFmtId="164" fontId="4" fillId="2" borderId="1" xfId="1" applyNumberFormat="1" applyFont="1" applyFill="1" applyBorder="1" applyAlignment="1">
      <alignment horizontal="center"/>
    </xf>
    <xf numFmtId="166" fontId="1" fillId="2" borderId="0" xfId="1" applyNumberFormat="1" applyFill="1" applyAlignment="1">
      <alignment horizontal="center"/>
    </xf>
    <xf numFmtId="3" fontId="1" fillId="2" borderId="1" xfId="3" applyNumberFormat="1" applyFill="1" applyBorder="1" applyAlignment="1">
      <alignment horizontal="center"/>
    </xf>
    <xf numFmtId="2" fontId="1" fillId="2" borderId="8" xfId="3" applyNumberFormat="1" applyFill="1" applyBorder="1" applyAlignment="1">
      <alignment horizontal="center"/>
    </xf>
    <xf numFmtId="10" fontId="0" fillId="2" borderId="1" xfId="3" applyNumberFormat="1" applyFont="1" applyFill="1" applyBorder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64" fontId="4" fillId="2" borderId="8" xfId="1" applyNumberFormat="1" applyFont="1" applyFill="1" applyBorder="1" applyAlignment="1">
      <alignment horizontal="center"/>
    </xf>
    <xf numFmtId="4" fontId="1" fillId="2" borderId="1" xfId="3" applyNumberFormat="1" applyFill="1" applyBorder="1" applyAlignment="1">
      <alignment horizontal="center"/>
    </xf>
    <xf numFmtId="10" fontId="5" fillId="5" borderId="14" xfId="3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164" fontId="4" fillId="2" borderId="8" xfId="1" applyNumberFormat="1" applyFont="1" applyFill="1" applyBorder="1" applyAlignment="1">
      <alignment horizontal="right"/>
    </xf>
    <xf numFmtId="0" fontId="5" fillId="3" borderId="13" xfId="0" applyFont="1" applyFill="1" applyBorder="1" applyAlignment="1">
      <alignment horizontal="right"/>
    </xf>
    <xf numFmtId="0" fontId="4" fillId="3" borderId="11" xfId="0" applyFont="1" applyFill="1" applyBorder="1" applyAlignment="1">
      <alignment horizontal="center"/>
    </xf>
    <xf numFmtId="2" fontId="5" fillId="3" borderId="11" xfId="0" applyNumberFormat="1" applyFont="1" applyFill="1" applyBorder="1" applyAlignment="1">
      <alignment horizontal="center"/>
    </xf>
    <xf numFmtId="9" fontId="4" fillId="2" borderId="8" xfId="3" applyFont="1" applyFill="1" applyBorder="1" applyAlignment="1">
      <alignment horizontal="center"/>
    </xf>
    <xf numFmtId="10" fontId="4" fillId="2" borderId="8" xfId="3" applyNumberFormat="1" applyFont="1" applyFill="1" applyBorder="1" applyAlignment="1">
      <alignment horizontal="center"/>
    </xf>
    <xf numFmtId="10" fontId="5" fillId="3" borderId="11" xfId="3" applyNumberFormat="1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2"/>
    </xf>
    <xf numFmtId="164" fontId="5" fillId="3" borderId="11" xfId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0" fontId="5" fillId="5" borderId="28" xfId="3" applyNumberFormat="1" applyFont="1" applyFill="1" applyBorder="1" applyAlignment="1">
      <alignment horizontal="center"/>
    </xf>
    <xf numFmtId="9" fontId="5" fillId="5" borderId="14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2" borderId="1" xfId="1" applyNumberFormat="1" applyFont="1" applyFill="1" applyBorder="1" applyAlignment="1">
      <alignment horizontal="center"/>
    </xf>
    <xf numFmtId="4" fontId="4" fillId="2" borderId="8" xfId="1" applyNumberFormat="1" applyFont="1" applyFill="1" applyBorder="1" applyAlignment="1">
      <alignment horizontal="center"/>
    </xf>
    <xf numFmtId="10" fontId="5" fillId="3" borderId="29" xfId="3" applyNumberFormat="1" applyFont="1" applyFill="1" applyBorder="1" applyAlignment="1">
      <alignment horizontal="center" vertical="center" wrapText="1" readingOrder="2"/>
    </xf>
    <xf numFmtId="10" fontId="5" fillId="3" borderId="8" xfId="3" applyNumberFormat="1" applyFont="1" applyFill="1" applyBorder="1" applyAlignment="1">
      <alignment horizontal="center" vertical="center" wrapText="1"/>
    </xf>
    <xf numFmtId="165" fontId="5" fillId="3" borderId="8" xfId="3" applyNumberFormat="1" applyFont="1" applyFill="1" applyBorder="1" applyAlignment="1">
      <alignment horizontal="center" vertical="center" wrapText="1"/>
    </xf>
    <xf numFmtId="165" fontId="5" fillId="3" borderId="30" xfId="3" applyNumberFormat="1" applyFont="1" applyFill="1" applyBorder="1" applyAlignment="1">
      <alignment horizontal="center" vertical="center" wrapText="1"/>
    </xf>
    <xf numFmtId="166" fontId="5" fillId="3" borderId="31" xfId="1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4" fontId="1" fillId="2" borderId="1" xfId="1" applyNumberFormat="1" applyFill="1" applyBorder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3" borderId="31" xfId="3" applyNumberFormat="1" applyFont="1" applyFill="1" applyBorder="1" applyAlignment="1">
      <alignment horizontal="center" vertical="center" wrapText="1"/>
    </xf>
    <xf numFmtId="10" fontId="5" fillId="3" borderId="1" xfId="3" applyNumberFormat="1" applyFont="1" applyFill="1" applyBorder="1" applyAlignment="1">
      <alignment horizontal="center" vertical="center" wrapText="1" readingOrder="2"/>
    </xf>
    <xf numFmtId="0" fontId="5" fillId="3" borderId="13" xfId="0" applyFont="1" applyFill="1" applyBorder="1" applyAlignment="1">
      <alignment horizontal="center"/>
    </xf>
    <xf numFmtId="2" fontId="4" fillId="3" borderId="11" xfId="0" applyNumberFormat="1" applyFont="1" applyFill="1" applyBorder="1" applyAlignment="1">
      <alignment horizontal="center"/>
    </xf>
    <xf numFmtId="4" fontId="1" fillId="2" borderId="8" xfId="3" applyNumberFormat="1" applyFill="1" applyBorder="1" applyAlignment="1">
      <alignment horizontal="center"/>
    </xf>
    <xf numFmtId="0" fontId="5" fillId="5" borderId="13" xfId="0" applyFont="1" applyFill="1" applyBorder="1" applyAlignment="1">
      <alignment horizontal="right"/>
    </xf>
    <xf numFmtId="2" fontId="5" fillId="5" borderId="11" xfId="3" applyNumberFormat="1" applyFont="1" applyFill="1" applyBorder="1" applyAlignment="1">
      <alignment horizontal="center"/>
    </xf>
    <xf numFmtId="4" fontId="5" fillId="5" borderId="11" xfId="3" applyNumberFormat="1" applyFont="1" applyFill="1" applyBorder="1" applyAlignment="1">
      <alignment horizontal="center"/>
    </xf>
    <xf numFmtId="4" fontId="5" fillId="5" borderId="11" xfId="1" applyNumberFormat="1" applyFont="1" applyFill="1" applyBorder="1" applyAlignment="1">
      <alignment horizontal="center"/>
    </xf>
    <xf numFmtId="3" fontId="5" fillId="5" borderId="11" xfId="3" applyNumberFormat="1" applyFont="1" applyFill="1" applyBorder="1" applyAlignment="1">
      <alignment horizontal="center"/>
    </xf>
    <xf numFmtId="164" fontId="5" fillId="5" borderId="11" xfId="1" applyNumberFormat="1" applyFont="1" applyFill="1" applyBorder="1" applyAlignment="1">
      <alignment horizontal="center"/>
    </xf>
    <xf numFmtId="9" fontId="5" fillId="3" borderId="11" xfId="3" applyFont="1" applyFill="1" applyBorder="1" applyAlignment="1">
      <alignment horizontal="center"/>
    </xf>
    <xf numFmtId="164" fontId="5" fillId="3" borderId="11" xfId="1" applyNumberFormat="1" applyFont="1" applyFill="1" applyBorder="1" applyAlignment="1">
      <alignment horizontal="center"/>
    </xf>
    <xf numFmtId="164" fontId="5" fillId="5" borderId="14" xfId="1" applyNumberFormat="1" applyFont="1" applyFill="1" applyBorder="1" applyAlignment="1">
      <alignment horizontal="center"/>
    </xf>
    <xf numFmtId="2" fontId="5" fillId="5" borderId="11" xfId="1" applyNumberFormat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170" fontId="5" fillId="5" borderId="11" xfId="1" applyNumberFormat="1" applyFont="1" applyFill="1" applyBorder="1" applyAlignment="1">
      <alignment horizontal="center"/>
    </xf>
    <xf numFmtId="170" fontId="1" fillId="2" borderId="1" xfId="1" applyNumberForma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5" fillId="0" borderId="8" xfId="0" applyFont="1" applyBorder="1"/>
    <xf numFmtId="0" fontId="5" fillId="0" borderId="0" xfId="0" applyFont="1"/>
    <xf numFmtId="0" fontId="2" fillId="4" borderId="9" xfId="2" applyFill="1" applyBorder="1" applyAlignment="1" applyProtection="1">
      <alignment horizontal="right"/>
    </xf>
    <xf numFmtId="0" fontId="2" fillId="4" borderId="9" xfId="2" applyFill="1" applyBorder="1" applyAlignment="1" applyProtection="1">
      <alignment horizontal="right" readingOrder="2"/>
    </xf>
    <xf numFmtId="0" fontId="2" fillId="4" borderId="1" xfId="2" applyFill="1" applyBorder="1" applyAlignment="1" applyProtection="1">
      <alignment horizontal="right" readingOrder="2"/>
    </xf>
    <xf numFmtId="0" fontId="1" fillId="0" borderId="1" xfId="0" applyFont="1" applyBorder="1"/>
    <xf numFmtId="166" fontId="4" fillId="2" borderId="0" xfId="0" applyNumberFormat="1" applyFont="1" applyFill="1" applyAlignment="1">
      <alignment horizontal="center"/>
    </xf>
    <xf numFmtId="166" fontId="4" fillId="2" borderId="0" xfId="0" applyNumberFormat="1" applyFont="1" applyFill="1" applyAlignment="1">
      <alignment horizontal="right"/>
    </xf>
    <xf numFmtId="166" fontId="5" fillId="2" borderId="0" xfId="1" applyNumberFormat="1" applyFont="1" applyFill="1"/>
    <xf numFmtId="0" fontId="5" fillId="3" borderId="11" xfId="0" applyFont="1" applyFill="1" applyBorder="1" applyAlignment="1">
      <alignment horizontal="center"/>
    </xf>
    <xf numFmtId="0" fontId="5" fillId="2" borderId="8" xfId="0" applyFont="1" applyFill="1" applyBorder="1" applyAlignment="1" applyProtection="1">
      <alignment horizontal="right"/>
    </xf>
    <xf numFmtId="10" fontId="5" fillId="2" borderId="8" xfId="3" applyNumberFormat="1" applyFont="1" applyFill="1" applyBorder="1" applyAlignment="1">
      <alignment horizontal="center"/>
    </xf>
    <xf numFmtId="2" fontId="5" fillId="2" borderId="8" xfId="3" applyNumberFormat="1" applyFont="1" applyFill="1" applyBorder="1" applyAlignment="1">
      <alignment horizontal="center"/>
    </xf>
    <xf numFmtId="4" fontId="5" fillId="2" borderId="8" xfId="1" applyNumberFormat="1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right"/>
    </xf>
    <xf numFmtId="10" fontId="5" fillId="2" borderId="1" xfId="3" applyNumberFormat="1" applyFont="1" applyFill="1" applyBorder="1" applyAlignment="1">
      <alignment horizontal="center"/>
    </xf>
    <xf numFmtId="2" fontId="5" fillId="2" borderId="1" xfId="3" applyNumberFormat="1" applyFont="1" applyFill="1" applyBorder="1" applyAlignment="1">
      <alignment horizontal="center"/>
    </xf>
    <xf numFmtId="4" fontId="5" fillId="2" borderId="1" xfId="1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3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5" fontId="5" fillId="2" borderId="0" xfId="3" applyNumberFormat="1" applyFont="1" applyFill="1" applyAlignment="1">
      <alignment horizontal="center"/>
    </xf>
    <xf numFmtId="167" fontId="5" fillId="2" borderId="0" xfId="1" applyNumberFormat="1" applyFont="1" applyFill="1" applyAlignment="1">
      <alignment horizontal="center"/>
    </xf>
    <xf numFmtId="165" fontId="5" fillId="2" borderId="0" xfId="3" applyNumberFormat="1" applyFont="1" applyFill="1"/>
    <xf numFmtId="4" fontId="5" fillId="2" borderId="8" xfId="3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>
      <alignment horizontal="center"/>
    </xf>
    <xf numFmtId="4" fontId="5" fillId="2" borderId="1" xfId="3" applyNumberFormat="1" applyFont="1" applyFill="1" applyBorder="1" applyAlignment="1">
      <alignment horizontal="center"/>
    </xf>
    <xf numFmtId="166" fontId="5" fillId="2" borderId="0" xfId="1" applyNumberFormat="1" applyFont="1" applyFill="1" applyAlignment="1">
      <alignment horizontal="center"/>
    </xf>
    <xf numFmtId="2" fontId="5" fillId="5" borderId="11" xfId="3" applyNumberFormat="1" applyFont="1" applyFill="1" applyBorder="1"/>
    <xf numFmtId="10" fontId="5" fillId="5" borderId="11" xfId="3" applyNumberFormat="1" applyFont="1" applyFill="1" applyBorder="1"/>
    <xf numFmtId="4" fontId="5" fillId="5" borderId="11" xfId="3" applyNumberFormat="1" applyFont="1" applyFill="1" applyBorder="1"/>
    <xf numFmtId="2" fontId="5" fillId="2" borderId="8" xfId="3" applyNumberFormat="1" applyFont="1" applyFill="1" applyBorder="1"/>
    <xf numFmtId="10" fontId="5" fillId="2" borderId="8" xfId="3" applyNumberFormat="1" applyFont="1" applyFill="1" applyBorder="1"/>
    <xf numFmtId="4" fontId="5" fillId="2" borderId="8" xfId="3" applyNumberFormat="1" applyFont="1" applyFill="1" applyBorder="1"/>
    <xf numFmtId="2" fontId="5" fillId="2" borderId="1" xfId="3" applyNumberFormat="1" applyFont="1" applyFill="1" applyBorder="1"/>
    <xf numFmtId="10" fontId="5" fillId="2" borderId="1" xfId="3" applyNumberFormat="1" applyFont="1" applyFill="1" applyBorder="1"/>
    <xf numFmtId="4" fontId="5" fillId="2" borderId="1" xfId="3" applyNumberFormat="1" applyFont="1" applyFill="1" applyBorder="1"/>
    <xf numFmtId="10" fontId="5" fillId="2" borderId="0" xfId="3" applyNumberFormat="1" applyFont="1" applyFill="1"/>
    <xf numFmtId="2" fontId="5" fillId="2" borderId="0" xfId="0" applyNumberFormat="1" applyFont="1" applyFill="1"/>
    <xf numFmtId="167" fontId="5" fillId="2" borderId="0" xfId="1" applyNumberFormat="1" applyFont="1" applyFill="1"/>
    <xf numFmtId="0" fontId="5" fillId="5" borderId="27" xfId="0" applyFont="1" applyFill="1" applyBorder="1" applyAlignment="1">
      <alignment horizontal="right"/>
    </xf>
    <xf numFmtId="2" fontId="5" fillId="5" borderId="14" xfId="3" applyNumberFormat="1" applyFont="1" applyFill="1" applyBorder="1" applyAlignment="1">
      <alignment horizontal="center"/>
    </xf>
    <xf numFmtId="4" fontId="5" fillId="5" borderId="14" xfId="3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4" fontId="5" fillId="5" borderId="14" xfId="1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/>
    <xf numFmtId="3" fontId="5" fillId="5" borderId="14" xfId="3" applyNumberFormat="1" applyFont="1" applyFill="1" applyBorder="1" applyAlignment="1">
      <alignment horizontal="center"/>
    </xf>
    <xf numFmtId="3" fontId="5" fillId="2" borderId="8" xfId="3" applyNumberFormat="1" applyFont="1" applyFill="1" applyBorder="1" applyAlignment="1">
      <alignment horizontal="center"/>
    </xf>
    <xf numFmtId="3" fontId="5" fillId="2" borderId="1" xfId="3" applyNumberFormat="1" applyFont="1" applyFill="1" applyBorder="1" applyAlignment="1">
      <alignment horizontal="center"/>
    </xf>
    <xf numFmtId="4" fontId="5" fillId="3" borderId="11" xfId="0" applyNumberFormat="1" applyFont="1" applyFill="1" applyBorder="1" applyAlignment="1">
      <alignment horizontal="center"/>
    </xf>
    <xf numFmtId="167" fontId="5" fillId="2" borderId="0" xfId="3" applyNumberFormat="1" applyFont="1" applyFill="1"/>
    <xf numFmtId="170" fontId="5" fillId="2" borderId="8" xfId="1" applyNumberFormat="1" applyFont="1" applyFill="1" applyBorder="1" applyAlignment="1">
      <alignment horizontal="center"/>
    </xf>
    <xf numFmtId="170" fontId="5" fillId="2" borderId="1" xfId="1" applyNumberFormat="1" applyFont="1" applyFill="1" applyBorder="1" applyAlignment="1">
      <alignment horizontal="center"/>
    </xf>
    <xf numFmtId="2" fontId="5" fillId="5" borderId="14" xfId="3" applyNumberFormat="1" applyFont="1" applyFill="1" applyBorder="1"/>
    <xf numFmtId="10" fontId="5" fillId="2" borderId="8" xfId="1" applyNumberFormat="1" applyFont="1" applyFill="1" applyBorder="1" applyAlignment="1">
      <alignment horizontal="center"/>
    </xf>
    <xf numFmtId="10" fontId="5" fillId="2" borderId="8" xfId="3" applyNumberFormat="1" applyFont="1" applyFill="1" applyBorder="1" applyAlignment="1">
      <alignment horizontal="right"/>
    </xf>
    <xf numFmtId="10" fontId="5" fillId="2" borderId="1" xfId="3" applyNumberFormat="1" applyFont="1" applyFill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3" fontId="5" fillId="3" borderId="11" xfId="0" applyNumberFormat="1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3" fontId="5" fillId="0" borderId="8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8" xfId="4" applyNumberFormat="1" applyFill="1" applyBorder="1" applyAlignment="1">
      <alignment horizontal="center"/>
    </xf>
    <xf numFmtId="10" fontId="1" fillId="2" borderId="8" xfId="4" applyNumberFormat="1" applyFill="1" applyBorder="1" applyAlignment="1">
      <alignment horizontal="center"/>
    </xf>
    <xf numFmtId="2" fontId="5" fillId="2" borderId="1" xfId="5" applyNumberFormat="1" applyFont="1" applyFill="1" applyBorder="1" applyAlignment="1">
      <alignment horizontal="center"/>
    </xf>
    <xf numFmtId="4" fontId="5" fillId="2" borderId="1" xfId="5" applyNumberFormat="1" applyFont="1" applyFill="1" applyBorder="1" applyAlignment="1">
      <alignment horizontal="center"/>
    </xf>
    <xf numFmtId="10" fontId="5" fillId="2" borderId="1" xfId="5" applyNumberFormat="1" applyFont="1" applyFill="1" applyBorder="1" applyAlignment="1">
      <alignment horizontal="center"/>
    </xf>
    <xf numFmtId="0" fontId="10" fillId="3" borderId="7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readingOrder="2"/>
    </xf>
    <xf numFmtId="0" fontId="8" fillId="3" borderId="18" xfId="0" applyFont="1" applyFill="1" applyBorder="1" applyAlignment="1">
      <alignment horizontal="center" readingOrder="2"/>
    </xf>
    <xf numFmtId="0" fontId="8" fillId="3" borderId="19" xfId="0" applyFont="1" applyFill="1" applyBorder="1" applyAlignment="1">
      <alignment horizontal="center" readingOrder="2"/>
    </xf>
    <xf numFmtId="0" fontId="8" fillId="3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4" fontId="1" fillId="2" borderId="1" xfId="1" applyNumberFormat="1" applyFont="1" applyFill="1" applyBorder="1" applyAlignment="1">
      <alignment horizontal="center"/>
    </xf>
    <xf numFmtId="10" fontId="1" fillId="2" borderId="1" xfId="3" applyNumberFormat="1" applyFont="1" applyFill="1" applyBorder="1" applyAlignment="1">
      <alignment horizontal="center"/>
    </xf>
    <xf numFmtId="0" fontId="1" fillId="2" borderId="1" xfId="3" applyNumberFormat="1" applyFont="1" applyFill="1" applyBorder="1" applyAlignment="1">
      <alignment horizontal="center"/>
    </xf>
    <xf numFmtId="2" fontId="1" fillId="2" borderId="1" xfId="3" applyNumberFormat="1" applyFont="1" applyFill="1" applyBorder="1" applyAlignment="1">
      <alignment horizontal="center"/>
    </xf>
    <xf numFmtId="4" fontId="1" fillId="2" borderId="1" xfId="3" applyNumberFormat="1" applyFont="1" applyFill="1" applyBorder="1" applyAlignment="1">
      <alignment horizontal="center"/>
    </xf>
  </cellXfs>
  <cellStyles count="6">
    <cellStyle name="Comma" xfId="1" builtinId="3"/>
    <cellStyle name="Normal" xfId="0" builtinId="0"/>
    <cellStyle name="Percent" xfId="3" builtinId="5"/>
    <cellStyle name="Percent 2" xfId="5"/>
    <cellStyle name="Percent 5" xfId="4"/>
    <cellStyle name="היפר-קישור" xfId="2" builtinId="8"/>
  </cellStyles>
  <dxfs count="144"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auto="1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zoomScale="80" zoomScaleNormal="80" workbookViewId="0">
      <selection activeCell="F1" sqref="F1"/>
    </sheetView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6"/>
      <c r="B1" s="53" t="s">
        <v>163</v>
      </c>
      <c r="C1" s="53" t="s">
        <v>172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164</v>
      </c>
      <c r="C2" s="53" t="s">
        <v>56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165</v>
      </c>
      <c r="C3" s="53" t="s">
        <v>174</v>
      </c>
      <c r="D3" s="53"/>
      <c r="E3" s="58" t="s">
        <v>177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166</v>
      </c>
      <c r="C4" s="53" t="s">
        <v>175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28" t="s">
        <v>57</v>
      </c>
      <c r="C6" s="229"/>
      <c r="D6" s="230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56</v>
      </c>
      <c r="C7" s="60" t="s">
        <v>31</v>
      </c>
      <c r="D7" s="60" t="s">
        <v>80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172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3847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5" t="s">
        <v>108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158" t="s">
        <v>48</v>
      </c>
      <c r="C11" s="136">
        <v>451331.18592814595</v>
      </c>
      <c r="D11" s="49">
        <v>7.0904422839003653E-2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3" t="s">
        <v>50</v>
      </c>
      <c r="C12" s="136">
        <v>4890433.4166623745</v>
      </c>
      <c r="D12" s="49">
        <v>0.76829027032097685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159" t="s">
        <v>12</v>
      </c>
      <c r="C13" s="136">
        <v>1449189.3424485438</v>
      </c>
      <c r="D13" s="49">
        <v>0.22766858819968208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159" t="s">
        <v>19</v>
      </c>
      <c r="C14" s="136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159" t="s">
        <v>21</v>
      </c>
      <c r="C15" s="136">
        <v>1110148.8041255891</v>
      </c>
      <c r="D15" s="49">
        <v>0.17440509912928268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159" t="s">
        <v>22</v>
      </c>
      <c r="C16" s="136">
        <v>1124513.1544318371</v>
      </c>
      <c r="D16" s="49">
        <v>0.17666174790445491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159" t="s">
        <v>23</v>
      </c>
      <c r="C17" s="136">
        <v>709638.8860428062</v>
      </c>
      <c r="D17" s="49">
        <v>0.11148473052112398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159" t="s">
        <v>49</v>
      </c>
      <c r="C18" s="136">
        <v>411752.80488147744</v>
      </c>
      <c r="D18" s="49">
        <v>6.4686633436205843E-2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159" t="s">
        <v>25</v>
      </c>
      <c r="C19" s="136">
        <v>4.0000000000000003E-7</v>
      </c>
      <c r="D19" s="49">
        <v>6.284026014572099E-14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159" t="s">
        <v>26</v>
      </c>
      <c r="C20" s="136">
        <v>24649.495075995288</v>
      </c>
      <c r="D20" s="49">
        <v>3.8724517075905312E-3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159" t="s">
        <v>27</v>
      </c>
      <c r="C21" s="136">
        <v>8349.2336955884566</v>
      </c>
      <c r="D21" s="49">
        <v>1.311670043620495E-3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159" t="s">
        <v>28</v>
      </c>
      <c r="C22" s="136">
        <v>52191.695960138284</v>
      </c>
      <c r="D22" s="49">
        <v>8.1993493789536617E-3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5" t="s">
        <v>51</v>
      </c>
      <c r="C23" s="136">
        <v>535806.33368764655</v>
      </c>
      <c r="D23" s="49">
        <v>8.4175523491641743E-2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159" t="s">
        <v>12</v>
      </c>
      <c r="C24" s="136">
        <v>1.3999999999999999E-6</v>
      </c>
      <c r="D24" s="49">
        <v>2.1994091051002346E-13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159" t="s">
        <v>19</v>
      </c>
      <c r="C25" s="136">
        <v>1.2000000000000002E-6</v>
      </c>
      <c r="D25" s="49">
        <v>1.8852078043716298E-13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159" t="s">
        <v>21</v>
      </c>
      <c r="C26" s="136">
        <v>170024.19390127389</v>
      </c>
      <c r="D26" s="49">
        <v>2.6710911439556399E-2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159" t="s">
        <v>22</v>
      </c>
      <c r="C27" s="136">
        <v>59853.457320599999</v>
      </c>
      <c r="D27" s="49">
        <v>9.4030170716182804E-3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159" t="s">
        <v>32</v>
      </c>
      <c r="C28" s="136">
        <v>301333.20738160005</v>
      </c>
      <c r="D28" s="49">
        <v>4.7339642856010597E-2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159" t="s">
        <v>33</v>
      </c>
      <c r="C29" s="136">
        <v>4.0000000000000003E-7</v>
      </c>
      <c r="D29" s="49">
        <v>6.284026014572099E-14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159" t="s">
        <v>34</v>
      </c>
      <c r="C30" s="136">
        <v>343.83192199999996</v>
      </c>
      <c r="D30" s="49">
        <v>5.4016218562208112E-5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159" t="s">
        <v>35</v>
      </c>
      <c r="C31" s="136">
        <v>16.934896772665901</v>
      </c>
      <c r="D31" s="49">
        <v>2.6604832968381401E-6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159" t="s">
        <v>36</v>
      </c>
      <c r="C32" s="136">
        <v>4234.7082624000004</v>
      </c>
      <c r="D32" s="49">
        <v>6.6527542212612529E-4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159" t="s">
        <v>38</v>
      </c>
      <c r="C33" s="136">
        <v>325494.70325728465</v>
      </c>
      <c r="D33" s="49">
        <v>5.1135429571855059E-2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159" t="s">
        <v>40</v>
      </c>
      <c r="C34" s="136">
        <v>2717.4400011999996</v>
      </c>
      <c r="D34" s="49">
        <v>4.2691159151449085E-4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159" t="s">
        <v>52</v>
      </c>
      <c r="C35" s="136">
        <v>151061.9320808</v>
      </c>
      <c r="D35" s="49">
        <v>2.3731927775181769E-2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4" t="s">
        <v>95</v>
      </c>
      <c r="C36" s="136">
        <v>4.0000000000000003E-7</v>
      </c>
      <c r="D36" s="49">
        <v>6.284026014572099E-14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159" t="s">
        <v>96</v>
      </c>
      <c r="C37" s="136">
        <v>8501.0113367880513</v>
      </c>
      <c r="D37" s="49">
        <v>1.3355144097637111E-3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5" t="s">
        <v>104</v>
      </c>
      <c r="C38" s="118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4" t="s">
        <v>105</v>
      </c>
      <c r="C39" s="118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4" t="s">
        <v>106</v>
      </c>
      <c r="C40" s="118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4" t="s">
        <v>107</v>
      </c>
      <c r="C41" s="118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9">
        <v>6365346.022954639</v>
      </c>
      <c r="D42" s="62">
        <v>1.0000000000000002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60" t="s">
        <v>103</v>
      </c>
      <c r="C43" s="118">
        <v>274953.63194039994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4" t="s">
        <v>136</v>
      </c>
      <c r="D48" s="50">
        <v>3.6269999999999998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4" t="s">
        <v>137</v>
      </c>
      <c r="D49" s="50">
        <v>4.2156000000000002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4.7385000000000002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4" t="s">
        <v>143</v>
      </c>
      <c r="D51" s="50">
        <v>2.7869000000000002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2.6166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73</v>
      </c>
      <c r="D53" s="50">
        <v>0.46339999999999998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4" t="s">
        <v>138</v>
      </c>
      <c r="D54" s="50">
        <v>2.3967000000000001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101</v>
      </c>
      <c r="D55" s="117">
        <v>0.56510000000000005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4" t="s">
        <v>144</v>
      </c>
      <c r="D56" s="117">
        <v>0.4078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4" t="s">
        <v>304</v>
      </c>
      <c r="D57" s="50">
        <v>3.1962000000000002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4" t="s">
        <v>142</v>
      </c>
      <c r="D58" s="117">
        <v>0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100</v>
      </c>
      <c r="D59" s="117">
        <v>3.7168999999999999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102</v>
      </c>
      <c r="D60" s="117">
        <v>0.52729999999999999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139</v>
      </c>
      <c r="D61" s="117">
        <v>0.90510000000000002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4" t="s">
        <v>141</v>
      </c>
      <c r="D62" s="117">
        <v>0.1636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43" priority="21" stopIfTrue="1">
      <formula>$G10&gt;0</formula>
    </cfRule>
    <cfRule type="expression" dxfId="142" priority="22" stopIfTrue="1">
      <formula>LEFT(#REF!,3)="TIR"</formula>
    </cfRule>
  </conditionalFormatting>
  <conditionalFormatting sqref="A11:A24">
    <cfRule type="expression" dxfId="141" priority="23" stopIfTrue="1">
      <formula>$F11&gt;0</formula>
    </cfRule>
    <cfRule type="expression" dxfId="140" priority="24" stopIfTrue="1">
      <formula>LEFT(#REF!,3)="TIR"</formula>
    </cfRule>
  </conditionalFormatting>
  <hyperlinks>
    <hyperlink ref="B11" location="מזומנים!Print_Area" display="א. מזומנים"/>
    <hyperlink ref="B13" location="'תעודות התחייבות ממשלתיות'!Print_Area" display="1. תעודות התחייבות ממשלתיות"/>
    <hyperlink ref="B14" location="'תעודות חוב מסחריות'!Print_Area" display="2. תעודות חוב מסחריות"/>
    <hyperlink ref="B15" location="'אג&quot;ח קונצרני'!Print_Area" display="3. אג&quot;ח קונצרני"/>
    <hyperlink ref="B16" location="'לא סחיר - מניות'!Print_Area" display="4. מניות"/>
    <hyperlink ref="B17" location="'תעודות סל'!Print_Area" display="5. תעודות סל"/>
    <hyperlink ref="B18" location="'קרנות נאמנות'!Print_Area" display="6. תעודות השתתפות בקרנות נאמנות"/>
    <hyperlink ref="B19" location="'כתבי אופציה'!Print_Area" display="7. כתבי אופציה"/>
    <hyperlink ref="B20" location="אופציות!Print_Area" display="8. אופציות"/>
    <hyperlink ref="B21" location="'חוזים עתידיים'!Print_Area" display="9. חוזים עתידיים"/>
    <hyperlink ref="B22" location="'מוצרים מובנים'!Print_Area" display="10. מוצרים מובנים"/>
    <hyperlink ref="B24" location="'לא סחיר- תעודות התחייבות ממשלתי'!Print_Area" display="1. תעודות התחייבות ממשלתיות"/>
    <hyperlink ref="B25" location="'לא סחיר - תעודות חוב מסחריות'!Print_Area" display="2. תעודות חוב מסחריות"/>
    <hyperlink ref="B26" location="'לא סחיר - אג&quot;ח קונצרני'!Print_Area" display="3. אג&quot;ח קונצרני"/>
    <hyperlink ref="B27" location="'לא סחיר - מניות'!Print_Area" display="4. מניות"/>
    <hyperlink ref="B28" location="'לא סחיר - קרנות השקעה'!Print_Area" display="5. קרנות השקעה"/>
    <hyperlink ref="B29" location="'לא סחיר - כתבי אופציה'!Print_Area" display="6. כתבי אופציה"/>
    <hyperlink ref="B30" location="'לא סחיר - אופציות'!Print_Area" display="7. אופציות"/>
    <hyperlink ref="B31" location="'לא סחיר - חוזים עתידיים'!Print_Area" display="8. חוזים עתידיים"/>
    <hyperlink ref="B32" location="'לא סחיר - מוצרים מובנים'!Print_Area" display="9. מוצרים מובנים"/>
    <hyperlink ref="B33" location="הלוואות!Print_Area" display="ד. הלוואות"/>
    <hyperlink ref="B34" location="'פקדונות מעל 3 חודשים'!Print_Area" display="ה. פקדונות מעל 3 חודשים"/>
    <hyperlink ref="B35" location="'זכויות מקרקעין'!Print_Area" display="ו. זכויות במקרקעין"/>
    <hyperlink ref="B37" location="'השקעות אחרות'!Print_Area" display="ח. השקעות אחרות"/>
    <hyperlink ref="B36" display="ז. השקעה בחברות מוחזקות"/>
    <hyperlink ref="B43" location="'יתרת התחייבות להשקעה'!Print_Area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61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22.5703125" style="13" bestFit="1" customWidth="1"/>
    <col min="3" max="3" width="11.140625" style="12" bestFit="1" customWidth="1"/>
    <col min="4" max="4" width="10.140625" style="12" bestFit="1" customWidth="1"/>
    <col min="5" max="5" width="9.5703125" style="12" bestFit="1" customWidth="1"/>
    <col min="6" max="6" width="11.28515625" style="12" bestFit="1" customWidth="1"/>
    <col min="7" max="7" width="8.5703125" style="93" bestFit="1" customWidth="1"/>
    <col min="8" max="8" width="11" style="93" bestFit="1" customWidth="1"/>
    <col min="9" max="9" width="11.140625" style="93" bestFit="1" customWidth="1"/>
    <col min="10" max="10" width="10.28515625" style="45" bestFit="1" customWidth="1"/>
    <col min="11" max="11" width="13" style="95" bestFit="1" customWidth="1"/>
    <col min="12" max="12" width="11.710937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93"/>
      <c r="H1" s="93"/>
      <c r="I1" s="93"/>
      <c r="J1" s="4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164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165</v>
      </c>
      <c r="C3" s="162" t="s">
        <v>174</v>
      </c>
      <c r="D3" s="12"/>
      <c r="E3" s="12"/>
      <c r="F3" s="12"/>
      <c r="G3" s="93"/>
      <c r="H3" s="93"/>
      <c r="I3" s="93"/>
      <c r="J3" s="4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175</v>
      </c>
      <c r="D4" s="12"/>
      <c r="E4" s="12"/>
      <c r="F4" s="12"/>
      <c r="G4" s="93"/>
      <c r="H4" s="93"/>
      <c r="I4" s="93"/>
      <c r="J4" s="4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37" t="s">
        <v>11</v>
      </c>
      <c r="C6" s="238"/>
      <c r="D6" s="238"/>
      <c r="E6" s="238"/>
      <c r="F6" s="238"/>
      <c r="G6" s="238"/>
      <c r="H6" s="238"/>
      <c r="I6" s="238"/>
      <c r="J6" s="238"/>
      <c r="K6" s="238"/>
      <c r="L6" s="240"/>
      <c r="M6" s="17"/>
      <c r="N6" s="17"/>
      <c r="O6" s="16"/>
      <c r="P6" s="16"/>
      <c r="Q6" s="18"/>
    </row>
    <row r="7" spans="1:17" s="10" customFormat="1" x14ac:dyDescent="0.2">
      <c r="B7" s="234" t="s">
        <v>26</v>
      </c>
      <c r="C7" s="235"/>
      <c r="D7" s="235"/>
      <c r="E7" s="235"/>
      <c r="F7" s="235"/>
      <c r="G7" s="235"/>
      <c r="H7" s="235"/>
      <c r="I7" s="235"/>
      <c r="J7" s="235"/>
      <c r="K7" s="235"/>
      <c r="L7" s="236"/>
    </row>
    <row r="8" spans="1:17" s="10" customFormat="1" ht="25.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80"/>
      <c r="I9" s="2" t="s">
        <v>147</v>
      </c>
      <c r="J9" s="80" t="s">
        <v>9</v>
      </c>
      <c r="K9" s="88"/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64" customFormat="1" ht="12.75" customHeight="1" thickBot="1" x14ac:dyDescent="0.25">
      <c r="B11" s="196" t="s">
        <v>63</v>
      </c>
      <c r="C11" s="106"/>
      <c r="D11" s="106"/>
      <c r="E11" s="106"/>
      <c r="F11" s="197"/>
      <c r="G11" s="198"/>
      <c r="H11" s="202"/>
      <c r="I11" s="150">
        <v>24649.495075995288</v>
      </c>
      <c r="J11" s="106"/>
      <c r="K11" s="106">
        <v>1</v>
      </c>
      <c r="L11" s="122">
        <v>3.8724517075905312E-3</v>
      </c>
    </row>
    <row r="12" spans="1:17" s="164" customFormat="1" x14ac:dyDescent="0.2">
      <c r="B12" s="132" t="s">
        <v>149</v>
      </c>
      <c r="C12" s="167" t="s">
        <v>177</v>
      </c>
      <c r="D12" s="167" t="s">
        <v>177</v>
      </c>
      <c r="E12" s="167" t="s">
        <v>177</v>
      </c>
      <c r="F12" s="168" t="s">
        <v>177</v>
      </c>
      <c r="G12" s="180" t="s">
        <v>177</v>
      </c>
      <c r="H12" s="203" t="s">
        <v>177</v>
      </c>
      <c r="I12" s="169">
        <v>23886.257964009452</v>
      </c>
      <c r="J12" s="167" t="s">
        <v>177</v>
      </c>
      <c r="K12" s="167">
        <v>0.96903639974641476</v>
      </c>
      <c r="L12" s="167">
        <v>3.7525466609153843E-3</v>
      </c>
    </row>
    <row r="13" spans="1:17" s="164" customFormat="1" x14ac:dyDescent="0.2">
      <c r="B13" s="133" t="s">
        <v>2120</v>
      </c>
      <c r="C13" s="167" t="s">
        <v>177</v>
      </c>
      <c r="D13" s="167" t="s">
        <v>177</v>
      </c>
      <c r="E13" s="167" t="s">
        <v>177</v>
      </c>
      <c r="F13" s="168" t="s">
        <v>177</v>
      </c>
      <c r="G13" s="182" t="s">
        <v>177</v>
      </c>
      <c r="H13" s="204" t="s">
        <v>177</v>
      </c>
      <c r="I13" s="173">
        <v>23886.257963409458</v>
      </c>
      <c r="J13" s="171" t="s">
        <v>177</v>
      </c>
      <c r="K13" s="167">
        <v>0.96903639972207367</v>
      </c>
      <c r="L13" s="171">
        <v>3.7525466608211251E-3</v>
      </c>
    </row>
    <row r="14" spans="1:17" x14ac:dyDescent="0.2">
      <c r="B14" s="23" t="s">
        <v>2121</v>
      </c>
      <c r="C14" s="41" t="s">
        <v>2122</v>
      </c>
      <c r="D14" s="41" t="s">
        <v>308</v>
      </c>
      <c r="E14" s="41" t="s">
        <v>177</v>
      </c>
      <c r="F14" s="101" t="s">
        <v>183</v>
      </c>
      <c r="G14" s="105">
        <v>46.346823345304394</v>
      </c>
      <c r="H14" s="100">
        <v>1598800</v>
      </c>
      <c r="I14" s="134">
        <v>740.99301164472661</v>
      </c>
      <c r="J14" s="32">
        <v>0</v>
      </c>
      <c r="K14" s="41">
        <v>3.0061184188974997E-2</v>
      </c>
      <c r="L14" s="32">
        <v>1.164104840447897E-4</v>
      </c>
      <c r="M14" s="18"/>
      <c r="N14" s="18"/>
      <c r="O14" s="18"/>
      <c r="P14" s="18"/>
    </row>
    <row r="15" spans="1:17" x14ac:dyDescent="0.2">
      <c r="B15" s="23" t="s">
        <v>2123</v>
      </c>
      <c r="C15" s="41" t="s">
        <v>2124</v>
      </c>
      <c r="D15" s="41" t="s">
        <v>308</v>
      </c>
      <c r="E15" s="41" t="s">
        <v>177</v>
      </c>
      <c r="F15" s="101" t="s">
        <v>183</v>
      </c>
      <c r="G15" s="105">
        <v>53.201302338352818</v>
      </c>
      <c r="H15" s="100">
        <v>2870100</v>
      </c>
      <c r="I15" s="134">
        <v>1526.9305784130643</v>
      </c>
      <c r="J15" s="32">
        <v>0</v>
      </c>
      <c r="K15" s="41">
        <v>6.1945714251163436E-2</v>
      </c>
      <c r="L15" s="32">
        <v>2.3988178692983296E-4</v>
      </c>
      <c r="M15" s="18"/>
      <c r="N15" s="18"/>
      <c r="O15" s="18"/>
      <c r="P15" s="18"/>
    </row>
    <row r="16" spans="1:17" x14ac:dyDescent="0.2">
      <c r="B16" s="23" t="s">
        <v>2125</v>
      </c>
      <c r="C16" s="41" t="s">
        <v>2126</v>
      </c>
      <c r="D16" s="41" t="s">
        <v>308</v>
      </c>
      <c r="E16" s="41" t="s">
        <v>177</v>
      </c>
      <c r="F16" s="101" t="s">
        <v>183</v>
      </c>
      <c r="G16" s="105">
        <v>98.599043976927433</v>
      </c>
      <c r="H16" s="100">
        <v>21925501</v>
      </c>
      <c r="I16" s="134">
        <v>21618.334373151665</v>
      </c>
      <c r="J16" s="32">
        <v>0</v>
      </c>
      <c r="K16" s="41">
        <v>0.8770295012738214</v>
      </c>
      <c r="L16" s="32">
        <v>3.3962543898150817E-3</v>
      </c>
      <c r="M16" s="18"/>
      <c r="N16" s="18"/>
      <c r="O16" s="18"/>
      <c r="P16" s="18"/>
    </row>
    <row r="17" spans="2:16" s="164" customFormat="1" x14ac:dyDescent="0.2">
      <c r="B17" s="133" t="s">
        <v>2127</v>
      </c>
      <c r="C17" s="167" t="s">
        <v>177</v>
      </c>
      <c r="D17" s="167" t="s">
        <v>177</v>
      </c>
      <c r="E17" s="167" t="s">
        <v>177</v>
      </c>
      <c r="F17" s="168" t="s">
        <v>177</v>
      </c>
      <c r="G17" s="182" t="s">
        <v>177</v>
      </c>
      <c r="H17" s="204" t="s">
        <v>177</v>
      </c>
      <c r="I17" s="173">
        <v>0</v>
      </c>
      <c r="J17" s="171" t="s">
        <v>177</v>
      </c>
      <c r="K17" s="167">
        <v>0</v>
      </c>
      <c r="L17" s="171">
        <v>0</v>
      </c>
    </row>
    <row r="18" spans="2:16" s="164" customFormat="1" x14ac:dyDescent="0.2">
      <c r="B18" s="133" t="s">
        <v>2128</v>
      </c>
      <c r="C18" s="167" t="s">
        <v>177</v>
      </c>
      <c r="D18" s="167" t="s">
        <v>177</v>
      </c>
      <c r="E18" s="167" t="s">
        <v>177</v>
      </c>
      <c r="F18" s="168" t="s">
        <v>177</v>
      </c>
      <c r="G18" s="182" t="s">
        <v>177</v>
      </c>
      <c r="H18" s="204" t="s">
        <v>177</v>
      </c>
      <c r="I18" s="173">
        <v>0</v>
      </c>
      <c r="J18" s="171" t="s">
        <v>177</v>
      </c>
      <c r="K18" s="167">
        <v>0</v>
      </c>
      <c r="L18" s="171">
        <v>0</v>
      </c>
    </row>
    <row r="19" spans="2:16" s="164" customFormat="1" x14ac:dyDescent="0.2">
      <c r="B19" s="133" t="s">
        <v>153</v>
      </c>
      <c r="C19" s="167" t="s">
        <v>177</v>
      </c>
      <c r="D19" s="167" t="s">
        <v>177</v>
      </c>
      <c r="E19" s="167" t="s">
        <v>177</v>
      </c>
      <c r="F19" s="168" t="s">
        <v>177</v>
      </c>
      <c r="G19" s="182" t="s">
        <v>177</v>
      </c>
      <c r="H19" s="204" t="s">
        <v>177</v>
      </c>
      <c r="I19" s="173">
        <v>0</v>
      </c>
      <c r="J19" s="171" t="s">
        <v>177</v>
      </c>
      <c r="K19" s="167">
        <v>0</v>
      </c>
      <c r="L19" s="171">
        <v>0</v>
      </c>
    </row>
    <row r="20" spans="2:16" s="164" customFormat="1" x14ac:dyDescent="0.2">
      <c r="B20" s="133" t="s">
        <v>402</v>
      </c>
      <c r="C20" s="167" t="s">
        <v>177</v>
      </c>
      <c r="D20" s="167" t="s">
        <v>177</v>
      </c>
      <c r="E20" s="167" t="s">
        <v>177</v>
      </c>
      <c r="F20" s="168" t="s">
        <v>177</v>
      </c>
      <c r="G20" s="182" t="s">
        <v>177</v>
      </c>
      <c r="H20" s="204" t="s">
        <v>177</v>
      </c>
      <c r="I20" s="173">
        <v>763.23711198583203</v>
      </c>
      <c r="J20" s="171" t="s">
        <v>177</v>
      </c>
      <c r="K20" s="167">
        <v>3.0963600253585084E-2</v>
      </c>
      <c r="L20" s="171">
        <v>1.1990504667514617E-4</v>
      </c>
    </row>
    <row r="21" spans="2:16" s="164" customFormat="1" x14ac:dyDescent="0.2">
      <c r="B21" s="133" t="s">
        <v>2120</v>
      </c>
      <c r="C21" s="167" t="s">
        <v>177</v>
      </c>
      <c r="D21" s="167" t="s">
        <v>177</v>
      </c>
      <c r="E21" s="167" t="s">
        <v>177</v>
      </c>
      <c r="F21" s="168" t="s">
        <v>177</v>
      </c>
      <c r="G21" s="182" t="s">
        <v>177</v>
      </c>
      <c r="H21" s="204" t="s">
        <v>177</v>
      </c>
      <c r="I21" s="173">
        <v>592.84172794667916</v>
      </c>
      <c r="J21" s="171" t="s">
        <v>177</v>
      </c>
      <c r="K21" s="167">
        <v>2.4050867010416501E-2</v>
      </c>
      <c r="L21" s="171">
        <v>9.3135821023520161E-5</v>
      </c>
    </row>
    <row r="22" spans="2:16" x14ac:dyDescent="0.2">
      <c r="B22" s="23" t="s">
        <v>2129</v>
      </c>
      <c r="C22" s="41" t="s">
        <v>2130</v>
      </c>
      <c r="D22" s="41" t="s">
        <v>406</v>
      </c>
      <c r="E22" s="41" t="s">
        <v>1732</v>
      </c>
      <c r="F22" s="101" t="s">
        <v>136</v>
      </c>
      <c r="G22" s="105">
        <v>-67.126227913813082</v>
      </c>
      <c r="H22" s="100">
        <v>600</v>
      </c>
      <c r="I22" s="134">
        <v>-146.08009718604001</v>
      </c>
      <c r="J22" s="32">
        <v>0</v>
      </c>
      <c r="K22" s="41">
        <v>-5.9262916638117644E-3</v>
      </c>
      <c r="L22" s="32">
        <v>-2.2949278273207398E-5</v>
      </c>
      <c r="M22" s="18"/>
      <c r="N22" s="18"/>
      <c r="O22" s="18"/>
      <c r="P22" s="18"/>
    </row>
    <row r="23" spans="2:16" x14ac:dyDescent="0.2">
      <c r="B23" s="23" t="s">
        <v>2131</v>
      </c>
      <c r="C23" s="41" t="s">
        <v>2132</v>
      </c>
      <c r="D23" s="41" t="s">
        <v>406</v>
      </c>
      <c r="E23" s="41" t="s">
        <v>1732</v>
      </c>
      <c r="F23" s="101" t="s">
        <v>136</v>
      </c>
      <c r="G23" s="105">
        <v>67.126227913813082</v>
      </c>
      <c r="H23" s="100">
        <v>3035</v>
      </c>
      <c r="I23" s="134">
        <v>738.92182493271912</v>
      </c>
      <c r="J23" s="32">
        <v>0</v>
      </c>
      <c r="K23" s="41">
        <v>2.9977158666114511E-2</v>
      </c>
      <c r="L23" s="32">
        <v>1.1608509926530742E-4</v>
      </c>
      <c r="M23" s="18"/>
      <c r="N23" s="18"/>
      <c r="O23" s="18"/>
      <c r="P23" s="18"/>
    </row>
    <row r="24" spans="2:16" s="164" customFormat="1" x14ac:dyDescent="0.2">
      <c r="B24" s="133" t="s">
        <v>2133</v>
      </c>
      <c r="C24" s="167" t="s">
        <v>177</v>
      </c>
      <c r="D24" s="167" t="s">
        <v>177</v>
      </c>
      <c r="E24" s="167" t="s">
        <v>177</v>
      </c>
      <c r="F24" s="168" t="s">
        <v>177</v>
      </c>
      <c r="G24" s="182" t="s">
        <v>177</v>
      </c>
      <c r="H24" s="204" t="s">
        <v>177</v>
      </c>
      <c r="I24" s="173">
        <v>0</v>
      </c>
      <c r="J24" s="171" t="s">
        <v>177</v>
      </c>
      <c r="K24" s="167">
        <v>0</v>
      </c>
      <c r="L24" s="171">
        <v>0</v>
      </c>
    </row>
    <row r="25" spans="2:16" s="164" customFormat="1" x14ac:dyDescent="0.2">
      <c r="B25" s="133" t="s">
        <v>2128</v>
      </c>
      <c r="C25" s="167" t="s">
        <v>177</v>
      </c>
      <c r="D25" s="167" t="s">
        <v>177</v>
      </c>
      <c r="E25" s="167" t="s">
        <v>177</v>
      </c>
      <c r="F25" s="168" t="s">
        <v>177</v>
      </c>
      <c r="G25" s="182" t="s">
        <v>177</v>
      </c>
      <c r="H25" s="204" t="s">
        <v>177</v>
      </c>
      <c r="I25" s="173">
        <v>0</v>
      </c>
      <c r="J25" s="171" t="s">
        <v>177</v>
      </c>
      <c r="K25" s="167">
        <v>0</v>
      </c>
      <c r="L25" s="171">
        <v>0</v>
      </c>
    </row>
    <row r="26" spans="2:16" s="164" customFormat="1" x14ac:dyDescent="0.2">
      <c r="B26" s="133" t="s">
        <v>2134</v>
      </c>
      <c r="C26" s="167" t="s">
        <v>177</v>
      </c>
      <c r="D26" s="167" t="s">
        <v>177</v>
      </c>
      <c r="E26" s="167" t="s">
        <v>177</v>
      </c>
      <c r="F26" s="168" t="s">
        <v>177</v>
      </c>
      <c r="G26" s="182" t="s">
        <v>177</v>
      </c>
      <c r="H26" s="204" t="s">
        <v>177</v>
      </c>
      <c r="I26" s="173">
        <v>170.39538343915297</v>
      </c>
      <c r="J26" s="171" t="s">
        <v>177</v>
      </c>
      <c r="K26" s="167">
        <v>6.9127332188273155E-3</v>
      </c>
      <c r="L26" s="171">
        <v>2.6769225557365626E-5</v>
      </c>
    </row>
    <row r="27" spans="2:16" x14ac:dyDescent="0.2">
      <c r="B27" s="23" t="s">
        <v>2135</v>
      </c>
      <c r="C27" s="41" t="s">
        <v>2136</v>
      </c>
      <c r="D27" s="41" t="s">
        <v>406</v>
      </c>
      <c r="E27" s="41" t="s">
        <v>1732</v>
      </c>
      <c r="F27" s="101" t="s">
        <v>136</v>
      </c>
      <c r="G27" s="105">
        <v>-0.20709999995886211</v>
      </c>
      <c r="H27" s="100">
        <v>3512.5</v>
      </c>
      <c r="I27" s="134">
        <v>-1.3192100175379549</v>
      </c>
      <c r="J27" s="32">
        <v>0</v>
      </c>
      <c r="K27" s="41">
        <v>-5.3518744033935887E-5</v>
      </c>
      <c r="L27" s="32">
        <v>-2.0724875172231558E-7</v>
      </c>
      <c r="M27" s="18"/>
      <c r="N27" s="18"/>
      <c r="O27" s="18"/>
      <c r="P27" s="18"/>
    </row>
    <row r="28" spans="2:16" x14ac:dyDescent="0.2">
      <c r="B28" s="23" t="s">
        <v>2137</v>
      </c>
      <c r="C28" s="41" t="s">
        <v>2138</v>
      </c>
      <c r="D28" s="41" t="s">
        <v>406</v>
      </c>
      <c r="E28" s="41" t="s">
        <v>1732</v>
      </c>
      <c r="F28" s="101" t="s">
        <v>136</v>
      </c>
      <c r="G28" s="105">
        <v>14.082799997202622</v>
      </c>
      <c r="H28" s="100">
        <v>275</v>
      </c>
      <c r="I28" s="134">
        <v>7.0232683936049138</v>
      </c>
      <c r="J28" s="32">
        <v>0</v>
      </c>
      <c r="K28" s="41">
        <v>2.8492544662484654E-4</v>
      </c>
      <c r="L28" s="32">
        <v>1.1033600323183819E-6</v>
      </c>
      <c r="M28" s="18"/>
      <c r="N28" s="18"/>
      <c r="O28" s="18"/>
      <c r="P28" s="18"/>
    </row>
    <row r="29" spans="2:16" x14ac:dyDescent="0.2">
      <c r="B29" s="23" t="s">
        <v>2139</v>
      </c>
      <c r="C29" s="41" t="s">
        <v>2140</v>
      </c>
      <c r="D29" s="41" t="s">
        <v>406</v>
      </c>
      <c r="E29" s="41" t="s">
        <v>1732</v>
      </c>
      <c r="F29" s="101" t="s">
        <v>136</v>
      </c>
      <c r="G29" s="105">
        <v>-1.0354999997943104</v>
      </c>
      <c r="H29" s="100">
        <v>286</v>
      </c>
      <c r="I29" s="134">
        <v>-10.741469307866337</v>
      </c>
      <c r="J29" s="32">
        <v>0</v>
      </c>
      <c r="K29" s="41">
        <v>-4.3576833013211821E-4</v>
      </c>
      <c r="L29" s="32">
        <v>-1.6874918141339954E-6</v>
      </c>
      <c r="M29" s="18"/>
      <c r="N29" s="18"/>
      <c r="O29" s="18"/>
      <c r="P29" s="18"/>
    </row>
    <row r="30" spans="2:16" x14ac:dyDescent="0.2">
      <c r="B30" s="23" t="s">
        <v>2141</v>
      </c>
      <c r="C30" s="41" t="s">
        <v>2142</v>
      </c>
      <c r="D30" s="41" t="s">
        <v>406</v>
      </c>
      <c r="E30" s="41" t="s">
        <v>1732</v>
      </c>
      <c r="F30" s="101" t="s">
        <v>136</v>
      </c>
      <c r="G30" s="105">
        <v>-4.1419999991772416</v>
      </c>
      <c r="H30" s="100">
        <v>147</v>
      </c>
      <c r="I30" s="134">
        <v>-22.083859975613308</v>
      </c>
      <c r="J30" s="32">
        <v>0</v>
      </c>
      <c r="K30" s="41">
        <v>-8.9591530810379546E-4</v>
      </c>
      <c r="L30" s="32">
        <v>-3.4693887647230397E-6</v>
      </c>
      <c r="M30" s="18"/>
      <c r="N30" s="18"/>
      <c r="O30" s="18"/>
      <c r="P30" s="18"/>
    </row>
    <row r="31" spans="2:16" x14ac:dyDescent="0.2">
      <c r="B31" s="23" t="s">
        <v>2143</v>
      </c>
      <c r="C31" s="41" t="s">
        <v>2144</v>
      </c>
      <c r="D31" s="41" t="s">
        <v>406</v>
      </c>
      <c r="E31" s="41" t="s">
        <v>1732</v>
      </c>
      <c r="F31" s="101" t="s">
        <v>136</v>
      </c>
      <c r="G31" s="105">
        <v>4.1419999991772416</v>
      </c>
      <c r="H31" s="100">
        <v>387</v>
      </c>
      <c r="I31" s="134">
        <v>58.139141568451365</v>
      </c>
      <c r="J31" s="32">
        <v>0</v>
      </c>
      <c r="K31" s="41">
        <v>2.3586341784773389E-3</v>
      </c>
      <c r="L31" s="32">
        <v>9.1336969520259618E-6</v>
      </c>
      <c r="M31" s="18"/>
      <c r="N31" s="18"/>
      <c r="O31" s="18"/>
      <c r="P31" s="18"/>
    </row>
    <row r="32" spans="2:16" x14ac:dyDescent="0.2">
      <c r="B32" s="23" t="s">
        <v>2145</v>
      </c>
      <c r="C32" s="41" t="s">
        <v>2146</v>
      </c>
      <c r="D32" s="41" t="s">
        <v>406</v>
      </c>
      <c r="E32" s="41" t="s">
        <v>1732</v>
      </c>
      <c r="F32" s="101" t="s">
        <v>136</v>
      </c>
      <c r="G32" s="105">
        <v>6.2129999987658628</v>
      </c>
      <c r="H32" s="100">
        <v>50</v>
      </c>
      <c r="I32" s="134">
        <v>0.56336377488809464</v>
      </c>
      <c r="J32" s="32">
        <v>0</v>
      </c>
      <c r="K32" s="41">
        <v>2.2854982349586623E-5</v>
      </c>
      <c r="L32" s="32">
        <v>8.8504815426608158E-8</v>
      </c>
      <c r="M32" s="18"/>
      <c r="N32" s="18"/>
      <c r="O32" s="18"/>
      <c r="P32" s="18"/>
    </row>
    <row r="33" spans="2:16" x14ac:dyDescent="0.2">
      <c r="B33" s="23" t="s">
        <v>2147</v>
      </c>
      <c r="C33" s="41" t="s">
        <v>2148</v>
      </c>
      <c r="D33" s="41" t="s">
        <v>406</v>
      </c>
      <c r="E33" s="41" t="s">
        <v>1732</v>
      </c>
      <c r="F33" s="101" t="s">
        <v>136</v>
      </c>
      <c r="G33" s="105">
        <v>-4.1419999991772416</v>
      </c>
      <c r="H33" s="100">
        <v>25</v>
      </c>
      <c r="I33" s="134">
        <v>-0.18778792496269822</v>
      </c>
      <c r="J33" s="32">
        <v>0</v>
      </c>
      <c r="K33" s="41">
        <v>-7.618327449862207E-6</v>
      </c>
      <c r="L33" s="32">
        <v>-2.9501605142202722E-8</v>
      </c>
      <c r="M33" s="18"/>
      <c r="N33" s="18"/>
      <c r="O33" s="18"/>
      <c r="P33" s="18"/>
    </row>
    <row r="34" spans="2:16" x14ac:dyDescent="0.2">
      <c r="B34" s="23" t="s">
        <v>2149</v>
      </c>
      <c r="C34" s="41" t="s">
        <v>2150</v>
      </c>
      <c r="D34" s="41" t="s">
        <v>406</v>
      </c>
      <c r="E34" s="41" t="s">
        <v>1732</v>
      </c>
      <c r="F34" s="101" t="s">
        <v>136</v>
      </c>
      <c r="G34" s="105">
        <v>-2.0709999995886208</v>
      </c>
      <c r="H34" s="100">
        <v>25</v>
      </c>
      <c r="I34" s="134">
        <v>-9.3894169581349066E-2</v>
      </c>
      <c r="J34" s="32">
        <v>0</v>
      </c>
      <c r="K34" s="41">
        <v>-3.8091721267259197E-6</v>
      </c>
      <c r="L34" s="32">
        <v>-1.4750835106646043E-8</v>
      </c>
      <c r="M34" s="18"/>
      <c r="N34" s="18"/>
      <c r="O34" s="18"/>
      <c r="P34" s="18"/>
    </row>
    <row r="35" spans="2:16" x14ac:dyDescent="0.2">
      <c r="B35" s="23" t="s">
        <v>2151</v>
      </c>
      <c r="C35" s="41" t="s">
        <v>2152</v>
      </c>
      <c r="D35" s="41" t="s">
        <v>406</v>
      </c>
      <c r="E35" s="41" t="s">
        <v>1732</v>
      </c>
      <c r="F35" s="101" t="s">
        <v>136</v>
      </c>
      <c r="G35" s="105">
        <v>-1.2425999997531727</v>
      </c>
      <c r="H35" s="100">
        <v>1137.5</v>
      </c>
      <c r="I35" s="134">
        <v>-2.5633052792908306</v>
      </c>
      <c r="J35" s="32">
        <v>0</v>
      </c>
      <c r="K35" s="41">
        <v>-1.0399017389151653E-4</v>
      </c>
      <c r="L35" s="32">
        <v>-4.0269692645883949E-7</v>
      </c>
      <c r="M35" s="18"/>
      <c r="N35" s="18"/>
      <c r="O35" s="18"/>
      <c r="P35" s="18"/>
    </row>
    <row r="36" spans="2:16" x14ac:dyDescent="0.2">
      <c r="B36" s="23" t="s">
        <v>2153</v>
      </c>
      <c r="C36" s="41" t="s">
        <v>2154</v>
      </c>
      <c r="D36" s="41" t="s">
        <v>406</v>
      </c>
      <c r="E36" s="41" t="s">
        <v>1732</v>
      </c>
      <c r="F36" s="101" t="s">
        <v>136</v>
      </c>
      <c r="G36" s="105">
        <v>2.0709999995886208</v>
      </c>
      <c r="H36" s="100">
        <v>25</v>
      </c>
      <c r="I36" s="134">
        <v>9.3894169581349066E-2</v>
      </c>
      <c r="J36" s="32">
        <v>0</v>
      </c>
      <c r="K36" s="41">
        <v>3.8091721267259197E-6</v>
      </c>
      <c r="L36" s="32">
        <v>1.4750835106646043E-8</v>
      </c>
      <c r="M36" s="18"/>
      <c r="N36" s="18"/>
      <c r="O36" s="18"/>
      <c r="P36" s="18"/>
    </row>
    <row r="37" spans="2:16" x14ac:dyDescent="0.2">
      <c r="B37" s="23" t="s">
        <v>2155</v>
      </c>
      <c r="C37" s="41" t="s">
        <v>2156</v>
      </c>
      <c r="D37" s="41" t="s">
        <v>406</v>
      </c>
      <c r="E37" s="41" t="s">
        <v>1732</v>
      </c>
      <c r="F37" s="101" t="s">
        <v>136</v>
      </c>
      <c r="G37" s="105">
        <v>2.0709999995886208</v>
      </c>
      <c r="H37" s="100">
        <v>12.5</v>
      </c>
      <c r="I37" s="134">
        <v>4.6947084790674533E-2</v>
      </c>
      <c r="J37" s="32">
        <v>0</v>
      </c>
      <c r="K37" s="41">
        <v>1.9045860633629599E-6</v>
      </c>
      <c r="L37" s="32">
        <v>7.3754175533230217E-9</v>
      </c>
      <c r="M37" s="18"/>
      <c r="N37" s="18"/>
      <c r="O37" s="18"/>
      <c r="P37" s="18"/>
    </row>
    <row r="38" spans="2:16" x14ac:dyDescent="0.2">
      <c r="B38" s="23" t="s">
        <v>2157</v>
      </c>
      <c r="C38" s="41" t="s">
        <v>2158</v>
      </c>
      <c r="D38" s="41" t="s">
        <v>406</v>
      </c>
      <c r="E38" s="41" t="s">
        <v>1732</v>
      </c>
      <c r="F38" s="101" t="s">
        <v>136</v>
      </c>
      <c r="G38" s="105">
        <v>1.2425999997531727</v>
      </c>
      <c r="H38" s="100">
        <v>75</v>
      </c>
      <c r="I38" s="134">
        <v>0.16900933956642833</v>
      </c>
      <c r="J38" s="32">
        <v>0</v>
      </c>
      <c r="K38" s="41">
        <v>6.8565031066708022E-6</v>
      </c>
      <c r="L38" s="32">
        <v>2.6551477163527129E-8</v>
      </c>
      <c r="M38" s="18"/>
      <c r="N38" s="18"/>
      <c r="O38" s="18"/>
      <c r="P38" s="18"/>
    </row>
    <row r="39" spans="2:16" x14ac:dyDescent="0.2">
      <c r="B39" s="23" t="s">
        <v>2159</v>
      </c>
      <c r="C39" s="41" t="s">
        <v>2160</v>
      </c>
      <c r="D39" s="41" t="s">
        <v>406</v>
      </c>
      <c r="E39" s="41" t="s">
        <v>1732</v>
      </c>
      <c r="F39" s="101" t="s">
        <v>136</v>
      </c>
      <c r="G39" s="105">
        <v>8.2839999983544832</v>
      </c>
      <c r="H39" s="100">
        <v>179</v>
      </c>
      <c r="I39" s="134">
        <v>53.78246170931677</v>
      </c>
      <c r="J39" s="32">
        <v>0</v>
      </c>
      <c r="K39" s="41">
        <v>2.1818889816405361E-3</v>
      </c>
      <c r="L39" s="32">
        <v>8.4492597127268594E-6</v>
      </c>
      <c r="M39" s="18"/>
      <c r="N39" s="18"/>
      <c r="O39" s="18"/>
      <c r="P39" s="18"/>
    </row>
    <row r="40" spans="2:16" x14ac:dyDescent="0.2">
      <c r="B40" s="23" t="s">
        <v>2161</v>
      </c>
      <c r="C40" s="41" t="s">
        <v>2162</v>
      </c>
      <c r="D40" s="41" t="s">
        <v>406</v>
      </c>
      <c r="E40" s="41" t="s">
        <v>1732</v>
      </c>
      <c r="F40" s="101" t="s">
        <v>136</v>
      </c>
      <c r="G40" s="105">
        <v>1.0354999997943104</v>
      </c>
      <c r="H40" s="100">
        <v>735</v>
      </c>
      <c r="I40" s="134">
        <v>6.9012061388291599</v>
      </c>
      <c r="J40" s="32">
        <v>0</v>
      </c>
      <c r="K40" s="41">
        <v>2.7997352958153871E-4</v>
      </c>
      <c r="L40" s="32">
        <v>1.0841839727081778E-6</v>
      </c>
      <c r="M40" s="18"/>
      <c r="N40" s="18"/>
      <c r="O40" s="18"/>
      <c r="P40" s="18"/>
    </row>
    <row r="41" spans="2:16" x14ac:dyDescent="0.2">
      <c r="B41" s="23" t="s">
        <v>2163</v>
      </c>
      <c r="C41" s="41" t="s">
        <v>2164</v>
      </c>
      <c r="D41" s="41" t="s">
        <v>406</v>
      </c>
      <c r="E41" s="41" t="s">
        <v>1732</v>
      </c>
      <c r="F41" s="101" t="s">
        <v>136</v>
      </c>
      <c r="G41" s="105">
        <v>4.1419999991772416</v>
      </c>
      <c r="H41" s="100">
        <v>441</v>
      </c>
      <c r="I41" s="134">
        <v>66.251579926839923</v>
      </c>
      <c r="J41" s="32">
        <v>0</v>
      </c>
      <c r="K41" s="41">
        <v>2.6877459243113866E-3</v>
      </c>
      <c r="L41" s="32">
        <v>1.0408166294169118E-5</v>
      </c>
      <c r="M41" s="18"/>
      <c r="N41" s="18"/>
      <c r="O41" s="18"/>
      <c r="P41" s="18"/>
    </row>
    <row r="42" spans="2:16" x14ac:dyDescent="0.2">
      <c r="B42" s="23" t="s">
        <v>2165</v>
      </c>
      <c r="C42" s="41" t="s">
        <v>2166</v>
      </c>
      <c r="D42" s="41" t="s">
        <v>406</v>
      </c>
      <c r="E42" s="41" t="s">
        <v>1732</v>
      </c>
      <c r="F42" s="101" t="s">
        <v>136</v>
      </c>
      <c r="G42" s="105">
        <v>2.0709999995886208</v>
      </c>
      <c r="H42" s="100">
        <v>213</v>
      </c>
      <c r="I42" s="134">
        <v>5.9998240990082072</v>
      </c>
      <c r="J42" s="32">
        <v>0</v>
      </c>
      <c r="K42" s="41">
        <v>2.4340555782220008E-4</v>
      </c>
      <c r="L42" s="32">
        <v>9.4257626802560441E-7</v>
      </c>
      <c r="M42" s="18"/>
      <c r="N42" s="18"/>
      <c r="O42" s="18"/>
      <c r="P42" s="18"/>
    </row>
    <row r="43" spans="2:16" x14ac:dyDescent="0.2">
      <c r="B43" s="23" t="s">
        <v>2167</v>
      </c>
      <c r="C43" s="41" t="s">
        <v>2168</v>
      </c>
      <c r="D43" s="41" t="s">
        <v>406</v>
      </c>
      <c r="E43" s="41" t="s">
        <v>1732</v>
      </c>
      <c r="F43" s="101" t="s">
        <v>136</v>
      </c>
      <c r="G43" s="105">
        <v>-1.0354999997943104</v>
      </c>
      <c r="H43" s="100">
        <v>129</v>
      </c>
      <c r="I43" s="134">
        <v>-1.8168481222391051</v>
      </c>
      <c r="J43" s="32">
        <v>0</v>
      </c>
      <c r="K43" s="41">
        <v>-7.3707315976968146E-5</v>
      </c>
      <c r="L43" s="32">
        <v>-2.8542802161692512E-7</v>
      </c>
      <c r="M43" s="18"/>
      <c r="N43" s="18"/>
      <c r="O43" s="18"/>
      <c r="P43" s="18"/>
    </row>
    <row r="44" spans="2:16" x14ac:dyDescent="0.2">
      <c r="B44" s="23" t="s">
        <v>2169</v>
      </c>
      <c r="C44" s="41" t="s">
        <v>2170</v>
      </c>
      <c r="D44" s="41" t="s">
        <v>406</v>
      </c>
      <c r="E44" s="41" t="s">
        <v>1732</v>
      </c>
      <c r="F44" s="101" t="s">
        <v>136</v>
      </c>
      <c r="G44" s="105">
        <v>-4.1419999991772416</v>
      </c>
      <c r="H44" s="100">
        <v>102</v>
      </c>
      <c r="I44" s="134">
        <v>-15.323494676956173</v>
      </c>
      <c r="J44" s="32">
        <v>0</v>
      </c>
      <c r="K44" s="41">
        <v>-6.2165551990875606E-4</v>
      </c>
      <c r="L44" s="32">
        <v>-2.4073309796037418E-6</v>
      </c>
      <c r="M44" s="18"/>
      <c r="N44" s="18"/>
      <c r="O44" s="18"/>
      <c r="P44" s="18"/>
    </row>
    <row r="45" spans="2:16" x14ac:dyDescent="0.2">
      <c r="B45" s="23" t="s">
        <v>2171</v>
      </c>
      <c r="C45" s="41" t="s">
        <v>2172</v>
      </c>
      <c r="D45" s="41" t="s">
        <v>406</v>
      </c>
      <c r="E45" s="41" t="s">
        <v>1732</v>
      </c>
      <c r="F45" s="101" t="s">
        <v>136</v>
      </c>
      <c r="G45" s="105">
        <v>3.3135999993417937</v>
      </c>
      <c r="H45" s="100">
        <v>25</v>
      </c>
      <c r="I45" s="134">
        <v>3.0046067994031715</v>
      </c>
      <c r="J45" s="32">
        <v>0</v>
      </c>
      <c r="K45" s="41">
        <v>1.2189323919779531E-4</v>
      </c>
      <c r="L45" s="32">
        <v>4.7202568227524355E-7</v>
      </c>
      <c r="M45" s="18"/>
      <c r="N45" s="18"/>
      <c r="O45" s="18"/>
      <c r="P45" s="18"/>
    </row>
    <row r="46" spans="2:16" x14ac:dyDescent="0.2">
      <c r="B46" s="23" t="s">
        <v>2173</v>
      </c>
      <c r="C46" s="41" t="s">
        <v>2174</v>
      </c>
      <c r="D46" s="41" t="s">
        <v>406</v>
      </c>
      <c r="E46" s="41" t="s">
        <v>1732</v>
      </c>
      <c r="F46" s="101" t="s">
        <v>136</v>
      </c>
      <c r="G46" s="105">
        <v>2.0709999995886208</v>
      </c>
      <c r="H46" s="100">
        <v>51.9</v>
      </c>
      <c r="I46" s="134">
        <v>19.492386611128072</v>
      </c>
      <c r="J46" s="32">
        <v>0</v>
      </c>
      <c r="K46" s="41">
        <v>7.9078238929569699E-4</v>
      </c>
      <c r="L46" s="32">
        <v>3.0622666137606422E-6</v>
      </c>
      <c r="M46" s="18"/>
      <c r="N46" s="18"/>
      <c r="O46" s="18"/>
      <c r="P46" s="18"/>
    </row>
    <row r="47" spans="2:16" x14ac:dyDescent="0.2">
      <c r="B47" s="23" t="s">
        <v>2175</v>
      </c>
      <c r="C47" s="41" t="s">
        <v>2176</v>
      </c>
      <c r="D47" s="41" t="s">
        <v>406</v>
      </c>
      <c r="E47" s="41" t="s">
        <v>1732</v>
      </c>
      <c r="F47" s="101" t="s">
        <v>136</v>
      </c>
      <c r="G47" s="105">
        <v>1.8638999996297589</v>
      </c>
      <c r="H47" s="100">
        <v>25</v>
      </c>
      <c r="I47" s="134">
        <v>1.8929022836239979</v>
      </c>
      <c r="J47" s="32">
        <v>0</v>
      </c>
      <c r="K47" s="41">
        <v>7.6792740694611039E-5</v>
      </c>
      <c r="L47" s="32">
        <v>2.9737617983340344E-7</v>
      </c>
      <c r="M47" s="18"/>
      <c r="N47" s="18"/>
      <c r="O47" s="18"/>
      <c r="P47" s="18"/>
    </row>
    <row r="48" spans="2:16" x14ac:dyDescent="0.2">
      <c r="B48" s="23" t="s">
        <v>2177</v>
      </c>
      <c r="C48" s="41" t="s">
        <v>2178</v>
      </c>
      <c r="D48" s="41" t="s">
        <v>406</v>
      </c>
      <c r="E48" s="41" t="s">
        <v>1732</v>
      </c>
      <c r="F48" s="101" t="s">
        <v>136</v>
      </c>
      <c r="G48" s="105">
        <v>2.4851999995063454</v>
      </c>
      <c r="H48" s="100">
        <v>45</v>
      </c>
      <c r="I48" s="134">
        <v>4.5429654806975952</v>
      </c>
      <c r="J48" s="32">
        <v>0</v>
      </c>
      <c r="K48" s="41">
        <v>1.8430257766706651E-4</v>
      </c>
      <c r="L48" s="32">
        <v>7.137028316001682E-7</v>
      </c>
      <c r="M48" s="18"/>
      <c r="N48" s="18"/>
      <c r="O48" s="18"/>
      <c r="P48" s="18"/>
    </row>
    <row r="49" spans="2:16" x14ac:dyDescent="0.2">
      <c r="B49" s="23" t="s">
        <v>2179</v>
      </c>
      <c r="C49" s="41" t="s">
        <v>2180</v>
      </c>
      <c r="D49" s="41" t="s">
        <v>406</v>
      </c>
      <c r="E49" s="41" t="s">
        <v>1732</v>
      </c>
      <c r="F49" s="101" t="s">
        <v>136</v>
      </c>
      <c r="G49" s="105">
        <v>-0.41419999991772422</v>
      </c>
      <c r="H49" s="100">
        <v>129</v>
      </c>
      <c r="I49" s="134">
        <v>-0.72673916605564204</v>
      </c>
      <c r="J49" s="32">
        <v>0</v>
      </c>
      <c r="K49" s="41">
        <v>-2.9482923030069329E-5</v>
      </c>
      <c r="L49" s="32">
        <v>-1.1417119563255218E-7</v>
      </c>
      <c r="M49" s="18"/>
      <c r="N49" s="18"/>
      <c r="O49" s="18"/>
      <c r="P49" s="18"/>
    </row>
    <row r="50" spans="2:16" x14ac:dyDescent="0.2">
      <c r="B50" s="23" t="s">
        <v>2181</v>
      </c>
      <c r="C50" s="41" t="s">
        <v>2182</v>
      </c>
      <c r="D50" s="41" t="s">
        <v>406</v>
      </c>
      <c r="E50" s="41" t="s">
        <v>1732</v>
      </c>
      <c r="F50" s="101" t="s">
        <v>136</v>
      </c>
      <c r="G50" s="105">
        <v>-1.2425999997531727</v>
      </c>
      <c r="H50" s="100">
        <v>54</v>
      </c>
      <c r="I50" s="134">
        <v>-2.4337315075165686</v>
      </c>
      <c r="J50" s="32">
        <v>0</v>
      </c>
      <c r="K50" s="41">
        <v>-9.8733523750214197E-5</v>
      </c>
      <c r="L50" s="32">
        <v>-3.8234080264294721E-7</v>
      </c>
      <c r="M50" s="18"/>
      <c r="N50" s="18"/>
      <c r="O50" s="18"/>
      <c r="P50" s="18"/>
    </row>
    <row r="51" spans="2:16" x14ac:dyDescent="0.2">
      <c r="B51" s="23" t="s">
        <v>2183</v>
      </c>
      <c r="C51" s="41" t="s">
        <v>2184</v>
      </c>
      <c r="D51" s="41" t="s">
        <v>406</v>
      </c>
      <c r="E51" s="41" t="s">
        <v>1732</v>
      </c>
      <c r="F51" s="101" t="s">
        <v>136</v>
      </c>
      <c r="G51" s="105">
        <v>1.0354999997943104</v>
      </c>
      <c r="H51" s="100">
        <v>139</v>
      </c>
      <c r="I51" s="134">
        <v>5.2205043139630103</v>
      </c>
      <c r="J51" s="32">
        <v>0</v>
      </c>
      <c r="K51" s="41">
        <v>2.1178950310616937E-4</v>
      </c>
      <c r="L51" s="32">
        <v>8.201446229532356E-7</v>
      </c>
      <c r="M51" s="18"/>
      <c r="N51" s="18"/>
      <c r="O51" s="18"/>
      <c r="P51" s="18"/>
    </row>
    <row r="52" spans="2:16" x14ac:dyDescent="0.2">
      <c r="B52" s="23" t="s">
        <v>2185</v>
      </c>
      <c r="C52" s="41" t="s">
        <v>2186</v>
      </c>
      <c r="D52" s="41" t="s">
        <v>406</v>
      </c>
      <c r="E52" s="41" t="s">
        <v>1732</v>
      </c>
      <c r="F52" s="101" t="s">
        <v>136</v>
      </c>
      <c r="G52" s="105">
        <v>-1.6567999996708969</v>
      </c>
      <c r="H52" s="100">
        <v>315</v>
      </c>
      <c r="I52" s="134">
        <v>-4.732255709059995</v>
      </c>
      <c r="J52" s="32">
        <v>0</v>
      </c>
      <c r="K52" s="41">
        <v>-1.9198185173652761E-4</v>
      </c>
      <c r="L52" s="32">
        <v>-7.4344044958350854E-7</v>
      </c>
      <c r="M52" s="18"/>
      <c r="N52" s="18"/>
      <c r="O52" s="18"/>
      <c r="P52" s="18"/>
    </row>
    <row r="53" spans="2:16" x14ac:dyDescent="0.2">
      <c r="B53" s="23" t="s">
        <v>2187</v>
      </c>
      <c r="C53" s="41" t="s">
        <v>2188</v>
      </c>
      <c r="D53" s="41" t="s">
        <v>406</v>
      </c>
      <c r="E53" s="41" t="s">
        <v>1732</v>
      </c>
      <c r="F53" s="101" t="s">
        <v>136</v>
      </c>
      <c r="G53" s="105">
        <v>-1.4496999997120348</v>
      </c>
      <c r="H53" s="100">
        <v>11</v>
      </c>
      <c r="I53" s="134">
        <v>-0.5783868088851104</v>
      </c>
      <c r="J53" s="32">
        <v>0</v>
      </c>
      <c r="K53" s="41">
        <v>-2.3464448545575595E-5</v>
      </c>
      <c r="L53" s="32">
        <v>-9.0864943837984364E-8</v>
      </c>
      <c r="M53" s="18"/>
      <c r="N53" s="18"/>
      <c r="O53" s="18"/>
      <c r="P53" s="18"/>
    </row>
    <row r="54" spans="2:16" x14ac:dyDescent="0.2">
      <c r="B54" s="23" t="s">
        <v>2189</v>
      </c>
      <c r="C54" s="41" t="s">
        <v>2190</v>
      </c>
      <c r="D54" s="41" t="s">
        <v>406</v>
      </c>
      <c r="E54" s="41" t="s">
        <v>1732</v>
      </c>
      <c r="F54" s="101" t="s">
        <v>136</v>
      </c>
      <c r="G54" s="105">
        <v>1.0354999997943104</v>
      </c>
      <c r="H54" s="100">
        <v>55.000000000000007</v>
      </c>
      <c r="I54" s="134">
        <v>2.06566717458968</v>
      </c>
      <c r="J54" s="32">
        <v>0</v>
      </c>
      <c r="K54" s="41">
        <v>8.3801601948484269E-5</v>
      </c>
      <c r="L54" s="32">
        <v>3.2451765656422984E-7</v>
      </c>
      <c r="M54" s="18"/>
      <c r="N54" s="18"/>
      <c r="O54" s="18"/>
      <c r="P54" s="18"/>
    </row>
    <row r="55" spans="2:16" x14ac:dyDescent="0.2">
      <c r="B55" s="23" t="s">
        <v>2191</v>
      </c>
      <c r="C55" s="41" t="s">
        <v>2192</v>
      </c>
      <c r="D55" s="41" t="s">
        <v>406</v>
      </c>
      <c r="E55" s="41" t="s">
        <v>1732</v>
      </c>
      <c r="F55" s="101" t="s">
        <v>136</v>
      </c>
      <c r="G55" s="105">
        <v>-0.41419999991772422</v>
      </c>
      <c r="H55" s="100">
        <v>29.2</v>
      </c>
      <c r="I55" s="134">
        <v>-2.193362963564315</v>
      </c>
      <c r="J55" s="32">
        <v>0</v>
      </c>
      <c r="K55" s="41">
        <v>-8.8982064614390576E-5</v>
      </c>
      <c r="L55" s="32">
        <v>-3.4457874806092776E-7</v>
      </c>
      <c r="M55" s="18"/>
      <c r="N55" s="18"/>
      <c r="O55" s="18"/>
      <c r="P55" s="18"/>
    </row>
    <row r="56" spans="2:16" s="164" customFormat="1" x14ac:dyDescent="0.2">
      <c r="B56" s="133" t="s">
        <v>153</v>
      </c>
      <c r="C56" s="167" t="s">
        <v>177</v>
      </c>
      <c r="D56" s="167" t="s">
        <v>177</v>
      </c>
      <c r="E56" s="167" t="s">
        <v>177</v>
      </c>
      <c r="F56" s="168" t="s">
        <v>177</v>
      </c>
      <c r="G56" s="182" t="s">
        <v>177</v>
      </c>
      <c r="H56" s="204" t="s">
        <v>177</v>
      </c>
      <c r="I56" s="173">
        <v>0</v>
      </c>
      <c r="J56" s="171" t="s">
        <v>177</v>
      </c>
      <c r="K56" s="167">
        <v>0</v>
      </c>
      <c r="L56" s="171">
        <v>0</v>
      </c>
    </row>
    <row r="57" spans="2:16" s="164" customFormat="1" x14ac:dyDescent="0.2">
      <c r="B57" s="116" t="s">
        <v>167</v>
      </c>
      <c r="C57" s="174"/>
      <c r="D57" s="174"/>
      <c r="E57" s="174"/>
      <c r="F57" s="174"/>
      <c r="G57" s="175"/>
      <c r="H57" s="175"/>
      <c r="I57" s="175"/>
      <c r="J57" s="176"/>
      <c r="K57" s="177"/>
      <c r="L57" s="178"/>
      <c r="M57" s="195"/>
      <c r="N57" s="195"/>
      <c r="O57" s="179"/>
      <c r="P57" s="179"/>
    </row>
    <row r="58" spans="2:16" s="164" customFormat="1" x14ac:dyDescent="0.2">
      <c r="B58" s="116" t="s">
        <v>168</v>
      </c>
      <c r="C58" s="174"/>
      <c r="D58" s="174"/>
      <c r="E58" s="174"/>
      <c r="F58" s="174"/>
      <c r="G58" s="175"/>
      <c r="H58" s="175"/>
      <c r="I58" s="175"/>
      <c r="J58" s="176"/>
      <c r="K58" s="177"/>
      <c r="L58" s="178"/>
      <c r="M58" s="195"/>
      <c r="N58" s="195"/>
      <c r="O58" s="179"/>
      <c r="P58" s="179"/>
    </row>
    <row r="59" spans="2:16" s="164" customFormat="1" x14ac:dyDescent="0.2">
      <c r="B59" s="116" t="s">
        <v>169</v>
      </c>
      <c r="C59" s="174"/>
      <c r="D59" s="174"/>
      <c r="E59" s="174"/>
      <c r="F59" s="174"/>
      <c r="G59" s="175"/>
      <c r="H59" s="175"/>
      <c r="I59" s="175"/>
      <c r="J59" s="176"/>
      <c r="K59" s="177"/>
      <c r="L59" s="178"/>
      <c r="M59" s="195"/>
      <c r="N59" s="195"/>
      <c r="O59" s="179"/>
      <c r="P59" s="179"/>
    </row>
    <row r="60" spans="2:16" s="164" customFormat="1" x14ac:dyDescent="0.2">
      <c r="B60" s="116" t="s">
        <v>170</v>
      </c>
      <c r="C60" s="174"/>
      <c r="D60" s="174"/>
      <c r="E60" s="174"/>
      <c r="F60" s="174"/>
      <c r="G60" s="175"/>
      <c r="H60" s="175"/>
      <c r="I60" s="175"/>
      <c r="J60" s="176"/>
      <c r="K60" s="177"/>
      <c r="L60" s="178"/>
      <c r="M60" s="195"/>
      <c r="N60" s="195"/>
      <c r="O60" s="179"/>
      <c r="P60" s="179"/>
    </row>
    <row r="61" spans="2:16" s="164" customFormat="1" x14ac:dyDescent="0.2">
      <c r="B61" s="116" t="s">
        <v>171</v>
      </c>
      <c r="C61" s="174"/>
      <c r="D61" s="174"/>
      <c r="E61" s="174"/>
      <c r="F61" s="174"/>
      <c r="G61" s="175"/>
      <c r="H61" s="175"/>
      <c r="I61" s="175"/>
      <c r="J61" s="176"/>
      <c r="K61" s="177"/>
      <c r="L61" s="178"/>
      <c r="M61" s="195"/>
      <c r="N61" s="195"/>
      <c r="O61" s="179"/>
      <c r="P61" s="179"/>
    </row>
  </sheetData>
  <mergeCells count="2">
    <mergeCell ref="B7:L7"/>
    <mergeCell ref="B6:L6"/>
  </mergeCells>
  <phoneticPr fontId="3" type="noConversion"/>
  <conditionalFormatting sqref="K1:K5 J57:J55591 G11:J56">
    <cfRule type="expression" dxfId="102" priority="179" stopIfTrue="1">
      <formula>LEFT(#REF!,3)="TIR"</formula>
    </cfRule>
  </conditionalFormatting>
  <conditionalFormatting sqref="K11:L56 C11:G56">
    <cfRule type="expression" dxfId="101" priority="182" stopIfTrue="1">
      <formula>LEFT(#REF!,3)="TIR"</formula>
    </cfRule>
  </conditionalFormatting>
  <conditionalFormatting sqref="B11:B56 J11:J56">
    <cfRule type="expression" dxfId="100" priority="184" stopIfTrue="1">
      <formula>#REF!&gt;0</formula>
    </cfRule>
    <cfRule type="expression" dxfId="99" priority="185" stopIfTrue="1">
      <formula>LEFT(#REF!,3)="TIR"</formula>
    </cfRule>
  </conditionalFormatting>
  <conditionalFormatting sqref="I12:I56 K12:L56">
    <cfRule type="expression" dxfId="98" priority="18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72"/>
  <sheetViews>
    <sheetView rightToLeft="1" workbookViewId="0"/>
  </sheetViews>
  <sheetFormatPr defaultRowHeight="12.75" x14ac:dyDescent="0.2"/>
  <cols>
    <col min="1" max="1" width="5.28515625" style="18" bestFit="1" customWidth="1"/>
    <col min="2" max="2" width="31.85546875" style="13" bestFit="1" customWidth="1"/>
    <col min="3" max="3" width="16.28515625" style="12" bestFit="1" customWidth="1"/>
    <col min="4" max="4" width="9.140625" style="13" bestFit="1" customWidth="1"/>
    <col min="5" max="5" width="8.5703125" style="13" bestFit="1" customWidth="1"/>
    <col min="6" max="6" width="11.140625" style="93" bestFit="1" customWidth="1"/>
    <col min="7" max="7" width="16" style="14" bestFit="1" customWidth="1"/>
    <col min="8" max="8" width="10.5703125" style="14" bestFit="1" customWidth="1"/>
    <col min="9" max="9" width="10.7109375" style="15" bestFit="1" customWidth="1"/>
    <col min="10" max="10" width="11.7109375" style="15" bestFit="1" customWidth="1"/>
    <col min="11" max="11" width="6.8554687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D1" s="13"/>
      <c r="E1" s="13"/>
      <c r="F1" s="93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164</v>
      </c>
      <c r="C2" s="12" t="s">
        <v>56</v>
      </c>
      <c r="D2" s="13"/>
      <c r="E2" s="13"/>
      <c r="F2" s="93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165</v>
      </c>
      <c r="C3" s="162" t="s">
        <v>174</v>
      </c>
      <c r="D3" s="13"/>
      <c r="E3" s="13"/>
      <c r="F3" s="93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175</v>
      </c>
      <c r="D4" s="13"/>
      <c r="E4" s="13"/>
      <c r="F4" s="93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3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31" t="s">
        <v>11</v>
      </c>
      <c r="C6" s="232"/>
      <c r="D6" s="232"/>
      <c r="E6" s="232"/>
      <c r="F6" s="232"/>
      <c r="G6" s="232"/>
      <c r="H6" s="232"/>
      <c r="I6" s="232"/>
      <c r="J6" s="232"/>
      <c r="K6" s="233"/>
      <c r="L6" s="15"/>
      <c r="M6" s="15"/>
      <c r="N6" s="17"/>
      <c r="O6" s="16"/>
      <c r="P6" s="16"/>
      <c r="Q6" s="18"/>
    </row>
    <row r="7" spans="1:17" s="10" customFormat="1" x14ac:dyDescent="0.2">
      <c r="B7" s="234" t="s">
        <v>27</v>
      </c>
      <c r="C7" s="235"/>
      <c r="D7" s="235"/>
      <c r="E7" s="235"/>
      <c r="F7" s="235"/>
      <c r="G7" s="235"/>
      <c r="H7" s="235"/>
      <c r="I7" s="235"/>
      <c r="J7" s="235"/>
      <c r="K7" s="236"/>
      <c r="L7" s="15"/>
      <c r="M7" s="15"/>
    </row>
    <row r="8" spans="1:17" s="10" customFormat="1" ht="38.2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38" t="s">
        <v>84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2"/>
      <c r="I9" s="2" t="s">
        <v>147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0">
        <v>8</v>
      </c>
      <c r="K10" s="66">
        <v>9</v>
      </c>
    </row>
    <row r="11" spans="1:17" s="164" customFormat="1" ht="12.75" customHeight="1" thickBot="1" x14ac:dyDescent="0.25">
      <c r="B11" s="196" t="s">
        <v>69</v>
      </c>
      <c r="C11" s="106"/>
      <c r="D11" s="106"/>
      <c r="E11" s="106"/>
      <c r="F11" s="197"/>
      <c r="G11" s="198"/>
      <c r="H11" s="197"/>
      <c r="I11" s="200">
        <v>8349.2336955884566</v>
      </c>
      <c r="J11" s="106">
        <v>1</v>
      </c>
      <c r="K11" s="122">
        <v>1.311670043620495E-3</v>
      </c>
    </row>
    <row r="12" spans="1:17" s="164" customFormat="1" x14ac:dyDescent="0.2">
      <c r="B12" s="132" t="s">
        <v>149</v>
      </c>
      <c r="C12" s="167" t="s">
        <v>177</v>
      </c>
      <c r="D12" s="167" t="s">
        <v>177</v>
      </c>
      <c r="E12" s="167"/>
      <c r="F12" s="168" t="s">
        <v>177</v>
      </c>
      <c r="G12" s="180" t="s">
        <v>177</v>
      </c>
      <c r="H12" s="168" t="s">
        <v>177</v>
      </c>
      <c r="I12" s="169">
        <v>0</v>
      </c>
      <c r="J12" s="167">
        <v>0</v>
      </c>
      <c r="K12" s="167">
        <v>0</v>
      </c>
    </row>
    <row r="13" spans="1:17" s="164" customFormat="1" x14ac:dyDescent="0.2">
      <c r="B13" s="133" t="s">
        <v>402</v>
      </c>
      <c r="C13" s="167" t="s">
        <v>177</v>
      </c>
      <c r="D13" s="171" t="s">
        <v>177</v>
      </c>
      <c r="E13" s="171"/>
      <c r="F13" s="172" t="s">
        <v>177</v>
      </c>
      <c r="G13" s="182" t="s">
        <v>177</v>
      </c>
      <c r="H13" s="172" t="s">
        <v>177</v>
      </c>
      <c r="I13" s="173">
        <v>8349.2336953884242</v>
      </c>
      <c r="J13" s="167">
        <v>0.99999999997604183</v>
      </c>
      <c r="K13" s="167">
        <v>1.3116700435890699E-3</v>
      </c>
    </row>
    <row r="14" spans="1:17" x14ac:dyDescent="0.2">
      <c r="B14" s="23" t="s">
        <v>2193</v>
      </c>
      <c r="C14" s="41" t="s">
        <v>2194</v>
      </c>
      <c r="D14" s="32" t="s">
        <v>406</v>
      </c>
      <c r="E14" s="32" t="s">
        <v>1732</v>
      </c>
      <c r="F14" s="94" t="s">
        <v>136</v>
      </c>
      <c r="G14" s="105">
        <v>86.761791181118951</v>
      </c>
      <c r="H14" s="94">
        <v>2418500</v>
      </c>
      <c r="I14" s="125">
        <v>38053.285634038082</v>
      </c>
      <c r="J14" s="41">
        <v>4.5576979901933479</v>
      </c>
      <c r="K14" s="41">
        <v>5.9781959216059508E-3</v>
      </c>
      <c r="L14" s="18"/>
      <c r="M14" s="18"/>
      <c r="N14" s="18"/>
      <c r="O14" s="18"/>
      <c r="P14" s="18"/>
    </row>
    <row r="15" spans="1:17" x14ac:dyDescent="0.2">
      <c r="B15" s="23" t="s">
        <v>2195</v>
      </c>
      <c r="C15" s="41" t="s">
        <v>2196</v>
      </c>
      <c r="D15" s="32" t="s">
        <v>406</v>
      </c>
      <c r="E15" s="32" t="s">
        <v>1732</v>
      </c>
      <c r="F15" s="94" t="s">
        <v>136</v>
      </c>
      <c r="G15" s="105">
        <v>-9721658.7018443774</v>
      </c>
      <c r="H15" s="94">
        <v>100</v>
      </c>
      <c r="I15" s="125">
        <v>-35260.456111589556</v>
      </c>
      <c r="J15" s="41">
        <v>-4.223196690520278</v>
      </c>
      <c r="K15" s="41">
        <v>-5.5394405872726633E-3</v>
      </c>
      <c r="L15" s="18"/>
      <c r="M15" s="18"/>
      <c r="N15" s="18"/>
      <c r="O15" s="18"/>
      <c r="P15" s="18"/>
    </row>
    <row r="16" spans="1:17" x14ac:dyDescent="0.2">
      <c r="B16" s="23" t="s">
        <v>2197</v>
      </c>
      <c r="C16" s="41" t="s">
        <v>2198</v>
      </c>
      <c r="D16" s="32" t="s">
        <v>406</v>
      </c>
      <c r="E16" s="32" t="s">
        <v>1732</v>
      </c>
      <c r="F16" s="94" t="s">
        <v>136</v>
      </c>
      <c r="G16" s="105">
        <v>708.25020064166051</v>
      </c>
      <c r="H16" s="94">
        <v>291900</v>
      </c>
      <c r="I16" s="125">
        <v>374919.7865742998</v>
      </c>
      <c r="J16" s="41">
        <v>44.904694280194697</v>
      </c>
      <c r="K16" s="41">
        <v>5.8900142305267973E-2</v>
      </c>
      <c r="L16" s="18"/>
      <c r="M16" s="18"/>
      <c r="N16" s="18"/>
      <c r="O16" s="18"/>
      <c r="P16" s="18"/>
    </row>
    <row r="17" spans="2:16" x14ac:dyDescent="0.2">
      <c r="B17" s="23" t="s">
        <v>2199</v>
      </c>
      <c r="C17" s="41" t="s">
        <v>2200</v>
      </c>
      <c r="D17" s="32" t="s">
        <v>406</v>
      </c>
      <c r="E17" s="32" t="s">
        <v>1732</v>
      </c>
      <c r="F17" s="94" t="s">
        <v>136</v>
      </c>
      <c r="G17" s="105">
        <v>-102509844.62210037</v>
      </c>
      <c r="H17" s="94">
        <v>100</v>
      </c>
      <c r="I17" s="125">
        <v>-371803.20644408517</v>
      </c>
      <c r="J17" s="41">
        <v>-44.531416894048306</v>
      </c>
      <c r="K17" s="41">
        <v>-5.8410525539898797E-2</v>
      </c>
      <c r="L17" s="18"/>
      <c r="M17" s="18"/>
      <c r="N17" s="18"/>
      <c r="O17" s="18"/>
      <c r="P17" s="18"/>
    </row>
    <row r="18" spans="2:16" x14ac:dyDescent="0.2">
      <c r="B18" s="23" t="s">
        <v>2201</v>
      </c>
      <c r="C18" s="41" t="s">
        <v>2202</v>
      </c>
      <c r="D18" s="32" t="s">
        <v>406</v>
      </c>
      <c r="E18" s="32" t="s">
        <v>1732</v>
      </c>
      <c r="F18" s="94" t="s">
        <v>304</v>
      </c>
      <c r="G18" s="105">
        <v>65.413824140501518</v>
      </c>
      <c r="H18" s="94">
        <v>182000</v>
      </c>
      <c r="I18" s="125">
        <v>38051.770978652516</v>
      </c>
      <c r="J18" s="41">
        <v>4.5575165776900217</v>
      </c>
      <c r="K18" s="41">
        <v>5.9779579682598004E-3</v>
      </c>
      <c r="L18" s="18"/>
      <c r="M18" s="18"/>
      <c r="N18" s="18"/>
      <c r="O18" s="18"/>
      <c r="P18" s="18"/>
    </row>
    <row r="19" spans="2:16" x14ac:dyDescent="0.2">
      <c r="B19" s="23" t="s">
        <v>2203</v>
      </c>
      <c r="C19" s="41" t="s">
        <v>2204</v>
      </c>
      <c r="D19" s="32" t="s">
        <v>406</v>
      </c>
      <c r="E19" s="32" t="s">
        <v>1732</v>
      </c>
      <c r="F19" s="94" t="s">
        <v>304</v>
      </c>
      <c r="G19" s="105">
        <v>-1117189619.7307975</v>
      </c>
      <c r="H19" s="94">
        <v>100</v>
      </c>
      <c r="I19" s="125">
        <v>-35707.614625972739</v>
      </c>
      <c r="J19" s="41">
        <v>-4.2767535234808225</v>
      </c>
      <c r="K19" s="41">
        <v>-5.6096894806981967E-3</v>
      </c>
      <c r="L19" s="18"/>
      <c r="M19" s="18"/>
      <c r="N19" s="18"/>
      <c r="O19" s="18"/>
      <c r="P19" s="18"/>
    </row>
    <row r="20" spans="2:16" x14ac:dyDescent="0.2">
      <c r="B20" s="23" t="s">
        <v>2205</v>
      </c>
      <c r="C20" s="41" t="s">
        <v>2206</v>
      </c>
      <c r="D20" s="32" t="s">
        <v>406</v>
      </c>
      <c r="E20" s="32" t="s">
        <v>1732</v>
      </c>
      <c r="F20" s="94" t="s">
        <v>136</v>
      </c>
      <c r="G20" s="105">
        <v>-44.532349675234244</v>
      </c>
      <c r="H20" s="94">
        <v>11878.130000000001</v>
      </c>
      <c r="I20" s="125">
        <v>-19185.408786162327</v>
      </c>
      <c r="J20" s="41">
        <v>-2.2978646287382585</v>
      </c>
      <c r="K20" s="41">
        <v>-3.0140401978111043E-3</v>
      </c>
      <c r="L20" s="18"/>
      <c r="M20" s="18"/>
      <c r="N20" s="18"/>
      <c r="O20" s="18"/>
      <c r="P20" s="18"/>
    </row>
    <row r="21" spans="2:16" x14ac:dyDescent="0.2">
      <c r="B21" s="23" t="s">
        <v>2207</v>
      </c>
      <c r="C21" s="41" t="s">
        <v>2208</v>
      </c>
      <c r="D21" s="32" t="s">
        <v>406</v>
      </c>
      <c r="E21" s="32" t="s">
        <v>1732</v>
      </c>
      <c r="F21" s="94" t="s">
        <v>136</v>
      </c>
      <c r="G21" s="105">
        <v>5320169.508974731</v>
      </c>
      <c r="H21" s="94">
        <v>100</v>
      </c>
      <c r="I21" s="125">
        <v>19296.25480891022</v>
      </c>
      <c r="J21" s="41">
        <v>2.3111408199181103</v>
      </c>
      <c r="K21" s="41">
        <v>3.0314541800750949E-3</v>
      </c>
      <c r="L21" s="18"/>
      <c r="M21" s="18"/>
      <c r="N21" s="18"/>
      <c r="O21" s="18"/>
      <c r="P21" s="18"/>
    </row>
    <row r="22" spans="2:16" x14ac:dyDescent="0.2">
      <c r="B22" s="23" t="s">
        <v>2209</v>
      </c>
      <c r="C22" s="41" t="s">
        <v>2210</v>
      </c>
      <c r="D22" s="32" t="s">
        <v>406</v>
      </c>
      <c r="E22" s="32" t="s">
        <v>1732</v>
      </c>
      <c r="F22" s="94" t="s">
        <v>136</v>
      </c>
      <c r="G22" s="105">
        <v>9.9407999980253816</v>
      </c>
      <c r="H22" s="94">
        <v>36475</v>
      </c>
      <c r="I22" s="125">
        <v>-46.047477183653228</v>
      </c>
      <c r="J22" s="41">
        <v>-5.5151740701645064E-3</v>
      </c>
      <c r="K22" s="41">
        <v>-7.234088613187301E-6</v>
      </c>
      <c r="L22" s="18"/>
      <c r="M22" s="18"/>
      <c r="N22" s="18"/>
      <c r="O22" s="18"/>
      <c r="P22" s="18"/>
    </row>
    <row r="23" spans="2:16" x14ac:dyDescent="0.2">
      <c r="B23" s="23" t="s">
        <v>2211</v>
      </c>
      <c r="C23" s="41" t="s">
        <v>2212</v>
      </c>
      <c r="D23" s="32" t="s">
        <v>406</v>
      </c>
      <c r="E23" s="32" t="s">
        <v>1732</v>
      </c>
      <c r="F23" s="94" t="s">
        <v>136</v>
      </c>
      <c r="G23" s="105">
        <v>1.4496999997120348</v>
      </c>
      <c r="H23" s="94">
        <v>85500</v>
      </c>
      <c r="I23" s="125">
        <v>-5.8345707250410337</v>
      </c>
      <c r="J23" s="41">
        <v>-6.9881511738303437E-4</v>
      </c>
      <c r="K23" s="41">
        <v>-9.1661485550046617E-7</v>
      </c>
      <c r="L23" s="18"/>
      <c r="M23" s="18"/>
      <c r="N23" s="18"/>
      <c r="O23" s="18"/>
      <c r="P23" s="18"/>
    </row>
    <row r="24" spans="2:16" x14ac:dyDescent="0.2">
      <c r="B24" s="23" t="s">
        <v>2213</v>
      </c>
      <c r="C24" s="41" t="s">
        <v>2214</v>
      </c>
      <c r="D24" s="32" t="s">
        <v>406</v>
      </c>
      <c r="E24" s="32" t="s">
        <v>1732</v>
      </c>
      <c r="F24" s="94" t="s">
        <v>136</v>
      </c>
      <c r="G24" s="105">
        <v>0.41419999991772422</v>
      </c>
      <c r="H24" s="94">
        <v>7184</v>
      </c>
      <c r="I24" s="125">
        <v>12.046970962207014</v>
      </c>
      <c r="J24" s="41">
        <v>1.4428834311551678E-3</v>
      </c>
      <c r="K24" s="41">
        <v>1.8925869730825886E-6</v>
      </c>
      <c r="L24" s="18"/>
      <c r="M24" s="18"/>
      <c r="N24" s="18"/>
      <c r="O24" s="18"/>
      <c r="P24" s="18"/>
    </row>
    <row r="25" spans="2:16" x14ac:dyDescent="0.2">
      <c r="B25" s="23" t="s">
        <v>2215</v>
      </c>
      <c r="C25" s="41" t="s">
        <v>2216</v>
      </c>
      <c r="D25" s="32" t="s">
        <v>406</v>
      </c>
      <c r="E25" s="32" t="s">
        <v>1732</v>
      </c>
      <c r="F25" s="94" t="s">
        <v>136</v>
      </c>
      <c r="G25" s="105">
        <v>-0.37277999992595179</v>
      </c>
      <c r="H25" s="94">
        <v>8059</v>
      </c>
      <c r="I25" s="125">
        <v>-10.50710997751289</v>
      </c>
      <c r="J25" s="41">
        <v>-1.2584520161490515E-3</v>
      </c>
      <c r="K25" s="41">
        <v>-1.6506738109165265E-6</v>
      </c>
      <c r="L25" s="18"/>
      <c r="M25" s="18"/>
      <c r="N25" s="18"/>
      <c r="O25" s="18"/>
      <c r="P25" s="18"/>
    </row>
    <row r="26" spans="2:16" x14ac:dyDescent="0.2">
      <c r="B26" s="23" t="s">
        <v>2217</v>
      </c>
      <c r="C26" s="41" t="s">
        <v>2218</v>
      </c>
      <c r="D26" s="32" t="s">
        <v>406</v>
      </c>
      <c r="E26" s="32" t="s">
        <v>1732</v>
      </c>
      <c r="F26" s="94" t="s">
        <v>136</v>
      </c>
      <c r="G26" s="105">
        <v>0.8698199998272208</v>
      </c>
      <c r="H26" s="94">
        <v>1091</v>
      </c>
      <c r="I26" s="125">
        <v>-0.56534696448770072</v>
      </c>
      <c r="J26" s="41">
        <v>-6.771243746434084E-5</v>
      </c>
      <c r="K26" s="41">
        <v>-8.8816375802501993E-8</v>
      </c>
      <c r="L26" s="18"/>
      <c r="M26" s="18"/>
      <c r="N26" s="18"/>
      <c r="O26" s="18"/>
      <c r="P26" s="18"/>
    </row>
    <row r="27" spans="2:16" x14ac:dyDescent="0.2">
      <c r="B27" s="23" t="s">
        <v>2219</v>
      </c>
      <c r="C27" s="41" t="s">
        <v>2220</v>
      </c>
      <c r="D27" s="32" t="s">
        <v>406</v>
      </c>
      <c r="E27" s="32" t="s">
        <v>1732</v>
      </c>
      <c r="F27" s="94" t="s">
        <v>136</v>
      </c>
      <c r="G27" s="105">
        <v>0.37277999992595179</v>
      </c>
      <c r="H27" s="94">
        <v>7772</v>
      </c>
      <c r="I27" s="125">
        <v>-7.7195862264665971</v>
      </c>
      <c r="J27" s="41">
        <v>-9.2458619652069981E-4</v>
      </c>
      <c r="K27" s="41">
        <v>-1.2127520167212139E-6</v>
      </c>
      <c r="L27" s="18"/>
      <c r="M27" s="18"/>
      <c r="N27" s="18"/>
      <c r="O27" s="18"/>
      <c r="P27" s="18"/>
    </row>
    <row r="28" spans="2:16" x14ac:dyDescent="0.2">
      <c r="B28" s="23" t="s">
        <v>2221</v>
      </c>
      <c r="C28" s="41" t="s">
        <v>2222</v>
      </c>
      <c r="D28" s="32" t="s">
        <v>406</v>
      </c>
      <c r="E28" s="32" t="s">
        <v>1732</v>
      </c>
      <c r="F28" s="94" t="s">
        <v>136</v>
      </c>
      <c r="G28" s="105">
        <v>1.9467399996133037</v>
      </c>
      <c r="H28" s="94">
        <v>2915</v>
      </c>
      <c r="I28" s="125">
        <v>1.6684580728685809</v>
      </c>
      <c r="J28" s="41">
        <v>1.9983367740085607E-4</v>
      </c>
      <c r="K28" s="41">
        <v>2.621158483532248E-7</v>
      </c>
      <c r="L28" s="18"/>
      <c r="M28" s="18"/>
      <c r="N28" s="18"/>
      <c r="O28" s="18"/>
      <c r="P28" s="18"/>
    </row>
    <row r="29" spans="2:16" x14ac:dyDescent="0.2">
      <c r="B29" s="23" t="s">
        <v>2223</v>
      </c>
      <c r="C29" s="41" t="s">
        <v>2224</v>
      </c>
      <c r="D29" s="32" t="s">
        <v>406</v>
      </c>
      <c r="E29" s="32" t="s">
        <v>1732</v>
      </c>
      <c r="F29" s="94" t="s">
        <v>137</v>
      </c>
      <c r="G29" s="105">
        <v>-1.1183399997778554</v>
      </c>
      <c r="H29" s="94">
        <v>37250</v>
      </c>
      <c r="I29" s="125">
        <v>-2.3485065439334978</v>
      </c>
      <c r="J29" s="41">
        <v>-2.8128408301403691E-4</v>
      </c>
      <c r="K29" s="41">
        <v>-3.6895190543677281E-7</v>
      </c>
      <c r="L29" s="18"/>
      <c r="M29" s="18"/>
      <c r="N29" s="18"/>
      <c r="O29" s="18"/>
      <c r="P29" s="18"/>
    </row>
    <row r="30" spans="2:16" x14ac:dyDescent="0.2">
      <c r="B30" s="23" t="s">
        <v>2225</v>
      </c>
      <c r="C30" s="41" t="s">
        <v>2226</v>
      </c>
      <c r="D30" s="32" t="s">
        <v>406</v>
      </c>
      <c r="E30" s="32" t="s">
        <v>1732</v>
      </c>
      <c r="F30" s="94" t="s">
        <v>136</v>
      </c>
      <c r="G30" s="105">
        <v>0.12425999997531725</v>
      </c>
      <c r="H30" s="94">
        <v>7306</v>
      </c>
      <c r="I30" s="125">
        <v>2.5268743182980669</v>
      </c>
      <c r="J30" s="41">
        <v>3.0264745369784168E-4</v>
      </c>
      <c r="K30" s="41">
        <v>3.9697359879347978E-7</v>
      </c>
      <c r="L30" s="18"/>
      <c r="M30" s="18"/>
      <c r="N30" s="18"/>
      <c r="O30" s="18"/>
      <c r="P30" s="18"/>
    </row>
    <row r="31" spans="2:16" x14ac:dyDescent="0.2">
      <c r="B31" s="23" t="s">
        <v>2227</v>
      </c>
      <c r="C31" s="41" t="s">
        <v>2228</v>
      </c>
      <c r="D31" s="32" t="s">
        <v>406</v>
      </c>
      <c r="E31" s="32" t="s">
        <v>1732</v>
      </c>
      <c r="F31" s="94" t="s">
        <v>136</v>
      </c>
      <c r="G31" s="105">
        <v>8.283999998354484E-2</v>
      </c>
      <c r="H31" s="94">
        <v>8273</v>
      </c>
      <c r="I31" s="125">
        <v>1.1763035619663416</v>
      </c>
      <c r="J31" s="41">
        <v>1.408876077558918E-4</v>
      </c>
      <c r="K31" s="41">
        <v>1.8479805461075784E-7</v>
      </c>
      <c r="L31" s="18"/>
      <c r="M31" s="18"/>
      <c r="N31" s="18"/>
      <c r="O31" s="18"/>
      <c r="P31" s="18"/>
    </row>
    <row r="32" spans="2:16" x14ac:dyDescent="0.2">
      <c r="B32" s="23" t="s">
        <v>2229</v>
      </c>
      <c r="C32" s="41" t="s">
        <v>2230</v>
      </c>
      <c r="D32" s="32" t="s">
        <v>406</v>
      </c>
      <c r="E32" s="32" t="s">
        <v>1732</v>
      </c>
      <c r="F32" s="94" t="s">
        <v>136</v>
      </c>
      <c r="G32" s="105">
        <v>0.99407999980253803</v>
      </c>
      <c r="H32" s="94">
        <v>11322.5</v>
      </c>
      <c r="I32" s="125">
        <v>3.9240164800205415</v>
      </c>
      <c r="J32" s="41">
        <v>4.6998522536192776E-4</v>
      </c>
      <c r="K32" s="41">
        <v>6.1646554105146793E-7</v>
      </c>
      <c r="L32" s="18"/>
      <c r="M32" s="18"/>
      <c r="N32" s="18"/>
      <c r="O32" s="18"/>
      <c r="P32" s="18"/>
    </row>
    <row r="33" spans="2:16" x14ac:dyDescent="0.2">
      <c r="B33" s="23" t="s">
        <v>2231</v>
      </c>
      <c r="C33" s="41" t="s">
        <v>2232</v>
      </c>
      <c r="D33" s="32" t="s">
        <v>406</v>
      </c>
      <c r="E33" s="32" t="s">
        <v>1732</v>
      </c>
      <c r="F33" s="94" t="s">
        <v>136</v>
      </c>
      <c r="G33" s="105">
        <v>-0.8698199998272208</v>
      </c>
      <c r="H33" s="94">
        <v>151600</v>
      </c>
      <c r="I33" s="125">
        <v>1.4346997467150142</v>
      </c>
      <c r="J33" s="41">
        <v>1.718360988593572E-4</v>
      </c>
      <c r="K33" s="41">
        <v>2.2539226328642876E-7</v>
      </c>
      <c r="L33" s="18"/>
      <c r="M33" s="18"/>
      <c r="N33" s="18"/>
      <c r="O33" s="18"/>
      <c r="P33" s="18"/>
    </row>
    <row r="34" spans="2:16" x14ac:dyDescent="0.2">
      <c r="B34" s="23" t="s">
        <v>2233</v>
      </c>
      <c r="C34" s="41" t="s">
        <v>2234</v>
      </c>
      <c r="D34" s="32" t="s">
        <v>406</v>
      </c>
      <c r="E34" s="32" t="s">
        <v>1732</v>
      </c>
      <c r="F34" s="94" t="s">
        <v>137</v>
      </c>
      <c r="G34" s="105">
        <v>-0.45561999990949664</v>
      </c>
      <c r="H34" s="94">
        <v>20150</v>
      </c>
      <c r="I34" s="125">
        <v>-0.83812872943351591</v>
      </c>
      <c r="J34" s="41">
        <v>-1.003839106667195E-4</v>
      </c>
      <c r="K34" s="41">
        <v>-1.3167056848301184E-7</v>
      </c>
      <c r="L34" s="18"/>
      <c r="M34" s="18"/>
      <c r="N34" s="18"/>
      <c r="O34" s="18"/>
      <c r="P34" s="18"/>
    </row>
    <row r="35" spans="2:16" x14ac:dyDescent="0.2">
      <c r="B35" s="23" t="s">
        <v>2235</v>
      </c>
      <c r="C35" s="41" t="s">
        <v>2236</v>
      </c>
      <c r="D35" s="32" t="s">
        <v>406</v>
      </c>
      <c r="E35" s="32" t="s">
        <v>1732</v>
      </c>
      <c r="F35" s="94" t="s">
        <v>136</v>
      </c>
      <c r="G35" s="105">
        <v>-0.91123999981899328</v>
      </c>
      <c r="H35" s="94">
        <v>51300</v>
      </c>
      <c r="I35" s="125">
        <v>12.972389856423193</v>
      </c>
      <c r="J35" s="41">
        <v>1.5537222132466489E-3</v>
      </c>
      <c r="K35" s="41">
        <v>2.037970883223364E-6</v>
      </c>
      <c r="L35" s="18"/>
      <c r="M35" s="18"/>
      <c r="N35" s="18"/>
      <c r="O35" s="18"/>
      <c r="P35" s="18"/>
    </row>
    <row r="36" spans="2:16" x14ac:dyDescent="0.2">
      <c r="B36" s="23" t="s">
        <v>2237</v>
      </c>
      <c r="C36" s="41" t="s">
        <v>2238</v>
      </c>
      <c r="D36" s="32" t="s">
        <v>406</v>
      </c>
      <c r="E36" s="32" t="s">
        <v>1732</v>
      </c>
      <c r="F36" s="94" t="s">
        <v>136</v>
      </c>
      <c r="G36" s="105">
        <v>0.28993999994240693</v>
      </c>
      <c r="H36" s="94">
        <v>26025</v>
      </c>
      <c r="I36" s="125">
        <v>0.60561590267970178</v>
      </c>
      <c r="J36" s="41">
        <v>7.2535507420243284E-5</v>
      </c>
      <c r="K36" s="41">
        <v>9.514265218194526E-8</v>
      </c>
      <c r="L36" s="18"/>
      <c r="M36" s="18"/>
      <c r="N36" s="18"/>
      <c r="O36" s="18"/>
      <c r="P36" s="18"/>
    </row>
    <row r="37" spans="2:16" x14ac:dyDescent="0.2">
      <c r="B37" s="23" t="s">
        <v>2239</v>
      </c>
      <c r="C37" s="41" t="s">
        <v>2240</v>
      </c>
      <c r="D37" s="32" t="s">
        <v>406</v>
      </c>
      <c r="E37" s="32" t="s">
        <v>1732</v>
      </c>
      <c r="F37" s="94" t="s">
        <v>136</v>
      </c>
      <c r="G37" s="105">
        <v>-1.2011799997614001</v>
      </c>
      <c r="H37" s="94">
        <v>211400</v>
      </c>
      <c r="I37" s="125">
        <v>0.98400872680453855</v>
      </c>
      <c r="J37" s="41">
        <v>1.1785617251610363E-4</v>
      </c>
      <c r="K37" s="41">
        <v>1.5458841094514224E-7</v>
      </c>
      <c r="L37" s="18"/>
      <c r="M37" s="18"/>
      <c r="N37" s="18"/>
      <c r="O37" s="18"/>
      <c r="P37" s="18"/>
    </row>
    <row r="38" spans="2:16" x14ac:dyDescent="0.2">
      <c r="B38" s="23" t="s">
        <v>2241</v>
      </c>
      <c r="C38" s="41" t="s">
        <v>2242</v>
      </c>
      <c r="D38" s="32" t="s">
        <v>406</v>
      </c>
      <c r="E38" s="32" t="s">
        <v>1732</v>
      </c>
      <c r="F38" s="94" t="s">
        <v>137</v>
      </c>
      <c r="G38" s="105">
        <v>-0.28993999994240693</v>
      </c>
      <c r="H38" s="94">
        <v>17450</v>
      </c>
      <c r="I38" s="125">
        <v>1.2986632123420363</v>
      </c>
      <c r="J38" s="41">
        <v>1.5554280305128123E-4</v>
      </c>
      <c r="K38" s="41">
        <v>2.0402083526312815E-7</v>
      </c>
      <c r="L38" s="18"/>
      <c r="M38" s="18"/>
      <c r="N38" s="18"/>
      <c r="O38" s="18"/>
      <c r="P38" s="18"/>
    </row>
    <row r="39" spans="2:16" x14ac:dyDescent="0.2">
      <c r="B39" s="23" t="s">
        <v>2243</v>
      </c>
      <c r="C39" s="41" t="s">
        <v>2244</v>
      </c>
      <c r="D39" s="32" t="s">
        <v>406</v>
      </c>
      <c r="E39" s="32" t="s">
        <v>1732</v>
      </c>
      <c r="F39" s="94" t="s">
        <v>136</v>
      </c>
      <c r="G39" s="105">
        <v>8.283999998354484E-2</v>
      </c>
      <c r="H39" s="94">
        <v>5547.5</v>
      </c>
      <c r="I39" s="125">
        <v>0.59541084308172887</v>
      </c>
      <c r="J39" s="41">
        <v>7.1313232422315633E-5</v>
      </c>
      <c r="K39" s="41">
        <v>9.3539430682097249E-8</v>
      </c>
      <c r="L39" s="18"/>
      <c r="M39" s="18"/>
      <c r="N39" s="18"/>
      <c r="O39" s="18"/>
      <c r="P39" s="18"/>
    </row>
    <row r="40" spans="2:16" x14ac:dyDescent="0.2">
      <c r="B40" s="23" t="s">
        <v>2245</v>
      </c>
      <c r="C40" s="41" t="s">
        <v>2246</v>
      </c>
      <c r="D40" s="32" t="s">
        <v>406</v>
      </c>
      <c r="E40" s="32" t="s">
        <v>1732</v>
      </c>
      <c r="F40" s="94" t="s">
        <v>2</v>
      </c>
      <c r="G40" s="105">
        <v>1.2840199997449451</v>
      </c>
      <c r="H40" s="94">
        <v>149600</v>
      </c>
      <c r="I40" s="125">
        <v>-9.3541648103419082</v>
      </c>
      <c r="J40" s="41">
        <v>-1.1203620776939606E-3</v>
      </c>
      <c r="K40" s="41">
        <v>-1.4695453753195858E-6</v>
      </c>
      <c r="L40" s="18"/>
      <c r="M40" s="18"/>
      <c r="N40" s="18"/>
      <c r="O40" s="18"/>
      <c r="P40" s="18"/>
    </row>
    <row r="41" spans="2:16" x14ac:dyDescent="0.2">
      <c r="B41" s="23" t="s">
        <v>2247</v>
      </c>
      <c r="C41" s="41" t="s">
        <v>2248</v>
      </c>
      <c r="D41" s="32" t="s">
        <v>406</v>
      </c>
      <c r="E41" s="32" t="s">
        <v>1732</v>
      </c>
      <c r="F41" s="94" t="s">
        <v>136</v>
      </c>
      <c r="G41" s="105">
        <v>-0.16567999996708968</v>
      </c>
      <c r="H41" s="94">
        <v>31180</v>
      </c>
      <c r="I41" s="125">
        <v>0.28243303914389811</v>
      </c>
      <c r="J41" s="41">
        <v>3.3827420508438908E-5</v>
      </c>
      <c r="K41" s="41">
        <v>4.4370414133872888E-8</v>
      </c>
      <c r="L41" s="18"/>
      <c r="M41" s="18"/>
      <c r="N41" s="18"/>
      <c r="O41" s="18"/>
      <c r="P41" s="18"/>
    </row>
    <row r="42" spans="2:16" x14ac:dyDescent="0.2">
      <c r="B42" s="23" t="s">
        <v>2249</v>
      </c>
      <c r="C42" s="41" t="s">
        <v>2250</v>
      </c>
      <c r="D42" s="32" t="s">
        <v>406</v>
      </c>
      <c r="E42" s="32" t="s">
        <v>1732</v>
      </c>
      <c r="F42" s="94" t="s">
        <v>136</v>
      </c>
      <c r="G42" s="105">
        <v>0.33135999993417936</v>
      </c>
      <c r="H42" s="94">
        <v>31300</v>
      </c>
      <c r="I42" s="125">
        <v>-2.4818052163070199</v>
      </c>
      <c r="J42" s="41">
        <v>-2.9724946106351639E-4</v>
      </c>
      <c r="K42" s="41">
        <v>-3.8989321355935119E-7</v>
      </c>
      <c r="L42" s="18"/>
      <c r="M42" s="18"/>
      <c r="N42" s="18"/>
      <c r="O42" s="18"/>
      <c r="P42" s="18"/>
    </row>
    <row r="43" spans="2:16" x14ac:dyDescent="0.2">
      <c r="B43" s="23" t="s">
        <v>2251</v>
      </c>
      <c r="C43" s="41" t="s">
        <v>2252</v>
      </c>
      <c r="D43" s="32" t="s">
        <v>406</v>
      </c>
      <c r="E43" s="32" t="s">
        <v>1732</v>
      </c>
      <c r="F43" s="94" t="s">
        <v>136</v>
      </c>
      <c r="G43" s="105">
        <v>0.24851999995063451</v>
      </c>
      <c r="H43" s="94">
        <v>978.5</v>
      </c>
      <c r="I43" s="125">
        <v>-0.32449753433554251</v>
      </c>
      <c r="J43" s="41">
        <v>-3.8865546967142573E-5</v>
      </c>
      <c r="K43" s="41">
        <v>-5.0978773685726302E-8</v>
      </c>
      <c r="L43" s="18"/>
      <c r="M43" s="18"/>
      <c r="N43" s="18"/>
      <c r="O43" s="18"/>
      <c r="P43" s="18"/>
    </row>
    <row r="44" spans="2:16" x14ac:dyDescent="0.2">
      <c r="B44" s="23" t="s">
        <v>2253</v>
      </c>
      <c r="C44" s="41" t="s">
        <v>2254</v>
      </c>
      <c r="D44" s="32" t="s">
        <v>406</v>
      </c>
      <c r="E44" s="32" t="s">
        <v>1732</v>
      </c>
      <c r="F44" s="94" t="s">
        <v>136</v>
      </c>
      <c r="G44" s="105">
        <v>1.3668599997284898</v>
      </c>
      <c r="H44" s="94">
        <v>9930</v>
      </c>
      <c r="I44" s="125">
        <v>-7.7518855424601822</v>
      </c>
      <c r="J44" s="41">
        <v>-9.2845473310396154E-4</v>
      </c>
      <c r="K44" s="41">
        <v>-1.2178262602701283E-6</v>
      </c>
      <c r="L44" s="18"/>
      <c r="M44" s="18"/>
      <c r="N44" s="18"/>
      <c r="O44" s="18"/>
      <c r="P44" s="18"/>
    </row>
    <row r="45" spans="2:16" x14ac:dyDescent="0.2">
      <c r="B45" s="23" t="s">
        <v>2255</v>
      </c>
      <c r="C45" s="41" t="s">
        <v>2256</v>
      </c>
      <c r="D45" s="32" t="s">
        <v>406</v>
      </c>
      <c r="E45" s="32" t="s">
        <v>1732</v>
      </c>
      <c r="F45" s="94" t="s">
        <v>136</v>
      </c>
      <c r="G45" s="105">
        <v>3.3964399993253385</v>
      </c>
      <c r="H45" s="94">
        <v>51725</v>
      </c>
      <c r="I45" s="125">
        <v>-17.777882752668638</v>
      </c>
      <c r="J45" s="41">
        <v>-2.129283165479254E-3</v>
      </c>
      <c r="K45" s="41">
        <v>-2.792916942544559E-6</v>
      </c>
      <c r="L45" s="18"/>
      <c r="M45" s="18"/>
      <c r="N45" s="18"/>
      <c r="O45" s="18"/>
      <c r="P45" s="18"/>
    </row>
    <row r="46" spans="2:16" x14ac:dyDescent="0.2">
      <c r="B46" s="23" t="s">
        <v>2257</v>
      </c>
      <c r="C46" s="41" t="s">
        <v>2258</v>
      </c>
      <c r="D46" s="32" t="s">
        <v>406</v>
      </c>
      <c r="E46" s="32" t="s">
        <v>1732</v>
      </c>
      <c r="F46" s="94" t="s">
        <v>136</v>
      </c>
      <c r="G46" s="105">
        <v>0.41419999991772422</v>
      </c>
      <c r="H46" s="94">
        <v>1471.2</v>
      </c>
      <c r="I46" s="125">
        <v>1.8778999596269781E-2</v>
      </c>
      <c r="J46" s="41">
        <v>2.2491884023071689E-6</v>
      </c>
      <c r="K46" s="41">
        <v>2.9501930497649561E-9</v>
      </c>
      <c r="L46" s="18"/>
      <c r="M46" s="18"/>
      <c r="N46" s="18"/>
      <c r="O46" s="18"/>
      <c r="P46" s="18"/>
    </row>
    <row r="47" spans="2:16" x14ac:dyDescent="0.2">
      <c r="B47" s="23" t="s">
        <v>2259</v>
      </c>
      <c r="C47" s="41" t="s">
        <v>2260</v>
      </c>
      <c r="D47" s="32" t="s">
        <v>406</v>
      </c>
      <c r="E47" s="32" t="s">
        <v>1732</v>
      </c>
      <c r="F47" s="94" t="s">
        <v>136</v>
      </c>
      <c r="G47" s="105">
        <v>2.0709999995886208</v>
      </c>
      <c r="H47" s="94">
        <v>7325</v>
      </c>
      <c r="I47" s="125">
        <v>30.010012712438876</v>
      </c>
      <c r="J47" s="41">
        <v>3.5943433621094443E-3</v>
      </c>
      <c r="K47" s="41">
        <v>4.7145925145651322E-6</v>
      </c>
      <c r="L47" s="18"/>
      <c r="M47" s="18"/>
      <c r="N47" s="18"/>
      <c r="O47" s="18"/>
      <c r="P47" s="18"/>
    </row>
    <row r="48" spans="2:16" x14ac:dyDescent="0.2">
      <c r="B48" s="23" t="s">
        <v>2261</v>
      </c>
      <c r="C48" s="41" t="s">
        <v>2262</v>
      </c>
      <c r="D48" s="32" t="s">
        <v>406</v>
      </c>
      <c r="E48" s="32" t="s">
        <v>1732</v>
      </c>
      <c r="F48" s="94" t="s">
        <v>136</v>
      </c>
      <c r="G48" s="105">
        <v>3.1064999993829314</v>
      </c>
      <c r="H48" s="94">
        <v>28050</v>
      </c>
      <c r="I48" s="125">
        <v>27.418915027353567</v>
      </c>
      <c r="J48" s="41">
        <v>3.2840037813100251E-3</v>
      </c>
      <c r="K48" s="41">
        <v>4.3075293830807919E-6</v>
      </c>
      <c r="L48" s="18"/>
      <c r="M48" s="18"/>
      <c r="N48" s="18"/>
      <c r="O48" s="18"/>
      <c r="P48" s="18"/>
    </row>
    <row r="49" spans="2:16" x14ac:dyDescent="0.2">
      <c r="B49" s="23" t="s">
        <v>2263</v>
      </c>
      <c r="C49" s="41" t="s">
        <v>2264</v>
      </c>
      <c r="D49" s="32" t="s">
        <v>406</v>
      </c>
      <c r="E49" s="32" t="s">
        <v>1732</v>
      </c>
      <c r="F49" s="94" t="s">
        <v>136</v>
      </c>
      <c r="G49" s="105">
        <v>-0.82839999983544843</v>
      </c>
      <c r="H49" s="94">
        <v>15785</v>
      </c>
      <c r="I49" s="125">
        <v>-7.0289019278037941</v>
      </c>
      <c r="J49" s="41">
        <v>-8.4186192219265639E-4</v>
      </c>
      <c r="K49" s="41">
        <v>-1.1042450642048754E-6</v>
      </c>
      <c r="L49" s="18"/>
      <c r="M49" s="18"/>
      <c r="N49" s="18"/>
      <c r="O49" s="18"/>
      <c r="P49" s="18"/>
    </row>
    <row r="50" spans="2:16" x14ac:dyDescent="0.2">
      <c r="B50" s="23" t="s">
        <v>2265</v>
      </c>
      <c r="C50" s="41" t="s">
        <v>2266</v>
      </c>
      <c r="D50" s="32" t="s">
        <v>406</v>
      </c>
      <c r="E50" s="32" t="s">
        <v>1732</v>
      </c>
      <c r="F50" s="94" t="s">
        <v>136</v>
      </c>
      <c r="G50" s="105">
        <v>0.5384599998930415</v>
      </c>
      <c r="H50" s="94">
        <v>11857.5</v>
      </c>
      <c r="I50" s="125">
        <v>0.55134534769048194</v>
      </c>
      <c r="J50" s="41">
        <v>6.6035443226580208E-5</v>
      </c>
      <c r="K50" s="41">
        <v>8.6616712697507189E-8</v>
      </c>
      <c r="L50" s="18"/>
      <c r="M50" s="18"/>
      <c r="N50" s="18"/>
      <c r="O50" s="18"/>
      <c r="P50" s="18"/>
    </row>
    <row r="51" spans="2:16" x14ac:dyDescent="0.2">
      <c r="B51" s="23" t="s">
        <v>2267</v>
      </c>
      <c r="C51" s="41" t="s">
        <v>2268</v>
      </c>
      <c r="D51" s="32" t="s">
        <v>406</v>
      </c>
      <c r="E51" s="32" t="s">
        <v>1732</v>
      </c>
      <c r="F51" s="94" t="s">
        <v>136</v>
      </c>
      <c r="G51" s="105">
        <v>-4.141999999177242E-2</v>
      </c>
      <c r="H51" s="94">
        <v>72425</v>
      </c>
      <c r="I51" s="125">
        <v>-0.55960822348884065</v>
      </c>
      <c r="J51" s="41">
        <v>-6.7025100014211461E-5</v>
      </c>
      <c r="K51" s="41">
        <v>-8.7914815859308791E-8</v>
      </c>
      <c r="L51" s="18"/>
      <c r="M51" s="18"/>
      <c r="N51" s="18"/>
      <c r="O51" s="18"/>
      <c r="P51" s="18"/>
    </row>
    <row r="52" spans="2:16" x14ac:dyDescent="0.2">
      <c r="B52" s="23" t="s">
        <v>2269</v>
      </c>
      <c r="C52" s="41" t="s">
        <v>2270</v>
      </c>
      <c r="D52" s="32" t="s">
        <v>406</v>
      </c>
      <c r="E52" s="32" t="s">
        <v>1732</v>
      </c>
      <c r="F52" s="94" t="s">
        <v>136</v>
      </c>
      <c r="G52" s="105">
        <v>0.33135999993417936</v>
      </c>
      <c r="H52" s="94">
        <v>13086.000000000002</v>
      </c>
      <c r="I52" s="125">
        <v>5.2580618989555496E-2</v>
      </c>
      <c r="J52" s="41">
        <v>6.2976580733795831E-6</v>
      </c>
      <c r="K52" s="41">
        <v>8.2604494398167608E-9</v>
      </c>
      <c r="L52" s="18"/>
      <c r="M52" s="18"/>
      <c r="N52" s="18"/>
      <c r="O52" s="18"/>
      <c r="P52" s="18"/>
    </row>
    <row r="53" spans="2:16" x14ac:dyDescent="0.2">
      <c r="B53" s="23" t="s">
        <v>2271</v>
      </c>
      <c r="C53" s="41" t="s">
        <v>2272</v>
      </c>
      <c r="D53" s="32" t="s">
        <v>406</v>
      </c>
      <c r="E53" s="32" t="s">
        <v>1732</v>
      </c>
      <c r="F53" s="94" t="s">
        <v>136</v>
      </c>
      <c r="G53" s="105">
        <v>-0.45561999990949664</v>
      </c>
      <c r="H53" s="94">
        <v>116.82</v>
      </c>
      <c r="I53" s="125">
        <v>9.7649720980603066E-2</v>
      </c>
      <c r="J53" s="41">
        <v>1.169565070770494E-5</v>
      </c>
      <c r="K53" s="41">
        <v>1.5340834673945412E-8</v>
      </c>
      <c r="L53" s="18"/>
      <c r="M53" s="18"/>
      <c r="N53" s="18"/>
      <c r="O53" s="18"/>
      <c r="P53" s="18"/>
    </row>
    <row r="54" spans="2:16" x14ac:dyDescent="0.2">
      <c r="B54" s="23" t="s">
        <v>2273</v>
      </c>
      <c r="C54" s="41" t="s">
        <v>2274</v>
      </c>
      <c r="D54" s="32" t="s">
        <v>406</v>
      </c>
      <c r="E54" s="32" t="s">
        <v>1732</v>
      </c>
      <c r="F54" s="94" t="s">
        <v>136</v>
      </c>
      <c r="G54" s="105">
        <v>-0.5384599998930415</v>
      </c>
      <c r="H54" s="94">
        <v>23526</v>
      </c>
      <c r="I54" s="125">
        <v>-8.6947310732728962</v>
      </c>
      <c r="J54" s="41">
        <v>-1.0413807290921792E-3</v>
      </c>
      <c r="K54" s="41">
        <v>-1.3659479063538817E-6</v>
      </c>
      <c r="L54" s="18"/>
      <c r="M54" s="18"/>
      <c r="N54" s="18"/>
      <c r="O54" s="18"/>
      <c r="P54" s="18"/>
    </row>
    <row r="55" spans="2:16" x14ac:dyDescent="0.2">
      <c r="B55" s="23" t="s">
        <v>2275</v>
      </c>
      <c r="C55" s="41" t="s">
        <v>2276</v>
      </c>
      <c r="D55" s="32" t="s">
        <v>406</v>
      </c>
      <c r="E55" s="32" t="s">
        <v>1732</v>
      </c>
      <c r="F55" s="94" t="s">
        <v>136</v>
      </c>
      <c r="G55" s="105">
        <v>1.0354999997943104</v>
      </c>
      <c r="H55" s="94">
        <v>300.8</v>
      </c>
      <c r="I55" s="125">
        <v>6.0092135988063431</v>
      </c>
      <c r="J55" s="41">
        <v>7.1973235124338101E-4</v>
      </c>
      <c r="K55" s="41">
        <v>9.4405136455048709E-7</v>
      </c>
      <c r="L55" s="18"/>
      <c r="M55" s="18"/>
      <c r="N55" s="18"/>
      <c r="O55" s="18"/>
      <c r="P55" s="18"/>
    </row>
    <row r="56" spans="2:16" x14ac:dyDescent="0.2">
      <c r="B56" s="23" t="s">
        <v>2277</v>
      </c>
      <c r="C56" s="41" t="s">
        <v>2278</v>
      </c>
      <c r="D56" s="32" t="s">
        <v>406</v>
      </c>
      <c r="E56" s="32" t="s">
        <v>1732</v>
      </c>
      <c r="F56" s="94" t="s">
        <v>136</v>
      </c>
      <c r="G56" s="105">
        <v>-0.74555999985190358</v>
      </c>
      <c r="H56" s="94">
        <v>152900</v>
      </c>
      <c r="I56" s="125">
        <v>-0.1141750583773205</v>
      </c>
      <c r="J56" s="41">
        <v>-1.3674914673624239E-5</v>
      </c>
      <c r="K56" s="41">
        <v>-1.7936975926459252E-8</v>
      </c>
      <c r="L56" s="18"/>
      <c r="M56" s="18"/>
      <c r="N56" s="18"/>
      <c r="O56" s="18"/>
      <c r="P56" s="18"/>
    </row>
    <row r="57" spans="2:16" x14ac:dyDescent="0.2">
      <c r="B57" s="23" t="s">
        <v>2279</v>
      </c>
      <c r="C57" s="41" t="s">
        <v>2280</v>
      </c>
      <c r="D57" s="32" t="s">
        <v>406</v>
      </c>
      <c r="E57" s="32" t="s">
        <v>1732</v>
      </c>
      <c r="F57" s="94" t="s">
        <v>136</v>
      </c>
      <c r="G57" s="105">
        <v>0.12425999997531725</v>
      </c>
      <c r="H57" s="94">
        <v>10265</v>
      </c>
      <c r="I57" s="125">
        <v>0.15210832276978553</v>
      </c>
      <c r="J57" s="41">
        <v>1.8218237543183881E-5</v>
      </c>
      <c r="K57" s="41">
        <v>2.3896316432956546E-8</v>
      </c>
      <c r="L57" s="18"/>
      <c r="M57" s="18"/>
      <c r="N57" s="18"/>
      <c r="O57" s="18"/>
      <c r="P57" s="18"/>
    </row>
    <row r="58" spans="2:16" x14ac:dyDescent="0.2">
      <c r="B58" s="23" t="s">
        <v>2281</v>
      </c>
      <c r="C58" s="41" t="s">
        <v>2282</v>
      </c>
      <c r="D58" s="32" t="s">
        <v>406</v>
      </c>
      <c r="E58" s="32" t="s">
        <v>1732</v>
      </c>
      <c r="F58" s="94" t="s">
        <v>137</v>
      </c>
      <c r="G58" s="105">
        <v>-0.16567999996708968</v>
      </c>
      <c r="H58" s="94">
        <v>37500</v>
      </c>
      <c r="I58" s="125">
        <v>-0.3012025121401698</v>
      </c>
      <c r="J58" s="41">
        <v>-3.6075467895852322E-5</v>
      </c>
      <c r="K58" s="41">
        <v>-4.7319110548582388E-8</v>
      </c>
      <c r="L58" s="18"/>
      <c r="M58" s="18"/>
      <c r="N58" s="18"/>
      <c r="O58" s="18"/>
      <c r="P58" s="18"/>
    </row>
    <row r="59" spans="2:16" x14ac:dyDescent="0.2">
      <c r="B59" s="23" t="s">
        <v>2283</v>
      </c>
      <c r="C59" s="41" t="s">
        <v>2284</v>
      </c>
      <c r="D59" s="32" t="s">
        <v>406</v>
      </c>
      <c r="E59" s="32" t="s">
        <v>1732</v>
      </c>
      <c r="F59" s="94" t="s">
        <v>136</v>
      </c>
      <c r="G59" s="105">
        <v>-0.41419999991772422</v>
      </c>
      <c r="H59" s="94">
        <v>53075</v>
      </c>
      <c r="I59" s="125">
        <v>0.54834074089107876</v>
      </c>
      <c r="J59" s="41">
        <v>6.5675577050958514E-5</v>
      </c>
      <c r="K59" s="41">
        <v>8.614468701523194E-8</v>
      </c>
      <c r="L59" s="18"/>
      <c r="M59" s="18"/>
      <c r="N59" s="18"/>
      <c r="O59" s="18"/>
      <c r="P59" s="18"/>
    </row>
    <row r="60" spans="2:16" x14ac:dyDescent="0.2">
      <c r="B60" s="23" t="s">
        <v>2285</v>
      </c>
      <c r="C60" s="41" t="s">
        <v>2286</v>
      </c>
      <c r="D60" s="32" t="s">
        <v>406</v>
      </c>
      <c r="E60" s="32" t="s">
        <v>1732</v>
      </c>
      <c r="F60" s="94" t="s">
        <v>136</v>
      </c>
      <c r="G60" s="105">
        <v>0.28993999994240693</v>
      </c>
      <c r="H60" s="94">
        <v>54050</v>
      </c>
      <c r="I60" s="125">
        <v>-0.18966590776232517</v>
      </c>
      <c r="J60" s="41">
        <v>-2.2716564738455013E-5</v>
      </c>
      <c r="K60" s="41">
        <v>-2.979663746139709E-8</v>
      </c>
      <c r="L60" s="18"/>
      <c r="M60" s="18"/>
      <c r="N60" s="18"/>
      <c r="O60" s="18"/>
      <c r="P60" s="18"/>
    </row>
    <row r="61" spans="2:16" x14ac:dyDescent="0.2">
      <c r="B61" s="23" t="s">
        <v>2287</v>
      </c>
      <c r="C61" s="41" t="s">
        <v>2288</v>
      </c>
      <c r="D61" s="32" t="s">
        <v>406</v>
      </c>
      <c r="E61" s="32" t="s">
        <v>1732</v>
      </c>
      <c r="F61" s="94" t="s">
        <v>136</v>
      </c>
      <c r="G61" s="105">
        <v>0.62129999987658635</v>
      </c>
      <c r="H61" s="94">
        <v>20757</v>
      </c>
      <c r="I61" s="125">
        <v>7.7015884080701724</v>
      </c>
      <c r="J61" s="41">
        <v>9.2243057133968055E-4</v>
      </c>
      <c r="K61" s="41">
        <v>1.209924547745997E-6</v>
      </c>
      <c r="L61" s="18"/>
      <c r="M61" s="18"/>
      <c r="N61" s="18"/>
      <c r="O61" s="18"/>
      <c r="P61" s="18"/>
    </row>
    <row r="62" spans="2:16" x14ac:dyDescent="0.2">
      <c r="B62" s="23" t="s">
        <v>2289</v>
      </c>
      <c r="C62" s="41" t="s">
        <v>2290</v>
      </c>
      <c r="D62" s="32" t="s">
        <v>406</v>
      </c>
      <c r="E62" s="32" t="s">
        <v>1732</v>
      </c>
      <c r="F62" s="94" t="s">
        <v>136</v>
      </c>
      <c r="G62" s="105">
        <v>0.78697999984367595</v>
      </c>
      <c r="H62" s="94">
        <v>131.5</v>
      </c>
      <c r="I62" s="125">
        <v>3.3590000471327754</v>
      </c>
      <c r="J62" s="41">
        <v>4.023123761534659E-4</v>
      </c>
      <c r="K62" s="41">
        <v>5.2770109197828164E-7</v>
      </c>
      <c r="L62" s="18"/>
      <c r="M62" s="18"/>
      <c r="N62" s="18"/>
      <c r="O62" s="18"/>
      <c r="P62" s="18"/>
    </row>
    <row r="63" spans="2:16" x14ac:dyDescent="0.2">
      <c r="B63" s="23" t="s">
        <v>2291</v>
      </c>
      <c r="C63" s="41" t="s">
        <v>2292</v>
      </c>
      <c r="D63" s="32" t="s">
        <v>406</v>
      </c>
      <c r="E63" s="32" t="s">
        <v>1732</v>
      </c>
      <c r="F63" s="94" t="s">
        <v>136</v>
      </c>
      <c r="G63" s="105">
        <v>-0.16567999996708968</v>
      </c>
      <c r="H63" s="94">
        <v>20857</v>
      </c>
      <c r="I63" s="125">
        <v>-0.86821124702754038</v>
      </c>
      <c r="J63" s="41">
        <v>-1.039869380451386E-4</v>
      </c>
      <c r="K63" s="41">
        <v>-1.3639655156162868E-7</v>
      </c>
      <c r="L63" s="18"/>
      <c r="M63" s="18"/>
      <c r="N63" s="18"/>
      <c r="O63" s="18"/>
      <c r="P63" s="18"/>
    </row>
    <row r="64" spans="2:16" x14ac:dyDescent="0.2">
      <c r="B64" s="23" t="s">
        <v>2293</v>
      </c>
      <c r="C64" s="41" t="s">
        <v>2294</v>
      </c>
      <c r="D64" s="32" t="s">
        <v>406</v>
      </c>
      <c r="E64" s="32" t="s">
        <v>1732</v>
      </c>
      <c r="F64" s="94" t="s">
        <v>136</v>
      </c>
      <c r="G64" s="105">
        <v>0.41419999991772422</v>
      </c>
      <c r="H64" s="94">
        <v>82240</v>
      </c>
      <c r="I64" s="125">
        <v>-0.55134534769048194</v>
      </c>
      <c r="J64" s="41">
        <v>-6.6035443226580208E-5</v>
      </c>
      <c r="K64" s="41">
        <v>-8.6616712697507189E-8</v>
      </c>
      <c r="L64" s="18"/>
      <c r="M64" s="18"/>
      <c r="N64" s="18"/>
      <c r="O64" s="18"/>
      <c r="P64" s="18"/>
    </row>
    <row r="65" spans="2:16" x14ac:dyDescent="0.2">
      <c r="B65" s="23" t="s">
        <v>2295</v>
      </c>
      <c r="C65" s="41" t="s">
        <v>2296</v>
      </c>
      <c r="D65" s="32" t="s">
        <v>406</v>
      </c>
      <c r="E65" s="32" t="s">
        <v>1732</v>
      </c>
      <c r="F65" s="94" t="s">
        <v>136</v>
      </c>
      <c r="G65" s="105">
        <v>-0.24851999995063451</v>
      </c>
      <c r="H65" s="94">
        <v>36800</v>
      </c>
      <c r="I65" s="125">
        <v>0.31736169673695996</v>
      </c>
      <c r="J65" s="41">
        <v>3.8010877202376862E-5</v>
      </c>
      <c r="K65" s="41">
        <v>4.9857728958094943E-8</v>
      </c>
      <c r="L65" s="18"/>
      <c r="M65" s="18"/>
      <c r="N65" s="18"/>
      <c r="O65" s="18"/>
      <c r="P65" s="18"/>
    </row>
    <row r="66" spans="2:16" x14ac:dyDescent="0.2">
      <c r="B66" s="23" t="s">
        <v>2297</v>
      </c>
      <c r="C66" s="41" t="s">
        <v>2298</v>
      </c>
      <c r="D66" s="32" t="s">
        <v>406</v>
      </c>
      <c r="E66" s="32" t="s">
        <v>1732</v>
      </c>
      <c r="F66" s="94" t="s">
        <v>136</v>
      </c>
      <c r="G66" s="105">
        <v>-0.12425999997531725</v>
      </c>
      <c r="H66" s="94">
        <v>72425</v>
      </c>
      <c r="I66" s="125">
        <v>-0.50702760449928508</v>
      </c>
      <c r="J66" s="41">
        <v>-6.0727441940831868E-5</v>
      </c>
      <c r="K66" s="41">
        <v>-7.9654366419492019E-8</v>
      </c>
      <c r="L66" s="18"/>
      <c r="M66" s="18"/>
      <c r="N66" s="18"/>
      <c r="O66" s="18"/>
      <c r="P66" s="18"/>
    </row>
    <row r="67" spans="2:16" x14ac:dyDescent="0.2">
      <c r="B67" s="23" t="s">
        <v>2299</v>
      </c>
      <c r="C67" s="41" t="s">
        <v>2300</v>
      </c>
      <c r="D67" s="32" t="s">
        <v>406</v>
      </c>
      <c r="E67" s="32" t="s">
        <v>1732</v>
      </c>
      <c r="F67" s="94" t="s">
        <v>136</v>
      </c>
      <c r="G67" s="105">
        <v>0.62129999987658635</v>
      </c>
      <c r="H67" s="94">
        <v>85950</v>
      </c>
      <c r="I67" s="125">
        <v>-0.56524175768772156</v>
      </c>
      <c r="J67" s="41">
        <v>-6.7699836691166319E-5</v>
      </c>
      <c r="K67" s="41">
        <v>-8.879984774580252E-8</v>
      </c>
      <c r="L67" s="18"/>
      <c r="M67" s="18"/>
      <c r="N67" s="18"/>
      <c r="O67" s="18"/>
      <c r="P67" s="18"/>
    </row>
    <row r="68" spans="2:16" s="164" customFormat="1" x14ac:dyDescent="0.2">
      <c r="B68" s="116" t="s">
        <v>167</v>
      </c>
      <c r="C68" s="174"/>
      <c r="D68" s="116"/>
      <c r="E68" s="116"/>
      <c r="F68" s="175"/>
      <c r="G68" s="193"/>
      <c r="H68" s="193"/>
      <c r="I68" s="194"/>
      <c r="J68" s="194"/>
      <c r="K68" s="179"/>
      <c r="L68" s="195"/>
      <c r="M68" s="195"/>
      <c r="N68" s="195"/>
      <c r="O68" s="179"/>
      <c r="P68" s="179"/>
    </row>
    <row r="69" spans="2:16" s="164" customFormat="1" x14ac:dyDescent="0.2">
      <c r="B69" s="116" t="s">
        <v>168</v>
      </c>
      <c r="C69" s="174"/>
      <c r="D69" s="116"/>
      <c r="E69" s="116"/>
      <c r="F69" s="175"/>
      <c r="G69" s="193"/>
      <c r="H69" s="193"/>
      <c r="I69" s="194"/>
      <c r="J69" s="194"/>
      <c r="K69" s="179"/>
      <c r="L69" s="195"/>
      <c r="M69" s="195"/>
      <c r="N69" s="195"/>
      <c r="O69" s="179"/>
      <c r="P69" s="179"/>
    </row>
    <row r="70" spans="2:16" s="164" customFormat="1" x14ac:dyDescent="0.2">
      <c r="B70" s="116" t="s">
        <v>169</v>
      </c>
      <c r="C70" s="174"/>
      <c r="D70" s="116"/>
      <c r="E70" s="116"/>
      <c r="F70" s="175"/>
      <c r="G70" s="193"/>
      <c r="H70" s="193"/>
      <c r="I70" s="194"/>
      <c r="J70" s="194"/>
      <c r="K70" s="179"/>
      <c r="L70" s="195"/>
      <c r="M70" s="195"/>
      <c r="N70" s="195"/>
      <c r="O70" s="179"/>
      <c r="P70" s="179"/>
    </row>
    <row r="71" spans="2:16" s="164" customFormat="1" x14ac:dyDescent="0.2">
      <c r="B71" s="116" t="s">
        <v>170</v>
      </c>
      <c r="C71" s="174"/>
      <c r="D71" s="116"/>
      <c r="E71" s="116"/>
      <c r="F71" s="175"/>
      <c r="G71" s="193"/>
      <c r="H71" s="193"/>
      <c r="I71" s="194"/>
      <c r="J71" s="194"/>
      <c r="K71" s="179"/>
      <c r="L71" s="195"/>
      <c r="M71" s="195"/>
      <c r="N71" s="195"/>
      <c r="O71" s="179"/>
      <c r="P71" s="179"/>
    </row>
    <row r="72" spans="2:16" s="164" customFormat="1" x14ac:dyDescent="0.2">
      <c r="B72" s="116" t="s">
        <v>171</v>
      </c>
      <c r="C72" s="174"/>
      <c r="D72" s="116"/>
      <c r="E72" s="116"/>
      <c r="F72" s="175"/>
      <c r="G72" s="193"/>
      <c r="H72" s="193"/>
      <c r="I72" s="194"/>
      <c r="J72" s="194"/>
      <c r="K72" s="179"/>
      <c r="L72" s="195"/>
      <c r="M72" s="195"/>
      <c r="N72" s="195"/>
      <c r="O72" s="179"/>
      <c r="P72" s="179"/>
    </row>
  </sheetData>
  <mergeCells count="2">
    <mergeCell ref="B7:K7"/>
    <mergeCell ref="B6:K6"/>
  </mergeCells>
  <phoneticPr fontId="3" type="noConversion"/>
  <conditionalFormatting sqref="K1:K5 K68:K55602 G11:H67">
    <cfRule type="expression" dxfId="97" priority="203" stopIfTrue="1">
      <formula>LEFT(#REF!,3)="TIR"</formula>
    </cfRule>
  </conditionalFormatting>
  <conditionalFormatting sqref="J11:K67 C11:F67">
    <cfRule type="expression" dxfId="96" priority="206" stopIfTrue="1">
      <formula>LEFT(#REF!,3)="TIR"</formula>
    </cfRule>
  </conditionalFormatting>
  <conditionalFormatting sqref="B11:B67 J12:J67 I11:J11">
    <cfRule type="expression" dxfId="95" priority="208" stopIfTrue="1">
      <formula>#REF!&gt;0</formula>
    </cfRule>
    <cfRule type="expression" dxfId="94" priority="209" stopIfTrue="1">
      <formula>LEFT(#REF!,3)="TIR"</formula>
    </cfRule>
  </conditionalFormatting>
  <conditionalFormatting sqref="K12:K67">
    <cfRule type="expression" dxfId="93" priority="214" stopIfTrue="1">
      <formula>OR(LEFT(#REF!,3)="TIR",LEFT(#REF!,2)="IR")</formula>
    </cfRule>
  </conditionalFormatting>
  <conditionalFormatting sqref="I12:J67">
    <cfRule type="expression" dxfId="92" priority="215" stopIfTrue="1">
      <formula>#REF!&gt;0</formula>
    </cfRule>
    <cfRule type="expression" dxfId="91" priority="21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6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140625" style="12" bestFit="1" customWidth="1"/>
    <col min="4" max="4" width="10.85546875" style="13" bestFit="1" customWidth="1"/>
    <col min="5" max="5" width="8.5703125" style="93" bestFit="1" customWidth="1"/>
    <col min="6" max="6" width="9.85546875" style="93" bestFit="1" customWidth="1"/>
    <col min="7" max="7" width="13.5703125" style="93" bestFit="1" customWidth="1"/>
    <col min="8" max="8" width="6.42578125" style="45" bestFit="1" customWidth="1"/>
    <col min="9" max="9" width="12" style="95" bestFit="1" customWidth="1"/>
    <col min="10" max="10" width="11.5703125" style="97" bestFit="1" customWidth="1"/>
    <col min="11" max="11" width="13.42578125" style="97" bestFit="1" customWidth="1"/>
    <col min="12" max="12" width="12.42578125" style="97" bestFit="1" customWidth="1"/>
    <col min="13" max="13" width="12.42578125" style="95" bestFit="1" customWidth="1"/>
    <col min="14" max="14" width="11.28515625" style="95" bestFit="1" customWidth="1"/>
    <col min="15" max="15" width="15.28515625" style="99" bestFit="1" customWidth="1"/>
    <col min="16" max="16" width="15.85546875" style="99" bestFit="1" customWidth="1"/>
    <col min="17" max="17" width="13.140625" style="99" bestFit="1" customWidth="1"/>
    <col min="18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9"/>
      <c r="P1" s="99"/>
      <c r="Q1" s="55"/>
    </row>
    <row r="2" spans="1:17" s="10" customFormat="1" x14ac:dyDescent="0.2">
      <c r="B2" s="13" t="s">
        <v>164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9"/>
      <c r="P2" s="99"/>
      <c r="Q2" s="55"/>
    </row>
    <row r="3" spans="1:17" s="10" customFormat="1" x14ac:dyDescent="0.2">
      <c r="B3" s="13" t="s">
        <v>165</v>
      </c>
      <c r="C3" s="162" t="s">
        <v>174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9"/>
      <c r="P3" s="99"/>
      <c r="Q3" s="55"/>
    </row>
    <row r="4" spans="1:17" s="10" customFormat="1" x14ac:dyDescent="0.2">
      <c r="B4" s="13" t="s">
        <v>166</v>
      </c>
      <c r="C4" s="12" t="s">
        <v>175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9"/>
      <c r="P4" s="99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9"/>
      <c r="P5" s="99"/>
      <c r="Q5" s="55"/>
    </row>
    <row r="6" spans="1:17" s="10" customFormat="1" ht="13.5" thickBot="1" x14ac:dyDescent="0.25">
      <c r="B6" s="231" t="s">
        <v>11</v>
      </c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  <c r="P6" s="232"/>
      <c r="Q6" s="233"/>
    </row>
    <row r="7" spans="1:17" s="10" customFormat="1" x14ac:dyDescent="0.2">
      <c r="B7" s="234" t="s">
        <v>28</v>
      </c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236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84"/>
      <c r="G9" s="84" t="s">
        <v>44</v>
      </c>
      <c r="H9" s="84" t="s">
        <v>17</v>
      </c>
      <c r="I9" s="37"/>
      <c r="J9" s="80" t="s">
        <v>9</v>
      </c>
      <c r="K9" s="80" t="s">
        <v>9</v>
      </c>
      <c r="L9" s="2" t="s">
        <v>145</v>
      </c>
      <c r="M9" s="80"/>
      <c r="N9" s="2" t="s">
        <v>147</v>
      </c>
      <c r="O9" s="88" t="s">
        <v>9</v>
      </c>
      <c r="P9" s="88" t="s">
        <v>9</v>
      </c>
      <c r="Q9" s="86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64" customFormat="1" ht="12.75" customHeight="1" thickBot="1" x14ac:dyDescent="0.25">
      <c r="B11" s="142" t="s">
        <v>64</v>
      </c>
      <c r="C11" s="103"/>
      <c r="D11" s="103"/>
      <c r="E11" s="143"/>
      <c r="F11" s="143"/>
      <c r="G11" s="143"/>
      <c r="H11" s="143"/>
      <c r="I11" s="143"/>
      <c r="J11" s="103"/>
      <c r="K11" s="103"/>
      <c r="L11" s="144"/>
      <c r="M11" s="143"/>
      <c r="N11" s="147">
        <v>52191.695960138284</v>
      </c>
      <c r="O11" s="103"/>
      <c r="P11" s="103">
        <v>1</v>
      </c>
      <c r="Q11" s="121">
        <v>8.1993493789536617E-3</v>
      </c>
    </row>
    <row r="12" spans="1:17" s="164" customFormat="1" x14ac:dyDescent="0.2">
      <c r="B12" s="132" t="s">
        <v>149</v>
      </c>
      <c r="C12" s="167" t="s">
        <v>177</v>
      </c>
      <c r="D12" s="167" t="s">
        <v>177</v>
      </c>
      <c r="E12" s="168" t="s">
        <v>177</v>
      </c>
      <c r="F12" s="168" t="s">
        <v>177</v>
      </c>
      <c r="G12" s="168" t="s">
        <v>177</v>
      </c>
      <c r="H12" s="168" t="s">
        <v>177</v>
      </c>
      <c r="I12" s="168" t="s">
        <v>177</v>
      </c>
      <c r="J12" s="167" t="s">
        <v>177</v>
      </c>
      <c r="K12" s="167" t="s">
        <v>177</v>
      </c>
      <c r="L12" s="180" t="s">
        <v>177</v>
      </c>
      <c r="M12" s="168" t="s">
        <v>177</v>
      </c>
      <c r="N12" s="169">
        <v>0</v>
      </c>
      <c r="O12" s="167" t="s">
        <v>177</v>
      </c>
      <c r="P12" s="167">
        <v>0</v>
      </c>
      <c r="Q12" s="167">
        <v>0</v>
      </c>
    </row>
    <row r="13" spans="1:17" s="164" customFormat="1" x14ac:dyDescent="0.2">
      <c r="B13" s="133" t="s">
        <v>2301</v>
      </c>
      <c r="C13" s="167" t="s">
        <v>177</v>
      </c>
      <c r="D13" s="171" t="s">
        <v>177</v>
      </c>
      <c r="E13" s="172" t="s">
        <v>177</v>
      </c>
      <c r="F13" s="172" t="s">
        <v>177</v>
      </c>
      <c r="G13" s="172" t="s">
        <v>177</v>
      </c>
      <c r="H13" s="172" t="s">
        <v>177</v>
      </c>
      <c r="I13" s="172" t="s">
        <v>177</v>
      </c>
      <c r="J13" s="171" t="s">
        <v>177</v>
      </c>
      <c r="K13" s="171" t="s">
        <v>177</v>
      </c>
      <c r="L13" s="182" t="s">
        <v>177</v>
      </c>
      <c r="M13" s="172" t="s">
        <v>177</v>
      </c>
      <c r="N13" s="173">
        <v>0</v>
      </c>
      <c r="O13" s="171" t="s">
        <v>177</v>
      </c>
      <c r="P13" s="171">
        <v>0</v>
      </c>
      <c r="Q13" s="171">
        <v>0</v>
      </c>
    </row>
    <row r="14" spans="1:17" s="164" customFormat="1" x14ac:dyDescent="0.2">
      <c r="B14" s="133" t="s">
        <v>2302</v>
      </c>
      <c r="C14" s="167" t="s">
        <v>177</v>
      </c>
      <c r="D14" s="171" t="s">
        <v>177</v>
      </c>
      <c r="E14" s="172" t="s">
        <v>177</v>
      </c>
      <c r="F14" s="172" t="s">
        <v>177</v>
      </c>
      <c r="G14" s="172" t="s">
        <v>177</v>
      </c>
      <c r="H14" s="172" t="s">
        <v>177</v>
      </c>
      <c r="I14" s="172" t="s">
        <v>177</v>
      </c>
      <c r="J14" s="171" t="s">
        <v>177</v>
      </c>
      <c r="K14" s="171" t="s">
        <v>177</v>
      </c>
      <c r="L14" s="182" t="s">
        <v>177</v>
      </c>
      <c r="M14" s="172" t="s">
        <v>177</v>
      </c>
      <c r="N14" s="173">
        <v>0</v>
      </c>
      <c r="O14" s="171" t="s">
        <v>177</v>
      </c>
      <c r="P14" s="171">
        <v>0</v>
      </c>
      <c r="Q14" s="171">
        <v>0</v>
      </c>
    </row>
    <row r="15" spans="1:17" s="164" customFormat="1" x14ac:dyDescent="0.2">
      <c r="B15" s="133" t="s">
        <v>2303</v>
      </c>
      <c r="C15" s="167" t="s">
        <v>177</v>
      </c>
      <c r="D15" s="171" t="s">
        <v>177</v>
      </c>
      <c r="E15" s="172" t="s">
        <v>177</v>
      </c>
      <c r="F15" s="172" t="s">
        <v>177</v>
      </c>
      <c r="G15" s="172" t="s">
        <v>177</v>
      </c>
      <c r="H15" s="172" t="s">
        <v>177</v>
      </c>
      <c r="I15" s="172" t="s">
        <v>177</v>
      </c>
      <c r="J15" s="171" t="s">
        <v>177</v>
      </c>
      <c r="K15" s="171" t="s">
        <v>177</v>
      </c>
      <c r="L15" s="182" t="s">
        <v>177</v>
      </c>
      <c r="M15" s="172" t="s">
        <v>177</v>
      </c>
      <c r="N15" s="173">
        <v>0</v>
      </c>
      <c r="O15" s="171" t="s">
        <v>177</v>
      </c>
      <c r="P15" s="171">
        <v>0</v>
      </c>
      <c r="Q15" s="171">
        <v>0</v>
      </c>
    </row>
    <row r="16" spans="1:17" s="164" customFormat="1" x14ac:dyDescent="0.2">
      <c r="B16" s="133" t="s">
        <v>2304</v>
      </c>
      <c r="C16" s="167" t="s">
        <v>177</v>
      </c>
      <c r="D16" s="171" t="s">
        <v>177</v>
      </c>
      <c r="E16" s="172" t="s">
        <v>177</v>
      </c>
      <c r="F16" s="172" t="s">
        <v>177</v>
      </c>
      <c r="G16" s="172" t="s">
        <v>177</v>
      </c>
      <c r="H16" s="172" t="s">
        <v>177</v>
      </c>
      <c r="I16" s="172" t="s">
        <v>177</v>
      </c>
      <c r="J16" s="171" t="s">
        <v>177</v>
      </c>
      <c r="K16" s="171" t="s">
        <v>177</v>
      </c>
      <c r="L16" s="182" t="s">
        <v>177</v>
      </c>
      <c r="M16" s="172" t="s">
        <v>177</v>
      </c>
      <c r="N16" s="173">
        <v>0</v>
      </c>
      <c r="O16" s="171" t="s">
        <v>177</v>
      </c>
      <c r="P16" s="171">
        <v>0</v>
      </c>
      <c r="Q16" s="171">
        <v>0</v>
      </c>
    </row>
    <row r="17" spans="2:17" s="164" customFormat="1" x14ac:dyDescent="0.2">
      <c r="B17" s="133" t="s">
        <v>2305</v>
      </c>
      <c r="C17" s="167" t="s">
        <v>177</v>
      </c>
      <c r="D17" s="171" t="s">
        <v>177</v>
      </c>
      <c r="E17" s="172" t="s">
        <v>177</v>
      </c>
      <c r="F17" s="172" t="s">
        <v>177</v>
      </c>
      <c r="G17" s="172" t="s">
        <v>177</v>
      </c>
      <c r="H17" s="172" t="s">
        <v>177</v>
      </c>
      <c r="I17" s="172" t="s">
        <v>177</v>
      </c>
      <c r="J17" s="171" t="s">
        <v>177</v>
      </c>
      <c r="K17" s="171" t="s">
        <v>177</v>
      </c>
      <c r="L17" s="182" t="s">
        <v>177</v>
      </c>
      <c r="M17" s="172" t="s">
        <v>177</v>
      </c>
      <c r="N17" s="173">
        <v>0</v>
      </c>
      <c r="O17" s="171" t="s">
        <v>177</v>
      </c>
      <c r="P17" s="171">
        <v>0</v>
      </c>
      <c r="Q17" s="171">
        <v>0</v>
      </c>
    </row>
    <row r="18" spans="2:17" s="164" customFormat="1" x14ac:dyDescent="0.2">
      <c r="B18" s="133" t="s">
        <v>2306</v>
      </c>
      <c r="C18" s="167" t="s">
        <v>177</v>
      </c>
      <c r="D18" s="171" t="s">
        <v>177</v>
      </c>
      <c r="E18" s="172" t="s">
        <v>177</v>
      </c>
      <c r="F18" s="172" t="s">
        <v>177</v>
      </c>
      <c r="G18" s="172" t="s">
        <v>177</v>
      </c>
      <c r="H18" s="172" t="s">
        <v>177</v>
      </c>
      <c r="I18" s="172" t="s">
        <v>177</v>
      </c>
      <c r="J18" s="171" t="s">
        <v>177</v>
      </c>
      <c r="K18" s="171" t="s">
        <v>177</v>
      </c>
      <c r="L18" s="182" t="s">
        <v>177</v>
      </c>
      <c r="M18" s="172" t="s">
        <v>177</v>
      </c>
      <c r="N18" s="173">
        <v>0</v>
      </c>
      <c r="O18" s="171" t="s">
        <v>177</v>
      </c>
      <c r="P18" s="171">
        <v>0</v>
      </c>
      <c r="Q18" s="171">
        <v>0</v>
      </c>
    </row>
    <row r="19" spans="2:17" s="164" customFormat="1" x14ac:dyDescent="0.2">
      <c r="B19" s="133" t="s">
        <v>2307</v>
      </c>
      <c r="C19" s="167" t="s">
        <v>177</v>
      </c>
      <c r="D19" s="171" t="s">
        <v>177</v>
      </c>
      <c r="E19" s="172" t="s">
        <v>177</v>
      </c>
      <c r="F19" s="172" t="s">
        <v>177</v>
      </c>
      <c r="G19" s="172" t="s">
        <v>177</v>
      </c>
      <c r="H19" s="172" t="s">
        <v>177</v>
      </c>
      <c r="I19" s="172" t="s">
        <v>177</v>
      </c>
      <c r="J19" s="171" t="s">
        <v>177</v>
      </c>
      <c r="K19" s="171" t="s">
        <v>177</v>
      </c>
      <c r="L19" s="182" t="s">
        <v>177</v>
      </c>
      <c r="M19" s="172" t="s">
        <v>177</v>
      </c>
      <c r="N19" s="173">
        <v>0</v>
      </c>
      <c r="O19" s="171" t="s">
        <v>177</v>
      </c>
      <c r="P19" s="171">
        <v>0</v>
      </c>
      <c r="Q19" s="171">
        <v>0</v>
      </c>
    </row>
    <row r="20" spans="2:17" s="164" customFormat="1" x14ac:dyDescent="0.2">
      <c r="B20" s="133" t="s">
        <v>402</v>
      </c>
      <c r="C20" s="167" t="s">
        <v>177</v>
      </c>
      <c r="D20" s="171" t="s">
        <v>177</v>
      </c>
      <c r="E20" s="172" t="s">
        <v>177</v>
      </c>
      <c r="F20" s="172" t="s">
        <v>177</v>
      </c>
      <c r="G20" s="172" t="s">
        <v>177</v>
      </c>
      <c r="H20" s="172" t="s">
        <v>177</v>
      </c>
      <c r="I20" s="172" t="s">
        <v>177</v>
      </c>
      <c r="J20" s="171" t="s">
        <v>177</v>
      </c>
      <c r="K20" s="171" t="s">
        <v>177</v>
      </c>
      <c r="L20" s="182" t="s">
        <v>177</v>
      </c>
      <c r="M20" s="172" t="s">
        <v>177</v>
      </c>
      <c r="N20" s="173">
        <v>52191.69595893829</v>
      </c>
      <c r="O20" s="171" t="s">
        <v>177</v>
      </c>
      <c r="P20" s="171">
        <v>0.99999999997700806</v>
      </c>
      <c r="Q20" s="171">
        <v>8.1993493787651424E-3</v>
      </c>
    </row>
    <row r="21" spans="2:17" s="164" customFormat="1" x14ac:dyDescent="0.2">
      <c r="B21" s="133" t="s">
        <v>2308</v>
      </c>
      <c r="C21" s="167" t="s">
        <v>177</v>
      </c>
      <c r="D21" s="171" t="s">
        <v>177</v>
      </c>
      <c r="E21" s="172" t="s">
        <v>177</v>
      </c>
      <c r="F21" s="172" t="s">
        <v>177</v>
      </c>
      <c r="G21" s="172" t="s">
        <v>177</v>
      </c>
      <c r="H21" s="172" t="s">
        <v>177</v>
      </c>
      <c r="I21" s="172" t="s">
        <v>177</v>
      </c>
      <c r="J21" s="171" t="s">
        <v>177</v>
      </c>
      <c r="K21" s="171" t="s">
        <v>177</v>
      </c>
      <c r="L21" s="182" t="s">
        <v>177</v>
      </c>
      <c r="M21" s="172" t="s">
        <v>177</v>
      </c>
      <c r="N21" s="173">
        <v>51559.316143645301</v>
      </c>
      <c r="O21" s="171" t="s">
        <v>177</v>
      </c>
      <c r="P21" s="171">
        <v>0.98788351662348806</v>
      </c>
      <c r="Q21" s="171">
        <v>8.1000020985053569E-3</v>
      </c>
    </row>
    <row r="22" spans="2:17" x14ac:dyDescent="0.2">
      <c r="B22" s="23" t="s">
        <v>2317</v>
      </c>
      <c r="C22" s="41" t="s">
        <v>2318</v>
      </c>
      <c r="D22" s="32" t="s">
        <v>1891</v>
      </c>
      <c r="E22" s="94" t="s">
        <v>471</v>
      </c>
      <c r="F22" s="94" t="s">
        <v>177</v>
      </c>
      <c r="G22" s="94" t="s">
        <v>2319</v>
      </c>
      <c r="H22" s="94">
        <v>0</v>
      </c>
      <c r="I22" s="94" t="s">
        <v>136</v>
      </c>
      <c r="J22" s="32">
        <v>0</v>
      </c>
      <c r="K22" s="32">
        <v>0</v>
      </c>
      <c r="L22" s="105">
        <v>6361.4658576008842</v>
      </c>
      <c r="M22" s="94">
        <v>109592</v>
      </c>
      <c r="N22" s="125">
        <v>25286.202342228349</v>
      </c>
      <c r="O22" s="32">
        <v>0</v>
      </c>
      <c r="P22" s="32">
        <v>0.48448707935340585</v>
      </c>
      <c r="Q22" s="32">
        <v>3.9724788332074221E-3</v>
      </c>
    </row>
    <row r="23" spans="2:17" x14ac:dyDescent="0.2">
      <c r="B23" s="23" t="s">
        <v>2313</v>
      </c>
      <c r="C23" s="41" t="s">
        <v>2314</v>
      </c>
      <c r="D23" s="32" t="s">
        <v>1891</v>
      </c>
      <c r="E23" s="94" t="s">
        <v>2315</v>
      </c>
      <c r="F23" s="94" t="s">
        <v>299</v>
      </c>
      <c r="G23" s="94" t="s">
        <v>2316</v>
      </c>
      <c r="H23" s="94">
        <v>0</v>
      </c>
      <c r="I23" s="94" t="s">
        <v>136</v>
      </c>
      <c r="J23" s="32">
        <v>0</v>
      </c>
      <c r="K23" s="32">
        <v>0</v>
      </c>
      <c r="L23" s="105">
        <v>29241.34931382283</v>
      </c>
      <c r="M23" s="94">
        <v>13334.3</v>
      </c>
      <c r="N23" s="125">
        <v>14142.141759144635</v>
      </c>
      <c r="O23" s="32">
        <v>0</v>
      </c>
      <c r="P23" s="32">
        <v>0.27096536142350652</v>
      </c>
      <c r="Q23" s="32">
        <v>2.2217396679057827E-3</v>
      </c>
    </row>
    <row r="24" spans="2:17" x14ac:dyDescent="0.2">
      <c r="B24" s="23" t="s">
        <v>2309</v>
      </c>
      <c r="C24" s="41" t="s">
        <v>2310</v>
      </c>
      <c r="D24" s="32" t="s">
        <v>1891</v>
      </c>
      <c r="E24" s="94" t="s">
        <v>2311</v>
      </c>
      <c r="F24" s="94" t="s">
        <v>299</v>
      </c>
      <c r="G24" s="94" t="s">
        <v>2312</v>
      </c>
      <c r="H24" s="94">
        <v>0</v>
      </c>
      <c r="I24" s="94" t="s">
        <v>137</v>
      </c>
      <c r="J24" s="32">
        <v>0</v>
      </c>
      <c r="K24" s="32">
        <v>0</v>
      </c>
      <c r="L24" s="105">
        <v>1952140.3015751764</v>
      </c>
      <c r="M24" s="94">
        <v>147.40940000000001</v>
      </c>
      <c r="N24" s="125">
        <v>12130.972042072313</v>
      </c>
      <c r="O24" s="32">
        <v>3.7397323784965068E-2</v>
      </c>
      <c r="P24" s="32">
        <v>0.23243107584274353</v>
      </c>
      <c r="Q24" s="32">
        <v>1.9057835973607308E-3</v>
      </c>
    </row>
    <row r="25" spans="2:17" s="164" customFormat="1" x14ac:dyDescent="0.2">
      <c r="B25" s="133" t="s">
        <v>2320</v>
      </c>
      <c r="C25" s="167" t="s">
        <v>177</v>
      </c>
      <c r="D25" s="171" t="s">
        <v>177</v>
      </c>
      <c r="E25" s="172" t="s">
        <v>177</v>
      </c>
      <c r="F25" s="172" t="s">
        <v>177</v>
      </c>
      <c r="G25" s="172" t="s">
        <v>177</v>
      </c>
      <c r="H25" s="172" t="s">
        <v>177</v>
      </c>
      <c r="I25" s="172" t="s">
        <v>177</v>
      </c>
      <c r="J25" s="171" t="s">
        <v>177</v>
      </c>
      <c r="K25" s="171" t="s">
        <v>177</v>
      </c>
      <c r="L25" s="182" t="s">
        <v>177</v>
      </c>
      <c r="M25" s="172" t="s">
        <v>177</v>
      </c>
      <c r="N25" s="173">
        <v>632.37981449298786</v>
      </c>
      <c r="O25" s="171" t="s">
        <v>177</v>
      </c>
      <c r="P25" s="171">
        <v>1.21164833381918E-2</v>
      </c>
      <c r="Q25" s="171">
        <v>9.9347280134105348E-5</v>
      </c>
    </row>
    <row r="26" spans="2:17" x14ac:dyDescent="0.2">
      <c r="B26" s="23" t="s">
        <v>2321</v>
      </c>
      <c r="C26" s="41" t="s">
        <v>2322</v>
      </c>
      <c r="D26" s="32" t="s">
        <v>1891</v>
      </c>
      <c r="E26" s="94" t="s">
        <v>298</v>
      </c>
      <c r="F26" s="94" t="s">
        <v>299</v>
      </c>
      <c r="G26" s="94" t="s">
        <v>1337</v>
      </c>
      <c r="H26" s="94">
        <v>0</v>
      </c>
      <c r="I26" s="94" t="s">
        <v>183</v>
      </c>
      <c r="J26" s="32">
        <v>0</v>
      </c>
      <c r="K26" s="32">
        <v>0</v>
      </c>
      <c r="L26" s="105">
        <v>3.3217859735542397</v>
      </c>
      <c r="M26" s="94">
        <v>19037343.75</v>
      </c>
      <c r="N26" s="125">
        <v>632.37981429298782</v>
      </c>
      <c r="O26" s="32">
        <v>5.2726761484987929E-2</v>
      </c>
      <c r="P26" s="32">
        <v>1.2116483334359773E-2</v>
      </c>
      <c r="Q26" s="32">
        <v>9.934728010268521E-5</v>
      </c>
    </row>
    <row r="27" spans="2:17" s="164" customFormat="1" x14ac:dyDescent="0.2">
      <c r="B27" s="133" t="s">
        <v>2323</v>
      </c>
      <c r="C27" s="167" t="s">
        <v>177</v>
      </c>
      <c r="D27" s="171" t="s">
        <v>177</v>
      </c>
      <c r="E27" s="172" t="s">
        <v>177</v>
      </c>
      <c r="F27" s="172" t="s">
        <v>177</v>
      </c>
      <c r="G27" s="172" t="s">
        <v>177</v>
      </c>
      <c r="H27" s="172" t="s">
        <v>177</v>
      </c>
      <c r="I27" s="172" t="s">
        <v>177</v>
      </c>
      <c r="J27" s="171" t="s">
        <v>177</v>
      </c>
      <c r="K27" s="171" t="s">
        <v>177</v>
      </c>
      <c r="L27" s="182" t="s">
        <v>177</v>
      </c>
      <c r="M27" s="172" t="s">
        <v>177</v>
      </c>
      <c r="N27" s="173">
        <v>0</v>
      </c>
      <c r="O27" s="171" t="s">
        <v>177</v>
      </c>
      <c r="P27" s="171">
        <v>0</v>
      </c>
      <c r="Q27" s="171">
        <v>0</v>
      </c>
    </row>
    <row r="28" spans="2:17" s="164" customFormat="1" x14ac:dyDescent="0.2">
      <c r="B28" s="133" t="s">
        <v>2304</v>
      </c>
      <c r="C28" s="167" t="s">
        <v>177</v>
      </c>
      <c r="D28" s="171" t="s">
        <v>177</v>
      </c>
      <c r="E28" s="172" t="s">
        <v>177</v>
      </c>
      <c r="F28" s="172" t="s">
        <v>177</v>
      </c>
      <c r="G28" s="172" t="s">
        <v>177</v>
      </c>
      <c r="H28" s="172" t="s">
        <v>177</v>
      </c>
      <c r="I28" s="172" t="s">
        <v>177</v>
      </c>
      <c r="J28" s="171" t="s">
        <v>177</v>
      </c>
      <c r="K28" s="171" t="s">
        <v>177</v>
      </c>
      <c r="L28" s="182" t="s">
        <v>177</v>
      </c>
      <c r="M28" s="172" t="s">
        <v>177</v>
      </c>
      <c r="N28" s="173">
        <v>0</v>
      </c>
      <c r="O28" s="171" t="s">
        <v>177</v>
      </c>
      <c r="P28" s="171">
        <v>0</v>
      </c>
      <c r="Q28" s="171">
        <v>0</v>
      </c>
    </row>
    <row r="29" spans="2:17" s="164" customFormat="1" x14ac:dyDescent="0.2">
      <c r="B29" s="133" t="s">
        <v>2305</v>
      </c>
      <c r="C29" s="167" t="s">
        <v>177</v>
      </c>
      <c r="D29" s="171" t="s">
        <v>177</v>
      </c>
      <c r="E29" s="172" t="s">
        <v>177</v>
      </c>
      <c r="F29" s="172" t="s">
        <v>177</v>
      </c>
      <c r="G29" s="172" t="s">
        <v>177</v>
      </c>
      <c r="H29" s="172" t="s">
        <v>177</v>
      </c>
      <c r="I29" s="172" t="s">
        <v>177</v>
      </c>
      <c r="J29" s="171" t="s">
        <v>177</v>
      </c>
      <c r="K29" s="171" t="s">
        <v>177</v>
      </c>
      <c r="L29" s="182" t="s">
        <v>177</v>
      </c>
      <c r="M29" s="172" t="s">
        <v>177</v>
      </c>
      <c r="N29" s="173">
        <v>0</v>
      </c>
      <c r="O29" s="171" t="s">
        <v>177</v>
      </c>
      <c r="P29" s="171">
        <v>0</v>
      </c>
      <c r="Q29" s="171">
        <v>0</v>
      </c>
    </row>
    <row r="30" spans="2:17" s="164" customFormat="1" x14ac:dyDescent="0.2">
      <c r="B30" s="133" t="s">
        <v>2306</v>
      </c>
      <c r="C30" s="167" t="s">
        <v>177</v>
      </c>
      <c r="D30" s="171" t="s">
        <v>177</v>
      </c>
      <c r="E30" s="172" t="s">
        <v>177</v>
      </c>
      <c r="F30" s="172" t="s">
        <v>177</v>
      </c>
      <c r="G30" s="172" t="s">
        <v>177</v>
      </c>
      <c r="H30" s="172" t="s">
        <v>177</v>
      </c>
      <c r="I30" s="172" t="s">
        <v>177</v>
      </c>
      <c r="J30" s="171" t="s">
        <v>177</v>
      </c>
      <c r="K30" s="171" t="s">
        <v>177</v>
      </c>
      <c r="L30" s="182" t="s">
        <v>177</v>
      </c>
      <c r="M30" s="172" t="s">
        <v>177</v>
      </c>
      <c r="N30" s="173">
        <v>0</v>
      </c>
      <c r="O30" s="171" t="s">
        <v>177</v>
      </c>
      <c r="P30" s="171">
        <v>0</v>
      </c>
      <c r="Q30" s="171">
        <v>0</v>
      </c>
    </row>
    <row r="31" spans="2:17" s="164" customFormat="1" x14ac:dyDescent="0.2">
      <c r="B31" s="133" t="s">
        <v>2307</v>
      </c>
      <c r="C31" s="167" t="s">
        <v>177</v>
      </c>
      <c r="D31" s="171" t="s">
        <v>177</v>
      </c>
      <c r="E31" s="172" t="s">
        <v>177</v>
      </c>
      <c r="F31" s="172" t="s">
        <v>177</v>
      </c>
      <c r="G31" s="172" t="s">
        <v>177</v>
      </c>
      <c r="H31" s="172" t="s">
        <v>177</v>
      </c>
      <c r="I31" s="172" t="s">
        <v>177</v>
      </c>
      <c r="J31" s="171" t="s">
        <v>177</v>
      </c>
      <c r="K31" s="171" t="s">
        <v>177</v>
      </c>
      <c r="L31" s="182" t="s">
        <v>177</v>
      </c>
      <c r="M31" s="172" t="s">
        <v>177</v>
      </c>
      <c r="N31" s="173">
        <v>0</v>
      </c>
      <c r="O31" s="171" t="s">
        <v>177</v>
      </c>
      <c r="P31" s="171">
        <v>0</v>
      </c>
      <c r="Q31" s="171">
        <v>0</v>
      </c>
    </row>
    <row r="32" spans="2:17" s="164" customFormat="1" x14ac:dyDescent="0.2">
      <c r="B32" s="116" t="s">
        <v>167</v>
      </c>
      <c r="C32" s="174"/>
      <c r="D32" s="116"/>
      <c r="E32" s="175"/>
      <c r="F32" s="175"/>
      <c r="G32" s="175"/>
      <c r="H32" s="176"/>
      <c r="I32" s="177"/>
      <c r="J32" s="178"/>
      <c r="K32" s="178"/>
      <c r="L32" s="178"/>
      <c r="M32" s="177"/>
      <c r="N32" s="177"/>
      <c r="O32" s="183"/>
      <c r="P32" s="183"/>
      <c r="Q32" s="183"/>
    </row>
    <row r="33" spans="2:17" s="164" customFormat="1" x14ac:dyDescent="0.2">
      <c r="B33" s="116" t="s">
        <v>168</v>
      </c>
      <c r="C33" s="174"/>
      <c r="D33" s="116"/>
      <c r="E33" s="175"/>
      <c r="F33" s="175"/>
      <c r="G33" s="175"/>
      <c r="H33" s="176"/>
      <c r="I33" s="177"/>
      <c r="J33" s="178"/>
      <c r="K33" s="178"/>
      <c r="L33" s="178"/>
      <c r="M33" s="177"/>
      <c r="N33" s="177"/>
      <c r="O33" s="183"/>
      <c r="P33" s="183"/>
      <c r="Q33" s="183"/>
    </row>
    <row r="34" spans="2:17" s="164" customFormat="1" x14ac:dyDescent="0.2">
      <c r="B34" s="116" t="s">
        <v>169</v>
      </c>
      <c r="C34" s="174"/>
      <c r="D34" s="116"/>
      <c r="E34" s="175"/>
      <c r="F34" s="175"/>
      <c r="G34" s="175"/>
      <c r="H34" s="176"/>
      <c r="I34" s="177"/>
      <c r="J34" s="178"/>
      <c r="K34" s="178"/>
      <c r="L34" s="178"/>
      <c r="M34" s="177"/>
      <c r="N34" s="177"/>
      <c r="O34" s="183"/>
      <c r="P34" s="183"/>
      <c r="Q34" s="183"/>
    </row>
    <row r="35" spans="2:17" s="164" customFormat="1" x14ac:dyDescent="0.2">
      <c r="B35" s="116" t="s">
        <v>170</v>
      </c>
      <c r="C35" s="174"/>
      <c r="D35" s="116"/>
      <c r="E35" s="175"/>
      <c r="F35" s="175"/>
      <c r="G35" s="175"/>
      <c r="H35" s="176"/>
      <c r="I35" s="177"/>
      <c r="J35" s="178"/>
      <c r="K35" s="178"/>
      <c r="L35" s="178"/>
      <c r="M35" s="177"/>
      <c r="N35" s="177"/>
      <c r="O35" s="183"/>
      <c r="P35" s="183"/>
      <c r="Q35" s="183"/>
    </row>
    <row r="36" spans="2:17" s="164" customFormat="1" x14ac:dyDescent="0.2">
      <c r="B36" s="116" t="s">
        <v>171</v>
      </c>
      <c r="C36" s="174"/>
      <c r="D36" s="116"/>
      <c r="E36" s="175"/>
      <c r="F36" s="175"/>
      <c r="G36" s="175"/>
      <c r="H36" s="176"/>
      <c r="I36" s="177"/>
      <c r="J36" s="178"/>
      <c r="K36" s="178"/>
      <c r="L36" s="178"/>
      <c r="M36" s="177"/>
      <c r="N36" s="177"/>
      <c r="O36" s="183"/>
      <c r="P36" s="183"/>
      <c r="Q36" s="183"/>
    </row>
  </sheetData>
  <mergeCells count="2">
    <mergeCell ref="B7:Q7"/>
    <mergeCell ref="B6:Q6"/>
  </mergeCells>
  <phoneticPr fontId="3" type="noConversion"/>
  <conditionalFormatting sqref="I12:I31 P12:Q31 C12:G31">
    <cfRule type="expression" dxfId="90" priority="221" stopIfTrue="1">
      <formula>OR(LEFT(#REF!,3)="TIR",LEFT(#REF!,2)="IR")</formula>
    </cfRule>
  </conditionalFormatting>
  <conditionalFormatting sqref="B12:B31 N12:N31">
    <cfRule type="expression" dxfId="89" priority="22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2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10.140625" style="12" bestFit="1" customWidth="1"/>
    <col min="4" max="4" width="5.7109375" style="13" bestFit="1" customWidth="1"/>
    <col min="5" max="5" width="9.85546875" style="14" bestFit="1" customWidth="1"/>
    <col min="6" max="6" width="13.5703125" style="14" bestFit="1" customWidth="1"/>
    <col min="7" max="7" width="6.42578125" style="14" bestFit="1" customWidth="1"/>
    <col min="8" max="8" width="10" style="15" bestFit="1" customWidth="1"/>
    <col min="9" max="9" width="11.5703125" style="16" bestFit="1" customWidth="1"/>
    <col min="10" max="10" width="13.42578125" style="27" bestFit="1" customWidth="1"/>
    <col min="11" max="11" width="9.5703125" style="27" bestFit="1" customWidth="1"/>
    <col min="12" max="12" width="5.28515625" style="27" bestFit="1" customWidth="1"/>
    <col min="13" max="13" width="8.85546875" style="16" bestFit="1" customWidth="1"/>
    <col min="14" max="14" width="15.28515625" style="16" bestFit="1" customWidth="1"/>
    <col min="15" max="15" width="15.85546875" style="16" bestFit="1" customWidth="1"/>
    <col min="16" max="16" width="13.14062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163</v>
      </c>
      <c r="C1" s="12" t="s">
        <v>172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164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165</v>
      </c>
      <c r="C3" s="162" t="s">
        <v>174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166</v>
      </c>
      <c r="C4" s="12" t="s">
        <v>175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31" t="s">
        <v>30</v>
      </c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  <c r="P6" s="233"/>
    </row>
    <row r="7" spans="1:16" s="10" customFormat="1" x14ac:dyDescent="0.2">
      <c r="B7" s="234" t="s">
        <v>12</v>
      </c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5"/>
      <c r="P7" s="236"/>
    </row>
    <row r="8" spans="1:16" s="10" customFormat="1" ht="31.5" customHeight="1" x14ac:dyDescent="0.2">
      <c r="B8" s="9"/>
      <c r="C8" s="4" t="s">
        <v>77</v>
      </c>
      <c r="D8" s="4" t="s">
        <v>78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74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18</v>
      </c>
      <c r="O8" s="38" t="s">
        <v>84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145</v>
      </c>
      <c r="L9" s="2"/>
      <c r="M9" s="2" t="s">
        <v>147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64" customFormat="1" ht="12.75" customHeight="1" thickBot="1" x14ac:dyDescent="0.25">
      <c r="B11" s="110" t="s">
        <v>58</v>
      </c>
      <c r="C11" s="165" t="s">
        <v>177</v>
      </c>
      <c r="D11" s="165"/>
      <c r="E11" s="165"/>
      <c r="F11" s="165" t="s">
        <v>177</v>
      </c>
      <c r="G11" s="165" t="s">
        <v>177</v>
      </c>
      <c r="H11" s="165" t="s">
        <v>177</v>
      </c>
      <c r="I11" s="165" t="s">
        <v>177</v>
      </c>
      <c r="J11" s="165" t="s">
        <v>177</v>
      </c>
      <c r="K11" s="205" t="s">
        <v>177</v>
      </c>
      <c r="L11" s="165" t="s">
        <v>177</v>
      </c>
      <c r="M11" s="149">
        <v>1.3999999999999999E-6</v>
      </c>
      <c r="N11" s="165" t="s">
        <v>177</v>
      </c>
      <c r="O11" s="148">
        <v>1</v>
      </c>
      <c r="P11" s="91">
        <v>0</v>
      </c>
    </row>
    <row r="12" spans="1:16" s="164" customFormat="1" x14ac:dyDescent="0.2">
      <c r="B12" s="132" t="s">
        <v>149</v>
      </c>
      <c r="C12" s="167" t="s">
        <v>177</v>
      </c>
      <c r="D12" s="187" t="s">
        <v>177</v>
      </c>
      <c r="E12" s="187" t="s">
        <v>177</v>
      </c>
      <c r="F12" s="187" t="s">
        <v>177</v>
      </c>
      <c r="G12" s="187" t="s">
        <v>177</v>
      </c>
      <c r="H12" s="187" t="s">
        <v>177</v>
      </c>
      <c r="I12" s="188" t="s">
        <v>177</v>
      </c>
      <c r="J12" s="188" t="s">
        <v>177</v>
      </c>
      <c r="K12" s="189" t="s">
        <v>177</v>
      </c>
      <c r="L12" s="187" t="s">
        <v>177</v>
      </c>
      <c r="M12" s="169">
        <v>0</v>
      </c>
      <c r="N12" s="188" t="s">
        <v>177</v>
      </c>
      <c r="O12" s="167">
        <v>0</v>
      </c>
      <c r="P12" s="167">
        <v>0</v>
      </c>
    </row>
    <row r="13" spans="1:16" s="164" customFormat="1" x14ac:dyDescent="0.2">
      <c r="B13" s="133" t="s">
        <v>2324</v>
      </c>
      <c r="C13" s="167" t="s">
        <v>177</v>
      </c>
      <c r="D13" s="190" t="s">
        <v>177</v>
      </c>
      <c r="E13" s="190" t="s">
        <v>177</v>
      </c>
      <c r="F13" s="190" t="s">
        <v>177</v>
      </c>
      <c r="G13" s="190" t="s">
        <v>177</v>
      </c>
      <c r="H13" s="190" t="s">
        <v>177</v>
      </c>
      <c r="I13" s="191" t="s">
        <v>177</v>
      </c>
      <c r="J13" s="191" t="s">
        <v>177</v>
      </c>
      <c r="K13" s="192" t="s">
        <v>177</v>
      </c>
      <c r="L13" s="190" t="s">
        <v>177</v>
      </c>
      <c r="M13" s="173">
        <v>0</v>
      </c>
      <c r="N13" s="191" t="s">
        <v>177</v>
      </c>
      <c r="O13" s="171">
        <v>0</v>
      </c>
      <c r="P13" s="171">
        <v>0</v>
      </c>
    </row>
    <row r="14" spans="1:16" s="164" customFormat="1" x14ac:dyDescent="0.2">
      <c r="B14" s="133" t="s">
        <v>2325</v>
      </c>
      <c r="C14" s="167" t="s">
        <v>177</v>
      </c>
      <c r="D14" s="190" t="s">
        <v>177</v>
      </c>
      <c r="E14" s="190" t="s">
        <v>177</v>
      </c>
      <c r="F14" s="190" t="s">
        <v>177</v>
      </c>
      <c r="G14" s="190" t="s">
        <v>177</v>
      </c>
      <c r="H14" s="190" t="s">
        <v>177</v>
      </c>
      <c r="I14" s="191" t="s">
        <v>177</v>
      </c>
      <c r="J14" s="191" t="s">
        <v>177</v>
      </c>
      <c r="K14" s="192" t="s">
        <v>177</v>
      </c>
      <c r="L14" s="190" t="s">
        <v>177</v>
      </c>
      <c r="M14" s="173">
        <v>0</v>
      </c>
      <c r="N14" s="191" t="s">
        <v>177</v>
      </c>
      <c r="O14" s="171">
        <v>0</v>
      </c>
      <c r="P14" s="171">
        <v>0</v>
      </c>
    </row>
    <row r="15" spans="1:16" s="164" customFormat="1" x14ac:dyDescent="0.2">
      <c r="B15" s="133" t="s">
        <v>2326</v>
      </c>
      <c r="C15" s="167" t="s">
        <v>177</v>
      </c>
      <c r="D15" s="190" t="s">
        <v>177</v>
      </c>
      <c r="E15" s="190" t="s">
        <v>177</v>
      </c>
      <c r="F15" s="190" t="s">
        <v>177</v>
      </c>
      <c r="G15" s="190" t="s">
        <v>177</v>
      </c>
      <c r="H15" s="190" t="s">
        <v>177</v>
      </c>
      <c r="I15" s="191" t="s">
        <v>177</v>
      </c>
      <c r="J15" s="191" t="s">
        <v>177</v>
      </c>
      <c r="K15" s="192" t="s">
        <v>177</v>
      </c>
      <c r="L15" s="190" t="s">
        <v>177</v>
      </c>
      <c r="M15" s="173">
        <v>0</v>
      </c>
      <c r="N15" s="191" t="s">
        <v>177</v>
      </c>
      <c r="O15" s="171">
        <v>0</v>
      </c>
      <c r="P15" s="171">
        <v>0</v>
      </c>
    </row>
    <row r="16" spans="1:16" s="164" customFormat="1" x14ac:dyDescent="0.2">
      <c r="B16" s="133" t="s">
        <v>2327</v>
      </c>
      <c r="C16" s="167" t="s">
        <v>177</v>
      </c>
      <c r="D16" s="190" t="s">
        <v>177</v>
      </c>
      <c r="E16" s="190" t="s">
        <v>177</v>
      </c>
      <c r="F16" s="190" t="s">
        <v>177</v>
      </c>
      <c r="G16" s="190" t="s">
        <v>177</v>
      </c>
      <c r="H16" s="190" t="s">
        <v>177</v>
      </c>
      <c r="I16" s="191" t="s">
        <v>177</v>
      </c>
      <c r="J16" s="191" t="s">
        <v>177</v>
      </c>
      <c r="K16" s="192" t="s">
        <v>177</v>
      </c>
      <c r="L16" s="190" t="s">
        <v>177</v>
      </c>
      <c r="M16" s="173">
        <v>0</v>
      </c>
      <c r="N16" s="191" t="s">
        <v>177</v>
      </c>
      <c r="O16" s="171">
        <v>0</v>
      </c>
      <c r="P16" s="171">
        <v>0</v>
      </c>
    </row>
    <row r="17" spans="2:16" s="164" customFormat="1" x14ac:dyDescent="0.2">
      <c r="B17" s="133" t="s">
        <v>406</v>
      </c>
      <c r="C17" s="167" t="s">
        <v>177</v>
      </c>
      <c r="D17" s="190" t="s">
        <v>177</v>
      </c>
      <c r="E17" s="190" t="s">
        <v>177</v>
      </c>
      <c r="F17" s="190" t="s">
        <v>177</v>
      </c>
      <c r="G17" s="190" t="s">
        <v>177</v>
      </c>
      <c r="H17" s="190" t="s">
        <v>177</v>
      </c>
      <c r="I17" s="191" t="s">
        <v>177</v>
      </c>
      <c r="J17" s="191" t="s">
        <v>177</v>
      </c>
      <c r="K17" s="192" t="s">
        <v>177</v>
      </c>
      <c r="L17" s="190" t="s">
        <v>177</v>
      </c>
      <c r="M17" s="173">
        <v>0</v>
      </c>
      <c r="N17" s="191" t="s">
        <v>177</v>
      </c>
      <c r="O17" s="171">
        <v>0</v>
      </c>
      <c r="P17" s="171">
        <v>0</v>
      </c>
    </row>
    <row r="18" spans="2:16" s="164" customFormat="1" x14ac:dyDescent="0.2">
      <c r="B18" s="133" t="s">
        <v>402</v>
      </c>
      <c r="C18" s="167" t="s">
        <v>177</v>
      </c>
      <c r="D18" s="190" t="s">
        <v>177</v>
      </c>
      <c r="E18" s="190" t="s">
        <v>177</v>
      </c>
      <c r="F18" s="190" t="s">
        <v>177</v>
      </c>
      <c r="G18" s="190" t="s">
        <v>177</v>
      </c>
      <c r="H18" s="190" t="s">
        <v>177</v>
      </c>
      <c r="I18" s="191" t="s">
        <v>177</v>
      </c>
      <c r="J18" s="191" t="s">
        <v>177</v>
      </c>
      <c r="K18" s="192" t="s">
        <v>177</v>
      </c>
      <c r="L18" s="190" t="s">
        <v>177</v>
      </c>
      <c r="M18" s="173">
        <v>0</v>
      </c>
      <c r="N18" s="191" t="s">
        <v>177</v>
      </c>
      <c r="O18" s="171">
        <v>0</v>
      </c>
      <c r="P18" s="171">
        <v>0</v>
      </c>
    </row>
    <row r="19" spans="2:16" s="164" customFormat="1" x14ac:dyDescent="0.2">
      <c r="B19" s="133" t="s">
        <v>2328</v>
      </c>
      <c r="C19" s="167" t="s">
        <v>177</v>
      </c>
      <c r="D19" s="190" t="s">
        <v>177</v>
      </c>
      <c r="E19" s="190" t="s">
        <v>177</v>
      </c>
      <c r="F19" s="190" t="s">
        <v>177</v>
      </c>
      <c r="G19" s="190" t="s">
        <v>177</v>
      </c>
      <c r="H19" s="190" t="s">
        <v>177</v>
      </c>
      <c r="I19" s="191" t="s">
        <v>177</v>
      </c>
      <c r="J19" s="191" t="s">
        <v>177</v>
      </c>
      <c r="K19" s="192" t="s">
        <v>177</v>
      </c>
      <c r="L19" s="190" t="s">
        <v>177</v>
      </c>
      <c r="M19" s="173">
        <v>0</v>
      </c>
      <c r="N19" s="191" t="s">
        <v>177</v>
      </c>
      <c r="O19" s="171">
        <v>0</v>
      </c>
      <c r="P19" s="171">
        <v>0</v>
      </c>
    </row>
    <row r="20" spans="2:16" s="164" customFormat="1" x14ac:dyDescent="0.2">
      <c r="B20" s="133" t="s">
        <v>2329</v>
      </c>
      <c r="C20" s="167" t="s">
        <v>177</v>
      </c>
      <c r="D20" s="190" t="s">
        <v>177</v>
      </c>
      <c r="E20" s="190" t="s">
        <v>177</v>
      </c>
      <c r="F20" s="190" t="s">
        <v>177</v>
      </c>
      <c r="G20" s="190" t="s">
        <v>177</v>
      </c>
      <c r="H20" s="190" t="s">
        <v>177</v>
      </c>
      <c r="I20" s="191" t="s">
        <v>177</v>
      </c>
      <c r="J20" s="191" t="s">
        <v>177</v>
      </c>
      <c r="K20" s="192" t="s">
        <v>177</v>
      </c>
      <c r="L20" s="190" t="s">
        <v>177</v>
      </c>
      <c r="M20" s="173">
        <v>0</v>
      </c>
      <c r="N20" s="191" t="s">
        <v>177</v>
      </c>
      <c r="O20" s="171">
        <v>0</v>
      </c>
      <c r="P20" s="171">
        <v>0</v>
      </c>
    </row>
    <row r="21" spans="2:16" s="164" customFormat="1" x14ac:dyDescent="0.2">
      <c r="B21" s="116" t="s">
        <v>167</v>
      </c>
      <c r="C21" s="174"/>
      <c r="D21" s="116"/>
      <c r="E21" s="193"/>
      <c r="F21" s="193"/>
      <c r="G21" s="193"/>
      <c r="H21" s="194"/>
      <c r="I21" s="179"/>
      <c r="J21" s="195"/>
      <c r="K21" s="195"/>
      <c r="L21" s="195"/>
      <c r="M21" s="179"/>
      <c r="N21" s="179"/>
      <c r="O21" s="179"/>
    </row>
    <row r="22" spans="2:16" s="164" customFormat="1" x14ac:dyDescent="0.2">
      <c r="B22" s="116" t="s">
        <v>168</v>
      </c>
      <c r="C22" s="174"/>
      <c r="D22" s="116"/>
      <c r="E22" s="193"/>
      <c r="F22" s="193"/>
      <c r="G22" s="193"/>
      <c r="H22" s="194"/>
      <c r="I22" s="179"/>
      <c r="J22" s="195"/>
      <c r="K22" s="195"/>
      <c r="L22" s="195"/>
      <c r="M22" s="179"/>
      <c r="N22" s="179"/>
      <c r="O22" s="179"/>
    </row>
    <row r="23" spans="2:16" s="164" customFormat="1" x14ac:dyDescent="0.2">
      <c r="B23" s="116" t="s">
        <v>169</v>
      </c>
      <c r="C23" s="174"/>
      <c r="D23" s="116"/>
      <c r="E23" s="193"/>
      <c r="F23" s="193"/>
      <c r="G23" s="193"/>
      <c r="H23" s="194"/>
      <c r="I23" s="179"/>
      <c r="J23" s="195"/>
      <c r="K23" s="195"/>
      <c r="L23" s="195"/>
      <c r="M23" s="179"/>
      <c r="N23" s="179"/>
      <c r="O23" s="179"/>
    </row>
    <row r="24" spans="2:16" s="164" customFormat="1" x14ac:dyDescent="0.2">
      <c r="B24" s="116" t="s">
        <v>170</v>
      </c>
      <c r="C24" s="174"/>
      <c r="D24" s="116"/>
      <c r="E24" s="193"/>
      <c r="F24" s="193"/>
      <c r="G24" s="193"/>
      <c r="H24" s="194"/>
      <c r="I24" s="179"/>
      <c r="J24" s="195"/>
      <c r="K24" s="195"/>
      <c r="L24" s="195"/>
      <c r="M24" s="179"/>
      <c r="N24" s="179"/>
      <c r="O24" s="179"/>
    </row>
    <row r="25" spans="2:16" s="164" customFormat="1" x14ac:dyDescent="0.2">
      <c r="B25" s="116" t="s">
        <v>171</v>
      </c>
      <c r="C25" s="174"/>
      <c r="D25" s="116"/>
      <c r="E25" s="193"/>
      <c r="F25" s="193"/>
      <c r="G25" s="193"/>
      <c r="H25" s="194"/>
      <c r="I25" s="179"/>
      <c r="J25" s="195"/>
      <c r="K25" s="195"/>
      <c r="L25" s="195"/>
      <c r="M25" s="179"/>
      <c r="N25" s="179"/>
      <c r="O25" s="179"/>
    </row>
  </sheetData>
  <mergeCells count="2">
    <mergeCell ref="B7:P7"/>
    <mergeCell ref="B6:P6"/>
  </mergeCells>
  <phoneticPr fontId="3" type="noConversion"/>
  <conditionalFormatting sqref="I1:I5 I21:I55555 G12:G20 I12:L20 N12:O20">
    <cfRule type="expression" dxfId="88" priority="236" stopIfTrue="1">
      <formula>LEFT(#REF!,3)="TIR"</formula>
    </cfRule>
  </conditionalFormatting>
  <conditionalFormatting sqref="I8">
    <cfRule type="expression" dxfId="87" priority="241" stopIfTrue="1">
      <formula>LEFT(#REF!,3)="TIR"</formula>
    </cfRule>
  </conditionalFormatting>
  <conditionalFormatting sqref="H12:H20 O12:P20 C12:F20">
    <cfRule type="expression" dxfId="86" priority="242" stopIfTrue="1">
      <formula>OR(LEFT(#REF!,3)="TIR",LEFT(#REF!,2)="IR")</formula>
    </cfRule>
  </conditionalFormatting>
  <conditionalFormatting sqref="B12:B20 M12:M20">
    <cfRule type="expression" dxfId="85" priority="245" stopIfTrue="1">
      <formula>#REF!&gt;0</formula>
    </cfRule>
    <cfRule type="expression" dxfId="84" priority="24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3" width="10.140625" style="12" bestFit="1" customWidth="1"/>
    <col min="4" max="4" width="11.5703125" style="12" bestFit="1" customWidth="1"/>
    <col min="5" max="5" width="12.42578125" style="12" bestFit="1" customWidth="1"/>
    <col min="6" max="6" width="10.7109375" style="13" bestFit="1" customWidth="1"/>
    <col min="7" max="7" width="5.7109375" style="14" bestFit="1" customWidth="1"/>
    <col min="8" max="8" width="9.85546875" style="14" bestFit="1" customWidth="1"/>
    <col min="9" max="9" width="13.5703125" style="14" bestFit="1" customWidth="1"/>
    <col min="10" max="10" width="6.42578125" style="15" bestFit="1" customWidth="1"/>
    <col min="11" max="11" width="10" style="16" bestFit="1" customWidth="1"/>
    <col min="12" max="12" width="11.5703125" style="97" bestFit="1" customWidth="1"/>
    <col min="13" max="13" width="13.42578125" style="97" bestFit="1" customWidth="1"/>
    <col min="14" max="14" width="9.5703125" style="27" bestFit="1" customWidth="1"/>
    <col min="15" max="15" width="8.85546875" style="95" bestFit="1" customWidth="1"/>
    <col min="16" max="16" width="8.85546875" style="16" bestFit="1" customWidth="1"/>
    <col min="17" max="17" width="15.28515625" style="99" bestFit="1" customWidth="1"/>
    <col min="18" max="18" width="15.85546875" style="18" bestFit="1" customWidth="1"/>
    <col min="19" max="19" width="13.140625" style="18" bestFit="1" customWidth="1"/>
    <col min="20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2"/>
      <c r="E1" s="12"/>
      <c r="F1" s="13"/>
      <c r="G1" s="14"/>
      <c r="H1" s="14"/>
      <c r="I1" s="14"/>
      <c r="J1" s="15"/>
      <c r="K1" s="16"/>
      <c r="L1" s="96"/>
      <c r="M1" s="96"/>
      <c r="N1" s="17"/>
      <c r="O1" s="95"/>
      <c r="P1" s="16"/>
      <c r="Q1" s="99"/>
      <c r="R1" s="18"/>
    </row>
    <row r="2" spans="1:19" s="10" customFormat="1" x14ac:dyDescent="0.2">
      <c r="B2" s="13" t="s">
        <v>164</v>
      </c>
      <c r="C2" s="12" t="s">
        <v>56</v>
      </c>
      <c r="D2" s="12"/>
      <c r="E2" s="12"/>
      <c r="F2" s="13"/>
      <c r="G2" s="14"/>
      <c r="H2" s="14"/>
      <c r="I2" s="14"/>
      <c r="J2" s="15"/>
      <c r="K2" s="16"/>
      <c r="L2" s="96"/>
      <c r="M2" s="96"/>
      <c r="N2" s="17"/>
      <c r="O2" s="95"/>
      <c r="P2" s="16"/>
      <c r="Q2" s="99"/>
      <c r="R2" s="18"/>
    </row>
    <row r="3" spans="1:19" s="10" customFormat="1" x14ac:dyDescent="0.2">
      <c r="B3" s="13" t="s">
        <v>165</v>
      </c>
      <c r="C3" s="162" t="s">
        <v>174</v>
      </c>
      <c r="D3" s="12"/>
      <c r="E3" s="12"/>
      <c r="F3" s="13"/>
      <c r="G3" s="14"/>
      <c r="H3" s="14"/>
      <c r="I3" s="14"/>
      <c r="J3" s="15"/>
      <c r="K3" s="16"/>
      <c r="L3" s="96"/>
      <c r="M3" s="96"/>
      <c r="N3" s="17"/>
      <c r="O3" s="95"/>
      <c r="P3" s="16"/>
      <c r="Q3" s="99"/>
      <c r="R3" s="18"/>
    </row>
    <row r="4" spans="1:19" s="10" customFormat="1" x14ac:dyDescent="0.2">
      <c r="B4" s="13" t="s">
        <v>166</v>
      </c>
      <c r="C4" s="12" t="s">
        <v>175</v>
      </c>
      <c r="D4" s="12"/>
      <c r="E4" s="12"/>
      <c r="F4" s="13"/>
      <c r="G4" s="14"/>
      <c r="H4" s="14"/>
      <c r="I4" s="14"/>
      <c r="J4" s="15"/>
      <c r="K4" s="16"/>
      <c r="L4" s="96"/>
      <c r="M4" s="96"/>
      <c r="N4" s="17"/>
      <c r="O4" s="95"/>
      <c r="P4" s="16"/>
      <c r="Q4" s="99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96"/>
      <c r="M5" s="96"/>
      <c r="N5" s="17"/>
      <c r="O5" s="95"/>
      <c r="P5" s="16"/>
      <c r="Q5" s="99"/>
      <c r="R5" s="18"/>
    </row>
    <row r="6" spans="1:19" s="10" customFormat="1" ht="13.5" thickBot="1" x14ac:dyDescent="0.25">
      <c r="B6" s="241" t="s">
        <v>30</v>
      </c>
      <c r="C6" s="242"/>
      <c r="D6" s="242"/>
      <c r="E6" s="242"/>
      <c r="F6" s="242"/>
      <c r="G6" s="242"/>
      <c r="H6" s="242"/>
      <c r="I6" s="242"/>
      <c r="J6" s="242"/>
      <c r="K6" s="242"/>
      <c r="L6" s="242"/>
      <c r="M6" s="242"/>
      <c r="N6" s="242"/>
      <c r="O6" s="242"/>
      <c r="P6" s="242"/>
      <c r="Q6" s="242"/>
      <c r="R6" s="242"/>
      <c r="S6" s="243"/>
    </row>
    <row r="7" spans="1:19" s="10" customFormat="1" x14ac:dyDescent="0.2">
      <c r="B7" s="234" t="s">
        <v>19</v>
      </c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235"/>
      <c r="R7" s="235"/>
      <c r="S7" s="236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145</v>
      </c>
      <c r="O9" s="2"/>
      <c r="P9" s="2" t="s">
        <v>147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64" customFormat="1" ht="12.75" customHeight="1" thickBot="1" x14ac:dyDescent="0.25">
      <c r="B11" s="142" t="s">
        <v>68</v>
      </c>
      <c r="C11" s="103" t="s">
        <v>177</v>
      </c>
      <c r="D11" s="103" t="s">
        <v>177</v>
      </c>
      <c r="E11" s="103" t="s">
        <v>177</v>
      </c>
      <c r="F11" s="103" t="s">
        <v>177</v>
      </c>
      <c r="G11" s="143"/>
      <c r="H11" s="184" t="s">
        <v>177</v>
      </c>
      <c r="I11" s="184" t="s">
        <v>177</v>
      </c>
      <c r="J11" s="184" t="s">
        <v>177</v>
      </c>
      <c r="K11" s="184" t="s">
        <v>177</v>
      </c>
      <c r="L11" s="103" t="s">
        <v>177</v>
      </c>
      <c r="M11" s="103" t="s">
        <v>177</v>
      </c>
      <c r="N11" s="144" t="s">
        <v>177</v>
      </c>
      <c r="O11" s="143"/>
      <c r="P11" s="145">
        <v>1.2000000000000002E-6</v>
      </c>
      <c r="Q11" s="165" t="s">
        <v>177</v>
      </c>
      <c r="R11" s="148">
        <v>1</v>
      </c>
      <c r="S11" s="91">
        <v>0</v>
      </c>
    </row>
    <row r="12" spans="1:19" s="164" customFormat="1" x14ac:dyDescent="0.2">
      <c r="B12" s="132" t="s">
        <v>149</v>
      </c>
      <c r="C12" s="167" t="s">
        <v>177</v>
      </c>
      <c r="D12" s="167" t="s">
        <v>177</v>
      </c>
      <c r="E12" s="167" t="s">
        <v>177</v>
      </c>
      <c r="F12" s="167" t="s">
        <v>177</v>
      </c>
      <c r="G12" s="168" t="s">
        <v>177</v>
      </c>
      <c r="H12" s="187" t="s">
        <v>177</v>
      </c>
      <c r="I12" s="187" t="s">
        <v>177</v>
      </c>
      <c r="J12" s="187" t="s">
        <v>177</v>
      </c>
      <c r="K12" s="187" t="s">
        <v>177</v>
      </c>
      <c r="L12" s="167" t="s">
        <v>177</v>
      </c>
      <c r="M12" s="167" t="s">
        <v>177</v>
      </c>
      <c r="N12" s="180" t="s">
        <v>177</v>
      </c>
      <c r="O12" s="168" t="s">
        <v>177</v>
      </c>
      <c r="P12" s="169">
        <v>0</v>
      </c>
      <c r="Q12" s="167" t="s">
        <v>177</v>
      </c>
      <c r="R12" s="167">
        <v>0</v>
      </c>
      <c r="S12" s="167">
        <v>0</v>
      </c>
    </row>
    <row r="13" spans="1:19" s="164" customFormat="1" x14ac:dyDescent="0.2">
      <c r="B13" s="133" t="s">
        <v>2330</v>
      </c>
      <c r="C13" s="167" t="s">
        <v>177</v>
      </c>
      <c r="D13" s="171" t="s">
        <v>177</v>
      </c>
      <c r="E13" s="171" t="s">
        <v>177</v>
      </c>
      <c r="F13" s="171" t="s">
        <v>177</v>
      </c>
      <c r="G13" s="172" t="s">
        <v>177</v>
      </c>
      <c r="H13" s="190" t="s">
        <v>177</v>
      </c>
      <c r="I13" s="190" t="s">
        <v>177</v>
      </c>
      <c r="J13" s="190" t="s">
        <v>177</v>
      </c>
      <c r="K13" s="190" t="s">
        <v>177</v>
      </c>
      <c r="L13" s="171" t="s">
        <v>177</v>
      </c>
      <c r="M13" s="171" t="s">
        <v>177</v>
      </c>
      <c r="N13" s="182" t="s">
        <v>177</v>
      </c>
      <c r="O13" s="172" t="s">
        <v>177</v>
      </c>
      <c r="P13" s="173">
        <v>0</v>
      </c>
      <c r="Q13" s="171" t="s">
        <v>177</v>
      </c>
      <c r="R13" s="171">
        <v>0</v>
      </c>
      <c r="S13" s="171">
        <v>0</v>
      </c>
    </row>
    <row r="14" spans="1:19" s="164" customFormat="1" x14ac:dyDescent="0.2">
      <c r="B14" s="133" t="s">
        <v>2331</v>
      </c>
      <c r="C14" s="167" t="s">
        <v>177</v>
      </c>
      <c r="D14" s="171" t="s">
        <v>177</v>
      </c>
      <c r="E14" s="171" t="s">
        <v>177</v>
      </c>
      <c r="F14" s="171" t="s">
        <v>177</v>
      </c>
      <c r="G14" s="172" t="s">
        <v>177</v>
      </c>
      <c r="H14" s="190" t="s">
        <v>177</v>
      </c>
      <c r="I14" s="190" t="s">
        <v>177</v>
      </c>
      <c r="J14" s="190" t="s">
        <v>177</v>
      </c>
      <c r="K14" s="190" t="s">
        <v>177</v>
      </c>
      <c r="L14" s="171" t="s">
        <v>177</v>
      </c>
      <c r="M14" s="171" t="s">
        <v>177</v>
      </c>
      <c r="N14" s="182" t="s">
        <v>177</v>
      </c>
      <c r="O14" s="172" t="s">
        <v>177</v>
      </c>
      <c r="P14" s="173">
        <v>0</v>
      </c>
      <c r="Q14" s="171" t="s">
        <v>177</v>
      </c>
      <c r="R14" s="171">
        <v>0</v>
      </c>
      <c r="S14" s="171">
        <v>0</v>
      </c>
    </row>
    <row r="15" spans="1:19" s="164" customFormat="1" x14ac:dyDescent="0.2">
      <c r="B15" s="133" t="s">
        <v>412</v>
      </c>
      <c r="C15" s="167" t="s">
        <v>177</v>
      </c>
      <c r="D15" s="171" t="s">
        <v>177</v>
      </c>
      <c r="E15" s="171" t="s">
        <v>177</v>
      </c>
      <c r="F15" s="171" t="s">
        <v>177</v>
      </c>
      <c r="G15" s="172" t="s">
        <v>177</v>
      </c>
      <c r="H15" s="190" t="s">
        <v>177</v>
      </c>
      <c r="I15" s="190" t="s">
        <v>177</v>
      </c>
      <c r="J15" s="190" t="s">
        <v>177</v>
      </c>
      <c r="K15" s="190" t="s">
        <v>177</v>
      </c>
      <c r="L15" s="171" t="s">
        <v>177</v>
      </c>
      <c r="M15" s="171" t="s">
        <v>177</v>
      </c>
      <c r="N15" s="182" t="s">
        <v>177</v>
      </c>
      <c r="O15" s="172" t="s">
        <v>177</v>
      </c>
      <c r="P15" s="173">
        <v>0</v>
      </c>
      <c r="Q15" s="171" t="s">
        <v>177</v>
      </c>
      <c r="R15" s="171">
        <v>0</v>
      </c>
      <c r="S15" s="171">
        <v>0</v>
      </c>
    </row>
    <row r="16" spans="1:19" s="164" customFormat="1" x14ac:dyDescent="0.2">
      <c r="B16" s="133" t="s">
        <v>153</v>
      </c>
      <c r="C16" s="167" t="s">
        <v>177</v>
      </c>
      <c r="D16" s="171" t="s">
        <v>177</v>
      </c>
      <c r="E16" s="171" t="s">
        <v>177</v>
      </c>
      <c r="F16" s="171" t="s">
        <v>177</v>
      </c>
      <c r="G16" s="172" t="s">
        <v>177</v>
      </c>
      <c r="H16" s="190" t="s">
        <v>177</v>
      </c>
      <c r="I16" s="190" t="s">
        <v>177</v>
      </c>
      <c r="J16" s="190" t="s">
        <v>177</v>
      </c>
      <c r="K16" s="190" t="s">
        <v>177</v>
      </c>
      <c r="L16" s="171" t="s">
        <v>177</v>
      </c>
      <c r="M16" s="171" t="s">
        <v>177</v>
      </c>
      <c r="N16" s="182" t="s">
        <v>177</v>
      </c>
      <c r="O16" s="172" t="s">
        <v>177</v>
      </c>
      <c r="P16" s="173">
        <v>0</v>
      </c>
      <c r="Q16" s="171" t="s">
        <v>177</v>
      </c>
      <c r="R16" s="171">
        <v>0</v>
      </c>
      <c r="S16" s="171">
        <v>0</v>
      </c>
    </row>
    <row r="17" spans="2:19" s="164" customFormat="1" x14ac:dyDescent="0.2">
      <c r="B17" s="133" t="s">
        <v>402</v>
      </c>
      <c r="C17" s="167" t="s">
        <v>177</v>
      </c>
      <c r="D17" s="171" t="s">
        <v>177</v>
      </c>
      <c r="E17" s="171" t="s">
        <v>177</v>
      </c>
      <c r="F17" s="171" t="s">
        <v>177</v>
      </c>
      <c r="G17" s="172" t="s">
        <v>177</v>
      </c>
      <c r="H17" s="190" t="s">
        <v>177</v>
      </c>
      <c r="I17" s="190" t="s">
        <v>177</v>
      </c>
      <c r="J17" s="190" t="s">
        <v>177</v>
      </c>
      <c r="K17" s="190" t="s">
        <v>177</v>
      </c>
      <c r="L17" s="171" t="s">
        <v>177</v>
      </c>
      <c r="M17" s="171" t="s">
        <v>177</v>
      </c>
      <c r="N17" s="182" t="s">
        <v>177</v>
      </c>
      <c r="O17" s="172" t="s">
        <v>177</v>
      </c>
      <c r="P17" s="173">
        <v>0</v>
      </c>
      <c r="Q17" s="171" t="s">
        <v>177</v>
      </c>
      <c r="R17" s="171">
        <v>0</v>
      </c>
      <c r="S17" s="171">
        <v>0</v>
      </c>
    </row>
    <row r="18" spans="2:19" s="164" customFormat="1" x14ac:dyDescent="0.2">
      <c r="B18" s="133" t="s">
        <v>2332</v>
      </c>
      <c r="C18" s="167" t="s">
        <v>177</v>
      </c>
      <c r="D18" s="171" t="s">
        <v>177</v>
      </c>
      <c r="E18" s="171" t="s">
        <v>177</v>
      </c>
      <c r="F18" s="171" t="s">
        <v>177</v>
      </c>
      <c r="G18" s="172" t="s">
        <v>177</v>
      </c>
      <c r="H18" s="190" t="s">
        <v>177</v>
      </c>
      <c r="I18" s="190" t="s">
        <v>177</v>
      </c>
      <c r="J18" s="190" t="s">
        <v>177</v>
      </c>
      <c r="K18" s="190" t="s">
        <v>177</v>
      </c>
      <c r="L18" s="171" t="s">
        <v>177</v>
      </c>
      <c r="M18" s="171" t="s">
        <v>177</v>
      </c>
      <c r="N18" s="182" t="s">
        <v>177</v>
      </c>
      <c r="O18" s="172" t="s">
        <v>177</v>
      </c>
      <c r="P18" s="173">
        <v>0</v>
      </c>
      <c r="Q18" s="171" t="s">
        <v>177</v>
      </c>
      <c r="R18" s="171">
        <v>0</v>
      </c>
      <c r="S18" s="171">
        <v>0</v>
      </c>
    </row>
    <row r="19" spans="2:19" s="164" customFormat="1" x14ac:dyDescent="0.2">
      <c r="B19" s="133" t="s">
        <v>2333</v>
      </c>
      <c r="C19" s="167" t="s">
        <v>177</v>
      </c>
      <c r="D19" s="171" t="s">
        <v>177</v>
      </c>
      <c r="E19" s="171" t="s">
        <v>177</v>
      </c>
      <c r="F19" s="171" t="s">
        <v>177</v>
      </c>
      <c r="G19" s="172" t="s">
        <v>177</v>
      </c>
      <c r="H19" s="190" t="s">
        <v>177</v>
      </c>
      <c r="I19" s="190" t="s">
        <v>177</v>
      </c>
      <c r="J19" s="190" t="s">
        <v>177</v>
      </c>
      <c r="K19" s="190" t="s">
        <v>177</v>
      </c>
      <c r="L19" s="171" t="s">
        <v>177</v>
      </c>
      <c r="M19" s="171" t="s">
        <v>177</v>
      </c>
      <c r="N19" s="182" t="s">
        <v>177</v>
      </c>
      <c r="O19" s="172" t="s">
        <v>177</v>
      </c>
      <c r="P19" s="173">
        <v>0</v>
      </c>
      <c r="Q19" s="171" t="s">
        <v>177</v>
      </c>
      <c r="R19" s="171">
        <v>0</v>
      </c>
      <c r="S19" s="171">
        <v>0</v>
      </c>
    </row>
    <row r="20" spans="2:19" s="164" customFormat="1" x14ac:dyDescent="0.2">
      <c r="B20" s="116" t="s">
        <v>167</v>
      </c>
      <c r="C20" s="174"/>
      <c r="D20" s="174"/>
      <c r="E20" s="174"/>
      <c r="F20" s="116"/>
      <c r="G20" s="193"/>
      <c r="H20" s="193"/>
      <c r="I20" s="193"/>
      <c r="J20" s="194"/>
      <c r="K20" s="179"/>
      <c r="L20" s="178"/>
      <c r="M20" s="178"/>
      <c r="N20" s="195"/>
      <c r="O20" s="177"/>
      <c r="P20" s="179"/>
      <c r="Q20" s="183"/>
    </row>
    <row r="21" spans="2:19" s="164" customFormat="1" x14ac:dyDescent="0.2">
      <c r="B21" s="116" t="s">
        <v>168</v>
      </c>
      <c r="C21" s="174"/>
      <c r="D21" s="174"/>
      <c r="E21" s="174"/>
      <c r="F21" s="116"/>
      <c r="G21" s="193"/>
      <c r="H21" s="193"/>
      <c r="I21" s="193"/>
      <c r="J21" s="194"/>
      <c r="K21" s="179"/>
      <c r="L21" s="178"/>
      <c r="M21" s="178"/>
      <c r="N21" s="195"/>
      <c r="O21" s="177"/>
      <c r="P21" s="179"/>
      <c r="Q21" s="183"/>
    </row>
    <row r="22" spans="2:19" s="164" customFormat="1" x14ac:dyDescent="0.2">
      <c r="B22" s="116" t="s">
        <v>169</v>
      </c>
      <c r="C22" s="174"/>
      <c r="D22" s="174"/>
      <c r="E22" s="174"/>
      <c r="F22" s="116"/>
      <c r="G22" s="193"/>
      <c r="H22" s="193"/>
      <c r="I22" s="193"/>
      <c r="J22" s="194"/>
      <c r="K22" s="179"/>
      <c r="L22" s="178"/>
      <c r="M22" s="178"/>
      <c r="N22" s="195"/>
      <c r="O22" s="177"/>
      <c r="P22" s="179"/>
      <c r="Q22" s="183"/>
    </row>
    <row r="23" spans="2:19" s="164" customFormat="1" x14ac:dyDescent="0.2">
      <c r="B23" s="116" t="s">
        <v>170</v>
      </c>
      <c r="C23" s="174"/>
      <c r="D23" s="174"/>
      <c r="E23" s="174"/>
      <c r="F23" s="116"/>
      <c r="G23" s="193"/>
      <c r="H23" s="193"/>
      <c r="I23" s="193"/>
      <c r="J23" s="194"/>
      <c r="K23" s="179"/>
      <c r="L23" s="178"/>
      <c r="M23" s="178"/>
      <c r="N23" s="195"/>
      <c r="O23" s="177"/>
      <c r="P23" s="179"/>
      <c r="Q23" s="183"/>
    </row>
    <row r="24" spans="2:19" s="164" customFormat="1" x14ac:dyDescent="0.2">
      <c r="B24" s="116" t="s">
        <v>171</v>
      </c>
      <c r="C24" s="174"/>
      <c r="D24" s="174"/>
      <c r="E24" s="174"/>
      <c r="F24" s="116"/>
      <c r="G24" s="193"/>
      <c r="H24" s="193"/>
      <c r="I24" s="193"/>
      <c r="J24" s="194"/>
      <c r="K24" s="179"/>
      <c r="L24" s="178"/>
      <c r="M24" s="178"/>
      <c r="N24" s="195"/>
      <c r="O24" s="177"/>
      <c r="P24" s="179"/>
      <c r="Q24" s="183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83" priority="260" stopIfTrue="1">
      <formula>LEFT(#REF!,3)="TIR"</formula>
    </cfRule>
  </conditionalFormatting>
  <conditionalFormatting sqref="L8">
    <cfRule type="expression" dxfId="82" priority="265" stopIfTrue="1">
      <formula>LEFT(#REF!,3)="TIR"</formula>
    </cfRule>
  </conditionalFormatting>
  <conditionalFormatting sqref="K11:K19 C11:I19">
    <cfRule type="expression" dxfId="81" priority="266" stopIfTrue="1">
      <formula>LEFT(#REF!,3)="TIR"</formula>
    </cfRule>
  </conditionalFormatting>
  <conditionalFormatting sqref="B11:B19 P12:P19">
    <cfRule type="expression" dxfId="80" priority="268" stopIfTrue="1">
      <formula>#REF!&gt;0</formula>
    </cfRule>
    <cfRule type="expression" dxfId="79" priority="269" stopIfTrue="1">
      <formula>LEFT(#REF!,3)="TIR"</formula>
    </cfRule>
  </conditionalFormatting>
  <conditionalFormatting sqref="R12:S19">
    <cfRule type="expression" dxfId="78" priority="27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7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10.85546875" style="12" bestFit="1" customWidth="1"/>
    <col min="4" max="4" width="11.5703125" style="12" bestFit="1" customWidth="1"/>
    <col min="5" max="5" width="12.42578125" style="12" bestFit="1" customWidth="1"/>
    <col min="6" max="6" width="17.28515625" style="13" bestFit="1" customWidth="1"/>
    <col min="7" max="7" width="8.5703125" style="93" bestFit="1" customWidth="1"/>
    <col min="8" max="8" width="10.28515625" style="93" bestFit="1" customWidth="1"/>
    <col min="9" max="9" width="13.5703125" style="93" bestFit="1" customWidth="1"/>
    <col min="10" max="10" width="10.42578125" style="45" bestFit="1" customWidth="1"/>
    <col min="11" max="11" width="12" style="95" bestFit="1" customWidth="1"/>
    <col min="12" max="12" width="11.5703125" style="97" bestFit="1" customWidth="1"/>
    <col min="13" max="13" width="13.42578125" style="97" bestFit="1" customWidth="1"/>
    <col min="14" max="14" width="13.5703125" style="97" bestFit="1" customWidth="1"/>
    <col min="15" max="15" width="8.85546875" style="95" bestFit="1" customWidth="1"/>
    <col min="16" max="16" width="12.28515625" style="95" bestFit="1" customWidth="1"/>
    <col min="17" max="17" width="11.28515625" style="99" bestFit="1" customWidth="1"/>
    <col min="18" max="18" width="15.85546875" style="99" bestFit="1" customWidth="1"/>
    <col min="19" max="19" width="13.140625" style="99" bestFit="1" customWidth="1"/>
    <col min="20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2"/>
      <c r="E1" s="12"/>
      <c r="F1" s="13"/>
      <c r="G1" s="93"/>
      <c r="H1" s="93"/>
      <c r="I1" s="93"/>
      <c r="J1" s="45"/>
      <c r="K1" s="95"/>
      <c r="L1" s="96"/>
      <c r="M1" s="96"/>
      <c r="N1" s="96"/>
      <c r="O1" s="95"/>
      <c r="P1" s="95"/>
      <c r="Q1" s="99"/>
      <c r="R1" s="99"/>
      <c r="S1" s="55"/>
    </row>
    <row r="2" spans="1:19" s="10" customFormat="1" x14ac:dyDescent="0.2">
      <c r="B2" s="13" t="s">
        <v>164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6"/>
      <c r="M2" s="96"/>
      <c r="N2" s="96"/>
      <c r="O2" s="95"/>
      <c r="P2" s="95"/>
      <c r="Q2" s="99"/>
      <c r="R2" s="99"/>
      <c r="S2" s="55"/>
    </row>
    <row r="3" spans="1:19" s="10" customFormat="1" x14ac:dyDescent="0.2">
      <c r="B3" s="13" t="s">
        <v>165</v>
      </c>
      <c r="C3" s="162" t="s">
        <v>174</v>
      </c>
      <c r="D3" s="12"/>
      <c r="E3" s="12"/>
      <c r="F3" s="13"/>
      <c r="G3" s="93"/>
      <c r="H3" s="93"/>
      <c r="I3" s="93"/>
      <c r="J3" s="45"/>
      <c r="K3" s="95"/>
      <c r="L3" s="96"/>
      <c r="M3" s="96"/>
      <c r="N3" s="96"/>
      <c r="O3" s="95"/>
      <c r="P3" s="95"/>
      <c r="Q3" s="99"/>
      <c r="R3" s="99"/>
      <c r="S3" s="55"/>
    </row>
    <row r="4" spans="1:19" s="10" customFormat="1" x14ac:dyDescent="0.2">
      <c r="B4" s="13" t="s">
        <v>166</v>
      </c>
      <c r="C4" s="12" t="s">
        <v>175</v>
      </c>
      <c r="D4" s="12"/>
      <c r="E4" s="12"/>
      <c r="F4" s="13"/>
      <c r="G4" s="93"/>
      <c r="H4" s="93"/>
      <c r="I4" s="93"/>
      <c r="J4" s="45"/>
      <c r="K4" s="95"/>
      <c r="L4" s="96"/>
      <c r="M4" s="96"/>
      <c r="N4" s="96"/>
      <c r="O4" s="95"/>
      <c r="P4" s="95"/>
      <c r="Q4" s="99"/>
      <c r="R4" s="99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6"/>
      <c r="M5" s="96"/>
      <c r="N5" s="96"/>
      <c r="O5" s="95"/>
      <c r="P5" s="95"/>
      <c r="Q5" s="99"/>
      <c r="R5" s="99"/>
      <c r="S5" s="55"/>
    </row>
    <row r="6" spans="1:19" s="10" customFormat="1" ht="13.5" thickBot="1" x14ac:dyDescent="0.25">
      <c r="B6" s="241" t="s">
        <v>30</v>
      </c>
      <c r="C6" s="242"/>
      <c r="D6" s="242"/>
      <c r="E6" s="242"/>
      <c r="F6" s="242"/>
      <c r="G6" s="242"/>
      <c r="H6" s="242"/>
      <c r="I6" s="242"/>
      <c r="J6" s="242"/>
      <c r="K6" s="242"/>
      <c r="L6" s="242"/>
      <c r="M6" s="242"/>
      <c r="N6" s="242"/>
      <c r="O6" s="242"/>
      <c r="P6" s="242"/>
      <c r="Q6" s="242"/>
      <c r="R6" s="242"/>
      <c r="S6" s="243"/>
    </row>
    <row r="7" spans="1:19" s="10" customFormat="1" x14ac:dyDescent="0.2">
      <c r="B7" s="234" t="s">
        <v>21</v>
      </c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235"/>
      <c r="R7" s="235"/>
      <c r="S7" s="236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145</v>
      </c>
      <c r="O9" s="2"/>
      <c r="P9" s="2" t="s">
        <v>147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64" customFormat="1" ht="12.75" customHeight="1" thickBot="1" x14ac:dyDescent="0.25">
      <c r="B11" s="142" t="s">
        <v>65</v>
      </c>
      <c r="C11" s="103"/>
      <c r="D11" s="103"/>
      <c r="E11" s="103"/>
      <c r="F11" s="103"/>
      <c r="G11" s="143"/>
      <c r="H11" s="143"/>
      <c r="I11" s="143"/>
      <c r="J11" s="143"/>
      <c r="K11" s="143"/>
      <c r="L11" s="103"/>
      <c r="M11" s="103"/>
      <c r="N11" s="144"/>
      <c r="O11" s="143"/>
      <c r="P11" s="147">
        <v>170024.19390127389</v>
      </c>
      <c r="Q11" s="103"/>
      <c r="R11" s="103">
        <v>1</v>
      </c>
      <c r="S11" s="121">
        <v>2.6710911439556399E-2</v>
      </c>
    </row>
    <row r="12" spans="1:19" s="164" customFormat="1" x14ac:dyDescent="0.2">
      <c r="B12" s="132" t="s">
        <v>149</v>
      </c>
      <c r="C12" s="167" t="s">
        <v>177</v>
      </c>
      <c r="D12" s="167" t="s">
        <v>177</v>
      </c>
      <c r="E12" s="167" t="s">
        <v>177</v>
      </c>
      <c r="F12" s="167" t="s">
        <v>177</v>
      </c>
      <c r="G12" s="168" t="s">
        <v>177</v>
      </c>
      <c r="H12" s="168" t="s">
        <v>177</v>
      </c>
      <c r="I12" s="168" t="s">
        <v>177</v>
      </c>
      <c r="J12" s="180" t="s">
        <v>177</v>
      </c>
      <c r="K12" s="168" t="s">
        <v>177</v>
      </c>
      <c r="L12" s="167" t="s">
        <v>177</v>
      </c>
      <c r="M12" s="167" t="s">
        <v>177</v>
      </c>
      <c r="N12" s="180" t="s">
        <v>177</v>
      </c>
      <c r="O12" s="168" t="s">
        <v>177</v>
      </c>
      <c r="P12" s="181">
        <v>170024.19390087386</v>
      </c>
      <c r="Q12" s="167" t="s">
        <v>177</v>
      </c>
      <c r="R12" s="167">
        <v>0.99999999999764733</v>
      </c>
      <c r="S12" s="167">
        <v>2.6710911439493553E-2</v>
      </c>
    </row>
    <row r="13" spans="1:19" s="164" customFormat="1" x14ac:dyDescent="0.2">
      <c r="B13" s="133" t="s">
        <v>2330</v>
      </c>
      <c r="C13" s="171" t="s">
        <v>177</v>
      </c>
      <c r="D13" s="171" t="s">
        <v>177</v>
      </c>
      <c r="E13" s="171" t="s">
        <v>177</v>
      </c>
      <c r="F13" s="171" t="s">
        <v>177</v>
      </c>
      <c r="G13" s="168" t="s">
        <v>177</v>
      </c>
      <c r="H13" s="172" t="s">
        <v>177</v>
      </c>
      <c r="I13" s="172" t="s">
        <v>177</v>
      </c>
      <c r="J13" s="180" t="s">
        <v>177</v>
      </c>
      <c r="K13" s="172" t="s">
        <v>177</v>
      </c>
      <c r="L13" s="171" t="s">
        <v>177</v>
      </c>
      <c r="M13" s="171" t="s">
        <v>177</v>
      </c>
      <c r="N13" s="182" t="s">
        <v>177</v>
      </c>
      <c r="O13" s="172" t="s">
        <v>177</v>
      </c>
      <c r="P13" s="173">
        <v>144227.27812545648</v>
      </c>
      <c r="Q13" s="171" t="s">
        <v>177</v>
      </c>
      <c r="R13" s="167">
        <v>0.84827502966550383</v>
      </c>
      <c r="S13" s="167">
        <v>2.2658199193782348E-2</v>
      </c>
    </row>
    <row r="14" spans="1:19" x14ac:dyDescent="0.2">
      <c r="B14" s="23" t="s">
        <v>2364</v>
      </c>
      <c r="C14" s="32" t="s">
        <v>2365</v>
      </c>
      <c r="D14" s="32" t="s">
        <v>177</v>
      </c>
      <c r="E14" s="32" t="s">
        <v>2366</v>
      </c>
      <c r="F14" s="32" t="s">
        <v>406</v>
      </c>
      <c r="G14" s="101" t="s">
        <v>181</v>
      </c>
      <c r="H14" s="94" t="s">
        <v>182</v>
      </c>
      <c r="I14" s="94" t="s">
        <v>2367</v>
      </c>
      <c r="J14" s="141">
        <v>0.25</v>
      </c>
      <c r="K14" s="94" t="s">
        <v>183</v>
      </c>
      <c r="L14" s="32">
        <v>4.9000000000000002E-2</v>
      </c>
      <c r="M14" s="32">
        <v>-2.5999999999999999E-3</v>
      </c>
      <c r="N14" s="105">
        <v>815695.58189495222</v>
      </c>
      <c r="O14" s="94">
        <v>126.69</v>
      </c>
      <c r="P14" s="125">
        <v>1033.4047328138854</v>
      </c>
      <c r="Q14" s="32">
        <v>1.1422118438341477E-3</v>
      </c>
      <c r="R14" s="41">
        <v>6.0779863683043927E-3</v>
      </c>
      <c r="S14" s="41">
        <v>1.6234855561460962E-4</v>
      </c>
    </row>
    <row r="15" spans="1:19" x14ac:dyDescent="0.2">
      <c r="B15" s="23" t="s">
        <v>2379</v>
      </c>
      <c r="C15" s="32" t="s">
        <v>2380</v>
      </c>
      <c r="D15" s="32" t="s">
        <v>177</v>
      </c>
      <c r="E15" s="32" t="s">
        <v>2366</v>
      </c>
      <c r="F15" s="32" t="s">
        <v>406</v>
      </c>
      <c r="G15" s="101" t="s">
        <v>181</v>
      </c>
      <c r="H15" s="94" t="s">
        <v>182</v>
      </c>
      <c r="I15" s="94" t="s">
        <v>2381</v>
      </c>
      <c r="J15" s="141">
        <v>8.51</v>
      </c>
      <c r="K15" s="94" t="s">
        <v>183</v>
      </c>
      <c r="L15" s="32">
        <v>4.9000000000000002E-2</v>
      </c>
      <c r="M15" s="32">
        <v>1.41E-2</v>
      </c>
      <c r="N15" s="105">
        <v>13808364.989937853</v>
      </c>
      <c r="O15" s="94">
        <v>164.97</v>
      </c>
      <c r="P15" s="125">
        <v>22779.659723885215</v>
      </c>
      <c r="Q15" s="32">
        <v>7.033973858924015E-3</v>
      </c>
      <c r="R15" s="41">
        <v>0.1339789308874032</v>
      </c>
      <c r="S15" s="41">
        <v>3.5786993576998744E-3</v>
      </c>
    </row>
    <row r="16" spans="1:19" x14ac:dyDescent="0.2">
      <c r="B16" s="23" t="s">
        <v>2411</v>
      </c>
      <c r="C16" s="32" t="s">
        <v>2412</v>
      </c>
      <c r="D16" s="32" t="s">
        <v>177</v>
      </c>
      <c r="E16" s="32" t="s">
        <v>2366</v>
      </c>
      <c r="F16" s="32" t="s">
        <v>406</v>
      </c>
      <c r="G16" s="101" t="s">
        <v>181</v>
      </c>
      <c r="H16" s="94" t="s">
        <v>182</v>
      </c>
      <c r="I16" s="94" t="s">
        <v>2413</v>
      </c>
      <c r="J16" s="141">
        <v>11.76</v>
      </c>
      <c r="K16" s="94" t="s">
        <v>183</v>
      </c>
      <c r="L16" s="32">
        <v>4.0999999999999995E-2</v>
      </c>
      <c r="M16" s="32">
        <v>2.4399999999999998E-2</v>
      </c>
      <c r="N16" s="105">
        <v>15732318.610111758</v>
      </c>
      <c r="O16" s="94">
        <v>125.47</v>
      </c>
      <c r="P16" s="125">
        <v>19739.340160056752</v>
      </c>
      <c r="Q16" s="32">
        <v>6.6227621941525204E-3</v>
      </c>
      <c r="R16" s="41">
        <v>0.11609724302835737</v>
      </c>
      <c r="S16" s="41">
        <v>3.1010631769071103E-3</v>
      </c>
    </row>
    <row r="17" spans="2:19" x14ac:dyDescent="0.2">
      <c r="B17" s="23" t="s">
        <v>2414</v>
      </c>
      <c r="C17" s="32" t="s">
        <v>2415</v>
      </c>
      <c r="D17" s="32" t="s">
        <v>177</v>
      </c>
      <c r="E17" s="32" t="s">
        <v>2366</v>
      </c>
      <c r="F17" s="32" t="s">
        <v>406</v>
      </c>
      <c r="G17" s="101" t="s">
        <v>181</v>
      </c>
      <c r="H17" s="94" t="s">
        <v>182</v>
      </c>
      <c r="I17" s="94" t="s">
        <v>2413</v>
      </c>
      <c r="J17" s="141">
        <v>0.79</v>
      </c>
      <c r="K17" s="94" t="s">
        <v>183</v>
      </c>
      <c r="L17" s="32">
        <v>3.3000000000000002E-2</v>
      </c>
      <c r="M17" s="32">
        <v>-1.1999999999999999E-3</v>
      </c>
      <c r="N17" s="105">
        <v>165687.57718528644</v>
      </c>
      <c r="O17" s="94">
        <v>107.4</v>
      </c>
      <c r="P17" s="125">
        <v>177.94845789699764</v>
      </c>
      <c r="Q17" s="32">
        <v>6.6958543688082524E-4</v>
      </c>
      <c r="R17" s="41">
        <v>1.0466066846952678E-3</v>
      </c>
      <c r="S17" s="41">
        <v>2.7955818466943026E-5</v>
      </c>
    </row>
    <row r="18" spans="2:19" x14ac:dyDescent="0.2">
      <c r="B18" s="23" t="s">
        <v>2375</v>
      </c>
      <c r="C18" s="32" t="s">
        <v>2376</v>
      </c>
      <c r="D18" s="32" t="s">
        <v>177</v>
      </c>
      <c r="E18" s="32" t="s">
        <v>2377</v>
      </c>
      <c r="F18" s="32" t="s">
        <v>406</v>
      </c>
      <c r="G18" s="101" t="s">
        <v>181</v>
      </c>
      <c r="H18" s="94" t="s">
        <v>182</v>
      </c>
      <c r="I18" s="94" t="s">
        <v>2378</v>
      </c>
      <c r="J18" s="141">
        <v>1.35</v>
      </c>
      <c r="K18" s="94" t="s">
        <v>183</v>
      </c>
      <c r="L18" s="32">
        <v>0.05</v>
      </c>
      <c r="M18" s="32">
        <v>-2.2000000000000001E-3</v>
      </c>
      <c r="N18" s="105">
        <v>435303.8343522189</v>
      </c>
      <c r="O18" s="94">
        <v>129.13</v>
      </c>
      <c r="P18" s="125">
        <v>562.10784594297695</v>
      </c>
      <c r="Q18" s="32">
        <v>6.218597777156146E-3</v>
      </c>
      <c r="R18" s="41">
        <v>3.3060462340399046E-3</v>
      </c>
      <c r="S18" s="41">
        <v>8.8307508172518815E-5</v>
      </c>
    </row>
    <row r="19" spans="2:19" x14ac:dyDescent="0.2">
      <c r="B19" s="23" t="s">
        <v>2392</v>
      </c>
      <c r="C19" s="32" t="s">
        <v>2393</v>
      </c>
      <c r="D19" s="32" t="s">
        <v>177</v>
      </c>
      <c r="E19" s="32" t="s">
        <v>2394</v>
      </c>
      <c r="F19" s="32" t="s">
        <v>2395</v>
      </c>
      <c r="G19" s="101" t="s">
        <v>701</v>
      </c>
      <c r="H19" s="94" t="s">
        <v>187</v>
      </c>
      <c r="I19" s="94" t="s">
        <v>2396</v>
      </c>
      <c r="J19" s="141">
        <v>3.26</v>
      </c>
      <c r="K19" s="94" t="s">
        <v>183</v>
      </c>
      <c r="L19" s="32">
        <v>4.9000000000000002E-2</v>
      </c>
      <c r="M19" s="32">
        <v>2.8000000000000004E-3</v>
      </c>
      <c r="N19" s="105">
        <v>931707.30306754925</v>
      </c>
      <c r="O19" s="94">
        <v>141.24</v>
      </c>
      <c r="P19" s="125">
        <v>1315.9433971846247</v>
      </c>
      <c r="Q19" s="32">
        <v>1.1212642310566881E-2</v>
      </c>
      <c r="R19" s="41">
        <v>7.7397420154730421E-3</v>
      </c>
      <c r="S19" s="41">
        <v>2.0673556354031415E-4</v>
      </c>
    </row>
    <row r="20" spans="2:19" x14ac:dyDescent="0.2">
      <c r="B20" s="23" t="s">
        <v>2469</v>
      </c>
      <c r="C20" s="32" t="s">
        <v>2470</v>
      </c>
      <c r="D20" s="32" t="s">
        <v>177</v>
      </c>
      <c r="E20" s="32" t="s">
        <v>2471</v>
      </c>
      <c r="F20" s="32" t="s">
        <v>406</v>
      </c>
      <c r="G20" s="101" t="s">
        <v>199</v>
      </c>
      <c r="H20" s="94" t="s">
        <v>182</v>
      </c>
      <c r="I20" s="94" t="s">
        <v>2472</v>
      </c>
      <c r="J20" s="141">
        <v>1.53</v>
      </c>
      <c r="K20" s="94" t="s">
        <v>183</v>
      </c>
      <c r="L20" s="32">
        <v>5.7999999999999996E-2</v>
      </c>
      <c r="M20" s="32">
        <v>-2.0999999999999999E-3</v>
      </c>
      <c r="N20" s="105">
        <v>270557.3473962163</v>
      </c>
      <c r="O20" s="94">
        <v>130.9</v>
      </c>
      <c r="P20" s="125">
        <v>354.15956993416648</v>
      </c>
      <c r="Q20" s="32">
        <v>0</v>
      </c>
      <c r="R20" s="41">
        <v>2.0829951420902634E-3</v>
      </c>
      <c r="S20" s="41">
        <v>5.5638698769399221E-5</v>
      </c>
    </row>
    <row r="21" spans="2:19" x14ac:dyDescent="0.2">
      <c r="B21" s="23" t="s">
        <v>2460</v>
      </c>
      <c r="C21" s="32" t="s">
        <v>2461</v>
      </c>
      <c r="D21" s="32" t="s">
        <v>177</v>
      </c>
      <c r="E21" s="32" t="s">
        <v>2462</v>
      </c>
      <c r="F21" s="32" t="s">
        <v>406</v>
      </c>
      <c r="G21" s="101" t="s">
        <v>199</v>
      </c>
      <c r="H21" s="94" t="s">
        <v>182</v>
      </c>
      <c r="I21" s="94" t="s">
        <v>2463</v>
      </c>
      <c r="J21" s="141">
        <v>1.1100000000000001</v>
      </c>
      <c r="K21" s="94" t="s">
        <v>183</v>
      </c>
      <c r="L21" s="32">
        <v>5.9500000000000004E-2</v>
      </c>
      <c r="M21" s="32">
        <v>-3.0000000000000001E-3</v>
      </c>
      <c r="N21" s="105">
        <v>287566.02712918434</v>
      </c>
      <c r="O21" s="94">
        <v>131.09</v>
      </c>
      <c r="P21" s="125">
        <v>376.97030480337753</v>
      </c>
      <c r="Q21" s="32">
        <v>0</v>
      </c>
      <c r="R21" s="41">
        <v>2.2171568419390294E-3</v>
      </c>
      <c r="S21" s="41">
        <v>5.9222280052639942E-5</v>
      </c>
    </row>
    <row r="22" spans="2:19" x14ac:dyDescent="0.2">
      <c r="B22" s="23" t="s">
        <v>2452</v>
      </c>
      <c r="C22" s="32" t="s">
        <v>2453</v>
      </c>
      <c r="D22" s="32" t="s">
        <v>177</v>
      </c>
      <c r="E22" s="32" t="s">
        <v>2454</v>
      </c>
      <c r="F22" s="32" t="s">
        <v>2395</v>
      </c>
      <c r="G22" s="101" t="s">
        <v>444</v>
      </c>
      <c r="H22" s="94" t="s">
        <v>187</v>
      </c>
      <c r="I22" s="94" t="s">
        <v>2455</v>
      </c>
      <c r="J22" s="141">
        <v>0.92</v>
      </c>
      <c r="K22" s="94" t="s">
        <v>183</v>
      </c>
      <c r="L22" s="32">
        <v>4.9500000000000002E-2</v>
      </c>
      <c r="M22" s="32">
        <v>-2.3999999999999998E-3</v>
      </c>
      <c r="N22" s="105">
        <v>22655.566885223816</v>
      </c>
      <c r="O22" s="94">
        <v>131.16999999999999</v>
      </c>
      <c r="P22" s="125">
        <v>29.717307240604399</v>
      </c>
      <c r="Q22" s="32">
        <v>0</v>
      </c>
      <c r="R22" s="41">
        <v>1.7478281507313028E-4</v>
      </c>
      <c r="S22" s="41">
        <v>4.668608294574746E-6</v>
      </c>
    </row>
    <row r="23" spans="2:19" x14ac:dyDescent="0.2">
      <c r="B23" s="23" t="s">
        <v>2358</v>
      </c>
      <c r="C23" s="32" t="s">
        <v>2359</v>
      </c>
      <c r="D23" s="32" t="s">
        <v>177</v>
      </c>
      <c r="E23" s="32" t="s">
        <v>1449</v>
      </c>
      <c r="F23" s="32" t="s">
        <v>434</v>
      </c>
      <c r="G23" s="101" t="s">
        <v>424</v>
      </c>
      <c r="H23" s="94" t="s">
        <v>182</v>
      </c>
      <c r="I23" s="94" t="s">
        <v>2360</v>
      </c>
      <c r="J23" s="141">
        <v>0.51</v>
      </c>
      <c r="K23" s="94" t="s">
        <v>183</v>
      </c>
      <c r="L23" s="32">
        <v>5.5500000000000001E-2</v>
      </c>
      <c r="M23" s="32">
        <v>-2.7000000000000001E-3</v>
      </c>
      <c r="N23" s="105">
        <v>78253.608643470361</v>
      </c>
      <c r="O23" s="94">
        <v>132.71</v>
      </c>
      <c r="P23" s="125">
        <v>103.85036388623547</v>
      </c>
      <c r="Q23" s="32">
        <v>7.825360864347036E-4</v>
      </c>
      <c r="R23" s="41">
        <v>6.1079756653066174E-4</v>
      </c>
      <c r="S23" s="41">
        <v>1.6314959707097063E-5</v>
      </c>
    </row>
    <row r="24" spans="2:19" x14ac:dyDescent="0.2">
      <c r="B24" s="23" t="s">
        <v>2404</v>
      </c>
      <c r="C24" s="32" t="s">
        <v>2405</v>
      </c>
      <c r="D24" s="32" t="s">
        <v>177</v>
      </c>
      <c r="E24" s="32" t="s">
        <v>685</v>
      </c>
      <c r="F24" s="32" t="s">
        <v>722</v>
      </c>
      <c r="G24" s="101" t="s">
        <v>444</v>
      </c>
      <c r="H24" s="94" t="s">
        <v>187</v>
      </c>
      <c r="I24" s="94" t="s">
        <v>2406</v>
      </c>
      <c r="J24" s="141">
        <v>2.85</v>
      </c>
      <c r="K24" s="94" t="s">
        <v>183</v>
      </c>
      <c r="L24" s="32">
        <v>0.06</v>
      </c>
      <c r="M24" s="32">
        <v>4.4000000000000003E-3</v>
      </c>
      <c r="N24" s="105">
        <v>19547439.995936822</v>
      </c>
      <c r="O24" s="94">
        <v>124.75</v>
      </c>
      <c r="P24" s="125">
        <v>24385.431395121941</v>
      </c>
      <c r="Q24" s="32">
        <v>5.2820229406873274E-3</v>
      </c>
      <c r="R24" s="41">
        <v>0.14342330250529856</v>
      </c>
      <c r="S24" s="41">
        <v>3.8309671315877366E-3</v>
      </c>
    </row>
    <row r="25" spans="2:19" x14ac:dyDescent="0.2">
      <c r="B25" s="23" t="s">
        <v>2352</v>
      </c>
      <c r="C25" s="32" t="s">
        <v>2353</v>
      </c>
      <c r="D25" s="32" t="s">
        <v>177</v>
      </c>
      <c r="E25" s="32" t="s">
        <v>819</v>
      </c>
      <c r="F25" s="32" t="s">
        <v>423</v>
      </c>
      <c r="G25" s="101" t="s">
        <v>444</v>
      </c>
      <c r="H25" s="94" t="s">
        <v>187</v>
      </c>
      <c r="I25" s="94" t="s">
        <v>2354</v>
      </c>
      <c r="J25" s="141">
        <v>3.69</v>
      </c>
      <c r="K25" s="94" t="s">
        <v>183</v>
      </c>
      <c r="L25" s="32">
        <v>3.7999999999999999E-2</v>
      </c>
      <c r="M25" s="32">
        <v>1.2999999999999999E-3</v>
      </c>
      <c r="N25" s="105">
        <v>2240000</v>
      </c>
      <c r="O25" s="94">
        <v>122.55</v>
      </c>
      <c r="P25" s="125">
        <v>2745.12</v>
      </c>
      <c r="Q25" s="32">
        <v>0</v>
      </c>
      <c r="R25" s="41">
        <v>1.6145466930394502E-2</v>
      </c>
      <c r="S25" s="41">
        <v>4.3126013732805397E-4</v>
      </c>
    </row>
    <row r="26" spans="2:19" x14ac:dyDescent="0.2">
      <c r="B26" s="23" t="s">
        <v>2350</v>
      </c>
      <c r="C26" s="32" t="s">
        <v>2351</v>
      </c>
      <c r="D26" s="32" t="s">
        <v>177</v>
      </c>
      <c r="E26" s="32" t="s">
        <v>2348</v>
      </c>
      <c r="F26" s="32" t="s">
        <v>423</v>
      </c>
      <c r="G26" s="101" t="s">
        <v>444</v>
      </c>
      <c r="H26" s="94" t="s">
        <v>187</v>
      </c>
      <c r="I26" s="94" t="s">
        <v>547</v>
      </c>
      <c r="J26" s="141">
        <v>3.69</v>
      </c>
      <c r="K26" s="94" t="s">
        <v>183</v>
      </c>
      <c r="L26" s="32">
        <v>3.7999999999999999E-2</v>
      </c>
      <c r="M26" s="32">
        <v>1.2999999999999999E-3</v>
      </c>
      <c r="N26" s="105">
        <v>1790000</v>
      </c>
      <c r="O26" s="94">
        <v>122.53</v>
      </c>
      <c r="P26" s="125">
        <v>2193.2869999999998</v>
      </c>
      <c r="Q26" s="32">
        <v>0</v>
      </c>
      <c r="R26" s="41">
        <v>1.2899852366149446E-2</v>
      </c>
      <c r="S26" s="41">
        <v>3.4456681413556987E-4</v>
      </c>
    </row>
    <row r="27" spans="2:19" x14ac:dyDescent="0.2">
      <c r="B27" s="23" t="s">
        <v>2436</v>
      </c>
      <c r="C27" s="32" t="s">
        <v>2437</v>
      </c>
      <c r="D27" s="32" t="s">
        <v>177</v>
      </c>
      <c r="E27" s="32" t="s">
        <v>2438</v>
      </c>
      <c r="F27" s="32" t="s">
        <v>434</v>
      </c>
      <c r="G27" s="101" t="s">
        <v>444</v>
      </c>
      <c r="H27" s="94" t="s">
        <v>187</v>
      </c>
      <c r="I27" s="94" t="s">
        <v>2439</v>
      </c>
      <c r="J27" s="141">
        <v>1.53</v>
      </c>
      <c r="K27" s="94" t="s">
        <v>183</v>
      </c>
      <c r="L27" s="32">
        <v>2.4E-2</v>
      </c>
      <c r="M27" s="32">
        <v>1.3999999999999999E-2</v>
      </c>
      <c r="N27" s="105">
        <v>1913731.4096657219</v>
      </c>
      <c r="O27" s="94">
        <v>102.34999999999998</v>
      </c>
      <c r="P27" s="125">
        <v>1958.7040962342296</v>
      </c>
      <c r="Q27" s="32">
        <v>0</v>
      </c>
      <c r="R27" s="41">
        <v>1.1520149287527688E-2</v>
      </c>
      <c r="S27" s="41">
        <v>3.0771368738962074E-4</v>
      </c>
    </row>
    <row r="28" spans="2:19" x14ac:dyDescent="0.2">
      <c r="B28" s="23" t="s">
        <v>2440</v>
      </c>
      <c r="C28" s="32" t="s">
        <v>2441</v>
      </c>
      <c r="D28" s="32" t="s">
        <v>177</v>
      </c>
      <c r="E28" s="32" t="s">
        <v>2442</v>
      </c>
      <c r="F28" s="32" t="s">
        <v>434</v>
      </c>
      <c r="G28" s="101" t="s">
        <v>444</v>
      </c>
      <c r="H28" s="94" t="s">
        <v>187</v>
      </c>
      <c r="I28" s="94" t="s">
        <v>2443</v>
      </c>
      <c r="J28" s="141">
        <v>2.65</v>
      </c>
      <c r="K28" s="94" t="s">
        <v>183</v>
      </c>
      <c r="L28" s="32">
        <v>2.1000000000000001E-2</v>
      </c>
      <c r="M28" s="32">
        <v>2.1400000000000002E-2</v>
      </c>
      <c r="N28" s="105">
        <v>804241.25556671538</v>
      </c>
      <c r="O28" s="94">
        <v>101.12</v>
      </c>
      <c r="P28" s="125">
        <v>813.24875750331864</v>
      </c>
      <c r="Q28" s="32">
        <v>0</v>
      </c>
      <c r="R28" s="41">
        <v>4.7831354987957712E-3</v>
      </c>
      <c r="S28" s="41">
        <v>1.2776190871173227E-4</v>
      </c>
    </row>
    <row r="29" spans="2:19" x14ac:dyDescent="0.2">
      <c r="B29" s="23" t="s">
        <v>2444</v>
      </c>
      <c r="C29" s="32" t="s">
        <v>2445</v>
      </c>
      <c r="D29" s="32" t="s">
        <v>177</v>
      </c>
      <c r="E29" s="32" t="s">
        <v>2446</v>
      </c>
      <c r="F29" s="32" t="s">
        <v>434</v>
      </c>
      <c r="G29" s="101" t="s">
        <v>424</v>
      </c>
      <c r="H29" s="94" t="s">
        <v>182</v>
      </c>
      <c r="I29" s="94" t="s">
        <v>2447</v>
      </c>
      <c r="J29" s="141">
        <v>2.23</v>
      </c>
      <c r="K29" s="94" t="s">
        <v>183</v>
      </c>
      <c r="L29" s="32">
        <v>2.9500000000000002E-2</v>
      </c>
      <c r="M29" s="32">
        <v>2.9300000000000003E-2</v>
      </c>
      <c r="N29" s="105">
        <v>1664076.3345920206</v>
      </c>
      <c r="O29" s="94">
        <v>100.34</v>
      </c>
      <c r="P29" s="125">
        <v>1669.7341941486322</v>
      </c>
      <c r="Q29" s="32">
        <v>0</v>
      </c>
      <c r="R29" s="41">
        <v>9.8205682134754231E-3</v>
      </c>
      <c r="S29" s="41">
        <v>2.6231632783626461E-4</v>
      </c>
    </row>
    <row r="30" spans="2:19" x14ac:dyDescent="0.2">
      <c r="B30" s="23" t="s">
        <v>2355</v>
      </c>
      <c r="C30" s="32" t="s">
        <v>2356</v>
      </c>
      <c r="D30" s="32" t="s">
        <v>177</v>
      </c>
      <c r="E30" s="32" t="s">
        <v>2348</v>
      </c>
      <c r="F30" s="32" t="s">
        <v>423</v>
      </c>
      <c r="G30" s="101" t="s">
        <v>444</v>
      </c>
      <c r="H30" s="94" t="s">
        <v>187</v>
      </c>
      <c r="I30" s="94" t="s">
        <v>2357</v>
      </c>
      <c r="J30" s="141">
        <v>0.26</v>
      </c>
      <c r="K30" s="94" t="s">
        <v>183</v>
      </c>
      <c r="L30" s="32">
        <v>3.5799999999999998E-2</v>
      </c>
      <c r="M30" s="32">
        <v>-2.8999999999999998E-3</v>
      </c>
      <c r="N30" s="105">
        <v>1210000</v>
      </c>
      <c r="O30" s="94">
        <v>105.08999999999999</v>
      </c>
      <c r="P30" s="125">
        <v>1271.5889999999999</v>
      </c>
      <c r="Q30" s="32">
        <v>0</v>
      </c>
      <c r="R30" s="41">
        <v>7.4788709231485015E-3</v>
      </c>
      <c r="S30" s="41">
        <v>1.99767458896093E-4</v>
      </c>
    </row>
    <row r="31" spans="2:19" x14ac:dyDescent="0.2">
      <c r="B31" s="23" t="s">
        <v>2346</v>
      </c>
      <c r="C31" s="32" t="s">
        <v>2347</v>
      </c>
      <c r="D31" s="32" t="s">
        <v>177</v>
      </c>
      <c r="E31" s="32" t="s">
        <v>2348</v>
      </c>
      <c r="F31" s="32" t="s">
        <v>423</v>
      </c>
      <c r="G31" s="101" t="s">
        <v>444</v>
      </c>
      <c r="H31" s="94" t="s">
        <v>187</v>
      </c>
      <c r="I31" s="94" t="s">
        <v>2349</v>
      </c>
      <c r="J31" s="141">
        <v>1.49</v>
      </c>
      <c r="K31" s="94" t="s">
        <v>183</v>
      </c>
      <c r="L31" s="32">
        <v>0.04</v>
      </c>
      <c r="M31" s="32">
        <v>-2.5999999999999999E-3</v>
      </c>
      <c r="N31" s="105">
        <v>1821466</v>
      </c>
      <c r="O31" s="94">
        <v>118.8</v>
      </c>
      <c r="P31" s="125">
        <v>2163.9016099999999</v>
      </c>
      <c r="Q31" s="32">
        <v>0</v>
      </c>
      <c r="R31" s="41">
        <v>1.2727021727604775E-2</v>
      </c>
      <c r="S31" s="41">
        <v>3.3995035025536117E-4</v>
      </c>
    </row>
    <row r="32" spans="2:19" x14ac:dyDescent="0.2">
      <c r="B32" s="23" t="s">
        <v>2382</v>
      </c>
      <c r="C32" s="32" t="s">
        <v>2383</v>
      </c>
      <c r="D32" s="32" t="s">
        <v>177</v>
      </c>
      <c r="E32" s="32" t="s">
        <v>795</v>
      </c>
      <c r="F32" s="32" t="s">
        <v>406</v>
      </c>
      <c r="G32" s="101" t="s">
        <v>424</v>
      </c>
      <c r="H32" s="94" t="s">
        <v>182</v>
      </c>
      <c r="I32" s="94" t="s">
        <v>2384</v>
      </c>
      <c r="J32" s="141">
        <v>4.3499999999999996</v>
      </c>
      <c r="K32" s="94" t="s">
        <v>183</v>
      </c>
      <c r="L32" s="32">
        <v>5.5999999999999994E-2</v>
      </c>
      <c r="M32" s="32">
        <v>4.8999999999999998E-3</v>
      </c>
      <c r="N32" s="105">
        <v>5276830.7146079578</v>
      </c>
      <c r="O32" s="94">
        <v>151.6</v>
      </c>
      <c r="P32" s="125">
        <v>7999.6753592302421</v>
      </c>
      <c r="Q32" s="32">
        <v>5.0330673207931911E-3</v>
      </c>
      <c r="R32" s="41">
        <v>4.7050217828853977E-2</v>
      </c>
      <c r="S32" s="41">
        <v>1.2567542016383561E-3</v>
      </c>
    </row>
    <row r="33" spans="2:19" x14ac:dyDescent="0.2">
      <c r="B33" s="23" t="s">
        <v>2419</v>
      </c>
      <c r="C33" s="32" t="s">
        <v>2420</v>
      </c>
      <c r="D33" s="32" t="s">
        <v>177</v>
      </c>
      <c r="E33" s="32" t="s">
        <v>795</v>
      </c>
      <c r="F33" s="32" t="s">
        <v>406</v>
      </c>
      <c r="G33" s="101" t="s">
        <v>424</v>
      </c>
      <c r="H33" s="94" t="s">
        <v>182</v>
      </c>
      <c r="I33" s="94" t="s">
        <v>2421</v>
      </c>
      <c r="J33" s="141">
        <v>7.56</v>
      </c>
      <c r="K33" s="94" t="s">
        <v>183</v>
      </c>
      <c r="L33" s="32">
        <v>4.9299999999999997E-2</v>
      </c>
      <c r="M33" s="32">
        <v>1.23E-2</v>
      </c>
      <c r="N33" s="105">
        <v>4318333.1183315711</v>
      </c>
      <c r="O33" s="94">
        <v>135.38999999999999</v>
      </c>
      <c r="P33" s="125">
        <v>5846.5912088656987</v>
      </c>
      <c r="Q33" s="32">
        <v>5.1042920005810394E-3</v>
      </c>
      <c r="R33" s="41">
        <v>3.4386819162104516E-2</v>
      </c>
      <c r="S33" s="41">
        <v>9.1850328132701462E-4</v>
      </c>
    </row>
    <row r="34" spans="2:19" x14ac:dyDescent="0.2">
      <c r="B34" s="23" t="s">
        <v>2473</v>
      </c>
      <c r="C34" s="32" t="s">
        <v>2474</v>
      </c>
      <c r="D34" s="32" t="s">
        <v>177</v>
      </c>
      <c r="E34" s="32" t="s">
        <v>2475</v>
      </c>
      <c r="F34" s="32" t="s">
        <v>1197</v>
      </c>
      <c r="G34" s="101" t="s">
        <v>186</v>
      </c>
      <c r="H34" s="94" t="s">
        <v>187</v>
      </c>
      <c r="I34" s="94" t="s">
        <v>2476</v>
      </c>
      <c r="J34" s="141">
        <v>1.53</v>
      </c>
      <c r="K34" s="94" t="s">
        <v>183</v>
      </c>
      <c r="L34" s="32">
        <v>5.7000000000000002E-2</v>
      </c>
      <c r="M34" s="32">
        <v>-3.5999999999999999E-3</v>
      </c>
      <c r="N34" s="105">
        <v>370162.3728475378</v>
      </c>
      <c r="O34" s="94">
        <v>131.88999999999999</v>
      </c>
      <c r="P34" s="125">
        <v>488.20715629191346</v>
      </c>
      <c r="Q34" s="32">
        <v>0</v>
      </c>
      <c r="R34" s="41">
        <v>2.87139815275581E-3</v>
      </c>
      <c r="S34" s="41">
        <v>7.6697661765966272E-5</v>
      </c>
    </row>
    <row r="35" spans="2:19" x14ac:dyDescent="0.2">
      <c r="B35" s="23" t="s">
        <v>2368</v>
      </c>
      <c r="C35" s="32" t="s">
        <v>2369</v>
      </c>
      <c r="D35" s="32" t="s">
        <v>177</v>
      </c>
      <c r="E35" s="32" t="s">
        <v>2370</v>
      </c>
      <c r="F35" s="32" t="s">
        <v>406</v>
      </c>
      <c r="G35" s="101" t="s">
        <v>429</v>
      </c>
      <c r="H35" s="94" t="s">
        <v>182</v>
      </c>
      <c r="I35" s="94" t="s">
        <v>2371</v>
      </c>
      <c r="J35" s="141">
        <v>3.3</v>
      </c>
      <c r="K35" s="94" t="s">
        <v>183</v>
      </c>
      <c r="L35" s="32">
        <v>7.7499999999999999E-2</v>
      </c>
      <c r="M35" s="32">
        <v>3.0999999999999999E-3</v>
      </c>
      <c r="N35" s="105">
        <v>638875.92107155209</v>
      </c>
      <c r="O35" s="94">
        <v>158.13</v>
      </c>
      <c r="P35" s="125">
        <v>1010.2544940883013</v>
      </c>
      <c r="Q35" s="32">
        <v>0</v>
      </c>
      <c r="R35" s="41">
        <v>5.9418278711258878E-3</v>
      </c>
      <c r="S35" s="41">
        <v>1.5871163805473149E-4</v>
      </c>
    </row>
    <row r="36" spans="2:19" x14ac:dyDescent="0.2">
      <c r="B36" s="23" t="s">
        <v>2422</v>
      </c>
      <c r="C36" s="32" t="s">
        <v>2423</v>
      </c>
      <c r="D36" s="32" t="s">
        <v>177</v>
      </c>
      <c r="E36" s="32" t="s">
        <v>969</v>
      </c>
      <c r="F36" s="32" t="s">
        <v>434</v>
      </c>
      <c r="G36" s="101" t="s">
        <v>186</v>
      </c>
      <c r="H36" s="94" t="s">
        <v>187</v>
      </c>
      <c r="I36" s="94" t="s">
        <v>2424</v>
      </c>
      <c r="J36" s="141">
        <v>0.26</v>
      </c>
      <c r="K36" s="94" t="s">
        <v>183</v>
      </c>
      <c r="L36" s="32">
        <v>3.5000000000000003E-2</v>
      </c>
      <c r="M36" s="32">
        <v>1.5E-3</v>
      </c>
      <c r="N36" s="105">
        <v>7550356.7592479922</v>
      </c>
      <c r="O36" s="94">
        <v>105.24</v>
      </c>
      <c r="P36" s="125">
        <v>7945.9954534325871</v>
      </c>
      <c r="Q36" s="32">
        <v>1.5100713518495984E-2</v>
      </c>
      <c r="R36" s="41">
        <v>4.6734498609336171E-2</v>
      </c>
      <c r="S36" s="41">
        <v>1.2483210535260498E-3</v>
      </c>
    </row>
    <row r="37" spans="2:19" x14ac:dyDescent="0.2">
      <c r="B37" s="23" t="s">
        <v>2337</v>
      </c>
      <c r="C37" s="32" t="s">
        <v>2338</v>
      </c>
      <c r="D37" s="32" t="s">
        <v>177</v>
      </c>
      <c r="E37" s="32" t="s">
        <v>969</v>
      </c>
      <c r="F37" s="32" t="s">
        <v>434</v>
      </c>
      <c r="G37" s="101" t="s">
        <v>186</v>
      </c>
      <c r="H37" s="94" t="s">
        <v>187</v>
      </c>
      <c r="I37" s="94" t="s">
        <v>2339</v>
      </c>
      <c r="J37" s="141">
        <v>0.26</v>
      </c>
      <c r="K37" s="94" t="s">
        <v>183</v>
      </c>
      <c r="L37" s="32">
        <v>2.3300000000000001E-2</v>
      </c>
      <c r="M37" s="32">
        <v>0.01</v>
      </c>
      <c r="N37" s="105">
        <v>3697316.568117626</v>
      </c>
      <c r="O37" s="94">
        <v>102.93</v>
      </c>
      <c r="P37" s="125">
        <v>3805.6479435634719</v>
      </c>
      <c r="Q37" s="32">
        <v>1.1388412868136199E-2</v>
      </c>
      <c r="R37" s="41">
        <v>2.2382978894011148E-2</v>
      </c>
      <c r="S37" s="41">
        <v>5.9786976699139174E-4</v>
      </c>
    </row>
    <row r="38" spans="2:19" x14ac:dyDescent="0.2">
      <c r="B38" s="23" t="s">
        <v>2448</v>
      </c>
      <c r="C38" s="32" t="s">
        <v>2449</v>
      </c>
      <c r="D38" s="32" t="s">
        <v>177</v>
      </c>
      <c r="E38" s="32" t="s">
        <v>2450</v>
      </c>
      <c r="F38" s="32" t="s">
        <v>434</v>
      </c>
      <c r="G38" s="101" t="s">
        <v>186</v>
      </c>
      <c r="H38" s="94" t="s">
        <v>187</v>
      </c>
      <c r="I38" s="94" t="s">
        <v>2451</v>
      </c>
      <c r="J38" s="141">
        <v>2.94</v>
      </c>
      <c r="K38" s="94" t="s">
        <v>183</v>
      </c>
      <c r="L38" s="32">
        <v>2.5000000000000001E-2</v>
      </c>
      <c r="M38" s="32">
        <v>2.3399999999999997E-2</v>
      </c>
      <c r="N38" s="105">
        <v>1695331.4655675243</v>
      </c>
      <c r="O38" s="94">
        <v>100.73</v>
      </c>
      <c r="P38" s="125">
        <v>1707.7073852661674</v>
      </c>
      <c r="Q38" s="32">
        <v>0</v>
      </c>
      <c r="R38" s="41">
        <v>1.0043908140848257E-2</v>
      </c>
      <c r="S38" s="41">
        <v>2.6828194085723732E-4</v>
      </c>
    </row>
    <row r="39" spans="2:19" x14ac:dyDescent="0.2">
      <c r="B39" s="23" t="s">
        <v>2425</v>
      </c>
      <c r="C39" s="32" t="s">
        <v>2426</v>
      </c>
      <c r="D39" s="32" t="s">
        <v>177</v>
      </c>
      <c r="E39" s="32" t="s">
        <v>484</v>
      </c>
      <c r="F39" s="32" t="s">
        <v>434</v>
      </c>
      <c r="G39" s="101" t="s">
        <v>186</v>
      </c>
      <c r="H39" s="94" t="s">
        <v>187</v>
      </c>
      <c r="I39" s="94" t="s">
        <v>2427</v>
      </c>
      <c r="J39" s="141">
        <v>2.2000000000000002</v>
      </c>
      <c r="K39" s="94" t="s">
        <v>183</v>
      </c>
      <c r="L39" s="32">
        <v>4.4999999999999998E-2</v>
      </c>
      <c r="M39" s="32">
        <v>4.4000000000000003E-3</v>
      </c>
      <c r="N39" s="105">
        <v>3193440.1590841492</v>
      </c>
      <c r="O39" s="94">
        <v>119.13</v>
      </c>
      <c r="P39" s="125">
        <v>3804.3452615169467</v>
      </c>
      <c r="Q39" s="32">
        <v>1.2773760636336597E-2</v>
      </c>
      <c r="R39" s="41">
        <v>2.2375317148840449E-2</v>
      </c>
      <c r="S39" s="41">
        <v>5.976651147946647E-4</v>
      </c>
    </row>
    <row r="40" spans="2:19" x14ac:dyDescent="0.2">
      <c r="B40" s="23" t="s">
        <v>2385</v>
      </c>
      <c r="C40" s="32" t="s">
        <v>2386</v>
      </c>
      <c r="D40" s="32" t="s">
        <v>177</v>
      </c>
      <c r="E40" s="32" t="s">
        <v>2387</v>
      </c>
      <c r="F40" s="32" t="s">
        <v>1626</v>
      </c>
      <c r="G40" s="101" t="s">
        <v>429</v>
      </c>
      <c r="H40" s="94" t="s">
        <v>182</v>
      </c>
      <c r="I40" s="94" t="s">
        <v>2388</v>
      </c>
      <c r="J40" s="141">
        <v>0.95</v>
      </c>
      <c r="K40" s="94" t="s">
        <v>183</v>
      </c>
      <c r="L40" s="32">
        <v>4.9500000000000002E-2</v>
      </c>
      <c r="M40" s="32">
        <v>-2.3999999999999998E-3</v>
      </c>
      <c r="N40" s="105">
        <v>583163.1451487873</v>
      </c>
      <c r="O40" s="94">
        <v>130.51</v>
      </c>
      <c r="P40" s="125">
        <v>761.08622076191352</v>
      </c>
      <c r="Q40" s="32">
        <v>1.6126040011736674E-3</v>
      </c>
      <c r="R40" s="41">
        <v>4.4763407095101144E-3</v>
      </c>
      <c r="S40" s="41">
        <v>1.1956714026500569E-4</v>
      </c>
    </row>
    <row r="41" spans="2:19" x14ac:dyDescent="0.2">
      <c r="B41" s="23" t="s">
        <v>2456</v>
      </c>
      <c r="C41" s="32" t="s">
        <v>2457</v>
      </c>
      <c r="D41" s="32" t="s">
        <v>177</v>
      </c>
      <c r="E41" s="32" t="s">
        <v>2458</v>
      </c>
      <c r="F41" s="32" t="s">
        <v>417</v>
      </c>
      <c r="G41" s="101" t="s">
        <v>429</v>
      </c>
      <c r="H41" s="94" t="s">
        <v>182</v>
      </c>
      <c r="I41" s="94" t="s">
        <v>2459</v>
      </c>
      <c r="J41" s="141">
        <v>1.77</v>
      </c>
      <c r="K41" s="94" t="s">
        <v>183</v>
      </c>
      <c r="L41" s="32">
        <v>5.2999999999999999E-2</v>
      </c>
      <c r="M41" s="32">
        <v>-1.5E-3</v>
      </c>
      <c r="N41" s="105">
        <v>1134683.707364013</v>
      </c>
      <c r="O41" s="94">
        <v>134.94</v>
      </c>
      <c r="P41" s="125">
        <v>1531.1421917821394</v>
      </c>
      <c r="Q41" s="32">
        <v>0</v>
      </c>
      <c r="R41" s="41">
        <v>9.0054371477932809E-3</v>
      </c>
      <c r="S41" s="41">
        <v>2.4054343412919764E-4</v>
      </c>
    </row>
    <row r="42" spans="2:19" x14ac:dyDescent="0.2">
      <c r="B42" s="23" t="s">
        <v>2334</v>
      </c>
      <c r="C42" s="32" t="s">
        <v>2335</v>
      </c>
      <c r="D42" s="32" t="s">
        <v>177</v>
      </c>
      <c r="E42" s="32" t="s">
        <v>433</v>
      </c>
      <c r="F42" s="102" t="s">
        <v>99</v>
      </c>
      <c r="G42" s="101" t="s">
        <v>500</v>
      </c>
      <c r="H42" s="94" t="s">
        <v>187</v>
      </c>
      <c r="I42" s="94" t="s">
        <v>2336</v>
      </c>
      <c r="J42" s="141">
        <v>2.81</v>
      </c>
      <c r="K42" s="94" t="s">
        <v>183</v>
      </c>
      <c r="L42" s="32">
        <v>4.6500000000000007E-2</v>
      </c>
      <c r="M42" s="32">
        <v>-4.0000000000000002E-4</v>
      </c>
      <c r="N42" s="105">
        <v>2464302.1610725205</v>
      </c>
      <c r="O42" s="94">
        <v>122.62000000000002</v>
      </c>
      <c r="P42" s="125">
        <v>3021.7273098537139</v>
      </c>
      <c r="Q42" s="32">
        <v>1.2321510805362602E-2</v>
      </c>
      <c r="R42" s="41">
        <v>1.7772337221656276E-2</v>
      </c>
      <c r="S42" s="41">
        <v>4.7471532560159257E-4</v>
      </c>
    </row>
    <row r="43" spans="2:19" x14ac:dyDescent="0.2">
      <c r="B43" s="23" t="s">
        <v>2340</v>
      </c>
      <c r="C43" s="32" t="s">
        <v>2341</v>
      </c>
      <c r="D43" s="32" t="s">
        <v>177</v>
      </c>
      <c r="E43" s="32" t="s">
        <v>433</v>
      </c>
      <c r="F43" s="32" t="s">
        <v>434</v>
      </c>
      <c r="G43" s="101" t="s">
        <v>500</v>
      </c>
      <c r="H43" s="94" t="s">
        <v>187</v>
      </c>
      <c r="I43" s="94" t="s">
        <v>2342</v>
      </c>
      <c r="J43" s="141">
        <v>7.87</v>
      </c>
      <c r="K43" s="94" t="s">
        <v>183</v>
      </c>
      <c r="L43" s="32">
        <v>3.3000000000000002E-2</v>
      </c>
      <c r="M43" s="32">
        <v>1.2800000000000001E-2</v>
      </c>
      <c r="N43" s="105">
        <v>2732986.6375368093</v>
      </c>
      <c r="O43" s="94">
        <v>119.68</v>
      </c>
      <c r="P43" s="125">
        <v>3316.2837958186287</v>
      </c>
      <c r="Q43" s="32">
        <v>0</v>
      </c>
      <c r="R43" s="41">
        <v>1.9504775877627507E-2</v>
      </c>
      <c r="S43" s="41">
        <v>5.2099034111570419E-4</v>
      </c>
    </row>
    <row r="44" spans="2:19" x14ac:dyDescent="0.2">
      <c r="B44" s="23" t="s">
        <v>2428</v>
      </c>
      <c r="C44" s="32" t="s">
        <v>2429</v>
      </c>
      <c r="D44" s="32" t="s">
        <v>177</v>
      </c>
      <c r="E44" s="32" t="s">
        <v>2430</v>
      </c>
      <c r="F44" s="32" t="s">
        <v>417</v>
      </c>
      <c r="G44" s="101" t="s">
        <v>418</v>
      </c>
      <c r="H44" s="94" t="s">
        <v>182</v>
      </c>
      <c r="I44" s="94" t="s">
        <v>2431</v>
      </c>
      <c r="J44" s="141">
        <v>0.84</v>
      </c>
      <c r="K44" s="94" t="s">
        <v>183</v>
      </c>
      <c r="L44" s="32">
        <v>5.5E-2</v>
      </c>
      <c r="M44" s="32">
        <v>5.1000000000000004E-3</v>
      </c>
      <c r="N44" s="105">
        <v>745798.61982055742</v>
      </c>
      <c r="O44" s="94">
        <v>104.55000000000001</v>
      </c>
      <c r="P44" s="125">
        <v>779.73245691671593</v>
      </c>
      <c r="Q44" s="32">
        <v>8.3797597732646906E-3</v>
      </c>
      <c r="R44" s="41">
        <v>4.5860088439500252E-3</v>
      </c>
      <c r="S44" s="41">
        <v>1.2249647609177152E-4</v>
      </c>
    </row>
    <row r="45" spans="2:19" x14ac:dyDescent="0.2">
      <c r="B45" s="23" t="s">
        <v>2343</v>
      </c>
      <c r="C45" s="32" t="s">
        <v>2344</v>
      </c>
      <c r="D45" s="32" t="s">
        <v>177</v>
      </c>
      <c r="E45" s="32" t="s">
        <v>1419</v>
      </c>
      <c r="F45" s="32" t="s">
        <v>423</v>
      </c>
      <c r="G45" s="101" t="s">
        <v>418</v>
      </c>
      <c r="H45" s="94" t="s">
        <v>182</v>
      </c>
      <c r="I45" s="94" t="s">
        <v>2345</v>
      </c>
      <c r="J45" s="141">
        <v>0.34</v>
      </c>
      <c r="K45" s="94" t="s">
        <v>183</v>
      </c>
      <c r="L45" s="32">
        <v>5.7500000000000002E-2</v>
      </c>
      <c r="M45" s="32">
        <v>2.0000000000000001E-4</v>
      </c>
      <c r="N45" s="105">
        <v>228902.93877773857</v>
      </c>
      <c r="O45" s="94">
        <v>128.9</v>
      </c>
      <c r="P45" s="125">
        <v>295.055888084505</v>
      </c>
      <c r="Q45" s="32">
        <v>0</v>
      </c>
      <c r="R45" s="41">
        <v>1.7353758974786371E-3</v>
      </c>
      <c r="S45" s="41">
        <v>4.6353471911892581E-5</v>
      </c>
    </row>
    <row r="46" spans="2:19" x14ac:dyDescent="0.2">
      <c r="B46" s="23" t="s">
        <v>2416</v>
      </c>
      <c r="C46" s="32" t="s">
        <v>2417</v>
      </c>
      <c r="D46" s="32" t="s">
        <v>177</v>
      </c>
      <c r="E46" s="32" t="s">
        <v>2409</v>
      </c>
      <c r="F46" s="32" t="s">
        <v>406</v>
      </c>
      <c r="G46" s="101" t="s">
        <v>459</v>
      </c>
      <c r="H46" s="94" t="s">
        <v>187</v>
      </c>
      <c r="I46" s="94" t="s">
        <v>2418</v>
      </c>
      <c r="J46" s="141">
        <v>1.59</v>
      </c>
      <c r="K46" s="94" t="s">
        <v>183</v>
      </c>
      <c r="L46" s="32">
        <v>7.0900000000000005E-2</v>
      </c>
      <c r="M46" s="32">
        <v>-2.0000000000000001E-4</v>
      </c>
      <c r="N46" s="105">
        <v>112332.82</v>
      </c>
      <c r="O46" s="94">
        <v>136.16</v>
      </c>
      <c r="P46" s="125">
        <v>152.95237</v>
      </c>
      <c r="Q46" s="32">
        <v>0</v>
      </c>
      <c r="R46" s="41">
        <v>8.9959179626408466E-4</v>
      </c>
      <c r="S46" s="41">
        <v>2.4028916801761428E-5</v>
      </c>
    </row>
    <row r="47" spans="2:19" x14ac:dyDescent="0.2">
      <c r="B47" s="23" t="s">
        <v>2407</v>
      </c>
      <c r="C47" s="32" t="s">
        <v>2408</v>
      </c>
      <c r="D47" s="32" t="s">
        <v>177</v>
      </c>
      <c r="E47" s="32" t="s">
        <v>2409</v>
      </c>
      <c r="F47" s="32" t="s">
        <v>406</v>
      </c>
      <c r="G47" s="101" t="s">
        <v>459</v>
      </c>
      <c r="H47" s="94" t="s">
        <v>187</v>
      </c>
      <c r="I47" s="94" t="s">
        <v>2410</v>
      </c>
      <c r="J47" s="141">
        <v>4.1399999999999997</v>
      </c>
      <c r="K47" s="94" t="s">
        <v>183</v>
      </c>
      <c r="L47" s="32">
        <v>7.1500000000000008E-2</v>
      </c>
      <c r="M47" s="32">
        <v>5.6000000000000008E-3</v>
      </c>
      <c r="N47" s="105">
        <v>8737690.2200000007</v>
      </c>
      <c r="O47" s="94">
        <v>138.07</v>
      </c>
      <c r="P47" s="125">
        <v>12064.12889</v>
      </c>
      <c r="Q47" s="32">
        <v>0</v>
      </c>
      <c r="R47" s="41">
        <v>7.09553658993093E-2</v>
      </c>
      <c r="S47" s="41">
        <v>1.8952824946977705E-3</v>
      </c>
    </row>
    <row r="48" spans="2:19" x14ac:dyDescent="0.2">
      <c r="B48" s="23" t="s">
        <v>2432</v>
      </c>
      <c r="C48" s="32" t="s">
        <v>2433</v>
      </c>
      <c r="D48" s="32" t="s">
        <v>177</v>
      </c>
      <c r="E48" s="32" t="s">
        <v>2434</v>
      </c>
      <c r="F48" s="32" t="s">
        <v>434</v>
      </c>
      <c r="G48" s="101" t="s">
        <v>459</v>
      </c>
      <c r="H48" s="94" t="s">
        <v>187</v>
      </c>
      <c r="I48" s="94" t="s">
        <v>2435</v>
      </c>
      <c r="J48" s="141">
        <v>2.39</v>
      </c>
      <c r="K48" s="94" t="s">
        <v>183</v>
      </c>
      <c r="L48" s="32">
        <v>3.15E-2</v>
      </c>
      <c r="M48" s="32">
        <v>2.76E-2</v>
      </c>
      <c r="N48" s="105">
        <v>5166709.3837680295</v>
      </c>
      <c r="O48" s="94">
        <v>103.16000000000001</v>
      </c>
      <c r="P48" s="125">
        <v>5329.9774004277106</v>
      </c>
      <c r="Q48" s="32">
        <v>0</v>
      </c>
      <c r="R48" s="41">
        <v>3.1348346833054895E-2</v>
      </c>
      <c r="S48" s="41">
        <v>8.3734291603422756E-4</v>
      </c>
    </row>
    <row r="49" spans="2:19" x14ac:dyDescent="0.2">
      <c r="B49" s="23" t="s">
        <v>2397</v>
      </c>
      <c r="C49" s="32" t="s">
        <v>2398</v>
      </c>
      <c r="D49" s="32" t="s">
        <v>177</v>
      </c>
      <c r="E49" s="32" t="s">
        <v>177</v>
      </c>
      <c r="F49" s="32" t="s">
        <v>417</v>
      </c>
      <c r="G49" s="101" t="s">
        <v>480</v>
      </c>
      <c r="H49" s="94" t="s">
        <v>182</v>
      </c>
      <c r="I49" s="94" t="s">
        <v>2399</v>
      </c>
      <c r="J49" s="141">
        <v>1.54</v>
      </c>
      <c r="K49" s="94" t="s">
        <v>183</v>
      </c>
      <c r="L49" s="32">
        <v>6.7000000000000004E-2</v>
      </c>
      <c r="M49" s="32">
        <v>2.41E-2</v>
      </c>
      <c r="N49" s="105">
        <v>243703.16</v>
      </c>
      <c r="O49" s="94">
        <v>131.69999999999999</v>
      </c>
      <c r="P49" s="125">
        <v>320.95706000000001</v>
      </c>
      <c r="Q49" s="32">
        <v>2.4382320635564919E-3</v>
      </c>
      <c r="R49" s="41">
        <v>1.8877140519564333E-3</v>
      </c>
      <c r="S49" s="41">
        <v>5.0422562865014451E-5</v>
      </c>
    </row>
    <row r="50" spans="2:19" x14ac:dyDescent="0.2">
      <c r="B50" s="23" t="s">
        <v>2389</v>
      </c>
      <c r="C50" s="32" t="s">
        <v>2390</v>
      </c>
      <c r="D50" s="32" t="s">
        <v>177</v>
      </c>
      <c r="E50" s="32" t="s">
        <v>479</v>
      </c>
      <c r="F50" s="32" t="s">
        <v>489</v>
      </c>
      <c r="G50" s="101" t="s">
        <v>480</v>
      </c>
      <c r="H50" s="94" t="s">
        <v>182</v>
      </c>
      <c r="I50" s="94" t="s">
        <v>2391</v>
      </c>
      <c r="J50" s="141">
        <v>0.62</v>
      </c>
      <c r="K50" s="94" t="s">
        <v>183</v>
      </c>
      <c r="L50" s="32">
        <v>6.4399999999999999E-2</v>
      </c>
      <c r="M50" s="32">
        <v>1.32E-2</v>
      </c>
      <c r="N50" s="105">
        <v>22180.5196568147</v>
      </c>
      <c r="O50" s="94">
        <v>128.66</v>
      </c>
      <c r="P50" s="125">
        <v>28.537456418551688</v>
      </c>
      <c r="Q50" s="32">
        <v>0</v>
      </c>
      <c r="R50" s="41">
        <v>1.678435037023156E-4</v>
      </c>
      <c r="S50" s="41">
        <v>4.4832529630974084E-6</v>
      </c>
    </row>
    <row r="51" spans="2:19" x14ac:dyDescent="0.2">
      <c r="B51" s="23" t="s">
        <v>2361</v>
      </c>
      <c r="C51" s="32" t="s">
        <v>2362</v>
      </c>
      <c r="D51" s="32" t="s">
        <v>177</v>
      </c>
      <c r="E51" s="32" t="s">
        <v>479</v>
      </c>
      <c r="F51" s="32" t="s">
        <v>489</v>
      </c>
      <c r="G51" s="101" t="s">
        <v>480</v>
      </c>
      <c r="H51" s="94" t="s">
        <v>182</v>
      </c>
      <c r="I51" s="94" t="s">
        <v>2363</v>
      </c>
      <c r="J51" s="141">
        <v>0.25</v>
      </c>
      <c r="K51" s="94" t="s">
        <v>183</v>
      </c>
      <c r="L51" s="32">
        <v>6.480000000000001E-2</v>
      </c>
      <c r="M51" s="32">
        <v>1.9E-2</v>
      </c>
      <c r="N51" s="105">
        <v>24096.686377082744</v>
      </c>
      <c r="O51" s="94">
        <v>128.80000000000001</v>
      </c>
      <c r="P51" s="125">
        <v>31.036532102515199</v>
      </c>
      <c r="Q51" s="32">
        <v>0</v>
      </c>
      <c r="R51" s="41">
        <v>1.8254185707556919E-4</v>
      </c>
      <c r="S51" s="41">
        <v>4.8758593783576902E-6</v>
      </c>
    </row>
    <row r="52" spans="2:19" x14ac:dyDescent="0.2">
      <c r="B52" s="23" t="s">
        <v>2400</v>
      </c>
      <c r="C52" s="32" t="s">
        <v>2401</v>
      </c>
      <c r="D52" s="32" t="s">
        <v>177</v>
      </c>
      <c r="E52" s="32" t="s">
        <v>2402</v>
      </c>
      <c r="F52" s="32" t="s">
        <v>417</v>
      </c>
      <c r="G52" s="101" t="s">
        <v>546</v>
      </c>
      <c r="H52" s="94" t="s">
        <v>187</v>
      </c>
      <c r="I52" s="94" t="s">
        <v>2403</v>
      </c>
      <c r="J52" s="141">
        <v>0.23</v>
      </c>
      <c r="K52" s="94" t="s">
        <v>183</v>
      </c>
      <c r="L52" s="32">
        <v>6.5000000000000002E-2</v>
      </c>
      <c r="M52" s="32">
        <v>1.8000000000000002E-2</v>
      </c>
      <c r="N52" s="105">
        <v>73848.891196363809</v>
      </c>
      <c r="O52" s="94">
        <v>126.19</v>
      </c>
      <c r="P52" s="125">
        <v>93.189915678228431</v>
      </c>
      <c r="Q52" s="32">
        <v>1.8266502883312156E-4</v>
      </c>
      <c r="R52" s="41">
        <v>5.4809797088254406E-4</v>
      </c>
      <c r="S52" s="41">
        <v>1.4640196360444195E-5</v>
      </c>
    </row>
    <row r="53" spans="2:19" x14ac:dyDescent="0.2">
      <c r="B53" s="23" t="s">
        <v>2464</v>
      </c>
      <c r="C53" s="32" t="s">
        <v>2465</v>
      </c>
      <c r="D53" s="32" t="s">
        <v>177</v>
      </c>
      <c r="E53" s="32" t="s">
        <v>2466</v>
      </c>
      <c r="F53" s="32" t="s">
        <v>2467</v>
      </c>
      <c r="G53" s="101" t="s">
        <v>546</v>
      </c>
      <c r="H53" s="94" t="s">
        <v>187</v>
      </c>
      <c r="I53" s="94" t="s">
        <v>2468</v>
      </c>
      <c r="J53" s="141">
        <v>0.99</v>
      </c>
      <c r="K53" s="94" t="s">
        <v>183</v>
      </c>
      <c r="L53" s="32">
        <v>4.6900000000000004E-2</v>
      </c>
      <c r="M53" s="32">
        <v>5.6999999999999993E-3</v>
      </c>
      <c r="N53" s="105">
        <v>93917.108268313867</v>
      </c>
      <c r="O53" s="94">
        <v>134.77000000000001</v>
      </c>
      <c r="P53" s="125">
        <v>126.57208677280524</v>
      </c>
      <c r="Q53" s="32">
        <v>0</v>
      </c>
      <c r="R53" s="41">
        <v>7.4443574098813543E-4</v>
      </c>
      <c r="S53" s="41">
        <v>1.9884557149974629E-5</v>
      </c>
    </row>
    <row r="54" spans="2:19" x14ac:dyDescent="0.2">
      <c r="B54" s="23" t="s">
        <v>2372</v>
      </c>
      <c r="C54" s="32" t="s">
        <v>2373</v>
      </c>
      <c r="D54" s="32" t="s">
        <v>177</v>
      </c>
      <c r="E54" s="32" t="s">
        <v>1659</v>
      </c>
      <c r="F54" s="32" t="s">
        <v>417</v>
      </c>
      <c r="G54" s="101" t="s">
        <v>2374</v>
      </c>
      <c r="H54" s="94" t="s">
        <v>182</v>
      </c>
      <c r="I54" s="94" t="s">
        <v>430</v>
      </c>
      <c r="J54" s="141">
        <v>0.26</v>
      </c>
      <c r="K54" s="94" t="s">
        <v>183</v>
      </c>
      <c r="L54" s="32">
        <v>5.5999999999999994E-2</v>
      </c>
      <c r="M54" s="32">
        <v>0</v>
      </c>
      <c r="N54" s="105">
        <v>74504.978903566938</v>
      </c>
      <c r="O54" s="94">
        <v>123.96000000000001</v>
      </c>
      <c r="P54" s="125">
        <v>92.356371730747668</v>
      </c>
      <c r="Q54" s="32">
        <v>1.3227863159597395E-3</v>
      </c>
      <c r="R54" s="41">
        <v>5.4319546890118026E-4</v>
      </c>
      <c r="S54" s="41">
        <v>1.4509246064187737E-5</v>
      </c>
    </row>
    <row r="55" spans="2:19" s="164" customFormat="1" x14ac:dyDescent="0.2">
      <c r="B55" s="133" t="s">
        <v>2331</v>
      </c>
      <c r="C55" s="171" t="s">
        <v>177</v>
      </c>
      <c r="D55" s="171" t="s">
        <v>177</v>
      </c>
      <c r="E55" s="171" t="s">
        <v>177</v>
      </c>
      <c r="F55" s="171" t="s">
        <v>177</v>
      </c>
      <c r="G55" s="168" t="s">
        <v>177</v>
      </c>
      <c r="H55" s="172" t="s">
        <v>177</v>
      </c>
      <c r="I55" s="172" t="s">
        <v>177</v>
      </c>
      <c r="J55" s="180" t="s">
        <v>177</v>
      </c>
      <c r="K55" s="172" t="s">
        <v>177</v>
      </c>
      <c r="L55" s="171" t="s">
        <v>177</v>
      </c>
      <c r="M55" s="171" t="s">
        <v>177</v>
      </c>
      <c r="N55" s="182" t="s">
        <v>177</v>
      </c>
      <c r="O55" s="172" t="s">
        <v>177</v>
      </c>
      <c r="P55" s="173">
        <v>11191.174725564997</v>
      </c>
      <c r="Q55" s="171" t="s">
        <v>177</v>
      </c>
      <c r="R55" s="167">
        <v>6.5821072100263903E-2</v>
      </c>
      <c r="S55" s="167">
        <v>1.7581408277268053E-3</v>
      </c>
    </row>
    <row r="56" spans="2:19" x14ac:dyDescent="0.2">
      <c r="B56" s="23" t="s">
        <v>2479</v>
      </c>
      <c r="C56" s="32" t="s">
        <v>2480</v>
      </c>
      <c r="D56" s="32" t="s">
        <v>177</v>
      </c>
      <c r="E56" s="32" t="s">
        <v>2481</v>
      </c>
      <c r="F56" s="32" t="s">
        <v>406</v>
      </c>
      <c r="G56" s="101" t="s">
        <v>534</v>
      </c>
      <c r="H56" s="94" t="s">
        <v>187</v>
      </c>
      <c r="I56" s="94" t="s">
        <v>2482</v>
      </c>
      <c r="J56" s="141">
        <v>7.58</v>
      </c>
      <c r="K56" s="94" t="s">
        <v>183</v>
      </c>
      <c r="L56" s="32">
        <v>3.7400000000000003E-2</v>
      </c>
      <c r="M56" s="32">
        <v>3.0800000000000001E-2</v>
      </c>
      <c r="N56" s="105">
        <v>3445447.034482521</v>
      </c>
      <c r="O56" s="94">
        <v>105.29000000000002</v>
      </c>
      <c r="P56" s="125">
        <v>3627.7111826066462</v>
      </c>
      <c r="Q56" s="32">
        <v>0</v>
      </c>
      <c r="R56" s="41">
        <v>2.1336441005055495E-2</v>
      </c>
      <c r="S56" s="41">
        <v>5.6991578612135697E-4</v>
      </c>
    </row>
    <row r="57" spans="2:19" x14ac:dyDescent="0.2">
      <c r="B57" s="23" t="s">
        <v>2483</v>
      </c>
      <c r="C57" s="32" t="s">
        <v>2484</v>
      </c>
      <c r="D57" s="32" t="s">
        <v>177</v>
      </c>
      <c r="E57" s="32" t="s">
        <v>2481</v>
      </c>
      <c r="F57" s="32" t="s">
        <v>406</v>
      </c>
      <c r="G57" s="101" t="s">
        <v>534</v>
      </c>
      <c r="H57" s="94" t="s">
        <v>187</v>
      </c>
      <c r="I57" s="94" t="s">
        <v>2482</v>
      </c>
      <c r="J57" s="141">
        <v>4.2300000000000004</v>
      </c>
      <c r="K57" s="94" t="s">
        <v>183</v>
      </c>
      <c r="L57" s="32">
        <v>2.5000000000000001E-2</v>
      </c>
      <c r="M57" s="32">
        <v>1.9299999999999998E-2</v>
      </c>
      <c r="N57" s="105">
        <v>2716925.2813325715</v>
      </c>
      <c r="O57" s="94">
        <v>102.53000000000002</v>
      </c>
      <c r="P57" s="125">
        <v>2785.6634909502854</v>
      </c>
      <c r="Q57" s="32">
        <v>0</v>
      </c>
      <c r="R57" s="41">
        <v>1.638392411710422E-2</v>
      </c>
      <c r="S57" s="41">
        <v>4.3762954612438306E-4</v>
      </c>
    </row>
    <row r="58" spans="2:19" x14ac:dyDescent="0.2">
      <c r="B58" s="23" t="s">
        <v>2477</v>
      </c>
      <c r="C58" s="32" t="s">
        <v>2478</v>
      </c>
      <c r="D58" s="32" t="s">
        <v>177</v>
      </c>
      <c r="E58" s="32" t="s">
        <v>1698</v>
      </c>
      <c r="F58" s="32" t="s">
        <v>434</v>
      </c>
      <c r="G58" s="101" t="s">
        <v>459</v>
      </c>
      <c r="H58" s="94" t="s">
        <v>187</v>
      </c>
      <c r="I58" s="94" t="s">
        <v>1020</v>
      </c>
      <c r="J58" s="141">
        <v>5.37</v>
      </c>
      <c r="K58" s="94" t="s">
        <v>183</v>
      </c>
      <c r="L58" s="32">
        <v>4.5999999999999999E-2</v>
      </c>
      <c r="M58" s="32">
        <v>3.4099999999999998E-2</v>
      </c>
      <c r="N58" s="105">
        <v>4435388.0912141036</v>
      </c>
      <c r="O58" s="94">
        <v>107.72</v>
      </c>
      <c r="P58" s="125">
        <v>4777.800051808068</v>
      </c>
      <c r="Q58" s="32">
        <v>0</v>
      </c>
      <c r="R58" s="41">
        <v>2.8100706976927892E-2</v>
      </c>
      <c r="S58" s="41">
        <v>7.5059549544964556E-4</v>
      </c>
    </row>
    <row r="59" spans="2:19" s="164" customFormat="1" x14ac:dyDescent="0.2">
      <c r="B59" s="133" t="s">
        <v>412</v>
      </c>
      <c r="C59" s="171" t="s">
        <v>177</v>
      </c>
      <c r="D59" s="171" t="s">
        <v>177</v>
      </c>
      <c r="E59" s="171" t="s">
        <v>177</v>
      </c>
      <c r="F59" s="171" t="s">
        <v>177</v>
      </c>
      <c r="G59" s="168" t="s">
        <v>177</v>
      </c>
      <c r="H59" s="172" t="s">
        <v>177</v>
      </c>
      <c r="I59" s="172" t="s">
        <v>177</v>
      </c>
      <c r="J59" s="180" t="s">
        <v>177</v>
      </c>
      <c r="K59" s="172" t="s">
        <v>177</v>
      </c>
      <c r="L59" s="171" t="s">
        <v>177</v>
      </c>
      <c r="M59" s="171" t="s">
        <v>177</v>
      </c>
      <c r="N59" s="182" t="s">
        <v>177</v>
      </c>
      <c r="O59" s="172" t="s">
        <v>177</v>
      </c>
      <c r="P59" s="173">
        <v>14605.741049652397</v>
      </c>
      <c r="Q59" s="171" t="s">
        <v>177</v>
      </c>
      <c r="R59" s="167">
        <v>8.590389823070331E-2</v>
      </c>
      <c r="S59" s="167">
        <v>2.2945714179529813E-3</v>
      </c>
    </row>
    <row r="60" spans="2:19" x14ac:dyDescent="0.2">
      <c r="B60" s="23" t="s">
        <v>2496</v>
      </c>
      <c r="C60" s="32" t="s">
        <v>2497</v>
      </c>
      <c r="D60" s="32" t="s">
        <v>177</v>
      </c>
      <c r="E60" s="32" t="s">
        <v>2498</v>
      </c>
      <c r="F60" s="32" t="s">
        <v>406</v>
      </c>
      <c r="G60" s="101" t="s">
        <v>444</v>
      </c>
      <c r="H60" s="94" t="s">
        <v>187</v>
      </c>
      <c r="I60" s="94" t="s">
        <v>2499</v>
      </c>
      <c r="J60" s="141">
        <v>4.2300000000000004</v>
      </c>
      <c r="K60" s="94" t="s">
        <v>136</v>
      </c>
      <c r="L60" s="32">
        <v>7.9699999999999993E-2</v>
      </c>
      <c r="M60" s="32">
        <v>4.4299999999999999E-2</v>
      </c>
      <c r="N60" s="105">
        <v>76572.009999999995</v>
      </c>
      <c r="O60" s="94">
        <v>117.47000000000001</v>
      </c>
      <c r="P60" s="125">
        <v>326.24553000000003</v>
      </c>
      <c r="Q60" s="32">
        <v>7.1031550482960118E-4</v>
      </c>
      <c r="R60" s="41">
        <v>1.91881827235386E-3</v>
      </c>
      <c r="S60" s="41">
        <v>5.1253384941446556E-5</v>
      </c>
    </row>
    <row r="61" spans="2:19" x14ac:dyDescent="0.2">
      <c r="B61" s="23" t="s">
        <v>2489</v>
      </c>
      <c r="C61" s="32" t="s">
        <v>2490</v>
      </c>
      <c r="D61" s="32" t="s">
        <v>177</v>
      </c>
      <c r="E61" s="32" t="s">
        <v>1445</v>
      </c>
      <c r="F61" s="32" t="s">
        <v>1446</v>
      </c>
      <c r="G61" s="101" t="s">
        <v>429</v>
      </c>
      <c r="H61" s="94" t="s">
        <v>182</v>
      </c>
      <c r="I61" s="94" t="s">
        <v>2491</v>
      </c>
      <c r="J61" s="141">
        <v>1.92</v>
      </c>
      <c r="K61" s="94" t="s">
        <v>136</v>
      </c>
      <c r="L61" s="32">
        <v>3.7000000000000005E-2</v>
      </c>
      <c r="M61" s="32">
        <v>4.0300000000000002E-2</v>
      </c>
      <c r="N61" s="105">
        <v>1005908.2800357925</v>
      </c>
      <c r="O61" s="94">
        <v>99.57</v>
      </c>
      <c r="P61" s="125">
        <v>3632.7410854827162</v>
      </c>
      <c r="Q61" s="32">
        <v>0</v>
      </c>
      <c r="R61" s="41">
        <v>2.1366024458802028E-2</v>
      </c>
      <c r="S61" s="41">
        <v>5.7070598713445688E-4</v>
      </c>
    </row>
    <row r="62" spans="2:19" x14ac:dyDescent="0.2">
      <c r="B62" s="23" t="s">
        <v>2492</v>
      </c>
      <c r="C62" s="32" t="s">
        <v>2493</v>
      </c>
      <c r="D62" s="32" t="s">
        <v>177</v>
      </c>
      <c r="E62" s="32" t="s">
        <v>1445</v>
      </c>
      <c r="F62" s="32" t="s">
        <v>1446</v>
      </c>
      <c r="G62" s="101" t="s">
        <v>429</v>
      </c>
      <c r="H62" s="94" t="s">
        <v>182</v>
      </c>
      <c r="I62" s="94" t="s">
        <v>2491</v>
      </c>
      <c r="J62" s="141">
        <v>3.67</v>
      </c>
      <c r="K62" s="94" t="s">
        <v>136</v>
      </c>
      <c r="L62" s="32">
        <v>4.4500000000000005E-2</v>
      </c>
      <c r="M62" s="32">
        <v>0.05</v>
      </c>
      <c r="N62" s="105">
        <v>1724568.1315734007</v>
      </c>
      <c r="O62" s="94">
        <v>98.38</v>
      </c>
      <c r="P62" s="125">
        <v>6153.6774735470808</v>
      </c>
      <c r="Q62" s="32">
        <v>0</v>
      </c>
      <c r="R62" s="41">
        <v>3.6192951910833764E-2</v>
      </c>
      <c r="S62" s="41">
        <v>9.6674673322640406E-4</v>
      </c>
    </row>
    <row r="63" spans="2:19" x14ac:dyDescent="0.2">
      <c r="B63" s="23" t="s">
        <v>2494</v>
      </c>
      <c r="C63" s="32" t="s">
        <v>2495</v>
      </c>
      <c r="D63" s="32" t="s">
        <v>177</v>
      </c>
      <c r="E63" s="32" t="s">
        <v>177</v>
      </c>
      <c r="F63" s="32" t="s">
        <v>417</v>
      </c>
      <c r="G63" s="101" t="s">
        <v>186</v>
      </c>
      <c r="H63" s="94" t="s">
        <v>187</v>
      </c>
      <c r="I63" s="94" t="s">
        <v>1325</v>
      </c>
      <c r="J63" s="141">
        <v>6.43</v>
      </c>
      <c r="K63" s="94" t="s">
        <v>183</v>
      </c>
      <c r="L63" s="32">
        <v>4.2999999999999997E-2</v>
      </c>
      <c r="M63" s="32">
        <v>4.4500000000000005E-2</v>
      </c>
      <c r="N63" s="105">
        <v>4333895.640858517</v>
      </c>
      <c r="O63" s="94">
        <v>100.01</v>
      </c>
      <c r="P63" s="125">
        <v>4334.329030422603</v>
      </c>
      <c r="Q63" s="32">
        <v>0</v>
      </c>
      <c r="R63" s="41">
        <v>2.5492425112977574E-2</v>
      </c>
      <c r="S63" s="41">
        <v>6.8092590957226752E-4</v>
      </c>
    </row>
    <row r="64" spans="2:19" x14ac:dyDescent="0.2">
      <c r="B64" s="23" t="s">
        <v>2485</v>
      </c>
      <c r="C64" s="32" t="s">
        <v>2486</v>
      </c>
      <c r="D64" s="32" t="s">
        <v>177</v>
      </c>
      <c r="E64" s="32" t="s">
        <v>2487</v>
      </c>
      <c r="F64" s="32" t="s">
        <v>2395</v>
      </c>
      <c r="G64" s="101" t="s">
        <v>471</v>
      </c>
      <c r="H64" s="94" t="s">
        <v>177</v>
      </c>
      <c r="I64" s="94" t="s">
        <v>2488</v>
      </c>
      <c r="J64" s="141">
        <v>1.61</v>
      </c>
      <c r="K64" s="94" t="s">
        <v>136</v>
      </c>
      <c r="L64" s="32">
        <v>5.1983799523162837E-2</v>
      </c>
      <c r="M64" s="32">
        <v>4.2699999999999995E-2</v>
      </c>
      <c r="N64" s="105">
        <v>41792.18</v>
      </c>
      <c r="O64" s="94">
        <v>103.64999999999999</v>
      </c>
      <c r="P64" s="125">
        <v>158.74793</v>
      </c>
      <c r="Q64" s="32">
        <v>0</v>
      </c>
      <c r="R64" s="41">
        <v>9.3367847455979387E-4</v>
      </c>
      <c r="S64" s="41">
        <v>2.4939403046986763E-5</v>
      </c>
    </row>
    <row r="65" spans="2:19" s="164" customFormat="1" x14ac:dyDescent="0.2">
      <c r="B65" s="133" t="s">
        <v>153</v>
      </c>
      <c r="C65" s="171" t="s">
        <v>177</v>
      </c>
      <c r="D65" s="171" t="s">
        <v>177</v>
      </c>
      <c r="E65" s="171" t="s">
        <v>177</v>
      </c>
      <c r="F65" s="171" t="s">
        <v>177</v>
      </c>
      <c r="G65" s="168" t="s">
        <v>177</v>
      </c>
      <c r="H65" s="172" t="s">
        <v>177</v>
      </c>
      <c r="I65" s="172" t="s">
        <v>177</v>
      </c>
      <c r="J65" s="180" t="s">
        <v>177</v>
      </c>
      <c r="K65" s="172" t="s">
        <v>177</v>
      </c>
      <c r="L65" s="171" t="s">
        <v>177</v>
      </c>
      <c r="M65" s="171" t="s">
        <v>177</v>
      </c>
      <c r="N65" s="182" t="s">
        <v>177</v>
      </c>
      <c r="O65" s="172" t="s">
        <v>177</v>
      </c>
      <c r="P65" s="173">
        <v>0</v>
      </c>
      <c r="Q65" s="171" t="s">
        <v>177</v>
      </c>
      <c r="R65" s="167">
        <v>0</v>
      </c>
      <c r="S65" s="167">
        <v>0</v>
      </c>
    </row>
    <row r="66" spans="2:19" s="164" customFormat="1" x14ac:dyDescent="0.2">
      <c r="B66" s="133" t="s">
        <v>402</v>
      </c>
      <c r="C66" s="171" t="s">
        <v>177</v>
      </c>
      <c r="D66" s="171" t="s">
        <v>177</v>
      </c>
      <c r="E66" s="171" t="s">
        <v>177</v>
      </c>
      <c r="F66" s="171" t="s">
        <v>177</v>
      </c>
      <c r="G66" s="168" t="s">
        <v>177</v>
      </c>
      <c r="H66" s="172" t="s">
        <v>177</v>
      </c>
      <c r="I66" s="172" t="s">
        <v>177</v>
      </c>
      <c r="J66" s="180" t="s">
        <v>177</v>
      </c>
      <c r="K66" s="172" t="s">
        <v>177</v>
      </c>
      <c r="L66" s="171" t="s">
        <v>177</v>
      </c>
      <c r="M66" s="171" t="s">
        <v>177</v>
      </c>
      <c r="N66" s="182" t="s">
        <v>177</v>
      </c>
      <c r="O66" s="172" t="s">
        <v>177</v>
      </c>
      <c r="P66" s="173">
        <v>0</v>
      </c>
      <c r="Q66" s="171" t="s">
        <v>177</v>
      </c>
      <c r="R66" s="167">
        <v>0</v>
      </c>
      <c r="S66" s="167">
        <v>0</v>
      </c>
    </row>
    <row r="67" spans="2:19" s="164" customFormat="1" x14ac:dyDescent="0.2">
      <c r="B67" s="133" t="s">
        <v>2500</v>
      </c>
      <c r="C67" s="171" t="s">
        <v>177</v>
      </c>
      <c r="D67" s="171" t="s">
        <v>177</v>
      </c>
      <c r="E67" s="171" t="s">
        <v>177</v>
      </c>
      <c r="F67" s="171" t="s">
        <v>177</v>
      </c>
      <c r="G67" s="168" t="s">
        <v>177</v>
      </c>
      <c r="H67" s="172" t="s">
        <v>177</v>
      </c>
      <c r="I67" s="172" t="s">
        <v>177</v>
      </c>
      <c r="J67" s="180" t="s">
        <v>177</v>
      </c>
      <c r="K67" s="172" t="s">
        <v>177</v>
      </c>
      <c r="L67" s="171" t="s">
        <v>177</v>
      </c>
      <c r="M67" s="171" t="s">
        <v>177</v>
      </c>
      <c r="N67" s="182" t="s">
        <v>177</v>
      </c>
      <c r="O67" s="172" t="s">
        <v>177</v>
      </c>
      <c r="P67" s="173">
        <v>0</v>
      </c>
      <c r="Q67" s="171" t="s">
        <v>177</v>
      </c>
      <c r="R67" s="167">
        <v>0</v>
      </c>
      <c r="S67" s="167">
        <v>0</v>
      </c>
    </row>
    <row r="68" spans="2:19" s="164" customFormat="1" x14ac:dyDescent="0.2">
      <c r="B68" s="133" t="s">
        <v>2501</v>
      </c>
      <c r="C68" s="171" t="s">
        <v>177</v>
      </c>
      <c r="D68" s="171" t="s">
        <v>177</v>
      </c>
      <c r="E68" s="171" t="s">
        <v>177</v>
      </c>
      <c r="F68" s="171" t="s">
        <v>177</v>
      </c>
      <c r="G68" s="168" t="s">
        <v>177</v>
      </c>
      <c r="H68" s="172" t="s">
        <v>177</v>
      </c>
      <c r="I68" s="172" t="s">
        <v>177</v>
      </c>
      <c r="J68" s="180" t="s">
        <v>177</v>
      </c>
      <c r="K68" s="172" t="s">
        <v>177</v>
      </c>
      <c r="L68" s="171" t="s">
        <v>177</v>
      </c>
      <c r="M68" s="171" t="s">
        <v>177</v>
      </c>
      <c r="N68" s="182" t="s">
        <v>177</v>
      </c>
      <c r="O68" s="172" t="s">
        <v>177</v>
      </c>
      <c r="P68" s="173">
        <v>0</v>
      </c>
      <c r="Q68" s="171" t="s">
        <v>177</v>
      </c>
      <c r="R68" s="167">
        <v>0</v>
      </c>
      <c r="S68" s="167">
        <v>0</v>
      </c>
    </row>
    <row r="69" spans="2:19" s="164" customFormat="1" x14ac:dyDescent="0.2">
      <c r="B69" s="116" t="s">
        <v>167</v>
      </c>
      <c r="C69" s="174"/>
      <c r="D69" s="174"/>
      <c r="E69" s="174"/>
      <c r="F69" s="116"/>
      <c r="G69" s="175"/>
      <c r="H69" s="175"/>
      <c r="I69" s="175"/>
      <c r="J69" s="176"/>
      <c r="K69" s="177"/>
      <c r="L69" s="178"/>
      <c r="M69" s="178"/>
      <c r="N69" s="178"/>
      <c r="O69" s="177"/>
      <c r="P69" s="177"/>
      <c r="Q69" s="183"/>
      <c r="R69" s="183"/>
      <c r="S69" s="183"/>
    </row>
    <row r="70" spans="2:19" s="164" customFormat="1" x14ac:dyDescent="0.2">
      <c r="B70" s="116" t="s">
        <v>168</v>
      </c>
      <c r="C70" s="174"/>
      <c r="D70" s="174"/>
      <c r="E70" s="174"/>
      <c r="F70" s="116"/>
      <c r="G70" s="175"/>
      <c r="H70" s="175"/>
      <c r="I70" s="175"/>
      <c r="J70" s="176"/>
      <c r="K70" s="177"/>
      <c r="L70" s="178"/>
      <c r="M70" s="178"/>
      <c r="N70" s="178"/>
      <c r="O70" s="177"/>
      <c r="P70" s="177"/>
      <c r="Q70" s="183"/>
      <c r="R70" s="183"/>
      <c r="S70" s="183"/>
    </row>
    <row r="71" spans="2:19" s="164" customFormat="1" x14ac:dyDescent="0.2">
      <c r="B71" s="116" t="s">
        <v>169</v>
      </c>
      <c r="C71" s="174"/>
      <c r="D71" s="174"/>
      <c r="E71" s="174"/>
      <c r="F71" s="116"/>
      <c r="G71" s="175"/>
      <c r="H71" s="175"/>
      <c r="I71" s="175"/>
      <c r="J71" s="176"/>
      <c r="K71" s="177"/>
      <c r="L71" s="178"/>
      <c r="M71" s="178"/>
      <c r="N71" s="178"/>
      <c r="O71" s="177"/>
      <c r="P71" s="177"/>
      <c r="Q71" s="183"/>
      <c r="R71" s="183"/>
      <c r="S71" s="183"/>
    </row>
    <row r="72" spans="2:19" s="164" customFormat="1" x14ac:dyDescent="0.2">
      <c r="B72" s="116" t="s">
        <v>170</v>
      </c>
      <c r="C72" s="174"/>
      <c r="D72" s="174"/>
      <c r="E72" s="174"/>
      <c r="F72" s="116"/>
      <c r="G72" s="175"/>
      <c r="H72" s="175"/>
      <c r="I72" s="175"/>
      <c r="J72" s="176"/>
      <c r="K72" s="177"/>
      <c r="L72" s="178"/>
      <c r="M72" s="178"/>
      <c r="N72" s="178"/>
      <c r="O72" s="177"/>
      <c r="P72" s="177"/>
      <c r="Q72" s="183"/>
      <c r="R72" s="183"/>
      <c r="S72" s="183"/>
    </row>
    <row r="73" spans="2:19" s="164" customFormat="1" x14ac:dyDescent="0.2">
      <c r="B73" s="116" t="s">
        <v>171</v>
      </c>
      <c r="C73" s="174"/>
      <c r="D73" s="174"/>
      <c r="E73" s="174"/>
      <c r="F73" s="116"/>
      <c r="G73" s="175"/>
      <c r="H73" s="175"/>
      <c r="I73" s="175"/>
      <c r="J73" s="176"/>
      <c r="K73" s="177"/>
      <c r="L73" s="178"/>
      <c r="M73" s="178"/>
      <c r="N73" s="178"/>
      <c r="O73" s="177"/>
      <c r="P73" s="177"/>
      <c r="Q73" s="183"/>
      <c r="R73" s="183"/>
      <c r="S73" s="183"/>
    </row>
  </sheetData>
  <sortState ref="B60:AB64">
    <sortCondition ref="B60:B64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68 R11:S68 C11:I68">
    <cfRule type="expression" dxfId="77" priority="284" stopIfTrue="1">
      <formula>OR(LEFT(#REF!,3)="TIR",LEFT(#REF!,2)="IR")</formula>
    </cfRule>
  </conditionalFormatting>
  <conditionalFormatting sqref="K1:K5 K69:K55603 Q11:R68 L11:O68 J11:J68">
    <cfRule type="expression" dxfId="76" priority="287" stopIfTrue="1">
      <formula>LEFT(#REF!,3)="TIR"</formula>
    </cfRule>
  </conditionalFormatting>
  <conditionalFormatting sqref="L8">
    <cfRule type="expression" dxfId="75" priority="292" stopIfTrue="1">
      <formula>LEFT(#REF!,3)="TIR"</formula>
    </cfRule>
  </conditionalFormatting>
  <conditionalFormatting sqref="B11:B68 P11:P68">
    <cfRule type="expression" dxfId="74" priority="293" stopIfTrue="1">
      <formula>#REF!&gt;0</formula>
    </cfRule>
    <cfRule type="expression" dxfId="73" priority="294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31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9.140625" style="13" bestFit="1" customWidth="1"/>
    <col min="3" max="3" width="10.85546875" style="12" bestFit="1" customWidth="1"/>
    <col min="4" max="4" width="11.5703125" style="12" bestFit="1" customWidth="1"/>
    <col min="5" max="5" width="12.42578125" style="12" bestFit="1" customWidth="1"/>
    <col min="6" max="6" width="15" style="13" bestFit="1" customWidth="1"/>
    <col min="7" max="7" width="12.7109375" style="93" bestFit="1" customWidth="1"/>
    <col min="8" max="8" width="13.5703125" style="93" bestFit="1" customWidth="1"/>
    <col min="9" max="9" width="8.85546875" style="93" bestFit="1" customWidth="1"/>
    <col min="10" max="10" width="11.28515625" style="45" bestFit="1" customWidth="1"/>
    <col min="11" max="11" width="11.28515625" style="95" bestFit="1" customWidth="1"/>
    <col min="12" max="12" width="15.85546875" style="95" bestFit="1" customWidth="1"/>
    <col min="13" max="13" width="13.140625" style="97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12"/>
      <c r="E1" s="12"/>
      <c r="F1" s="13"/>
      <c r="G1" s="93"/>
      <c r="H1" s="93"/>
      <c r="I1" s="93"/>
      <c r="J1" s="45"/>
      <c r="K1" s="95"/>
      <c r="L1" s="95"/>
      <c r="M1" s="96"/>
      <c r="N1" s="17"/>
      <c r="O1" s="17"/>
      <c r="P1" s="16"/>
      <c r="Q1" s="16"/>
      <c r="R1" s="18"/>
    </row>
    <row r="2" spans="1:18" s="10" customFormat="1" x14ac:dyDescent="0.2">
      <c r="B2" s="13" t="s">
        <v>164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5"/>
      <c r="M2" s="96"/>
      <c r="N2" s="17"/>
      <c r="O2" s="17"/>
      <c r="P2" s="16"/>
      <c r="Q2" s="16"/>
      <c r="R2" s="18"/>
    </row>
    <row r="3" spans="1:18" s="10" customFormat="1" x14ac:dyDescent="0.2">
      <c r="B3" s="13" t="s">
        <v>165</v>
      </c>
      <c r="C3" s="162" t="s">
        <v>174</v>
      </c>
      <c r="D3" s="12"/>
      <c r="E3" s="12"/>
      <c r="F3" s="13"/>
      <c r="G3" s="93"/>
      <c r="H3" s="93"/>
      <c r="I3" s="93"/>
      <c r="J3" s="45"/>
      <c r="K3" s="95"/>
      <c r="L3" s="95"/>
      <c r="M3" s="96"/>
      <c r="N3" s="17"/>
      <c r="O3" s="17"/>
      <c r="P3" s="16"/>
      <c r="Q3" s="16"/>
      <c r="R3" s="18"/>
    </row>
    <row r="4" spans="1:18" s="10" customFormat="1" x14ac:dyDescent="0.2">
      <c r="B4" s="13" t="s">
        <v>166</v>
      </c>
      <c r="C4" s="12" t="s">
        <v>175</v>
      </c>
      <c r="D4" s="12"/>
      <c r="E4" s="12"/>
      <c r="F4" s="13"/>
      <c r="G4" s="93"/>
      <c r="H4" s="93"/>
      <c r="I4" s="93"/>
      <c r="J4" s="45"/>
      <c r="K4" s="95"/>
      <c r="L4" s="95"/>
      <c r="M4" s="96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5"/>
      <c r="M5" s="96"/>
      <c r="N5" s="17"/>
      <c r="O5" s="17"/>
      <c r="P5" s="16"/>
      <c r="Q5" s="16"/>
      <c r="R5" s="18"/>
    </row>
    <row r="6" spans="1:18" s="10" customFormat="1" ht="13.5" thickBot="1" x14ac:dyDescent="0.25">
      <c r="B6" s="237" t="s">
        <v>30</v>
      </c>
      <c r="C6" s="238"/>
      <c r="D6" s="238"/>
      <c r="E6" s="238"/>
      <c r="F6" s="238"/>
      <c r="G6" s="238"/>
      <c r="H6" s="238"/>
      <c r="I6" s="238"/>
      <c r="J6" s="238"/>
      <c r="K6" s="238"/>
      <c r="L6" s="239"/>
      <c r="M6" s="240"/>
      <c r="N6" s="17"/>
      <c r="O6" s="17"/>
      <c r="P6" s="16"/>
      <c r="Q6" s="16"/>
      <c r="R6" s="18"/>
    </row>
    <row r="7" spans="1:18" s="10" customFormat="1" x14ac:dyDescent="0.2">
      <c r="B7" s="234" t="s">
        <v>22</v>
      </c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6"/>
    </row>
    <row r="8" spans="1:18" s="10" customFormat="1" ht="33.75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7</v>
      </c>
      <c r="K8" s="5" t="s">
        <v>18</v>
      </c>
      <c r="L8" s="38" t="s">
        <v>84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145</v>
      </c>
      <c r="I9" s="2"/>
      <c r="J9" s="2" t="s">
        <v>147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0">
        <v>10</v>
      </c>
      <c r="M10" s="66">
        <v>11</v>
      </c>
    </row>
    <row r="11" spans="1:18" s="164" customFormat="1" ht="12.75" customHeight="1" thickBot="1" x14ac:dyDescent="0.25">
      <c r="B11" s="142" t="s">
        <v>66</v>
      </c>
      <c r="C11" s="103"/>
      <c r="D11" s="103"/>
      <c r="E11" s="103"/>
      <c r="F11" s="103"/>
      <c r="G11" s="143"/>
      <c r="H11" s="144"/>
      <c r="I11" s="143"/>
      <c r="J11" s="147">
        <v>59853.457320599999</v>
      </c>
      <c r="K11" s="103"/>
      <c r="L11" s="103">
        <v>1</v>
      </c>
      <c r="M11" s="91">
        <v>9.4030170716182804E-3</v>
      </c>
    </row>
    <row r="12" spans="1:18" s="164" customFormat="1" x14ac:dyDescent="0.2">
      <c r="B12" s="132" t="s">
        <v>149</v>
      </c>
      <c r="C12" s="167" t="s">
        <v>177</v>
      </c>
      <c r="D12" s="167" t="s">
        <v>177</v>
      </c>
      <c r="E12" s="167" t="s">
        <v>177</v>
      </c>
      <c r="F12" s="167" t="s">
        <v>177</v>
      </c>
      <c r="G12" s="168" t="s">
        <v>177</v>
      </c>
      <c r="H12" s="180" t="s">
        <v>177</v>
      </c>
      <c r="I12" s="168" t="s">
        <v>177</v>
      </c>
      <c r="J12" s="181">
        <v>14060.508510200001</v>
      </c>
      <c r="K12" s="167" t="s">
        <v>177</v>
      </c>
      <c r="L12" s="167">
        <v>0.23491556109927073</v>
      </c>
      <c r="M12" s="167">
        <v>2.2089150314052296E-3</v>
      </c>
    </row>
    <row r="13" spans="1:18" x14ac:dyDescent="0.2">
      <c r="B13" s="23" t="s">
        <v>2513</v>
      </c>
      <c r="C13" s="32" t="s">
        <v>2514</v>
      </c>
      <c r="D13" s="32" t="s">
        <v>177</v>
      </c>
      <c r="E13" s="32" t="s">
        <v>2515</v>
      </c>
      <c r="F13" s="32" t="s">
        <v>177</v>
      </c>
      <c r="G13" s="94" t="s">
        <v>183</v>
      </c>
      <c r="H13" s="105">
        <v>8196335.46</v>
      </c>
      <c r="I13" s="101">
        <v>109.2578</v>
      </c>
      <c r="J13" s="126">
        <v>8955.1385100000007</v>
      </c>
      <c r="K13" s="41">
        <v>0</v>
      </c>
      <c r="L13" s="41">
        <v>0.14961773155446234</v>
      </c>
      <c r="M13" s="41">
        <v>1.4068580840234106E-3</v>
      </c>
      <c r="N13" s="18"/>
      <c r="O13" s="18"/>
      <c r="P13" s="18"/>
      <c r="Q13" s="18"/>
    </row>
    <row r="14" spans="1:18" x14ac:dyDescent="0.2">
      <c r="B14" s="23" t="s">
        <v>2522</v>
      </c>
      <c r="C14" s="32" t="s">
        <v>2523</v>
      </c>
      <c r="D14" s="32" t="s">
        <v>177</v>
      </c>
      <c r="E14" s="32" t="s">
        <v>177</v>
      </c>
      <c r="F14" s="32" t="s">
        <v>177</v>
      </c>
      <c r="G14" s="94" t="s">
        <v>136</v>
      </c>
      <c r="H14" s="105">
        <v>75000</v>
      </c>
      <c r="I14" s="101">
        <v>128.09</v>
      </c>
      <c r="J14" s="126">
        <v>348.44607000000002</v>
      </c>
      <c r="K14" s="41">
        <v>0</v>
      </c>
      <c r="L14" s="41">
        <v>5.8216531775863514E-3</v>
      </c>
      <c r="M14" s="41">
        <v>5.4741104213885266E-5</v>
      </c>
      <c r="N14" s="18"/>
      <c r="O14" s="18"/>
      <c r="P14" s="18"/>
      <c r="Q14" s="18"/>
    </row>
    <row r="15" spans="1:18" x14ac:dyDescent="0.2">
      <c r="B15" s="23" t="s">
        <v>2516</v>
      </c>
      <c r="C15" s="32" t="s">
        <v>2517</v>
      </c>
      <c r="D15" s="32" t="s">
        <v>177</v>
      </c>
      <c r="E15" s="32" t="s">
        <v>2518</v>
      </c>
      <c r="F15" s="32" t="s">
        <v>177</v>
      </c>
      <c r="G15" s="94" t="s">
        <v>136</v>
      </c>
      <c r="H15" s="105">
        <v>276572</v>
      </c>
      <c r="I15" s="101">
        <v>100</v>
      </c>
      <c r="J15" s="126">
        <v>1003.1266400000001</v>
      </c>
      <c r="K15" s="41">
        <v>0</v>
      </c>
      <c r="L15" s="41">
        <v>1.6759710882311055E-2</v>
      </c>
      <c r="M15" s="41">
        <v>1.5759184754175754E-4</v>
      </c>
      <c r="N15" s="18"/>
      <c r="O15" s="18"/>
      <c r="P15" s="18"/>
      <c r="Q15" s="18"/>
    </row>
    <row r="16" spans="1:18" x14ac:dyDescent="0.2">
      <c r="B16" s="23" t="s">
        <v>2507</v>
      </c>
      <c r="C16" s="32" t="s">
        <v>2508</v>
      </c>
      <c r="D16" s="32" t="s">
        <v>177</v>
      </c>
      <c r="E16" s="32" t="s">
        <v>2509</v>
      </c>
      <c r="F16" s="32" t="s">
        <v>1626</v>
      </c>
      <c r="G16" s="94" t="s">
        <v>183</v>
      </c>
      <c r="H16" s="105">
        <v>79496</v>
      </c>
      <c r="I16" s="101">
        <v>69.599999999999994</v>
      </c>
      <c r="J16" s="126">
        <v>55.329219999999999</v>
      </c>
      <c r="K16" s="41">
        <v>0</v>
      </c>
      <c r="L16" s="41">
        <v>9.2441142879405786E-4</v>
      </c>
      <c r="M16" s="41">
        <v>8.6922564461495712E-6</v>
      </c>
      <c r="N16" s="18"/>
      <c r="O16" s="18"/>
      <c r="P16" s="18"/>
      <c r="Q16" s="18"/>
    </row>
    <row r="17" spans="2:17" x14ac:dyDescent="0.2">
      <c r="B17" s="23" t="s">
        <v>2519</v>
      </c>
      <c r="C17" s="32" t="s">
        <v>2520</v>
      </c>
      <c r="D17" s="32" t="s">
        <v>177</v>
      </c>
      <c r="E17" s="32" t="s">
        <v>2521</v>
      </c>
      <c r="F17" s="32" t="s">
        <v>177</v>
      </c>
      <c r="G17" s="94" t="s">
        <v>136</v>
      </c>
      <c r="H17" s="105">
        <v>214853</v>
      </c>
      <c r="I17" s="101">
        <v>100</v>
      </c>
      <c r="J17" s="126">
        <v>779.27182999999991</v>
      </c>
      <c r="K17" s="41">
        <v>0</v>
      </c>
      <c r="L17" s="41">
        <v>1.3019662771122747E-2</v>
      </c>
      <c r="M17" s="41">
        <v>1.2242411130358014E-4</v>
      </c>
      <c r="N17" s="18"/>
      <c r="O17" s="18"/>
      <c r="P17" s="18"/>
      <c r="Q17" s="18"/>
    </row>
    <row r="18" spans="2:17" x14ac:dyDescent="0.2">
      <c r="B18" s="23" t="s">
        <v>2510</v>
      </c>
      <c r="C18" s="32" t="s">
        <v>2511</v>
      </c>
      <c r="D18" s="32" t="s">
        <v>177</v>
      </c>
      <c r="E18" s="32" t="s">
        <v>2512</v>
      </c>
      <c r="F18" s="32" t="s">
        <v>177</v>
      </c>
      <c r="G18" s="94" t="s">
        <v>136</v>
      </c>
      <c r="H18" s="105">
        <v>5601.03</v>
      </c>
      <c r="I18" s="101">
        <v>3581.0630000000001</v>
      </c>
      <c r="J18" s="126">
        <v>727.49065000000007</v>
      </c>
      <c r="K18" s="41">
        <v>0</v>
      </c>
      <c r="L18" s="41">
        <v>1.2154530123519143E-2</v>
      </c>
      <c r="M18" s="41">
        <v>1.1428925424894915E-4</v>
      </c>
      <c r="N18" s="18"/>
      <c r="O18" s="18"/>
      <c r="P18" s="18"/>
      <c r="Q18" s="18"/>
    </row>
    <row r="19" spans="2:17" x14ac:dyDescent="0.2">
      <c r="B19" s="23" t="s">
        <v>2505</v>
      </c>
      <c r="C19" s="32" t="s">
        <v>2506</v>
      </c>
      <c r="D19" s="32" t="s">
        <v>177</v>
      </c>
      <c r="E19" s="32" t="s">
        <v>2487</v>
      </c>
      <c r="F19" s="32" t="s">
        <v>406</v>
      </c>
      <c r="G19" s="94" t="s">
        <v>136</v>
      </c>
      <c r="H19" s="105">
        <v>2956.09</v>
      </c>
      <c r="I19" s="101">
        <v>1600</v>
      </c>
      <c r="J19" s="126">
        <v>171.54781</v>
      </c>
      <c r="K19" s="41">
        <v>0</v>
      </c>
      <c r="L19" s="41">
        <v>2.866130340326351E-3</v>
      </c>
      <c r="M19" s="41">
        <v>2.6950272519571791E-5</v>
      </c>
      <c r="N19" s="18"/>
      <c r="O19" s="18"/>
      <c r="P19" s="18"/>
      <c r="Q19" s="18"/>
    </row>
    <row r="20" spans="2:17" x14ac:dyDescent="0.2">
      <c r="B20" s="23" t="s">
        <v>2502</v>
      </c>
      <c r="C20" s="32" t="s">
        <v>2503</v>
      </c>
      <c r="D20" s="32" t="s">
        <v>177</v>
      </c>
      <c r="E20" s="32" t="s">
        <v>2504</v>
      </c>
      <c r="F20" s="32" t="s">
        <v>417</v>
      </c>
      <c r="G20" s="94" t="s">
        <v>183</v>
      </c>
      <c r="H20" s="105">
        <v>289789.09999999998</v>
      </c>
      <c r="I20" s="101">
        <v>697.11310000000003</v>
      </c>
      <c r="J20" s="126">
        <v>2020.15778</v>
      </c>
      <c r="K20" s="41">
        <v>0</v>
      </c>
      <c r="L20" s="41">
        <v>3.3751730817807156E-2</v>
      </c>
      <c r="M20" s="41">
        <v>3.1736810107650546E-4</v>
      </c>
      <c r="N20" s="18"/>
      <c r="O20" s="18"/>
      <c r="P20" s="18"/>
      <c r="Q20" s="18"/>
    </row>
    <row r="21" spans="2:17" s="164" customFormat="1" x14ac:dyDescent="0.2">
      <c r="B21" s="133" t="s">
        <v>402</v>
      </c>
      <c r="C21" s="171" t="s">
        <v>177</v>
      </c>
      <c r="D21" s="171" t="s">
        <v>177</v>
      </c>
      <c r="E21" s="171" t="s">
        <v>177</v>
      </c>
      <c r="F21" s="171" t="s">
        <v>177</v>
      </c>
      <c r="G21" s="172" t="s">
        <v>177</v>
      </c>
      <c r="H21" s="182" t="s">
        <v>177</v>
      </c>
      <c r="I21" s="168" t="s">
        <v>177</v>
      </c>
      <c r="J21" s="169">
        <v>45792.948810399997</v>
      </c>
      <c r="K21" s="167" t="s">
        <v>177</v>
      </c>
      <c r="L21" s="167">
        <v>0.7650844389007293</v>
      </c>
      <c r="M21" s="167">
        <v>7.1941020402130507E-3</v>
      </c>
    </row>
    <row r="22" spans="2:17" s="164" customFormat="1" x14ac:dyDescent="0.2">
      <c r="B22" s="133" t="s">
        <v>155</v>
      </c>
      <c r="C22" s="171" t="s">
        <v>177</v>
      </c>
      <c r="D22" s="171" t="s">
        <v>177</v>
      </c>
      <c r="E22" s="171" t="s">
        <v>177</v>
      </c>
      <c r="F22" s="171" t="s">
        <v>177</v>
      </c>
      <c r="G22" s="172" t="s">
        <v>177</v>
      </c>
      <c r="H22" s="182" t="s">
        <v>177</v>
      </c>
      <c r="I22" s="168" t="s">
        <v>177</v>
      </c>
      <c r="J22" s="169">
        <v>0</v>
      </c>
      <c r="K22" s="167" t="s">
        <v>177</v>
      </c>
      <c r="L22" s="167">
        <v>0</v>
      </c>
      <c r="M22" s="167">
        <v>0</v>
      </c>
    </row>
    <row r="23" spans="2:17" s="164" customFormat="1" x14ac:dyDescent="0.2">
      <c r="B23" s="133" t="s">
        <v>156</v>
      </c>
      <c r="C23" s="171" t="s">
        <v>177</v>
      </c>
      <c r="D23" s="171" t="s">
        <v>177</v>
      </c>
      <c r="E23" s="171" t="s">
        <v>177</v>
      </c>
      <c r="F23" s="171" t="s">
        <v>177</v>
      </c>
      <c r="G23" s="172" t="s">
        <v>177</v>
      </c>
      <c r="H23" s="182" t="s">
        <v>177</v>
      </c>
      <c r="I23" s="168" t="s">
        <v>177</v>
      </c>
      <c r="J23" s="169">
        <v>45792.948810199996</v>
      </c>
      <c r="K23" s="167" t="s">
        <v>177</v>
      </c>
      <c r="L23" s="167">
        <v>0.76508443889738786</v>
      </c>
      <c r="M23" s="167">
        <v>7.1941020401816306E-3</v>
      </c>
    </row>
    <row r="24" spans="2:17" x14ac:dyDescent="0.2">
      <c r="B24" s="23" t="s">
        <v>2524</v>
      </c>
      <c r="C24" s="32" t="s">
        <v>2525</v>
      </c>
      <c r="D24" s="32" t="s">
        <v>177</v>
      </c>
      <c r="E24" s="32" t="s">
        <v>177</v>
      </c>
      <c r="F24" s="32" t="s">
        <v>177</v>
      </c>
      <c r="G24" s="94" t="s">
        <v>136</v>
      </c>
      <c r="H24" s="105">
        <v>11062393.9</v>
      </c>
      <c r="I24" s="101">
        <v>100</v>
      </c>
      <c r="J24" s="126">
        <v>40123.302680000001</v>
      </c>
      <c r="K24" s="41">
        <v>0</v>
      </c>
      <c r="L24" s="41">
        <v>0.6703589813547931</v>
      </c>
      <c r="M24" s="41">
        <v>6.3033969457917602E-3</v>
      </c>
      <c r="N24" s="18"/>
      <c r="O24" s="18"/>
      <c r="P24" s="18"/>
      <c r="Q24" s="18"/>
    </row>
    <row r="25" spans="2:17" x14ac:dyDescent="0.2">
      <c r="B25" s="23" t="s">
        <v>2526</v>
      </c>
      <c r="C25" s="32" t="s">
        <v>2527</v>
      </c>
      <c r="D25" s="32" t="s">
        <v>177</v>
      </c>
      <c r="E25" s="32" t="s">
        <v>177</v>
      </c>
      <c r="F25" s="32" t="s">
        <v>177</v>
      </c>
      <c r="G25" s="94" t="s">
        <v>136</v>
      </c>
      <c r="H25" s="105">
        <v>46121.03</v>
      </c>
      <c r="I25" s="101">
        <v>100</v>
      </c>
      <c r="J25" s="126">
        <v>167.28098</v>
      </c>
      <c r="K25" s="41">
        <v>0</v>
      </c>
      <c r="L25" s="41">
        <v>2.7948423948841177E-3</v>
      </c>
      <c r="M25" s="41">
        <v>2.6279950751577873E-5</v>
      </c>
      <c r="N25" s="18"/>
      <c r="O25" s="18"/>
      <c r="P25" s="18"/>
      <c r="Q25" s="18"/>
    </row>
    <row r="26" spans="2:17" x14ac:dyDescent="0.2">
      <c r="B26" s="23" t="s">
        <v>2528</v>
      </c>
      <c r="C26" s="32" t="s">
        <v>2529</v>
      </c>
      <c r="D26" s="32" t="s">
        <v>177</v>
      </c>
      <c r="E26" s="32" t="s">
        <v>177</v>
      </c>
      <c r="F26" s="32" t="s">
        <v>1216</v>
      </c>
      <c r="G26" s="94" t="s">
        <v>2</v>
      </c>
      <c r="H26" s="105">
        <v>1000000</v>
      </c>
      <c r="I26" s="101">
        <v>116.12</v>
      </c>
      <c r="J26" s="126">
        <v>5502.3651500000005</v>
      </c>
      <c r="K26" s="41">
        <v>0</v>
      </c>
      <c r="L26" s="41">
        <v>9.1930615144369121E-2</v>
      </c>
      <c r="M26" s="41">
        <v>8.6442514360687286E-4</v>
      </c>
      <c r="N26" s="18"/>
      <c r="O26" s="18"/>
      <c r="P26" s="18"/>
      <c r="Q26" s="18"/>
    </row>
    <row r="27" spans="2:17" s="164" customFormat="1" x14ac:dyDescent="0.2">
      <c r="B27" s="116" t="s">
        <v>167</v>
      </c>
      <c r="C27" s="174"/>
      <c r="D27" s="174"/>
      <c r="E27" s="174"/>
      <c r="F27" s="116"/>
      <c r="G27" s="175"/>
      <c r="H27" s="175"/>
      <c r="I27" s="175"/>
      <c r="J27" s="176"/>
      <c r="K27" s="177"/>
      <c r="L27" s="177"/>
      <c r="M27" s="178"/>
      <c r="N27" s="195"/>
      <c r="O27" s="195"/>
      <c r="P27" s="179"/>
      <c r="Q27" s="179"/>
    </row>
    <row r="28" spans="2:17" s="164" customFormat="1" x14ac:dyDescent="0.2">
      <c r="B28" s="116" t="s">
        <v>168</v>
      </c>
      <c r="C28" s="174"/>
      <c r="D28" s="174"/>
      <c r="E28" s="174"/>
      <c r="F28" s="116"/>
      <c r="G28" s="175"/>
      <c r="H28" s="175"/>
      <c r="I28" s="175"/>
      <c r="J28" s="176"/>
      <c r="K28" s="177"/>
      <c r="L28" s="177"/>
      <c r="M28" s="178"/>
      <c r="N28" s="195"/>
      <c r="O28" s="195"/>
      <c r="P28" s="179"/>
      <c r="Q28" s="179"/>
    </row>
    <row r="29" spans="2:17" s="164" customFormat="1" x14ac:dyDescent="0.2">
      <c r="B29" s="116" t="s">
        <v>169</v>
      </c>
      <c r="C29" s="174"/>
      <c r="D29" s="174"/>
      <c r="E29" s="174"/>
      <c r="F29" s="116"/>
      <c r="G29" s="175"/>
      <c r="H29" s="175"/>
      <c r="I29" s="175"/>
      <c r="J29" s="176"/>
      <c r="K29" s="177"/>
      <c r="L29" s="177"/>
      <c r="M29" s="178"/>
      <c r="N29" s="195"/>
      <c r="O29" s="195"/>
      <c r="P29" s="179"/>
      <c r="Q29" s="179"/>
    </row>
    <row r="30" spans="2:17" s="164" customFormat="1" x14ac:dyDescent="0.2">
      <c r="B30" s="116" t="s">
        <v>170</v>
      </c>
      <c r="C30" s="174"/>
      <c r="D30" s="174"/>
      <c r="E30" s="174"/>
      <c r="F30" s="116"/>
      <c r="G30" s="175"/>
      <c r="H30" s="175"/>
      <c r="I30" s="175"/>
      <c r="J30" s="176"/>
      <c r="K30" s="177"/>
      <c r="L30" s="177"/>
      <c r="M30" s="178"/>
      <c r="N30" s="195"/>
      <c r="O30" s="195"/>
      <c r="P30" s="179"/>
      <c r="Q30" s="179"/>
    </row>
    <row r="31" spans="2:17" s="164" customFormat="1" x14ac:dyDescent="0.2">
      <c r="B31" s="116" t="s">
        <v>171</v>
      </c>
      <c r="C31" s="174"/>
      <c r="D31" s="174"/>
      <c r="E31" s="174"/>
      <c r="F31" s="116"/>
      <c r="G31" s="175"/>
      <c r="H31" s="175"/>
      <c r="I31" s="175"/>
      <c r="J31" s="176"/>
      <c r="K31" s="177"/>
      <c r="L31" s="177"/>
      <c r="M31" s="178"/>
      <c r="N31" s="195"/>
      <c r="O31" s="195"/>
      <c r="P31" s="179"/>
      <c r="Q31" s="179"/>
    </row>
  </sheetData>
  <mergeCells count="2">
    <mergeCell ref="B7:M7"/>
    <mergeCell ref="B6:M6"/>
  </mergeCells>
  <phoneticPr fontId="3" type="noConversion"/>
  <conditionalFormatting sqref="K1:L5 K11:K55561 H11:I26">
    <cfRule type="expression" dxfId="72" priority="306" stopIfTrue="1">
      <formula>LEFT(#REF!,3)="TIR"</formula>
    </cfRule>
  </conditionalFormatting>
  <conditionalFormatting sqref="L11:L26 M12:M26 C11:G26">
    <cfRule type="expression" dxfId="71" priority="309" stopIfTrue="1">
      <formula>OR(LEFT(#REF!,3)="TIR",LEFT(#REF!,2)="IR")</formula>
    </cfRule>
  </conditionalFormatting>
  <conditionalFormatting sqref="B11:B26 J11:J26">
    <cfRule type="expression" dxfId="70" priority="312" stopIfTrue="1">
      <formula>#REF!&gt;0</formula>
    </cfRule>
    <cfRule type="expression" dxfId="69" priority="313" stopIfTrue="1">
      <formula>LEFT(#REF!,3)="TIR"</formula>
    </cfRule>
  </conditionalFormatting>
  <conditionalFormatting sqref="D11:E26">
    <cfRule type="expression" dxfId="68" priority="31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106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45.140625" style="13" bestFit="1" customWidth="1"/>
    <col min="3" max="3" width="10.85546875" style="12" bestFit="1" customWidth="1"/>
    <col min="4" max="4" width="12" style="93" bestFit="1" customWidth="1"/>
    <col min="5" max="6" width="13.5703125" style="93" bestFit="1" customWidth="1"/>
    <col min="7" max="7" width="8.140625" style="45" bestFit="1" customWidth="1"/>
    <col min="8" max="8" width="12.28515625" style="95" bestFit="1" customWidth="1"/>
    <col min="9" max="9" width="22.85546875" style="97" bestFit="1" customWidth="1"/>
    <col min="10" max="10" width="26.42578125" style="97" bestFit="1" customWidth="1"/>
    <col min="11" max="11" width="20.5703125" style="97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93"/>
      <c r="E1" s="93"/>
      <c r="F1" s="93"/>
      <c r="G1" s="45"/>
      <c r="H1" s="95"/>
      <c r="I1" s="96"/>
      <c r="J1" s="96"/>
      <c r="K1" s="96"/>
      <c r="L1" s="17"/>
      <c r="M1" s="16"/>
      <c r="N1" s="16"/>
      <c r="O1" s="18"/>
    </row>
    <row r="2" spans="1:18" s="10" customFormat="1" x14ac:dyDescent="0.2">
      <c r="B2" s="13" t="s">
        <v>164</v>
      </c>
      <c r="C2" s="12" t="s">
        <v>56</v>
      </c>
      <c r="D2" s="93"/>
      <c r="E2" s="93"/>
      <c r="F2" s="93"/>
      <c r="G2" s="45"/>
      <c r="H2" s="95"/>
      <c r="I2" s="96"/>
      <c r="J2" s="96"/>
      <c r="K2" s="96"/>
      <c r="L2" s="17"/>
      <c r="M2" s="16"/>
      <c r="N2" s="16"/>
      <c r="O2" s="18"/>
    </row>
    <row r="3" spans="1:18" s="10" customFormat="1" x14ac:dyDescent="0.2">
      <c r="B3" s="13" t="s">
        <v>165</v>
      </c>
      <c r="C3" s="162" t="s">
        <v>174</v>
      </c>
      <c r="D3" s="93"/>
      <c r="E3" s="93"/>
      <c r="F3" s="93"/>
      <c r="G3" s="45"/>
      <c r="H3" s="95"/>
      <c r="I3" s="96"/>
      <c r="J3" s="96"/>
      <c r="K3" s="96"/>
      <c r="L3" s="17"/>
      <c r="M3" s="16"/>
      <c r="N3" s="16"/>
      <c r="O3" s="18"/>
    </row>
    <row r="4" spans="1:18" s="10" customFormat="1" x14ac:dyDescent="0.2">
      <c r="B4" s="13" t="s">
        <v>166</v>
      </c>
      <c r="C4" s="12" t="s">
        <v>175</v>
      </c>
      <c r="D4" s="93"/>
      <c r="E4" s="93"/>
      <c r="F4" s="93"/>
      <c r="G4" s="45"/>
      <c r="H4" s="95"/>
      <c r="I4" s="96"/>
      <c r="J4" s="96"/>
      <c r="K4" s="96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3"/>
      <c r="E5" s="93"/>
      <c r="F5" s="93"/>
      <c r="G5" s="45"/>
      <c r="H5" s="95"/>
      <c r="I5" s="96"/>
      <c r="J5" s="96"/>
      <c r="K5" s="96"/>
      <c r="L5" s="17"/>
      <c r="M5" s="16"/>
      <c r="N5" s="16"/>
      <c r="O5" s="18"/>
    </row>
    <row r="6" spans="1:18" s="10" customFormat="1" ht="13.5" thickBot="1" x14ac:dyDescent="0.25">
      <c r="B6" s="231" t="s">
        <v>30</v>
      </c>
      <c r="C6" s="232"/>
      <c r="D6" s="232"/>
      <c r="E6" s="232"/>
      <c r="F6" s="232"/>
      <c r="G6" s="232"/>
      <c r="H6" s="232"/>
      <c r="I6" s="232"/>
      <c r="J6" s="232"/>
      <c r="K6" s="233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34" t="s">
        <v>32</v>
      </c>
      <c r="C7" s="235"/>
      <c r="D7" s="235"/>
      <c r="E7" s="235"/>
      <c r="F7" s="235"/>
      <c r="G7" s="235"/>
      <c r="H7" s="235"/>
      <c r="I7" s="235"/>
      <c r="J7" s="235"/>
      <c r="K7" s="236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77</v>
      </c>
      <c r="D8" s="4" t="s">
        <v>6</v>
      </c>
      <c r="E8" s="4" t="s">
        <v>14</v>
      </c>
      <c r="F8" s="5" t="s">
        <v>75</v>
      </c>
      <c r="G8" s="5" t="s">
        <v>76</v>
      </c>
      <c r="H8" s="5" t="s">
        <v>31</v>
      </c>
      <c r="I8" s="38" t="s">
        <v>18</v>
      </c>
      <c r="J8" s="38" t="s">
        <v>84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145</v>
      </c>
      <c r="G9" s="2"/>
      <c r="H9" s="2" t="s">
        <v>147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64" customFormat="1" ht="12.75" customHeight="1" thickBot="1" x14ac:dyDescent="0.25">
      <c r="B11" s="142" t="s">
        <v>67</v>
      </c>
      <c r="C11" s="103" t="s">
        <v>177</v>
      </c>
      <c r="D11" s="143" t="s">
        <v>177</v>
      </c>
      <c r="E11" s="143" t="s">
        <v>177</v>
      </c>
      <c r="F11" s="144" t="s">
        <v>177</v>
      </c>
      <c r="G11" s="143" t="s">
        <v>177</v>
      </c>
      <c r="H11" s="147">
        <v>301333.20738160005</v>
      </c>
      <c r="I11" s="103" t="s">
        <v>177</v>
      </c>
      <c r="J11" s="103">
        <v>1</v>
      </c>
      <c r="K11" s="121">
        <v>4.7339642856010597E-2</v>
      </c>
    </row>
    <row r="12" spans="1:18" s="164" customFormat="1" x14ac:dyDescent="0.2">
      <c r="B12" s="132" t="s">
        <v>2530</v>
      </c>
      <c r="C12" s="167" t="s">
        <v>177</v>
      </c>
      <c r="D12" s="168" t="s">
        <v>177</v>
      </c>
      <c r="E12" s="168" t="s">
        <v>177</v>
      </c>
      <c r="F12" s="180" t="s">
        <v>177</v>
      </c>
      <c r="G12" s="168" t="s">
        <v>177</v>
      </c>
      <c r="H12" s="181">
        <v>96533.013090799985</v>
      </c>
      <c r="I12" s="167" t="s">
        <v>177</v>
      </c>
      <c r="J12" s="167">
        <v>0.32035305345073783</v>
      </c>
      <c r="K12" s="167">
        <v>1.5165399138190401E-2</v>
      </c>
    </row>
    <row r="13" spans="1:18" s="164" customFormat="1" x14ac:dyDescent="0.2">
      <c r="B13" s="133" t="s">
        <v>2531</v>
      </c>
      <c r="C13" s="171" t="s">
        <v>177</v>
      </c>
      <c r="D13" s="172" t="s">
        <v>177</v>
      </c>
      <c r="E13" s="172" t="s">
        <v>177</v>
      </c>
      <c r="F13" s="182" t="s">
        <v>177</v>
      </c>
      <c r="G13" s="172" t="s">
        <v>177</v>
      </c>
      <c r="H13" s="173">
        <v>10818.916780199999</v>
      </c>
      <c r="I13" s="171" t="s">
        <v>177</v>
      </c>
      <c r="J13" s="171">
        <v>3.5903499897039969E-2</v>
      </c>
      <c r="K13" s="171">
        <v>1.6996588624066851E-3</v>
      </c>
    </row>
    <row r="14" spans="1:18" x14ac:dyDescent="0.2">
      <c r="B14" s="23" t="s">
        <v>2541</v>
      </c>
      <c r="C14" s="32" t="s">
        <v>2542</v>
      </c>
      <c r="D14" s="94" t="s">
        <v>137</v>
      </c>
      <c r="E14" s="94" t="s">
        <v>2543</v>
      </c>
      <c r="F14" s="105">
        <v>40883.919999999998</v>
      </c>
      <c r="G14" s="94">
        <v>30.6782</v>
      </c>
      <c r="H14" s="125">
        <v>5287.3948499999997</v>
      </c>
      <c r="I14" s="32">
        <v>0</v>
      </c>
      <c r="J14" s="32">
        <v>1.7546671659403903E-2</v>
      </c>
      <c r="K14" s="32">
        <v>8.3065316966786341E-4</v>
      </c>
      <c r="L14" s="18"/>
      <c r="M14" s="18"/>
      <c r="N14" s="18"/>
    </row>
    <row r="15" spans="1:18" x14ac:dyDescent="0.2">
      <c r="B15" s="23" t="s">
        <v>2544</v>
      </c>
      <c r="C15" s="32" t="s">
        <v>2545</v>
      </c>
      <c r="D15" s="94" t="s">
        <v>136</v>
      </c>
      <c r="E15" s="94" t="s">
        <v>2546</v>
      </c>
      <c r="F15" s="105">
        <v>120470.5</v>
      </c>
      <c r="G15" s="94">
        <v>0.72399999999999998</v>
      </c>
      <c r="H15" s="125">
        <v>316.36369000000002</v>
      </c>
      <c r="I15" s="32">
        <v>0</v>
      </c>
      <c r="J15" s="32">
        <v>1.0498799410426937E-3</v>
      </c>
      <c r="K15" s="32">
        <v>4.970094145065058E-5</v>
      </c>
      <c r="L15" s="18"/>
      <c r="M15" s="18"/>
      <c r="N15" s="18"/>
    </row>
    <row r="16" spans="1:18" x14ac:dyDescent="0.2">
      <c r="B16" s="23" t="s">
        <v>2532</v>
      </c>
      <c r="C16" s="32" t="s">
        <v>2533</v>
      </c>
      <c r="D16" s="94" t="s">
        <v>136</v>
      </c>
      <c r="E16" s="94" t="s">
        <v>2534</v>
      </c>
      <c r="F16" s="105">
        <v>535049.81999999995</v>
      </c>
      <c r="G16" s="94">
        <v>2.1091000000000002</v>
      </c>
      <c r="H16" s="125">
        <v>4092.9464900000003</v>
      </c>
      <c r="I16" s="32">
        <v>0</v>
      </c>
      <c r="J16" s="32">
        <v>1.3582792701691208E-2</v>
      </c>
      <c r="K16" s="32">
        <v>6.4300455548528903E-4</v>
      </c>
      <c r="L16" s="18"/>
      <c r="M16" s="18"/>
      <c r="N16" s="18"/>
    </row>
    <row r="17" spans="2:14" x14ac:dyDescent="0.2">
      <c r="B17" s="23" t="s">
        <v>2535</v>
      </c>
      <c r="C17" s="32" t="s">
        <v>2536</v>
      </c>
      <c r="D17" s="94" t="s">
        <v>136</v>
      </c>
      <c r="E17" s="94" t="s">
        <v>2537</v>
      </c>
      <c r="F17" s="105">
        <v>81332.100000000006</v>
      </c>
      <c r="G17" s="94">
        <v>5.6099999999999997E-2</v>
      </c>
      <c r="H17" s="125">
        <v>16.5623</v>
      </c>
      <c r="I17" s="32">
        <v>0</v>
      </c>
      <c r="J17" s="32">
        <v>5.4963407929435276E-5</v>
      </c>
      <c r="K17" s="32">
        <v>2.601948101528687E-6</v>
      </c>
      <c r="L17" s="18"/>
      <c r="M17" s="18"/>
      <c r="N17" s="18"/>
    </row>
    <row r="18" spans="2:14" x14ac:dyDescent="0.2">
      <c r="B18" s="23" t="s">
        <v>2538</v>
      </c>
      <c r="C18" s="32" t="s">
        <v>2539</v>
      </c>
      <c r="D18" s="94" t="s">
        <v>136</v>
      </c>
      <c r="E18" s="94" t="s">
        <v>2540</v>
      </c>
      <c r="F18" s="105">
        <v>246408.06</v>
      </c>
      <c r="G18" s="94">
        <v>1.2371000000000001</v>
      </c>
      <c r="H18" s="125">
        <v>1105.6494499999999</v>
      </c>
      <c r="I18" s="32">
        <v>0</v>
      </c>
      <c r="J18" s="32">
        <v>3.669192186309012E-3</v>
      </c>
      <c r="K18" s="32">
        <v>1.736982476699333E-4</v>
      </c>
      <c r="L18" s="18"/>
      <c r="M18" s="18"/>
      <c r="N18" s="18"/>
    </row>
    <row r="19" spans="2:14" s="164" customFormat="1" x14ac:dyDescent="0.2">
      <c r="B19" s="133" t="s">
        <v>2547</v>
      </c>
      <c r="C19" s="171" t="s">
        <v>177</v>
      </c>
      <c r="D19" s="172" t="s">
        <v>177</v>
      </c>
      <c r="E19" s="172" t="s">
        <v>177</v>
      </c>
      <c r="F19" s="182" t="s">
        <v>177</v>
      </c>
      <c r="G19" s="172" t="s">
        <v>177</v>
      </c>
      <c r="H19" s="173">
        <v>18583.865950199997</v>
      </c>
      <c r="I19" s="171" t="s">
        <v>177</v>
      </c>
      <c r="J19" s="171">
        <v>6.1672147293961886E-2</v>
      </c>
      <c r="K19" s="171">
        <v>2.9195374270594354E-3</v>
      </c>
    </row>
    <row r="20" spans="2:14" x14ac:dyDescent="0.2">
      <c r="B20" s="23" t="s">
        <v>2548</v>
      </c>
      <c r="C20" s="32" t="s">
        <v>2549</v>
      </c>
      <c r="D20" s="94" t="s">
        <v>136</v>
      </c>
      <c r="E20" s="94" t="s">
        <v>2550</v>
      </c>
      <c r="F20" s="105">
        <v>711.73</v>
      </c>
      <c r="G20" s="94">
        <v>1291.81</v>
      </c>
      <c r="H20" s="125">
        <v>3334.7360899999999</v>
      </c>
      <c r="I20" s="32">
        <v>0</v>
      </c>
      <c r="J20" s="32">
        <v>1.1066606694220006E-2</v>
      </c>
      <c r="K20" s="32">
        <v>5.2388920853231103E-4</v>
      </c>
      <c r="L20" s="18"/>
      <c r="M20" s="18"/>
      <c r="N20" s="18"/>
    </row>
    <row r="21" spans="2:14" x14ac:dyDescent="0.2">
      <c r="B21" s="23" t="s">
        <v>2551</v>
      </c>
      <c r="C21" s="32" t="s">
        <v>2552</v>
      </c>
      <c r="D21" s="94" t="s">
        <v>183</v>
      </c>
      <c r="E21" s="94" t="s">
        <v>2553</v>
      </c>
      <c r="F21" s="105">
        <v>4863.8999999999996</v>
      </c>
      <c r="G21" s="94">
        <v>1147.3330000000001</v>
      </c>
      <c r="H21" s="125">
        <v>5580.5129800000004</v>
      </c>
      <c r="I21" s="32">
        <v>3.1169095821307179E-3</v>
      </c>
      <c r="J21" s="32">
        <v>1.8519409223069775E-2</v>
      </c>
      <c r="K21" s="32">
        <v>8.7670221852443177E-4</v>
      </c>
      <c r="L21" s="18"/>
      <c r="M21" s="18"/>
      <c r="N21" s="18"/>
    </row>
    <row r="22" spans="2:14" x14ac:dyDescent="0.2">
      <c r="B22" s="23" t="s">
        <v>2554</v>
      </c>
      <c r="C22" s="32" t="s">
        <v>2555</v>
      </c>
      <c r="D22" s="94" t="s">
        <v>136</v>
      </c>
      <c r="E22" s="94" t="s">
        <v>753</v>
      </c>
      <c r="F22" s="105">
        <v>9027</v>
      </c>
      <c r="G22" s="94">
        <v>121.0716</v>
      </c>
      <c r="H22" s="125">
        <v>3963.9966600000002</v>
      </c>
      <c r="I22" s="32">
        <v>1.6133425411994817E-3</v>
      </c>
      <c r="J22" s="32">
        <v>1.3154861671054079E-2</v>
      </c>
      <c r="K22" s="32">
        <v>6.2274645332792281E-4</v>
      </c>
      <c r="L22" s="18"/>
      <c r="M22" s="18"/>
      <c r="N22" s="18"/>
    </row>
    <row r="23" spans="2:14" x14ac:dyDescent="0.2">
      <c r="B23" s="23" t="s">
        <v>2554</v>
      </c>
      <c r="C23" s="32" t="s">
        <v>2556</v>
      </c>
      <c r="D23" s="94" t="s">
        <v>136</v>
      </c>
      <c r="E23" s="94" t="s">
        <v>2557</v>
      </c>
      <c r="F23" s="105">
        <v>12990.83</v>
      </c>
      <c r="G23" s="94">
        <v>121.0716</v>
      </c>
      <c r="H23" s="125">
        <v>5704.6202199999998</v>
      </c>
      <c r="I23" s="32">
        <v>2.321774530241549E-3</v>
      </c>
      <c r="J23" s="32">
        <v>1.8931269704954314E-2</v>
      </c>
      <c r="K23" s="32">
        <v>8.9619954664335024E-4</v>
      </c>
      <c r="L23" s="18"/>
      <c r="M23" s="18"/>
      <c r="N23" s="18"/>
    </row>
    <row r="24" spans="2:14" s="164" customFormat="1" x14ac:dyDescent="0.2">
      <c r="B24" s="133" t="s">
        <v>2558</v>
      </c>
      <c r="C24" s="171" t="s">
        <v>177</v>
      </c>
      <c r="D24" s="172" t="s">
        <v>177</v>
      </c>
      <c r="E24" s="172" t="s">
        <v>177</v>
      </c>
      <c r="F24" s="182" t="s">
        <v>177</v>
      </c>
      <c r="G24" s="172" t="s">
        <v>177</v>
      </c>
      <c r="H24" s="173">
        <v>0</v>
      </c>
      <c r="I24" s="171" t="s">
        <v>177</v>
      </c>
      <c r="J24" s="171">
        <v>0</v>
      </c>
      <c r="K24" s="171">
        <v>0</v>
      </c>
    </row>
    <row r="25" spans="2:14" s="164" customFormat="1" x14ac:dyDescent="0.2">
      <c r="B25" s="133" t="s">
        <v>2559</v>
      </c>
      <c r="C25" s="171" t="s">
        <v>177</v>
      </c>
      <c r="D25" s="172" t="s">
        <v>177</v>
      </c>
      <c r="E25" s="172" t="s">
        <v>177</v>
      </c>
      <c r="F25" s="182" t="s">
        <v>177</v>
      </c>
      <c r="G25" s="172" t="s">
        <v>177</v>
      </c>
      <c r="H25" s="173">
        <v>67130.230360200003</v>
      </c>
      <c r="I25" s="171" t="s">
        <v>177</v>
      </c>
      <c r="J25" s="171">
        <v>0.22277740625907233</v>
      </c>
      <c r="K25" s="171">
        <v>1.0546202848692864E-2</v>
      </c>
    </row>
    <row r="26" spans="2:14" x14ac:dyDescent="0.2">
      <c r="B26" s="23" t="s">
        <v>2566</v>
      </c>
      <c r="C26" s="32" t="s">
        <v>2567</v>
      </c>
      <c r="D26" s="94" t="s">
        <v>136</v>
      </c>
      <c r="E26" s="94" t="s">
        <v>2568</v>
      </c>
      <c r="F26" s="105">
        <v>1704277.27</v>
      </c>
      <c r="G26" s="94">
        <v>2.6450999999999998</v>
      </c>
      <c r="H26" s="125">
        <v>16350.22237</v>
      </c>
      <c r="I26" s="32">
        <v>0</v>
      </c>
      <c r="J26" s="32">
        <v>5.4259610190570635E-2</v>
      </c>
      <c r="K26" s="32">
        <v>2.5686305679279669E-3</v>
      </c>
      <c r="L26" s="18"/>
      <c r="M26" s="18"/>
      <c r="N26" s="18"/>
    </row>
    <row r="27" spans="2:14" x14ac:dyDescent="0.2">
      <c r="B27" s="23" t="s">
        <v>2569</v>
      </c>
      <c r="C27" s="32" t="s">
        <v>2570</v>
      </c>
      <c r="D27" s="94" t="s">
        <v>136</v>
      </c>
      <c r="E27" s="94" t="s">
        <v>2571</v>
      </c>
      <c r="F27" s="105">
        <v>72873747.549999997</v>
      </c>
      <c r="G27" s="94">
        <v>3.2099999999999997E-2</v>
      </c>
      <c r="H27" s="125">
        <v>8493.7008999999998</v>
      </c>
      <c r="I27" s="32">
        <v>0</v>
      </c>
      <c r="J27" s="32">
        <v>2.8187072290521944E-2</v>
      </c>
      <c r="K27" s="32">
        <v>1.3343659353898612E-3</v>
      </c>
      <c r="L27" s="18"/>
      <c r="M27" s="18"/>
      <c r="N27" s="18"/>
    </row>
    <row r="28" spans="2:14" x14ac:dyDescent="0.2">
      <c r="B28" s="23" t="s">
        <v>2586</v>
      </c>
      <c r="C28" s="32" t="s">
        <v>2587</v>
      </c>
      <c r="D28" s="94" t="s">
        <v>136</v>
      </c>
      <c r="E28" s="94" t="s">
        <v>2588</v>
      </c>
      <c r="F28" s="105">
        <v>11265.41</v>
      </c>
      <c r="G28" s="94">
        <v>1</v>
      </c>
      <c r="H28" s="125">
        <v>40.859639999999999</v>
      </c>
      <c r="I28" s="32">
        <v>0</v>
      </c>
      <c r="J28" s="32">
        <v>1.3559620711917251E-4</v>
      </c>
      <c r="K28" s="32">
        <v>6.4190760176512673E-6</v>
      </c>
      <c r="L28" s="18"/>
      <c r="M28" s="18"/>
      <c r="N28" s="18"/>
    </row>
    <row r="29" spans="2:14" x14ac:dyDescent="0.2">
      <c r="B29" s="23" t="s">
        <v>2560</v>
      </c>
      <c r="C29" s="32" t="s">
        <v>2561</v>
      </c>
      <c r="D29" s="94" t="s">
        <v>183</v>
      </c>
      <c r="E29" s="94" t="s">
        <v>2562</v>
      </c>
      <c r="F29" s="105">
        <v>3222546.86</v>
      </c>
      <c r="G29" s="94">
        <v>0.72889999999999999</v>
      </c>
      <c r="H29" s="125">
        <v>2348.9724100000003</v>
      </c>
      <c r="I29" s="32">
        <v>0</v>
      </c>
      <c r="J29" s="32">
        <v>7.7952656808425586E-3</v>
      </c>
      <c r="K29" s="32">
        <v>3.6902509329880302E-4</v>
      </c>
      <c r="L29" s="18"/>
      <c r="M29" s="18"/>
      <c r="N29" s="18"/>
    </row>
    <row r="30" spans="2:14" x14ac:dyDescent="0.2">
      <c r="B30" s="23" t="s">
        <v>2572</v>
      </c>
      <c r="C30" s="32" t="s">
        <v>2573</v>
      </c>
      <c r="D30" s="94" t="s">
        <v>183</v>
      </c>
      <c r="E30" s="94" t="s">
        <v>636</v>
      </c>
      <c r="F30" s="105">
        <v>953930.76</v>
      </c>
      <c r="G30" s="94">
        <v>1.7342</v>
      </c>
      <c r="H30" s="125">
        <v>1654.34202</v>
      </c>
      <c r="I30" s="32">
        <v>0</v>
      </c>
      <c r="J30" s="32">
        <v>5.4900753699707152E-3</v>
      </c>
      <c r="K30" s="32">
        <v>2.5989820726699388E-4</v>
      </c>
      <c r="L30" s="18"/>
      <c r="M30" s="18"/>
      <c r="N30" s="18"/>
    </row>
    <row r="31" spans="2:14" x14ac:dyDescent="0.2">
      <c r="B31" s="23" t="s">
        <v>2589</v>
      </c>
      <c r="C31" s="32" t="s">
        <v>2590</v>
      </c>
      <c r="D31" s="94" t="s">
        <v>183</v>
      </c>
      <c r="E31" s="94" t="s">
        <v>2591</v>
      </c>
      <c r="F31" s="105">
        <v>9543092.6500000004</v>
      </c>
      <c r="G31" s="94">
        <v>2.1728999999999998</v>
      </c>
      <c r="H31" s="125">
        <v>20736.071499999998</v>
      </c>
      <c r="I31" s="32">
        <v>0</v>
      </c>
      <c r="J31" s="32">
        <v>6.8814425333947396E-2</v>
      </c>
      <c r="K31" s="32">
        <v>3.257650318650677E-3</v>
      </c>
      <c r="L31" s="18"/>
      <c r="M31" s="18"/>
      <c r="N31" s="18"/>
    </row>
    <row r="32" spans="2:14" x14ac:dyDescent="0.2">
      <c r="B32" s="23" t="s">
        <v>2563</v>
      </c>
      <c r="C32" s="32" t="s">
        <v>2564</v>
      </c>
      <c r="D32" s="94" t="s">
        <v>183</v>
      </c>
      <c r="E32" s="94" t="s">
        <v>2565</v>
      </c>
      <c r="F32" s="105">
        <v>46782.11</v>
      </c>
      <c r="G32" s="94">
        <v>1.9802</v>
      </c>
      <c r="H32" s="125">
        <v>92.637839999999997</v>
      </c>
      <c r="I32" s="32">
        <v>0</v>
      </c>
      <c r="J32" s="32">
        <v>3.0742658867559196E-4</v>
      </c>
      <c r="K32" s="32">
        <v>1.4553464912344194E-5</v>
      </c>
      <c r="L32" s="18"/>
      <c r="M32" s="18"/>
      <c r="N32" s="18"/>
    </row>
    <row r="33" spans="2:14" x14ac:dyDescent="0.2">
      <c r="B33" s="23" t="s">
        <v>2574</v>
      </c>
      <c r="C33" s="32" t="s">
        <v>2575</v>
      </c>
      <c r="D33" s="94" t="s">
        <v>183</v>
      </c>
      <c r="E33" s="94" t="s">
        <v>2576</v>
      </c>
      <c r="F33" s="105">
        <v>2901932.96</v>
      </c>
      <c r="G33" s="94">
        <v>1.1127</v>
      </c>
      <c r="H33" s="125">
        <v>3229.0040199999999</v>
      </c>
      <c r="I33" s="32">
        <v>0</v>
      </c>
      <c r="J33" s="32">
        <v>1.071572578428397E-2</v>
      </c>
      <c r="K33" s="32">
        <v>5.0727863157094713E-4</v>
      </c>
      <c r="L33" s="18"/>
      <c r="M33" s="18"/>
      <c r="N33" s="18"/>
    </row>
    <row r="34" spans="2:14" x14ac:dyDescent="0.2">
      <c r="B34" s="23" t="s">
        <v>2580</v>
      </c>
      <c r="C34" s="32" t="s">
        <v>2581</v>
      </c>
      <c r="D34" s="94" t="s">
        <v>136</v>
      </c>
      <c r="E34" s="94" t="s">
        <v>2582</v>
      </c>
      <c r="F34" s="105">
        <v>537.58000000000004</v>
      </c>
      <c r="G34" s="94">
        <v>330.37880000000001</v>
      </c>
      <c r="H34" s="125">
        <v>644.17353000000003</v>
      </c>
      <c r="I34" s="32">
        <v>0</v>
      </c>
      <c r="J34" s="32">
        <v>2.1377449090243697E-3</v>
      </c>
      <c r="K34" s="32">
        <v>1.0120008051046851E-4</v>
      </c>
      <c r="L34" s="18"/>
      <c r="M34" s="18"/>
      <c r="N34" s="18"/>
    </row>
    <row r="35" spans="2:14" x14ac:dyDescent="0.2">
      <c r="B35" s="23" t="s">
        <v>2592</v>
      </c>
      <c r="C35" s="32" t="s">
        <v>2593</v>
      </c>
      <c r="D35" s="94" t="s">
        <v>183</v>
      </c>
      <c r="E35" s="94" t="s">
        <v>620</v>
      </c>
      <c r="F35" s="105">
        <v>6133506.5300000003</v>
      </c>
      <c r="G35" s="94">
        <v>1.3562000000000001</v>
      </c>
      <c r="H35" s="125">
        <v>8318.3719600000004</v>
      </c>
      <c r="I35" s="32">
        <v>0</v>
      </c>
      <c r="J35" s="32">
        <v>2.7605228219888304E-2</v>
      </c>
      <c r="K35" s="32">
        <v>1.3068216448881775E-3</v>
      </c>
      <c r="L35" s="18"/>
      <c r="M35" s="18"/>
      <c r="N35" s="18"/>
    </row>
    <row r="36" spans="2:14" x14ac:dyDescent="0.2">
      <c r="B36" s="23" t="s">
        <v>2583</v>
      </c>
      <c r="C36" s="32" t="s">
        <v>2584</v>
      </c>
      <c r="D36" s="94" t="s">
        <v>136</v>
      </c>
      <c r="E36" s="94" t="s">
        <v>2585</v>
      </c>
      <c r="F36" s="105">
        <v>2966.47</v>
      </c>
      <c r="G36" s="94">
        <v>100.0752</v>
      </c>
      <c r="H36" s="125">
        <v>1076.7478500000002</v>
      </c>
      <c r="I36" s="32">
        <v>0</v>
      </c>
      <c r="J36" s="32">
        <v>3.5732797568388684E-3</v>
      </c>
      <c r="K36" s="32">
        <v>1.6915778751336444E-4</v>
      </c>
      <c r="L36" s="18"/>
      <c r="M36" s="18"/>
      <c r="N36" s="18"/>
    </row>
    <row r="37" spans="2:14" x14ac:dyDescent="0.2">
      <c r="B37" s="23" t="s">
        <v>2577</v>
      </c>
      <c r="C37" s="32" t="s">
        <v>2578</v>
      </c>
      <c r="D37" s="94" t="s">
        <v>136</v>
      </c>
      <c r="E37" s="94" t="s">
        <v>2579</v>
      </c>
      <c r="F37" s="105">
        <v>100000</v>
      </c>
      <c r="G37" s="94">
        <v>1.2696000000000001</v>
      </c>
      <c r="H37" s="125">
        <v>460.49952000000002</v>
      </c>
      <c r="I37" s="32">
        <v>0</v>
      </c>
      <c r="J37" s="32">
        <v>1.5282070104435459E-3</v>
      </c>
      <c r="K37" s="32">
        <v>7.2344774084449111E-5</v>
      </c>
      <c r="L37" s="18"/>
      <c r="M37" s="18"/>
      <c r="N37" s="18"/>
    </row>
    <row r="38" spans="2:14" x14ac:dyDescent="0.2">
      <c r="B38" s="23" t="s">
        <v>2594</v>
      </c>
      <c r="C38" s="32" t="s">
        <v>2595</v>
      </c>
      <c r="D38" s="94" t="s">
        <v>136</v>
      </c>
      <c r="E38" s="94" t="s">
        <v>2596</v>
      </c>
      <c r="F38" s="105">
        <v>960932.55</v>
      </c>
      <c r="G38" s="94">
        <v>105.71899999999999</v>
      </c>
      <c r="H38" s="125">
        <v>3684.6268</v>
      </c>
      <c r="I38" s="32">
        <v>0</v>
      </c>
      <c r="J38" s="32">
        <v>1.2227748916281539E-2</v>
      </c>
      <c r="K38" s="32">
        <v>5.7885726662973869E-4</v>
      </c>
      <c r="L38" s="18"/>
      <c r="M38" s="18"/>
      <c r="N38" s="18"/>
    </row>
    <row r="39" spans="2:14" s="164" customFormat="1" x14ac:dyDescent="0.2">
      <c r="B39" s="133" t="s">
        <v>2597</v>
      </c>
      <c r="C39" s="171" t="s">
        <v>177</v>
      </c>
      <c r="D39" s="172" t="s">
        <v>177</v>
      </c>
      <c r="E39" s="172" t="s">
        <v>177</v>
      </c>
      <c r="F39" s="182" t="s">
        <v>177</v>
      </c>
      <c r="G39" s="172" t="s">
        <v>177</v>
      </c>
      <c r="H39" s="173">
        <v>204800.19429079987</v>
      </c>
      <c r="I39" s="171" t="s">
        <v>177</v>
      </c>
      <c r="J39" s="171">
        <v>0.67964694654926161</v>
      </c>
      <c r="K39" s="171">
        <v>3.217424371782017E-2</v>
      </c>
    </row>
    <row r="40" spans="2:14" s="164" customFormat="1" x14ac:dyDescent="0.2">
      <c r="B40" s="133" t="s">
        <v>2531</v>
      </c>
      <c r="C40" s="171" t="s">
        <v>177</v>
      </c>
      <c r="D40" s="172" t="s">
        <v>177</v>
      </c>
      <c r="E40" s="172" t="s">
        <v>177</v>
      </c>
      <c r="F40" s="182" t="s">
        <v>177</v>
      </c>
      <c r="G40" s="172" t="s">
        <v>177</v>
      </c>
      <c r="H40" s="173">
        <v>10050.2027602</v>
      </c>
      <c r="I40" s="171" t="s">
        <v>177</v>
      </c>
      <c r="J40" s="171">
        <v>3.3352456728981419E-2</v>
      </c>
      <c r="K40" s="171">
        <v>1.5788933899205278E-3</v>
      </c>
    </row>
    <row r="41" spans="2:14" x14ac:dyDescent="0.2">
      <c r="B41" s="23" t="s">
        <v>2607</v>
      </c>
      <c r="C41" s="32" t="s">
        <v>2608</v>
      </c>
      <c r="D41" s="94" t="s">
        <v>136</v>
      </c>
      <c r="E41" s="94" t="s">
        <v>2609</v>
      </c>
      <c r="F41" s="105">
        <v>342376.68</v>
      </c>
      <c r="G41" s="94">
        <v>0.89870000000000005</v>
      </c>
      <c r="H41" s="125">
        <v>1116.0555300000001</v>
      </c>
      <c r="I41" s="32">
        <v>0</v>
      </c>
      <c r="J41" s="32">
        <v>3.7037256520707929E-3</v>
      </c>
      <c r="K41" s="32">
        <v>1.7533304960567629E-4</v>
      </c>
      <c r="L41" s="18"/>
      <c r="M41" s="18"/>
      <c r="N41" s="18"/>
    </row>
    <row r="42" spans="2:14" x14ac:dyDescent="0.2">
      <c r="B42" s="23" t="s">
        <v>2601</v>
      </c>
      <c r="C42" s="32" t="s">
        <v>2602</v>
      </c>
      <c r="D42" s="94" t="s">
        <v>136</v>
      </c>
      <c r="E42" s="94" t="s">
        <v>2603</v>
      </c>
      <c r="F42" s="105">
        <v>253683.79</v>
      </c>
      <c r="G42" s="94">
        <v>1.4288000000000001</v>
      </c>
      <c r="H42" s="125">
        <v>1314.68235</v>
      </c>
      <c r="I42" s="32">
        <v>0</v>
      </c>
      <c r="J42" s="32">
        <v>4.3628857284724112E-3</v>
      </c>
      <c r="K42" s="32">
        <v>2.0653745220746954E-4</v>
      </c>
      <c r="L42" s="18"/>
      <c r="M42" s="18"/>
      <c r="N42" s="18"/>
    </row>
    <row r="43" spans="2:14" x14ac:dyDescent="0.2">
      <c r="B43" s="23" t="s">
        <v>2604</v>
      </c>
      <c r="C43" s="32" t="s">
        <v>2605</v>
      </c>
      <c r="D43" s="94" t="s">
        <v>136</v>
      </c>
      <c r="E43" s="94" t="s">
        <v>2606</v>
      </c>
      <c r="F43" s="105">
        <v>445858.32</v>
      </c>
      <c r="G43" s="94">
        <v>2.0907</v>
      </c>
      <c r="H43" s="125">
        <v>3381.00416</v>
      </c>
      <c r="I43" s="32">
        <v>0</v>
      </c>
      <c r="J43" s="32">
        <v>1.1220151238487268E-2</v>
      </c>
      <c r="K43" s="32">
        <v>5.3115795242041216E-4</v>
      </c>
      <c r="L43" s="18"/>
      <c r="M43" s="18"/>
      <c r="N43" s="18"/>
    </row>
    <row r="44" spans="2:14" x14ac:dyDescent="0.2">
      <c r="B44" s="23" t="s">
        <v>2598</v>
      </c>
      <c r="C44" s="32" t="s">
        <v>2599</v>
      </c>
      <c r="D44" s="94" t="s">
        <v>136</v>
      </c>
      <c r="E44" s="94" t="s">
        <v>2600</v>
      </c>
      <c r="F44" s="105">
        <v>783976.92</v>
      </c>
      <c r="G44" s="94">
        <v>1.4905999999999999</v>
      </c>
      <c r="H44" s="125">
        <v>4238.46072</v>
      </c>
      <c r="I44" s="32">
        <v>0</v>
      </c>
      <c r="J44" s="32">
        <v>1.4065694109287234E-2</v>
      </c>
      <c r="K44" s="32">
        <v>6.6586493565554974E-4</v>
      </c>
      <c r="L44" s="18"/>
      <c r="M44" s="18"/>
      <c r="N44" s="18"/>
    </row>
    <row r="45" spans="2:14" s="164" customFormat="1" x14ac:dyDescent="0.2">
      <c r="B45" s="133" t="s">
        <v>2547</v>
      </c>
      <c r="C45" s="171" t="s">
        <v>177</v>
      </c>
      <c r="D45" s="172" t="s">
        <v>177</v>
      </c>
      <c r="E45" s="172" t="s">
        <v>177</v>
      </c>
      <c r="F45" s="182" t="s">
        <v>177</v>
      </c>
      <c r="G45" s="172" t="s">
        <v>177</v>
      </c>
      <c r="H45" s="173">
        <v>4.1601702000000005</v>
      </c>
      <c r="I45" s="171" t="s">
        <v>177</v>
      </c>
      <c r="J45" s="171">
        <v>1.3805880328123531E-5</v>
      </c>
      <c r="K45" s="171">
        <v>6.5356544404619039E-7</v>
      </c>
    </row>
    <row r="46" spans="2:14" x14ac:dyDescent="0.2">
      <c r="B46" s="23" t="s">
        <v>2610</v>
      </c>
      <c r="C46" s="32" t="s">
        <v>2611</v>
      </c>
      <c r="D46" s="94" t="s">
        <v>136</v>
      </c>
      <c r="E46" s="94" t="s">
        <v>2403</v>
      </c>
      <c r="F46" s="105">
        <v>3146.59</v>
      </c>
      <c r="G46" s="94">
        <v>36.452199999999998</v>
      </c>
      <c r="H46" s="125">
        <v>4.1601699999999999</v>
      </c>
      <c r="I46" s="32">
        <v>0</v>
      </c>
      <c r="J46" s="32">
        <v>1.3805879664406439E-5</v>
      </c>
      <c r="K46" s="32">
        <v>6.5356541262606024E-7</v>
      </c>
      <c r="L46" s="18"/>
      <c r="M46" s="18"/>
      <c r="N46" s="18"/>
    </row>
    <row r="47" spans="2:14" s="164" customFormat="1" x14ac:dyDescent="0.2">
      <c r="B47" s="133" t="s">
        <v>2558</v>
      </c>
      <c r="C47" s="171" t="s">
        <v>177</v>
      </c>
      <c r="D47" s="172" t="s">
        <v>177</v>
      </c>
      <c r="E47" s="172" t="s">
        <v>177</v>
      </c>
      <c r="F47" s="182" t="s">
        <v>177</v>
      </c>
      <c r="G47" s="172" t="s">
        <v>177</v>
      </c>
      <c r="H47" s="173">
        <v>22152.381050200001</v>
      </c>
      <c r="I47" s="171" t="s">
        <v>177</v>
      </c>
      <c r="J47" s="171">
        <v>7.3514569611130967E-2</v>
      </c>
      <c r="K47" s="171">
        <v>3.4801534701042699E-3</v>
      </c>
    </row>
    <row r="48" spans="2:14" x14ac:dyDescent="0.2">
      <c r="B48" s="23" t="s">
        <v>2612</v>
      </c>
      <c r="C48" s="32" t="s">
        <v>2613</v>
      </c>
      <c r="D48" s="94" t="s">
        <v>136</v>
      </c>
      <c r="E48" s="94" t="s">
        <v>2614</v>
      </c>
      <c r="F48" s="105">
        <v>657062.27</v>
      </c>
      <c r="G48" s="94">
        <v>2.4453999999999998</v>
      </c>
      <c r="H48" s="125">
        <v>5827.7746500000003</v>
      </c>
      <c r="I48" s="32">
        <v>0</v>
      </c>
      <c r="J48" s="32">
        <v>1.9339968205428711E-2</v>
      </c>
      <c r="K48" s="32">
        <v>9.1554718769159529E-4</v>
      </c>
      <c r="L48" s="18"/>
      <c r="M48" s="18"/>
      <c r="N48" s="18"/>
    </row>
    <row r="49" spans="2:14" x14ac:dyDescent="0.2">
      <c r="B49" s="23" t="s">
        <v>2618</v>
      </c>
      <c r="C49" s="32" t="s">
        <v>2619</v>
      </c>
      <c r="D49" s="94" t="s">
        <v>136</v>
      </c>
      <c r="E49" s="94" t="s">
        <v>1329</v>
      </c>
      <c r="F49" s="105">
        <v>1070659.56</v>
      </c>
      <c r="G49" s="94">
        <v>1</v>
      </c>
      <c r="H49" s="125">
        <v>3883.2822200000001</v>
      </c>
      <c r="I49" s="32">
        <v>0</v>
      </c>
      <c r="J49" s="32">
        <v>1.2887003904227253E-2</v>
      </c>
      <c r="K49" s="32">
        <v>6.1006616231013228E-4</v>
      </c>
      <c r="L49" s="18"/>
      <c r="M49" s="18"/>
      <c r="N49" s="18"/>
    </row>
    <row r="50" spans="2:14" x14ac:dyDescent="0.2">
      <c r="B50" s="23" t="s">
        <v>2615</v>
      </c>
      <c r="C50" s="32" t="s">
        <v>2616</v>
      </c>
      <c r="D50" s="94" t="s">
        <v>136</v>
      </c>
      <c r="E50" s="94" t="s">
        <v>2617</v>
      </c>
      <c r="F50" s="105">
        <v>2097816.81</v>
      </c>
      <c r="G50" s="94">
        <v>1.6351</v>
      </c>
      <c r="H50" s="125">
        <v>12441.32418</v>
      </c>
      <c r="I50" s="32">
        <v>0</v>
      </c>
      <c r="J50" s="32">
        <v>4.1287597500811291E-2</v>
      </c>
      <c r="K50" s="32">
        <v>1.9545401200711222E-3</v>
      </c>
      <c r="L50" s="18"/>
      <c r="M50" s="18"/>
      <c r="N50" s="18"/>
    </row>
    <row r="51" spans="2:14" s="164" customFormat="1" x14ac:dyDescent="0.2">
      <c r="B51" s="133" t="s">
        <v>2559</v>
      </c>
      <c r="C51" s="171" t="s">
        <v>177</v>
      </c>
      <c r="D51" s="172" t="s">
        <v>177</v>
      </c>
      <c r="E51" s="172" t="s">
        <v>177</v>
      </c>
      <c r="F51" s="182" t="s">
        <v>177</v>
      </c>
      <c r="G51" s="172" t="s">
        <v>177</v>
      </c>
      <c r="H51" s="173">
        <v>172593.45031019996</v>
      </c>
      <c r="I51" s="171" t="s">
        <v>177</v>
      </c>
      <c r="J51" s="171">
        <v>0.5727661143288213</v>
      </c>
      <c r="K51" s="171">
        <v>2.7114543292351335E-2</v>
      </c>
    </row>
    <row r="52" spans="2:14" x14ac:dyDescent="0.2">
      <c r="B52" s="23" t="s">
        <v>2620</v>
      </c>
      <c r="C52" s="32" t="s">
        <v>2621</v>
      </c>
      <c r="D52" s="94" t="s">
        <v>136</v>
      </c>
      <c r="E52" s="94" t="s">
        <v>2622</v>
      </c>
      <c r="F52" s="105">
        <v>32075.87</v>
      </c>
      <c r="G52" s="94">
        <v>2.1888999999999998</v>
      </c>
      <c r="H52" s="125">
        <v>254.65716</v>
      </c>
      <c r="I52" s="32">
        <v>0</v>
      </c>
      <c r="J52" s="32">
        <v>8.4510154792700706E-4</v>
      </c>
      <c r="K52" s="32">
        <v>4.0006805455926236E-5</v>
      </c>
      <c r="L52" s="18"/>
      <c r="M52" s="18"/>
      <c r="N52" s="18"/>
    </row>
    <row r="53" spans="2:14" x14ac:dyDescent="0.2">
      <c r="B53" s="23" t="s">
        <v>2623</v>
      </c>
      <c r="C53" s="32" t="s">
        <v>2624</v>
      </c>
      <c r="D53" s="94" t="s">
        <v>137</v>
      </c>
      <c r="E53" s="94" t="s">
        <v>2625</v>
      </c>
      <c r="F53" s="105">
        <v>364428.64</v>
      </c>
      <c r="G53" s="94">
        <v>1.7474000000000001</v>
      </c>
      <c r="H53" s="125">
        <v>2684.5680499999999</v>
      </c>
      <c r="I53" s="32">
        <v>0</v>
      </c>
      <c r="J53" s="32">
        <v>8.9089684914823788E-3</v>
      </c>
      <c r="K53" s="32">
        <v>4.2174738660222727E-4</v>
      </c>
      <c r="L53" s="18"/>
      <c r="M53" s="18"/>
      <c r="N53" s="18"/>
    </row>
    <row r="54" spans="2:14" x14ac:dyDescent="0.2">
      <c r="B54" s="23" t="s">
        <v>2626</v>
      </c>
      <c r="C54" s="32" t="s">
        <v>2627</v>
      </c>
      <c r="D54" s="94" t="s">
        <v>137</v>
      </c>
      <c r="E54" s="94" t="s">
        <v>2628</v>
      </c>
      <c r="F54" s="105">
        <v>183218.63</v>
      </c>
      <c r="G54" s="94">
        <v>1.4641999999999999</v>
      </c>
      <c r="H54" s="125">
        <v>1130.8773100000001</v>
      </c>
      <c r="I54" s="32">
        <v>0</v>
      </c>
      <c r="J54" s="32">
        <v>3.752912995639038E-3</v>
      </c>
      <c r="K54" s="32">
        <v>1.7766156088323292E-4</v>
      </c>
      <c r="L54" s="18"/>
      <c r="M54" s="18"/>
      <c r="N54" s="18"/>
    </row>
    <row r="55" spans="2:14" x14ac:dyDescent="0.2">
      <c r="B55" s="23" t="s">
        <v>2629</v>
      </c>
      <c r="C55" s="32" t="s">
        <v>2630</v>
      </c>
      <c r="D55" s="94" t="s">
        <v>136</v>
      </c>
      <c r="E55" s="94" t="s">
        <v>2631</v>
      </c>
      <c r="F55" s="105">
        <v>258523.38</v>
      </c>
      <c r="G55" s="94">
        <v>2.2406000000000001</v>
      </c>
      <c r="H55" s="125">
        <v>2100.895</v>
      </c>
      <c r="I55" s="32">
        <v>0</v>
      </c>
      <c r="J55" s="32">
        <v>6.9719995955821916E-3</v>
      </c>
      <c r="K55" s="32">
        <v>3.3005197084711124E-4</v>
      </c>
      <c r="L55" s="18"/>
      <c r="M55" s="18"/>
      <c r="N55" s="18"/>
    </row>
    <row r="56" spans="2:14" x14ac:dyDescent="0.2">
      <c r="B56" s="23" t="s">
        <v>2632</v>
      </c>
      <c r="C56" s="32" t="s">
        <v>2633</v>
      </c>
      <c r="D56" s="94" t="s">
        <v>136</v>
      </c>
      <c r="E56" s="94" t="s">
        <v>2631</v>
      </c>
      <c r="F56" s="105">
        <v>298125.53000000003</v>
      </c>
      <c r="G56" s="94">
        <v>1.6085</v>
      </c>
      <c r="H56" s="125">
        <v>1739.27854</v>
      </c>
      <c r="I56" s="32">
        <v>0</v>
      </c>
      <c r="J56" s="32">
        <v>5.7719444700876461E-3</v>
      </c>
      <c r="K56" s="32">
        <v>2.7324178979867445E-4</v>
      </c>
      <c r="L56" s="18"/>
      <c r="M56" s="18"/>
      <c r="N56" s="18"/>
    </row>
    <row r="57" spans="2:14" x14ac:dyDescent="0.2">
      <c r="B57" s="23" t="s">
        <v>2634</v>
      </c>
      <c r="C57" s="32" t="s">
        <v>2635</v>
      </c>
      <c r="D57" s="94" t="s">
        <v>136</v>
      </c>
      <c r="E57" s="94" t="s">
        <v>2636</v>
      </c>
      <c r="F57" s="105">
        <v>137908.71</v>
      </c>
      <c r="G57" s="94">
        <v>3.9262999999999999</v>
      </c>
      <c r="H57" s="125">
        <v>1963.9262099999999</v>
      </c>
      <c r="I57" s="32">
        <v>0</v>
      </c>
      <c r="J57" s="32">
        <v>6.5174569609015515E-3</v>
      </c>
      <c r="K57" s="32">
        <v>3.0853408485849963E-4</v>
      </c>
      <c r="L57" s="18"/>
      <c r="M57" s="18"/>
      <c r="N57" s="18"/>
    </row>
    <row r="58" spans="2:14" x14ac:dyDescent="0.2">
      <c r="B58" s="23" t="s">
        <v>2637</v>
      </c>
      <c r="C58" s="32" t="s">
        <v>2638</v>
      </c>
      <c r="D58" s="94" t="s">
        <v>136</v>
      </c>
      <c r="E58" s="94" t="s">
        <v>2639</v>
      </c>
      <c r="F58" s="105">
        <v>886802.47</v>
      </c>
      <c r="G58" s="94">
        <v>2.9354</v>
      </c>
      <c r="H58" s="125">
        <v>9441.5290000000005</v>
      </c>
      <c r="I58" s="32">
        <v>0</v>
      </c>
      <c r="J58" s="32">
        <v>3.1332520839774253E-2</v>
      </c>
      <c r="K58" s="32">
        <v>1.4832703463334225E-3</v>
      </c>
      <c r="L58" s="18"/>
      <c r="M58" s="18"/>
      <c r="N58" s="18"/>
    </row>
    <row r="59" spans="2:14" x14ac:dyDescent="0.2">
      <c r="B59" s="23" t="s">
        <v>2640</v>
      </c>
      <c r="C59" s="32" t="s">
        <v>2641</v>
      </c>
      <c r="D59" s="94" t="s">
        <v>136</v>
      </c>
      <c r="E59" s="94" t="s">
        <v>2642</v>
      </c>
      <c r="F59" s="105">
        <v>3764029.75</v>
      </c>
      <c r="G59" s="94">
        <v>0.98509999999999998</v>
      </c>
      <c r="H59" s="125">
        <v>13448.172990000001</v>
      </c>
      <c r="I59" s="32">
        <v>0</v>
      </c>
      <c r="J59" s="32">
        <v>4.4628911319984747E-2</v>
      </c>
      <c r="K59" s="32">
        <v>2.1127167229406463E-3</v>
      </c>
      <c r="L59" s="18"/>
      <c r="M59" s="18"/>
      <c r="N59" s="18"/>
    </row>
    <row r="60" spans="2:14" x14ac:dyDescent="0.2">
      <c r="B60" s="23" t="s">
        <v>2643</v>
      </c>
      <c r="C60" s="32" t="s">
        <v>2644</v>
      </c>
      <c r="D60" s="94" t="s">
        <v>136</v>
      </c>
      <c r="E60" s="94" t="s">
        <v>2645</v>
      </c>
      <c r="F60" s="105">
        <v>2260440.29</v>
      </c>
      <c r="G60" s="94">
        <v>1.2107000000000001</v>
      </c>
      <c r="H60" s="125">
        <v>9925.8687499999996</v>
      </c>
      <c r="I60" s="32">
        <v>0</v>
      </c>
      <c r="J60" s="32">
        <v>3.2939843690808879E-2</v>
      </c>
      <c r="K60" s="32">
        <v>1.559360436055706E-3</v>
      </c>
      <c r="L60" s="18"/>
      <c r="M60" s="18"/>
      <c r="N60" s="18"/>
    </row>
    <row r="61" spans="2:14" x14ac:dyDescent="0.2">
      <c r="B61" s="23" t="s">
        <v>2646</v>
      </c>
      <c r="C61" s="32" t="s">
        <v>2647</v>
      </c>
      <c r="D61" s="94" t="s">
        <v>136</v>
      </c>
      <c r="E61" s="94" t="s">
        <v>2648</v>
      </c>
      <c r="F61" s="105">
        <v>1100799.8799999999</v>
      </c>
      <c r="G61" s="94">
        <v>1.3005</v>
      </c>
      <c r="H61" s="125">
        <v>5192.2780000000002</v>
      </c>
      <c r="I61" s="32">
        <v>0</v>
      </c>
      <c r="J61" s="32">
        <v>1.7231018264192315E-2</v>
      </c>
      <c r="K61" s="32">
        <v>8.1571025067225973E-4</v>
      </c>
      <c r="L61" s="18"/>
      <c r="M61" s="18"/>
      <c r="N61" s="18"/>
    </row>
    <row r="62" spans="2:14" x14ac:dyDescent="0.2">
      <c r="B62" s="23" t="s">
        <v>2649</v>
      </c>
      <c r="C62" s="32" t="s">
        <v>2650</v>
      </c>
      <c r="D62" s="94" t="s">
        <v>136</v>
      </c>
      <c r="E62" s="94" t="s">
        <v>369</v>
      </c>
      <c r="F62" s="105">
        <v>1433871.22</v>
      </c>
      <c r="G62" s="94">
        <v>1.4977</v>
      </c>
      <c r="H62" s="125">
        <v>7789.1552899999997</v>
      </c>
      <c r="I62" s="32">
        <v>0</v>
      </c>
      <c r="J62" s="32">
        <v>2.5848977474746185E-2</v>
      </c>
      <c r="K62" s="32">
        <v>1.2236813618475471E-3</v>
      </c>
      <c r="L62" s="18"/>
      <c r="M62" s="18"/>
      <c r="N62" s="18"/>
    </row>
    <row r="63" spans="2:14" x14ac:dyDescent="0.2">
      <c r="B63" s="23" t="s">
        <v>2651</v>
      </c>
      <c r="C63" s="32" t="s">
        <v>2652</v>
      </c>
      <c r="D63" s="94" t="s">
        <v>136</v>
      </c>
      <c r="E63" s="94" t="s">
        <v>589</v>
      </c>
      <c r="F63" s="105">
        <v>1658347.79</v>
      </c>
      <c r="G63" s="94">
        <v>2.2094</v>
      </c>
      <c r="H63" s="125">
        <v>13288.88305</v>
      </c>
      <c r="I63" s="32">
        <v>0</v>
      </c>
      <c r="J63" s="32">
        <v>4.4100294041510425E-2</v>
      </c>
      <c r="K63" s="32">
        <v>2.0876921697701553E-3</v>
      </c>
      <c r="L63" s="18"/>
      <c r="M63" s="18"/>
      <c r="N63" s="18"/>
    </row>
    <row r="64" spans="2:14" x14ac:dyDescent="0.2">
      <c r="B64" s="23" t="s">
        <v>2653</v>
      </c>
      <c r="C64" s="32" t="s">
        <v>2654</v>
      </c>
      <c r="D64" s="94" t="s">
        <v>136</v>
      </c>
      <c r="E64" s="94" t="s">
        <v>2655</v>
      </c>
      <c r="F64" s="105">
        <v>41455.56</v>
      </c>
      <c r="G64" s="94">
        <v>7.8914999999999997</v>
      </c>
      <c r="H64" s="125">
        <v>1186.5533300000002</v>
      </c>
      <c r="I64" s="32">
        <v>0</v>
      </c>
      <c r="J64" s="32">
        <v>3.937678625964983E-3</v>
      </c>
      <c r="K64" s="32">
        <v>1.8640829983492885E-4</v>
      </c>
      <c r="L64" s="18"/>
      <c r="M64" s="18"/>
      <c r="N64" s="18"/>
    </row>
    <row r="65" spans="2:14" x14ac:dyDescent="0.2">
      <c r="B65" s="23" t="s">
        <v>2656</v>
      </c>
      <c r="C65" s="32" t="s">
        <v>2657</v>
      </c>
      <c r="D65" s="94" t="s">
        <v>136</v>
      </c>
      <c r="E65" s="94" t="s">
        <v>2658</v>
      </c>
      <c r="F65" s="105">
        <v>57942.12</v>
      </c>
      <c r="G65" s="94">
        <v>2.0105</v>
      </c>
      <c r="H65" s="125">
        <v>422.52759999999995</v>
      </c>
      <c r="I65" s="32">
        <v>0</v>
      </c>
      <c r="J65" s="32">
        <v>1.4021939489228703E-3</v>
      </c>
      <c r="K65" s="32">
        <v>6.6379360756867842E-5</v>
      </c>
      <c r="L65" s="18"/>
      <c r="M65" s="18"/>
      <c r="N65" s="18"/>
    </row>
    <row r="66" spans="2:14" x14ac:dyDescent="0.2">
      <c r="B66" s="23" t="s">
        <v>2659</v>
      </c>
      <c r="C66" s="32" t="s">
        <v>2660</v>
      </c>
      <c r="D66" s="94" t="s">
        <v>136</v>
      </c>
      <c r="E66" s="94" t="s">
        <v>2661</v>
      </c>
      <c r="F66" s="105">
        <v>674998.92</v>
      </c>
      <c r="G66" s="94">
        <v>1.8762000000000001</v>
      </c>
      <c r="H66" s="125">
        <v>4593.4331900000006</v>
      </c>
      <c r="I66" s="32">
        <v>0</v>
      </c>
      <c r="J66" s="32">
        <v>1.5243700586185325E-2</v>
      </c>
      <c r="K66" s="32">
        <v>7.2163134155397264E-4</v>
      </c>
      <c r="L66" s="18"/>
      <c r="M66" s="18"/>
      <c r="N66" s="18"/>
    </row>
    <row r="67" spans="2:14" x14ac:dyDescent="0.2">
      <c r="B67" s="23" t="s">
        <v>2662</v>
      </c>
      <c r="C67" s="32" t="s">
        <v>2663</v>
      </c>
      <c r="D67" s="94" t="s">
        <v>136</v>
      </c>
      <c r="E67" s="94" t="s">
        <v>2664</v>
      </c>
      <c r="F67" s="105">
        <v>494739.52</v>
      </c>
      <c r="G67" s="94">
        <v>2.0030000000000001</v>
      </c>
      <c r="H67" s="125">
        <v>3594.3044900000004</v>
      </c>
      <c r="I67" s="32">
        <v>0</v>
      </c>
      <c r="J67" s="32">
        <v>1.1928006611791287E-2</v>
      </c>
      <c r="K67" s="32">
        <v>5.6466757298633257E-4</v>
      </c>
      <c r="L67" s="18"/>
      <c r="M67" s="18"/>
      <c r="N67" s="18"/>
    </row>
    <row r="68" spans="2:14" x14ac:dyDescent="0.2">
      <c r="B68" s="23" t="s">
        <v>2665</v>
      </c>
      <c r="C68" s="32" t="s">
        <v>2666</v>
      </c>
      <c r="D68" s="94" t="s">
        <v>136</v>
      </c>
      <c r="E68" s="94" t="s">
        <v>2667</v>
      </c>
      <c r="F68" s="105">
        <v>594152.80000000005</v>
      </c>
      <c r="G68" s="94">
        <v>2.2046999999999999</v>
      </c>
      <c r="H68" s="125">
        <v>4751.0854600000002</v>
      </c>
      <c r="I68" s="32">
        <v>0</v>
      </c>
      <c r="J68" s="32">
        <v>1.5766883116812801E-2</v>
      </c>
      <c r="K68" s="32">
        <v>7.4639861570238123E-4</v>
      </c>
      <c r="L68" s="18"/>
      <c r="M68" s="18"/>
      <c r="N68" s="18"/>
    </row>
    <row r="69" spans="2:14" x14ac:dyDescent="0.2">
      <c r="B69" s="23" t="s">
        <v>2668</v>
      </c>
      <c r="C69" s="32" t="s">
        <v>2669</v>
      </c>
      <c r="D69" s="94" t="s">
        <v>136</v>
      </c>
      <c r="E69" s="94" t="s">
        <v>2670</v>
      </c>
      <c r="F69" s="105">
        <v>296635.94</v>
      </c>
      <c r="G69" s="94">
        <v>2.1393</v>
      </c>
      <c r="H69" s="125">
        <v>2301.71389</v>
      </c>
      <c r="I69" s="32">
        <v>0</v>
      </c>
      <c r="J69" s="32">
        <v>7.6384342436085165E-3</v>
      </c>
      <c r="K69" s="32">
        <v>3.6160074907154856E-4</v>
      </c>
      <c r="L69" s="18"/>
      <c r="M69" s="18"/>
      <c r="N69" s="18"/>
    </row>
    <row r="70" spans="2:14" x14ac:dyDescent="0.2">
      <c r="B70" s="23" t="s">
        <v>2671</v>
      </c>
      <c r="C70" s="32" t="s">
        <v>2672</v>
      </c>
      <c r="D70" s="94" t="s">
        <v>136</v>
      </c>
      <c r="E70" s="94" t="s">
        <v>2673</v>
      </c>
      <c r="F70" s="105">
        <v>315790.93</v>
      </c>
      <c r="G70" s="94">
        <v>2.407</v>
      </c>
      <c r="H70" s="125">
        <v>2756.9282499999999</v>
      </c>
      <c r="I70" s="32">
        <v>0</v>
      </c>
      <c r="J70" s="32">
        <v>9.1491019989333681E-3</v>
      </c>
      <c r="K70" s="32">
        <v>4.3311522108271824E-4</v>
      </c>
      <c r="L70" s="18"/>
      <c r="M70" s="18"/>
      <c r="N70" s="18"/>
    </row>
    <row r="71" spans="2:14" x14ac:dyDescent="0.2">
      <c r="B71" s="23" t="s">
        <v>2674</v>
      </c>
      <c r="C71" s="32" t="s">
        <v>2675</v>
      </c>
      <c r="D71" s="94" t="s">
        <v>136</v>
      </c>
      <c r="E71" s="94" t="s">
        <v>2676</v>
      </c>
      <c r="F71" s="105">
        <v>306307.40000000002</v>
      </c>
      <c r="G71" s="94">
        <v>1.9415</v>
      </c>
      <c r="H71" s="125">
        <v>2157.0128300000001</v>
      </c>
      <c r="I71" s="32">
        <v>0</v>
      </c>
      <c r="J71" s="32">
        <v>7.1582314101492931E-3</v>
      </c>
      <c r="K71" s="32">
        <v>3.3886811843714462E-4</v>
      </c>
      <c r="L71" s="18"/>
      <c r="M71" s="18"/>
      <c r="N71" s="18"/>
    </row>
    <row r="72" spans="2:14" x14ac:dyDescent="0.2">
      <c r="B72" s="23" t="s">
        <v>2677</v>
      </c>
      <c r="C72" s="32" t="s">
        <v>2678</v>
      </c>
      <c r="D72" s="94" t="s">
        <v>137</v>
      </c>
      <c r="E72" s="94" t="s">
        <v>2679</v>
      </c>
      <c r="F72" s="105">
        <v>477993.75</v>
      </c>
      <c r="G72" s="94">
        <v>1.2346999999999999</v>
      </c>
      <c r="H72" s="125">
        <v>2487.9419800000001</v>
      </c>
      <c r="I72" s="32">
        <v>0</v>
      </c>
      <c r="J72" s="32">
        <v>8.2564480749356614E-3</v>
      </c>
      <c r="K72" s="32">
        <v>3.908573031266504E-4</v>
      </c>
      <c r="L72" s="18"/>
      <c r="M72" s="18"/>
      <c r="N72" s="18"/>
    </row>
    <row r="73" spans="2:14" x14ac:dyDescent="0.2">
      <c r="B73" s="23" t="s">
        <v>2680</v>
      </c>
      <c r="C73" s="32" t="s">
        <v>2681</v>
      </c>
      <c r="D73" s="94" t="s">
        <v>136</v>
      </c>
      <c r="E73" s="94" t="s">
        <v>2679</v>
      </c>
      <c r="F73" s="105">
        <v>1100063.8400000001</v>
      </c>
      <c r="G73" s="94">
        <v>1.1439999999999999</v>
      </c>
      <c r="H73" s="125">
        <v>4564.3580000000002</v>
      </c>
      <c r="I73" s="32">
        <v>0</v>
      </c>
      <c r="J73" s="32">
        <v>1.5147212083465542E-2</v>
      </c>
      <c r="K73" s="32">
        <v>7.1706361029550694E-4</v>
      </c>
      <c r="L73" s="18"/>
      <c r="M73" s="18"/>
      <c r="N73" s="18"/>
    </row>
    <row r="74" spans="2:14" x14ac:dyDescent="0.2">
      <c r="B74" s="23" t="s">
        <v>2682</v>
      </c>
      <c r="C74" s="32" t="s">
        <v>2683</v>
      </c>
      <c r="D74" s="94" t="s">
        <v>136</v>
      </c>
      <c r="E74" s="94" t="s">
        <v>2684</v>
      </c>
      <c r="F74" s="105">
        <v>781341.25</v>
      </c>
      <c r="G74" s="94">
        <v>1.6377999999999999</v>
      </c>
      <c r="H74" s="125">
        <v>4641.3650599999992</v>
      </c>
      <c r="I74" s="32">
        <v>0</v>
      </c>
      <c r="J74" s="32">
        <v>1.5402766592937444E-2</v>
      </c>
      <c r="K74" s="32">
        <v>7.2916146950414962E-4</v>
      </c>
      <c r="L74" s="18"/>
      <c r="M74" s="18"/>
      <c r="N74" s="18"/>
    </row>
    <row r="75" spans="2:14" x14ac:dyDescent="0.2">
      <c r="B75" s="23" t="s">
        <v>2685</v>
      </c>
      <c r="C75" s="32" t="s">
        <v>2686</v>
      </c>
      <c r="D75" s="94" t="s">
        <v>136</v>
      </c>
      <c r="E75" s="94" t="s">
        <v>2687</v>
      </c>
      <c r="F75" s="105">
        <v>1037754.44</v>
      </c>
      <c r="G75" s="94">
        <v>1.4703999999999999</v>
      </c>
      <c r="H75" s="125">
        <v>5534.5996999999998</v>
      </c>
      <c r="I75" s="32">
        <v>0</v>
      </c>
      <c r="J75" s="32">
        <v>1.836704207973712E-2</v>
      </c>
      <c r="K75" s="32">
        <v>8.6948921237607331E-4</v>
      </c>
      <c r="L75" s="18"/>
      <c r="M75" s="18"/>
      <c r="N75" s="18"/>
    </row>
    <row r="76" spans="2:14" x14ac:dyDescent="0.2">
      <c r="B76" s="23" t="s">
        <v>2688</v>
      </c>
      <c r="C76" s="32" t="s">
        <v>2689</v>
      </c>
      <c r="D76" s="94" t="s">
        <v>136</v>
      </c>
      <c r="E76" s="94" t="s">
        <v>2690</v>
      </c>
      <c r="F76" s="105">
        <v>236984.46</v>
      </c>
      <c r="G76" s="94">
        <v>3.3791000000000002</v>
      </c>
      <c r="H76" s="125">
        <v>2904.4874</v>
      </c>
      <c r="I76" s="32">
        <v>0</v>
      </c>
      <c r="J76" s="32">
        <v>9.6387896483039713E-3</v>
      </c>
      <c r="K76" s="32">
        <v>4.5629685951492193E-4</v>
      </c>
      <c r="L76" s="18"/>
      <c r="M76" s="18"/>
      <c r="N76" s="18"/>
    </row>
    <row r="77" spans="2:14" x14ac:dyDescent="0.2">
      <c r="B77" s="23" t="s">
        <v>2691</v>
      </c>
      <c r="C77" s="32" t="s">
        <v>2692</v>
      </c>
      <c r="D77" s="94" t="s">
        <v>136</v>
      </c>
      <c r="E77" s="94" t="s">
        <v>2609</v>
      </c>
      <c r="F77" s="105">
        <v>1035594.79</v>
      </c>
      <c r="G77" s="94">
        <v>1.0185</v>
      </c>
      <c r="H77" s="125">
        <v>3825.5526299999997</v>
      </c>
      <c r="I77" s="32">
        <v>0</v>
      </c>
      <c r="J77" s="32">
        <v>1.2695423326362521E-2</v>
      </c>
      <c r="K77" s="32">
        <v>6.0099680617586772E-4</v>
      </c>
      <c r="L77" s="18"/>
      <c r="M77" s="18"/>
      <c r="N77" s="18"/>
    </row>
    <row r="78" spans="2:14" x14ac:dyDescent="0.2">
      <c r="B78" s="23" t="s">
        <v>2693</v>
      </c>
      <c r="C78" s="32" t="s">
        <v>2694</v>
      </c>
      <c r="D78" s="94" t="s">
        <v>136</v>
      </c>
      <c r="E78" s="94" t="s">
        <v>2695</v>
      </c>
      <c r="F78" s="105">
        <v>266615.55</v>
      </c>
      <c r="G78" s="94">
        <v>1.7202</v>
      </c>
      <c r="H78" s="125">
        <v>1663.47495</v>
      </c>
      <c r="I78" s="32">
        <v>0</v>
      </c>
      <c r="J78" s="32">
        <v>5.520383778656766E-3</v>
      </c>
      <c r="K78" s="32">
        <v>2.6133299650972556E-4</v>
      </c>
      <c r="L78" s="18"/>
      <c r="M78" s="18"/>
      <c r="N78" s="18"/>
    </row>
    <row r="79" spans="2:14" x14ac:dyDescent="0.2">
      <c r="B79" s="23" t="s">
        <v>2696</v>
      </c>
      <c r="C79" s="32" t="s">
        <v>2697</v>
      </c>
      <c r="D79" s="94" t="s">
        <v>136</v>
      </c>
      <c r="E79" s="94" t="s">
        <v>2698</v>
      </c>
      <c r="F79" s="105">
        <v>719659.17</v>
      </c>
      <c r="G79" s="94">
        <v>0.95930000000000004</v>
      </c>
      <c r="H79" s="125">
        <v>2503.9137000000001</v>
      </c>
      <c r="I79" s="32">
        <v>0</v>
      </c>
      <c r="J79" s="32">
        <v>8.3094515926653689E-3</v>
      </c>
      <c r="K79" s="32">
        <v>3.9336647072608694E-4</v>
      </c>
      <c r="L79" s="18"/>
      <c r="M79" s="18"/>
      <c r="N79" s="18"/>
    </row>
    <row r="80" spans="2:14" x14ac:dyDescent="0.2">
      <c r="B80" s="23" t="s">
        <v>2699</v>
      </c>
      <c r="C80" s="32" t="s">
        <v>2700</v>
      </c>
      <c r="D80" s="94" t="s">
        <v>136</v>
      </c>
      <c r="E80" s="94" t="s">
        <v>2701</v>
      </c>
      <c r="F80" s="105">
        <v>355694.04</v>
      </c>
      <c r="G80" s="94">
        <v>2.0571999999999999</v>
      </c>
      <c r="H80" s="125">
        <v>2653.9584199999999</v>
      </c>
      <c r="I80" s="32">
        <v>0</v>
      </c>
      <c r="J80" s="32">
        <v>8.8073878184925722E-3</v>
      </c>
      <c r="K80" s="32">
        <v>4.1693859382181659E-4</v>
      </c>
      <c r="L80" s="18"/>
      <c r="M80" s="18"/>
      <c r="N80" s="18"/>
    </row>
    <row r="81" spans="2:14" x14ac:dyDescent="0.2">
      <c r="B81" s="23" t="s">
        <v>2702</v>
      </c>
      <c r="C81" s="32" t="s">
        <v>2703</v>
      </c>
      <c r="D81" s="94" t="s">
        <v>136</v>
      </c>
      <c r="E81" s="94" t="s">
        <v>2704</v>
      </c>
      <c r="F81" s="105">
        <v>414877.6</v>
      </c>
      <c r="G81" s="94">
        <v>1.0021</v>
      </c>
      <c r="H81" s="125">
        <v>1507.84582</v>
      </c>
      <c r="I81" s="32">
        <v>0</v>
      </c>
      <c r="J81" s="32">
        <v>5.0039152110125914E-3</v>
      </c>
      <c r="K81" s="32">
        <v>2.3688355897109496E-4</v>
      </c>
      <c r="L81" s="18"/>
      <c r="M81" s="18"/>
      <c r="N81" s="18"/>
    </row>
    <row r="82" spans="2:14" x14ac:dyDescent="0.2">
      <c r="B82" s="23" t="s">
        <v>2705</v>
      </c>
      <c r="C82" s="32" t="s">
        <v>2706</v>
      </c>
      <c r="D82" s="94" t="s">
        <v>137</v>
      </c>
      <c r="E82" s="94" t="s">
        <v>2707</v>
      </c>
      <c r="F82" s="105">
        <v>1293307.71</v>
      </c>
      <c r="G82" s="94">
        <v>1.3341000000000001</v>
      </c>
      <c r="H82" s="125">
        <v>7273.6529600000003</v>
      </c>
      <c r="I82" s="32">
        <v>0</v>
      </c>
      <c r="J82" s="32">
        <v>2.413823893889281E-2</v>
      </c>
      <c r="K82" s="32">
        <v>1.1426956105402338E-3</v>
      </c>
      <c r="L82" s="18"/>
      <c r="M82" s="18"/>
      <c r="N82" s="18"/>
    </row>
    <row r="83" spans="2:14" x14ac:dyDescent="0.2">
      <c r="B83" s="23" t="s">
        <v>2708</v>
      </c>
      <c r="C83" s="32" t="s">
        <v>2709</v>
      </c>
      <c r="D83" s="94" t="s">
        <v>137</v>
      </c>
      <c r="E83" s="94" t="s">
        <v>2710</v>
      </c>
      <c r="F83" s="105">
        <v>526672.16</v>
      </c>
      <c r="G83" s="94">
        <v>0.72330000000000005</v>
      </c>
      <c r="H83" s="125">
        <v>1605.9811299999999</v>
      </c>
      <c r="I83" s="32">
        <v>0</v>
      </c>
      <c r="J83" s="32">
        <v>5.329585623685444E-3</v>
      </c>
      <c r="K83" s="32">
        <v>2.5230067999579736E-4</v>
      </c>
      <c r="L83" s="18"/>
      <c r="M83" s="18"/>
      <c r="N83" s="18"/>
    </row>
    <row r="84" spans="2:14" x14ac:dyDescent="0.2">
      <c r="B84" s="23" t="s">
        <v>2711</v>
      </c>
      <c r="C84" s="32" t="s">
        <v>2712</v>
      </c>
      <c r="D84" s="94" t="s">
        <v>136</v>
      </c>
      <c r="E84" s="94" t="s">
        <v>2713</v>
      </c>
      <c r="F84" s="105">
        <v>1112311.5900000001</v>
      </c>
      <c r="G84" s="94">
        <v>1.1269</v>
      </c>
      <c r="H84" s="125">
        <v>4546.3782300000003</v>
      </c>
      <c r="I84" s="32">
        <v>0</v>
      </c>
      <c r="J84" s="32">
        <v>1.5087544680207093E-2</v>
      </c>
      <c r="K84" s="32">
        <v>7.1423897673510638E-4</v>
      </c>
      <c r="L84" s="18"/>
      <c r="M84" s="18"/>
      <c r="N84" s="18"/>
    </row>
    <row r="85" spans="2:14" x14ac:dyDescent="0.2">
      <c r="B85" s="23" t="s">
        <v>2714</v>
      </c>
      <c r="C85" s="32" t="s">
        <v>2715</v>
      </c>
      <c r="D85" s="94" t="s">
        <v>136</v>
      </c>
      <c r="E85" s="94" t="s">
        <v>1080</v>
      </c>
      <c r="F85" s="105">
        <v>1130140.6100000001</v>
      </c>
      <c r="G85" s="94">
        <v>1.2192000000000001</v>
      </c>
      <c r="H85" s="125">
        <v>4997.3776100000005</v>
      </c>
      <c r="I85" s="32">
        <v>0</v>
      </c>
      <c r="J85" s="32">
        <v>1.6584224664198594E-2</v>
      </c>
      <c r="K85" s="32">
        <v>7.8509127264700363E-4</v>
      </c>
      <c r="L85" s="18"/>
      <c r="M85" s="18"/>
      <c r="N85" s="18"/>
    </row>
    <row r="86" spans="2:14" x14ac:dyDescent="0.2">
      <c r="B86" s="23" t="s">
        <v>2716</v>
      </c>
      <c r="C86" s="32" t="s">
        <v>2717</v>
      </c>
      <c r="D86" s="94" t="s">
        <v>137</v>
      </c>
      <c r="E86" s="94" t="s">
        <v>2718</v>
      </c>
      <c r="F86" s="105">
        <v>1100000</v>
      </c>
      <c r="G86" s="94">
        <v>1.3622000000000001</v>
      </c>
      <c r="H86" s="125">
        <v>6316.74863</v>
      </c>
      <c r="I86" s="32">
        <v>0</v>
      </c>
      <c r="J86" s="32">
        <v>2.0962670144749909E-2</v>
      </c>
      <c r="K86" s="32">
        <v>9.9236531796081657E-4</v>
      </c>
      <c r="L86" s="18"/>
      <c r="M86" s="18"/>
      <c r="N86" s="18"/>
    </row>
    <row r="87" spans="2:14" x14ac:dyDescent="0.2">
      <c r="B87" s="23" t="s">
        <v>2719</v>
      </c>
      <c r="C87" s="32" t="s">
        <v>2720</v>
      </c>
      <c r="D87" s="94" t="s">
        <v>137</v>
      </c>
      <c r="E87" s="94" t="s">
        <v>2721</v>
      </c>
      <c r="F87" s="105">
        <v>227941.88</v>
      </c>
      <c r="G87" s="94">
        <v>0.98089999999999999</v>
      </c>
      <c r="H87" s="125">
        <v>942.5996899999999</v>
      </c>
      <c r="I87" s="32">
        <v>0</v>
      </c>
      <c r="J87" s="32">
        <v>3.128097623858355E-3</v>
      </c>
      <c r="K87" s="32">
        <v>1.4808302433218988E-4</v>
      </c>
      <c r="L87" s="18"/>
      <c r="M87" s="18"/>
      <c r="N87" s="18"/>
    </row>
    <row r="88" spans="2:14" x14ac:dyDescent="0.2">
      <c r="B88" s="23" t="s">
        <v>2722</v>
      </c>
      <c r="C88" s="32" t="s">
        <v>2723</v>
      </c>
      <c r="D88" s="94" t="s">
        <v>136</v>
      </c>
      <c r="E88" s="94" t="s">
        <v>2724</v>
      </c>
      <c r="F88" s="105">
        <v>1775704.42</v>
      </c>
      <c r="G88" s="94">
        <v>1.008</v>
      </c>
      <c r="H88" s="125">
        <v>6492.0166500000005</v>
      </c>
      <c r="I88" s="32">
        <v>0</v>
      </c>
      <c r="J88" s="32">
        <v>2.1544312047157451E-2</v>
      </c>
      <c r="K88" s="32">
        <v>1.0199000378908803E-3</v>
      </c>
      <c r="L88" s="18"/>
      <c r="M88" s="18"/>
      <c r="N88" s="18"/>
    </row>
    <row r="89" spans="2:14" x14ac:dyDescent="0.2">
      <c r="B89" s="23" t="s">
        <v>2725</v>
      </c>
      <c r="C89" s="32" t="s">
        <v>2726</v>
      </c>
      <c r="D89" s="94" t="s">
        <v>136</v>
      </c>
      <c r="E89" s="94" t="s">
        <v>2727</v>
      </c>
      <c r="F89" s="105">
        <v>400900.31</v>
      </c>
      <c r="G89" s="94">
        <v>1.2011000000000001</v>
      </c>
      <c r="H89" s="125">
        <v>1746.44454</v>
      </c>
      <c r="I89" s="32">
        <v>0</v>
      </c>
      <c r="J89" s="32">
        <v>5.7957254534789825E-3</v>
      </c>
      <c r="K89" s="32">
        <v>2.7436757305918504E-4</v>
      </c>
      <c r="L89" s="18"/>
      <c r="M89" s="18"/>
      <c r="N89" s="18"/>
    </row>
    <row r="90" spans="2:14" x14ac:dyDescent="0.2">
      <c r="B90" s="23" t="s">
        <v>2728</v>
      </c>
      <c r="C90" s="32" t="s">
        <v>2729</v>
      </c>
      <c r="D90" s="94" t="s">
        <v>136</v>
      </c>
      <c r="E90" s="94" t="s">
        <v>1115</v>
      </c>
      <c r="F90" s="105">
        <v>303566.63</v>
      </c>
      <c r="G90" s="94">
        <v>1.0667</v>
      </c>
      <c r="H90" s="125">
        <v>1174.4356399999999</v>
      </c>
      <c r="I90" s="32">
        <v>0</v>
      </c>
      <c r="J90" s="32">
        <v>3.8974650361475998E-3</v>
      </c>
      <c r="K90" s="32">
        <v>1.8450460285501579E-4</v>
      </c>
      <c r="L90" s="18"/>
      <c r="M90" s="18"/>
      <c r="N90" s="18"/>
    </row>
    <row r="91" spans="2:14" x14ac:dyDescent="0.2">
      <c r="B91" s="23" t="s">
        <v>2730</v>
      </c>
      <c r="C91" s="32" t="s">
        <v>2731</v>
      </c>
      <c r="D91" s="94" t="s">
        <v>137</v>
      </c>
      <c r="E91" s="94" t="s">
        <v>1122</v>
      </c>
      <c r="F91" s="105">
        <v>85419.08</v>
      </c>
      <c r="G91" s="94">
        <v>1.0251999999999999</v>
      </c>
      <c r="H91" s="125">
        <v>369.15980999999999</v>
      </c>
      <c r="I91" s="32">
        <v>0</v>
      </c>
      <c r="J91" s="32">
        <v>1.2250883771084222E-3</v>
      </c>
      <c r="K91" s="32">
        <v>5.7995246239362332E-5</v>
      </c>
      <c r="L91" s="18"/>
      <c r="M91" s="18"/>
      <c r="N91" s="18"/>
    </row>
    <row r="92" spans="2:14" x14ac:dyDescent="0.2">
      <c r="B92" s="23" t="s">
        <v>2732</v>
      </c>
      <c r="C92" s="32" t="s">
        <v>2733</v>
      </c>
      <c r="D92" s="94" t="s">
        <v>136</v>
      </c>
      <c r="E92" s="94" t="s">
        <v>2734</v>
      </c>
      <c r="F92" s="105">
        <v>477485</v>
      </c>
      <c r="G92" s="94">
        <v>1</v>
      </c>
      <c r="H92" s="125">
        <v>1731.8381000000002</v>
      </c>
      <c r="I92" s="32">
        <v>0</v>
      </c>
      <c r="J92" s="32">
        <v>5.7472527341032422E-3</v>
      </c>
      <c r="K92" s="32">
        <v>2.7207289183567795E-4</v>
      </c>
      <c r="L92" s="18"/>
      <c r="M92" s="18"/>
      <c r="N92" s="18"/>
    </row>
    <row r="93" spans="2:14" x14ac:dyDescent="0.2">
      <c r="B93" s="23" t="s">
        <v>2735</v>
      </c>
      <c r="C93" s="32" t="s">
        <v>2736</v>
      </c>
      <c r="D93" s="94" t="s">
        <v>136</v>
      </c>
      <c r="E93" s="94" t="s">
        <v>2737</v>
      </c>
      <c r="F93" s="105">
        <v>280985.03000000003</v>
      </c>
      <c r="G93" s="94">
        <v>0.95309999999999995</v>
      </c>
      <c r="H93" s="125">
        <v>971.34251000000006</v>
      </c>
      <c r="I93" s="32">
        <v>0</v>
      </c>
      <c r="J93" s="32">
        <v>3.2234831283294934E-3</v>
      </c>
      <c r="K93" s="32">
        <v>1.5259854004749399E-4</v>
      </c>
      <c r="L93" s="18"/>
      <c r="M93" s="18"/>
      <c r="N93" s="18"/>
    </row>
    <row r="94" spans="2:14" x14ac:dyDescent="0.2">
      <c r="B94" s="23" t="s">
        <v>2738</v>
      </c>
      <c r="C94" s="32" t="s">
        <v>2739</v>
      </c>
      <c r="D94" s="94" t="s">
        <v>136</v>
      </c>
      <c r="E94" s="94" t="s">
        <v>2740</v>
      </c>
      <c r="F94" s="105">
        <v>266007.21999999997</v>
      </c>
      <c r="G94" s="94">
        <v>1</v>
      </c>
      <c r="H94" s="125">
        <v>964.80818999999997</v>
      </c>
      <c r="I94" s="32">
        <v>0</v>
      </c>
      <c r="J94" s="32">
        <v>3.2017984290002052E-3</v>
      </c>
      <c r="K94" s="32">
        <v>1.515719941258055E-4</v>
      </c>
      <c r="L94" s="18"/>
      <c r="M94" s="18"/>
      <c r="N94" s="18"/>
    </row>
    <row r="95" spans="2:14" x14ac:dyDescent="0.2">
      <c r="B95" s="23" t="s">
        <v>2741</v>
      </c>
      <c r="C95" s="32" t="s">
        <v>2742</v>
      </c>
      <c r="D95" s="94" t="s">
        <v>136</v>
      </c>
      <c r="E95" s="94" t="s">
        <v>2743</v>
      </c>
      <c r="F95" s="105">
        <v>446678.92</v>
      </c>
      <c r="G95" s="94">
        <v>1</v>
      </c>
      <c r="H95" s="125">
        <v>1620.1044399999998</v>
      </c>
      <c r="I95" s="32">
        <v>0</v>
      </c>
      <c r="J95" s="32">
        <v>5.3764550348689068E-3</v>
      </c>
      <c r="K95" s="32">
        <v>2.5451946118209401E-4</v>
      </c>
      <c r="L95" s="18"/>
      <c r="M95" s="18"/>
      <c r="N95" s="18"/>
    </row>
    <row r="96" spans="2:14" x14ac:dyDescent="0.2">
      <c r="B96" s="23" t="s">
        <v>2744</v>
      </c>
      <c r="C96" s="32" t="s">
        <v>2745</v>
      </c>
      <c r="D96" s="94" t="s">
        <v>137</v>
      </c>
      <c r="E96" s="94" t="s">
        <v>396</v>
      </c>
      <c r="F96" s="105">
        <v>4000</v>
      </c>
      <c r="G96" s="94">
        <v>2.6642000000000001</v>
      </c>
      <c r="H96" s="125">
        <v>44.924639999999997</v>
      </c>
      <c r="I96" s="32">
        <v>0</v>
      </c>
      <c r="J96" s="32">
        <v>1.4908625700555027E-4</v>
      </c>
      <c r="K96" s="32">
        <v>7.0576901613821571E-6</v>
      </c>
      <c r="L96" s="18"/>
      <c r="M96" s="18"/>
      <c r="N96" s="18"/>
    </row>
    <row r="97" spans="2:14" x14ac:dyDescent="0.2">
      <c r="B97" s="23" t="s">
        <v>2746</v>
      </c>
      <c r="C97" s="32" t="s">
        <v>2747</v>
      </c>
      <c r="D97" s="94" t="s">
        <v>136</v>
      </c>
      <c r="E97" s="94" t="s">
        <v>2748</v>
      </c>
      <c r="F97" s="105">
        <v>61127.11</v>
      </c>
      <c r="G97" s="94">
        <v>1</v>
      </c>
      <c r="H97" s="125">
        <v>221.70803000000001</v>
      </c>
      <c r="I97" s="32">
        <v>0</v>
      </c>
      <c r="J97" s="32">
        <v>7.3575704425843478E-4</v>
      </c>
      <c r="K97" s="32">
        <v>3.4830475703988283E-5</v>
      </c>
      <c r="L97" s="18"/>
      <c r="M97" s="18"/>
      <c r="N97" s="18"/>
    </row>
    <row r="98" spans="2:14" x14ac:dyDescent="0.2">
      <c r="B98" s="23" t="s">
        <v>2749</v>
      </c>
      <c r="C98" s="32" t="s">
        <v>2750</v>
      </c>
      <c r="D98" s="94" t="s">
        <v>136</v>
      </c>
      <c r="E98" s="94" t="s">
        <v>2339</v>
      </c>
      <c r="F98" s="105">
        <v>8465.64</v>
      </c>
      <c r="G98" s="94">
        <v>480.3954</v>
      </c>
      <c r="H98" s="125">
        <v>147.50482</v>
      </c>
      <c r="I98" s="32">
        <v>0</v>
      </c>
      <c r="J98" s="32">
        <v>4.8950735062267459E-4</v>
      </c>
      <c r="K98" s="32">
        <v>2.3173103153869371E-5</v>
      </c>
      <c r="L98" s="18"/>
      <c r="M98" s="18"/>
      <c r="N98" s="18"/>
    </row>
    <row r="99" spans="2:14" x14ac:dyDescent="0.2">
      <c r="B99" s="23" t="s">
        <v>2751</v>
      </c>
      <c r="C99" s="32" t="s">
        <v>2752</v>
      </c>
      <c r="D99" s="94" t="s">
        <v>136</v>
      </c>
      <c r="E99" s="94" t="s">
        <v>2753</v>
      </c>
      <c r="F99" s="105">
        <v>1040670.5</v>
      </c>
      <c r="G99" s="94">
        <v>63.493200000000002</v>
      </c>
      <c r="H99" s="125">
        <v>2396.55692</v>
      </c>
      <c r="I99" s="32">
        <v>0</v>
      </c>
      <c r="J99" s="32">
        <v>7.9531789437500226E-3</v>
      </c>
      <c r="K99" s="32">
        <v>3.7650065076706962E-4</v>
      </c>
      <c r="L99" s="18"/>
      <c r="M99" s="18"/>
      <c r="N99" s="18"/>
    </row>
    <row r="100" spans="2:14" x14ac:dyDescent="0.2">
      <c r="B100" s="23" t="s">
        <v>2754</v>
      </c>
      <c r="C100" s="32" t="s">
        <v>2755</v>
      </c>
      <c r="D100" s="94" t="s">
        <v>136</v>
      </c>
      <c r="E100" s="94" t="s">
        <v>2753</v>
      </c>
      <c r="F100" s="105">
        <v>6145278.6100000003</v>
      </c>
      <c r="G100" s="94">
        <v>23.574400000000001</v>
      </c>
      <c r="H100" s="125">
        <v>5254.4838</v>
      </c>
      <c r="I100" s="32">
        <v>0</v>
      </c>
      <c r="J100" s="32">
        <v>1.7437453527469567E-2</v>
      </c>
      <c r="K100" s="32">
        <v>8.254828223086914E-4</v>
      </c>
      <c r="L100" s="18"/>
      <c r="M100" s="18"/>
      <c r="N100" s="18"/>
    </row>
    <row r="101" spans="2:14" x14ac:dyDescent="0.2">
      <c r="B101" s="23" t="s">
        <v>2756</v>
      </c>
      <c r="C101" s="32" t="s">
        <v>2757</v>
      </c>
      <c r="D101" s="94" t="s">
        <v>136</v>
      </c>
      <c r="E101" s="94" t="s">
        <v>2758</v>
      </c>
      <c r="F101" s="105">
        <v>500000</v>
      </c>
      <c r="G101" s="94">
        <v>0.4214</v>
      </c>
      <c r="H101" s="125">
        <v>764.23792000000003</v>
      </c>
      <c r="I101" s="32">
        <v>0</v>
      </c>
      <c r="J101" s="32">
        <v>2.5361888476904252E-3</v>
      </c>
      <c r="K101" s="32">
        <v>1.2006227426506177E-4</v>
      </c>
      <c r="L101" s="18"/>
      <c r="M101" s="18"/>
      <c r="N101" s="18"/>
    </row>
    <row r="102" spans="2:14" s="164" customFormat="1" x14ac:dyDescent="0.2">
      <c r="B102" s="116" t="s">
        <v>167</v>
      </c>
      <c r="C102" s="174"/>
      <c r="D102" s="175"/>
      <c r="E102" s="175"/>
      <c r="F102" s="175"/>
      <c r="G102" s="176"/>
      <c r="H102" s="177"/>
      <c r="I102" s="178"/>
      <c r="J102" s="178"/>
      <c r="K102" s="178"/>
      <c r="L102" s="195"/>
      <c r="M102" s="179"/>
      <c r="N102" s="179"/>
    </row>
    <row r="103" spans="2:14" s="164" customFormat="1" x14ac:dyDescent="0.2">
      <c r="B103" s="116" t="s">
        <v>168</v>
      </c>
      <c r="C103" s="174"/>
      <c r="D103" s="175"/>
      <c r="E103" s="175"/>
      <c r="F103" s="175"/>
      <c r="G103" s="176"/>
      <c r="H103" s="177"/>
      <c r="I103" s="178"/>
      <c r="J103" s="178"/>
      <c r="K103" s="178"/>
      <c r="L103" s="195"/>
      <c r="M103" s="179"/>
      <c r="N103" s="179"/>
    </row>
    <row r="104" spans="2:14" s="164" customFormat="1" x14ac:dyDescent="0.2">
      <c r="B104" s="116" t="s">
        <v>169</v>
      </c>
      <c r="C104" s="174"/>
      <c r="D104" s="175"/>
      <c r="E104" s="175"/>
      <c r="F104" s="175"/>
      <c r="G104" s="176"/>
      <c r="H104" s="177"/>
      <c r="I104" s="178"/>
      <c r="J104" s="178"/>
      <c r="K104" s="178"/>
      <c r="L104" s="195"/>
      <c r="M104" s="179"/>
      <c r="N104" s="179"/>
    </row>
    <row r="105" spans="2:14" s="164" customFormat="1" x14ac:dyDescent="0.2">
      <c r="B105" s="116" t="s">
        <v>170</v>
      </c>
      <c r="C105" s="174"/>
      <c r="D105" s="175"/>
      <c r="E105" s="175"/>
      <c r="F105" s="175"/>
      <c r="G105" s="176"/>
      <c r="H105" s="177"/>
      <c r="I105" s="178"/>
      <c r="J105" s="178"/>
      <c r="K105" s="178"/>
      <c r="L105" s="195"/>
      <c r="M105" s="179"/>
      <c r="N105" s="179"/>
    </row>
    <row r="106" spans="2:14" s="164" customFormat="1" x14ac:dyDescent="0.2">
      <c r="B106" s="116" t="s">
        <v>171</v>
      </c>
      <c r="C106" s="174"/>
      <c r="D106" s="175"/>
      <c r="E106" s="175"/>
      <c r="F106" s="175"/>
      <c r="G106" s="176"/>
      <c r="H106" s="177"/>
      <c r="I106" s="178"/>
      <c r="J106" s="178"/>
      <c r="K106" s="178"/>
      <c r="L106" s="195"/>
      <c r="M106" s="179"/>
      <c r="N106" s="179"/>
    </row>
  </sheetData>
  <mergeCells count="2">
    <mergeCell ref="B7:K7"/>
    <mergeCell ref="B6:K6"/>
  </mergeCells>
  <phoneticPr fontId="3" type="noConversion"/>
  <conditionalFormatting sqref="J12:K101 C12:E101">
    <cfRule type="expression" dxfId="67" priority="320" stopIfTrue="1">
      <formula>OR(LEFT(#REF!,3)="TIR",LEFT(#REF!,2)="IR")</formula>
    </cfRule>
  </conditionalFormatting>
  <conditionalFormatting sqref="B12:B101 H12:H101">
    <cfRule type="expression" dxfId="66" priority="32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10.140625" style="12" bestFit="1" customWidth="1"/>
    <col min="4" max="4" width="10.7109375" style="13" bestFit="1" customWidth="1"/>
    <col min="5" max="5" width="10" style="14" bestFit="1" customWidth="1"/>
    <col min="6" max="6" width="13.5703125" style="14" bestFit="1" customWidth="1"/>
    <col min="7" max="7" width="9.5703125" style="14" bestFit="1" customWidth="1"/>
    <col min="8" max="8" width="5.28515625" style="15" bestFit="1" customWidth="1"/>
    <col min="9" max="9" width="8.85546875" style="16" bestFit="1" customWidth="1"/>
    <col min="10" max="10" width="22.85546875" style="27" bestFit="1" customWidth="1"/>
    <col min="11" max="11" width="26.42578125" style="27" bestFit="1" customWidth="1"/>
    <col min="12" max="12" width="20.5703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164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165</v>
      </c>
      <c r="C3" s="162" t="s">
        <v>174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166</v>
      </c>
      <c r="C4" s="12" t="s">
        <v>175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31" t="s">
        <v>30</v>
      </c>
      <c r="C6" s="232"/>
      <c r="D6" s="232"/>
      <c r="E6" s="232"/>
      <c r="F6" s="232"/>
      <c r="G6" s="232"/>
      <c r="H6" s="232"/>
      <c r="I6" s="232"/>
      <c r="J6" s="232"/>
      <c r="K6" s="232"/>
      <c r="L6" s="233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34" t="s">
        <v>33</v>
      </c>
      <c r="C7" s="235"/>
      <c r="D7" s="235"/>
      <c r="E7" s="235"/>
      <c r="F7" s="235"/>
      <c r="G7" s="235"/>
      <c r="H7" s="235"/>
      <c r="I7" s="235"/>
      <c r="J7" s="235"/>
      <c r="K7" s="235"/>
      <c r="L7" s="236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64" customFormat="1" ht="12.75" customHeight="1" thickBot="1" x14ac:dyDescent="0.25">
      <c r="B11" s="142" t="s">
        <v>62</v>
      </c>
      <c r="C11" s="103" t="s">
        <v>177</v>
      </c>
      <c r="D11" s="103" t="s">
        <v>177</v>
      </c>
      <c r="E11" s="184" t="s">
        <v>177</v>
      </c>
      <c r="F11" s="184" t="s">
        <v>177</v>
      </c>
      <c r="G11" s="186" t="s">
        <v>177</v>
      </c>
      <c r="H11" s="184" t="s">
        <v>177</v>
      </c>
      <c r="I11" s="200">
        <v>4.0000000000000003E-7</v>
      </c>
      <c r="J11" s="106"/>
      <c r="K11" s="123">
        <v>1</v>
      </c>
      <c r="L11" s="122">
        <v>0</v>
      </c>
    </row>
    <row r="12" spans="1:19" s="164" customFormat="1" x14ac:dyDescent="0.2">
      <c r="B12" s="132" t="s">
        <v>2759</v>
      </c>
      <c r="C12" s="167" t="s">
        <v>177</v>
      </c>
      <c r="D12" s="167" t="s">
        <v>177</v>
      </c>
      <c r="E12" s="187" t="s">
        <v>177</v>
      </c>
      <c r="F12" s="187" t="s">
        <v>177</v>
      </c>
      <c r="G12" s="189" t="s">
        <v>177</v>
      </c>
      <c r="H12" s="187" t="s">
        <v>177</v>
      </c>
      <c r="I12" s="169">
        <v>0</v>
      </c>
      <c r="J12" s="167" t="s">
        <v>177</v>
      </c>
      <c r="K12" s="167">
        <v>0</v>
      </c>
      <c r="L12" s="167">
        <v>0</v>
      </c>
    </row>
    <row r="13" spans="1:19" s="164" customFormat="1" x14ac:dyDescent="0.2">
      <c r="B13" s="133" t="s">
        <v>2760</v>
      </c>
      <c r="C13" s="171" t="s">
        <v>177</v>
      </c>
      <c r="D13" s="171" t="s">
        <v>177</v>
      </c>
      <c r="E13" s="190" t="s">
        <v>177</v>
      </c>
      <c r="F13" s="190" t="s">
        <v>177</v>
      </c>
      <c r="G13" s="192" t="s">
        <v>177</v>
      </c>
      <c r="H13" s="190" t="s">
        <v>177</v>
      </c>
      <c r="I13" s="173">
        <v>0</v>
      </c>
      <c r="J13" s="171" t="s">
        <v>177</v>
      </c>
      <c r="K13" s="167">
        <v>0</v>
      </c>
      <c r="L13" s="167">
        <v>0</v>
      </c>
    </row>
    <row r="14" spans="1:19" s="164" customFormat="1" x14ac:dyDescent="0.2">
      <c r="B14" s="116" t="s">
        <v>167</v>
      </c>
      <c r="C14" s="174"/>
      <c r="D14" s="116"/>
      <c r="E14" s="193"/>
      <c r="F14" s="193"/>
      <c r="G14" s="193"/>
      <c r="H14" s="194"/>
      <c r="I14" s="179"/>
      <c r="J14" s="195"/>
      <c r="K14" s="195"/>
      <c r="L14" s="195"/>
      <c r="M14" s="195"/>
      <c r="N14" s="179"/>
      <c r="O14" s="179"/>
    </row>
    <row r="15" spans="1:19" s="164" customFormat="1" x14ac:dyDescent="0.2">
      <c r="B15" s="116" t="s">
        <v>168</v>
      </c>
      <c r="C15" s="174"/>
      <c r="D15" s="116"/>
      <c r="E15" s="193"/>
      <c r="F15" s="193"/>
      <c r="G15" s="193"/>
      <c r="H15" s="194"/>
      <c r="I15" s="179"/>
      <c r="J15" s="195"/>
      <c r="K15" s="195"/>
      <c r="L15" s="195"/>
      <c r="M15" s="195"/>
      <c r="N15" s="179"/>
      <c r="O15" s="179"/>
    </row>
    <row r="16" spans="1:19" s="164" customFormat="1" x14ac:dyDescent="0.2">
      <c r="B16" s="116" t="s">
        <v>169</v>
      </c>
      <c r="C16" s="174"/>
      <c r="D16" s="116"/>
      <c r="E16" s="193"/>
      <c r="F16" s="193"/>
      <c r="G16" s="193"/>
      <c r="H16" s="194"/>
      <c r="I16" s="179"/>
      <c r="J16" s="195"/>
      <c r="K16" s="195"/>
      <c r="L16" s="195"/>
      <c r="M16" s="195"/>
      <c r="N16" s="179"/>
      <c r="O16" s="179"/>
    </row>
    <row r="17" spans="2:15" s="164" customFormat="1" x14ac:dyDescent="0.2">
      <c r="B17" s="116" t="s">
        <v>170</v>
      </c>
      <c r="C17" s="174"/>
      <c r="D17" s="116"/>
      <c r="E17" s="193"/>
      <c r="F17" s="193"/>
      <c r="G17" s="193"/>
      <c r="H17" s="194"/>
      <c r="I17" s="179"/>
      <c r="J17" s="195"/>
      <c r="K17" s="195"/>
      <c r="L17" s="195"/>
      <c r="M17" s="195"/>
      <c r="N17" s="179"/>
      <c r="O17" s="179"/>
    </row>
    <row r="18" spans="2:15" s="164" customFormat="1" x14ac:dyDescent="0.2">
      <c r="B18" s="116" t="s">
        <v>171</v>
      </c>
      <c r="C18" s="174"/>
      <c r="D18" s="116"/>
      <c r="E18" s="193"/>
      <c r="F18" s="193"/>
      <c r="G18" s="193"/>
      <c r="H18" s="194"/>
      <c r="I18" s="179"/>
      <c r="J18" s="195"/>
      <c r="K18" s="195"/>
      <c r="L18" s="195"/>
      <c r="M18" s="195"/>
      <c r="N18" s="179"/>
      <c r="O18" s="179"/>
    </row>
  </sheetData>
  <mergeCells count="2">
    <mergeCell ref="B7:L7"/>
    <mergeCell ref="B6:L6"/>
  </mergeCells>
  <phoneticPr fontId="3" type="noConversion"/>
  <conditionalFormatting sqref="B11:B13 I11:I13">
    <cfRule type="expression" dxfId="65" priority="326" stopIfTrue="1">
      <formula>#REF!&gt;0</formula>
    </cfRule>
  </conditionalFormatting>
  <conditionalFormatting sqref="K11:L13">
    <cfRule type="expression" dxfId="64" priority="32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29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9.42578125" style="13" bestFit="1" customWidth="1"/>
    <col min="3" max="3" width="10.85546875" style="12" bestFit="1" customWidth="1"/>
    <col min="4" max="4" width="10.7109375" style="12" bestFit="1" customWidth="1"/>
    <col min="5" max="5" width="12" style="93" bestFit="1" customWidth="1"/>
    <col min="6" max="7" width="13.5703125" style="93" bestFit="1" customWidth="1"/>
    <col min="8" max="8" width="5.28515625" style="45" bestFit="1" customWidth="1"/>
    <col min="9" max="9" width="8.85546875" style="95" bestFit="1" customWidth="1"/>
    <col min="10" max="10" width="15.28515625" style="97" bestFit="1" customWidth="1"/>
    <col min="11" max="11" width="15.85546875" style="97" bestFit="1" customWidth="1"/>
    <col min="12" max="12" width="13.140625" style="9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2"/>
      <c r="E1" s="93"/>
      <c r="F1" s="93"/>
      <c r="G1" s="93"/>
      <c r="H1" s="45"/>
      <c r="I1" s="95"/>
      <c r="J1" s="96"/>
      <c r="K1" s="96"/>
      <c r="L1" s="96"/>
      <c r="M1" s="17"/>
      <c r="N1" s="16"/>
      <c r="O1" s="16"/>
      <c r="P1" s="18"/>
    </row>
    <row r="2" spans="1:19" s="10" customFormat="1" x14ac:dyDescent="0.2">
      <c r="B2" s="13" t="s">
        <v>164</v>
      </c>
      <c r="C2" s="12" t="s">
        <v>56</v>
      </c>
      <c r="D2" s="12"/>
      <c r="E2" s="93"/>
      <c r="F2" s="93"/>
      <c r="G2" s="93"/>
      <c r="H2" s="45"/>
      <c r="I2" s="95"/>
      <c r="J2" s="96"/>
      <c r="K2" s="96"/>
      <c r="L2" s="96"/>
      <c r="M2" s="17"/>
      <c r="N2" s="16"/>
      <c r="O2" s="16"/>
      <c r="P2" s="18"/>
    </row>
    <row r="3" spans="1:19" s="10" customFormat="1" x14ac:dyDescent="0.2">
      <c r="B3" s="13" t="s">
        <v>165</v>
      </c>
      <c r="C3" s="162" t="s">
        <v>174</v>
      </c>
      <c r="D3" s="12"/>
      <c r="E3" s="93"/>
      <c r="F3" s="93"/>
      <c r="G3" s="93"/>
      <c r="H3" s="45"/>
      <c r="I3" s="95"/>
      <c r="J3" s="96"/>
      <c r="K3" s="96"/>
      <c r="L3" s="96"/>
      <c r="M3" s="17"/>
      <c r="N3" s="16"/>
      <c r="O3" s="16"/>
      <c r="P3" s="18"/>
    </row>
    <row r="4" spans="1:19" s="10" customFormat="1" x14ac:dyDescent="0.2">
      <c r="B4" s="13" t="s">
        <v>166</v>
      </c>
      <c r="C4" s="12" t="s">
        <v>175</v>
      </c>
      <c r="D4" s="12"/>
      <c r="E4" s="93"/>
      <c r="F4" s="93"/>
      <c r="G4" s="93"/>
      <c r="H4" s="45"/>
      <c r="I4" s="95"/>
      <c r="J4" s="96"/>
      <c r="K4" s="96"/>
      <c r="L4" s="96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3"/>
      <c r="F5" s="93"/>
      <c r="G5" s="93"/>
      <c r="H5" s="45"/>
      <c r="I5" s="95"/>
      <c r="J5" s="96"/>
      <c r="K5" s="96"/>
      <c r="L5" s="96"/>
      <c r="M5" s="17"/>
      <c r="N5" s="16"/>
      <c r="O5" s="16"/>
      <c r="P5" s="18"/>
    </row>
    <row r="6" spans="1:19" s="10" customFormat="1" ht="13.5" thickBot="1" x14ac:dyDescent="0.25">
      <c r="B6" s="231" t="s">
        <v>30</v>
      </c>
      <c r="C6" s="232"/>
      <c r="D6" s="232"/>
      <c r="E6" s="232"/>
      <c r="F6" s="232"/>
      <c r="G6" s="232"/>
      <c r="H6" s="232"/>
      <c r="I6" s="232"/>
      <c r="J6" s="232"/>
      <c r="K6" s="232"/>
      <c r="L6" s="233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34" t="s">
        <v>34</v>
      </c>
      <c r="C7" s="235"/>
      <c r="D7" s="235"/>
      <c r="E7" s="235"/>
      <c r="F7" s="235"/>
      <c r="G7" s="235"/>
      <c r="H7" s="235"/>
      <c r="I7" s="235"/>
      <c r="J7" s="235"/>
      <c r="K7" s="235"/>
      <c r="L7" s="236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64" customFormat="1" ht="12.75" customHeight="1" thickBot="1" x14ac:dyDescent="0.25">
      <c r="B11" s="142" t="s">
        <v>63</v>
      </c>
      <c r="C11" s="103" t="s">
        <v>177</v>
      </c>
      <c r="D11" s="103" t="s">
        <v>177</v>
      </c>
      <c r="E11" s="143" t="s">
        <v>177</v>
      </c>
      <c r="F11" s="143" t="s">
        <v>177</v>
      </c>
      <c r="G11" s="144" t="s">
        <v>177</v>
      </c>
      <c r="H11" s="143" t="s">
        <v>177</v>
      </c>
      <c r="I11" s="151">
        <v>343.83192199999996</v>
      </c>
      <c r="J11" s="103" t="s">
        <v>177</v>
      </c>
      <c r="K11" s="103">
        <v>1</v>
      </c>
      <c r="L11" s="121">
        <v>5.4016218562208112E-5</v>
      </c>
    </row>
    <row r="12" spans="1:19" s="164" customFormat="1" x14ac:dyDescent="0.2">
      <c r="B12" s="132" t="s">
        <v>2761</v>
      </c>
      <c r="C12" s="167" t="s">
        <v>177</v>
      </c>
      <c r="D12" s="167" t="s">
        <v>177</v>
      </c>
      <c r="E12" s="168" t="s">
        <v>177</v>
      </c>
      <c r="F12" s="168" t="s">
        <v>177</v>
      </c>
      <c r="G12" s="180" t="s">
        <v>177</v>
      </c>
      <c r="H12" s="168" t="s">
        <v>177</v>
      </c>
      <c r="I12" s="169">
        <v>343.83192099999997</v>
      </c>
      <c r="J12" s="167" t="s">
        <v>177</v>
      </c>
      <c r="K12" s="167">
        <v>0.99999999709160226</v>
      </c>
      <c r="L12" s="167">
        <v>5.4016218405107462E-5</v>
      </c>
    </row>
    <row r="13" spans="1:19" s="164" customFormat="1" x14ac:dyDescent="0.2">
      <c r="B13" s="133" t="s">
        <v>2120</v>
      </c>
      <c r="C13" s="171" t="s">
        <v>177</v>
      </c>
      <c r="D13" s="171" t="s">
        <v>177</v>
      </c>
      <c r="E13" s="172" t="s">
        <v>177</v>
      </c>
      <c r="F13" s="172" t="s">
        <v>177</v>
      </c>
      <c r="G13" s="182" t="s">
        <v>177</v>
      </c>
      <c r="H13" s="172" t="s">
        <v>177</v>
      </c>
      <c r="I13" s="173">
        <v>0</v>
      </c>
      <c r="J13" s="171" t="s">
        <v>177</v>
      </c>
      <c r="K13" s="171">
        <v>0</v>
      </c>
      <c r="L13" s="171">
        <v>0</v>
      </c>
    </row>
    <row r="14" spans="1:19" s="164" customFormat="1" x14ac:dyDescent="0.2">
      <c r="B14" s="133" t="s">
        <v>2762</v>
      </c>
      <c r="C14" s="171" t="s">
        <v>177</v>
      </c>
      <c r="D14" s="171" t="s">
        <v>177</v>
      </c>
      <c r="E14" s="172" t="s">
        <v>177</v>
      </c>
      <c r="F14" s="172" t="s">
        <v>177</v>
      </c>
      <c r="G14" s="182" t="s">
        <v>177</v>
      </c>
      <c r="H14" s="172" t="s">
        <v>177</v>
      </c>
      <c r="I14" s="173">
        <v>343.83192020000001</v>
      </c>
      <c r="J14" s="171" t="s">
        <v>177</v>
      </c>
      <c r="K14" s="171">
        <v>0.9999999947648841</v>
      </c>
      <c r="L14" s="171">
        <v>5.4016218279426949E-5</v>
      </c>
    </row>
    <row r="15" spans="1:19" x14ac:dyDescent="0.2">
      <c r="B15" s="23" t="s">
        <v>2763</v>
      </c>
      <c r="C15" s="32" t="s">
        <v>2764</v>
      </c>
      <c r="D15" s="32" t="s">
        <v>177</v>
      </c>
      <c r="E15" s="94" t="s">
        <v>136</v>
      </c>
      <c r="F15" s="94" t="s">
        <v>2765</v>
      </c>
      <c r="G15" s="105">
        <v>16695500</v>
      </c>
      <c r="H15" s="94">
        <v>0.56779999999999997</v>
      </c>
      <c r="I15" s="125">
        <v>343.83191999999997</v>
      </c>
      <c r="J15" s="32">
        <v>0</v>
      </c>
      <c r="K15" s="32">
        <v>0.99999999418320451</v>
      </c>
      <c r="L15" s="32">
        <v>5.4016218248006811E-5</v>
      </c>
      <c r="M15" s="18"/>
      <c r="N15" s="18"/>
      <c r="O15" s="18"/>
    </row>
    <row r="16" spans="1:19" s="164" customFormat="1" x14ac:dyDescent="0.2">
      <c r="B16" s="133" t="s">
        <v>2766</v>
      </c>
      <c r="C16" s="171" t="s">
        <v>177</v>
      </c>
      <c r="D16" s="171" t="s">
        <v>177</v>
      </c>
      <c r="E16" s="172" t="s">
        <v>177</v>
      </c>
      <c r="F16" s="172" t="s">
        <v>177</v>
      </c>
      <c r="G16" s="182" t="s">
        <v>177</v>
      </c>
      <c r="H16" s="172" t="s">
        <v>177</v>
      </c>
      <c r="I16" s="173">
        <v>0</v>
      </c>
      <c r="J16" s="171" t="s">
        <v>177</v>
      </c>
      <c r="K16" s="171">
        <v>0</v>
      </c>
      <c r="L16" s="171">
        <v>0</v>
      </c>
    </row>
    <row r="17" spans="2:15" s="164" customFormat="1" x14ac:dyDescent="0.2">
      <c r="B17" s="133" t="s">
        <v>2128</v>
      </c>
      <c r="C17" s="171" t="s">
        <v>177</v>
      </c>
      <c r="D17" s="171" t="s">
        <v>177</v>
      </c>
      <c r="E17" s="172" t="s">
        <v>177</v>
      </c>
      <c r="F17" s="172" t="s">
        <v>177</v>
      </c>
      <c r="G17" s="182" t="s">
        <v>177</v>
      </c>
      <c r="H17" s="172" t="s">
        <v>177</v>
      </c>
      <c r="I17" s="173">
        <v>0</v>
      </c>
      <c r="J17" s="171" t="s">
        <v>177</v>
      </c>
      <c r="K17" s="171">
        <v>0</v>
      </c>
      <c r="L17" s="171">
        <v>0</v>
      </c>
    </row>
    <row r="18" spans="2:15" s="164" customFormat="1" x14ac:dyDescent="0.2">
      <c r="B18" s="133" t="s">
        <v>153</v>
      </c>
      <c r="C18" s="171" t="s">
        <v>177</v>
      </c>
      <c r="D18" s="171" t="s">
        <v>177</v>
      </c>
      <c r="E18" s="172" t="s">
        <v>177</v>
      </c>
      <c r="F18" s="172" t="s">
        <v>177</v>
      </c>
      <c r="G18" s="182" t="s">
        <v>177</v>
      </c>
      <c r="H18" s="172" t="s">
        <v>177</v>
      </c>
      <c r="I18" s="173">
        <v>0</v>
      </c>
      <c r="J18" s="171" t="s">
        <v>177</v>
      </c>
      <c r="K18" s="171">
        <v>0</v>
      </c>
      <c r="L18" s="171">
        <v>0</v>
      </c>
    </row>
    <row r="19" spans="2:15" s="164" customFormat="1" x14ac:dyDescent="0.2">
      <c r="B19" s="133" t="s">
        <v>2767</v>
      </c>
      <c r="C19" s="171" t="s">
        <v>177</v>
      </c>
      <c r="D19" s="171" t="s">
        <v>177</v>
      </c>
      <c r="E19" s="172" t="s">
        <v>177</v>
      </c>
      <c r="F19" s="172" t="s">
        <v>177</v>
      </c>
      <c r="G19" s="182" t="s">
        <v>177</v>
      </c>
      <c r="H19" s="172" t="s">
        <v>177</v>
      </c>
      <c r="I19" s="173">
        <v>0</v>
      </c>
      <c r="J19" s="171" t="s">
        <v>177</v>
      </c>
      <c r="K19" s="171">
        <v>0</v>
      </c>
      <c r="L19" s="171">
        <v>0</v>
      </c>
    </row>
    <row r="20" spans="2:15" s="164" customFormat="1" x14ac:dyDescent="0.2">
      <c r="B20" s="133" t="s">
        <v>2120</v>
      </c>
      <c r="C20" s="171" t="s">
        <v>177</v>
      </c>
      <c r="D20" s="171" t="s">
        <v>177</v>
      </c>
      <c r="E20" s="172" t="s">
        <v>177</v>
      </c>
      <c r="F20" s="172" t="s">
        <v>177</v>
      </c>
      <c r="G20" s="182" t="s">
        <v>177</v>
      </c>
      <c r="H20" s="172" t="s">
        <v>177</v>
      </c>
      <c r="I20" s="173">
        <v>0</v>
      </c>
      <c r="J20" s="171" t="s">
        <v>177</v>
      </c>
      <c r="K20" s="171">
        <v>0</v>
      </c>
      <c r="L20" s="171">
        <v>0</v>
      </c>
    </row>
    <row r="21" spans="2:15" s="164" customFormat="1" x14ac:dyDescent="0.2">
      <c r="B21" s="133" t="s">
        <v>2133</v>
      </c>
      <c r="C21" s="171" t="s">
        <v>177</v>
      </c>
      <c r="D21" s="171" t="s">
        <v>177</v>
      </c>
      <c r="E21" s="172" t="s">
        <v>177</v>
      </c>
      <c r="F21" s="172" t="s">
        <v>177</v>
      </c>
      <c r="G21" s="182" t="s">
        <v>177</v>
      </c>
      <c r="H21" s="172" t="s">
        <v>177</v>
      </c>
      <c r="I21" s="173">
        <v>0</v>
      </c>
      <c r="J21" s="171" t="s">
        <v>177</v>
      </c>
      <c r="K21" s="171">
        <v>0</v>
      </c>
      <c r="L21" s="171">
        <v>0</v>
      </c>
    </row>
    <row r="22" spans="2:15" s="164" customFormat="1" x14ac:dyDescent="0.2">
      <c r="B22" s="133" t="s">
        <v>2128</v>
      </c>
      <c r="C22" s="171" t="s">
        <v>177</v>
      </c>
      <c r="D22" s="171" t="s">
        <v>177</v>
      </c>
      <c r="E22" s="172" t="s">
        <v>177</v>
      </c>
      <c r="F22" s="172" t="s">
        <v>177</v>
      </c>
      <c r="G22" s="182" t="s">
        <v>177</v>
      </c>
      <c r="H22" s="172" t="s">
        <v>177</v>
      </c>
      <c r="I22" s="173">
        <v>0</v>
      </c>
      <c r="J22" s="171" t="s">
        <v>177</v>
      </c>
      <c r="K22" s="171">
        <v>0</v>
      </c>
      <c r="L22" s="171">
        <v>0</v>
      </c>
    </row>
    <row r="23" spans="2:15" s="164" customFormat="1" x14ac:dyDescent="0.2">
      <c r="B23" s="133" t="s">
        <v>2134</v>
      </c>
      <c r="C23" s="171" t="s">
        <v>177</v>
      </c>
      <c r="D23" s="171" t="s">
        <v>177</v>
      </c>
      <c r="E23" s="172" t="s">
        <v>177</v>
      </c>
      <c r="F23" s="172" t="s">
        <v>177</v>
      </c>
      <c r="G23" s="182" t="s">
        <v>177</v>
      </c>
      <c r="H23" s="172" t="s">
        <v>177</v>
      </c>
      <c r="I23" s="173">
        <v>0</v>
      </c>
      <c r="J23" s="171" t="s">
        <v>177</v>
      </c>
      <c r="K23" s="171">
        <v>0</v>
      </c>
      <c r="L23" s="171">
        <v>0</v>
      </c>
    </row>
    <row r="24" spans="2:15" s="164" customFormat="1" x14ac:dyDescent="0.2">
      <c r="B24" s="133" t="s">
        <v>153</v>
      </c>
      <c r="C24" s="171" t="s">
        <v>177</v>
      </c>
      <c r="D24" s="171" t="s">
        <v>177</v>
      </c>
      <c r="E24" s="172" t="s">
        <v>177</v>
      </c>
      <c r="F24" s="172" t="s">
        <v>177</v>
      </c>
      <c r="G24" s="182" t="s">
        <v>177</v>
      </c>
      <c r="H24" s="172" t="s">
        <v>177</v>
      </c>
      <c r="I24" s="173">
        <v>0</v>
      </c>
      <c r="J24" s="171" t="s">
        <v>177</v>
      </c>
      <c r="K24" s="171">
        <v>0</v>
      </c>
      <c r="L24" s="171">
        <v>0</v>
      </c>
    </row>
    <row r="25" spans="2:15" s="164" customFormat="1" x14ac:dyDescent="0.2">
      <c r="B25" s="116" t="s">
        <v>167</v>
      </c>
      <c r="C25" s="174"/>
      <c r="D25" s="174"/>
      <c r="E25" s="175"/>
      <c r="F25" s="175"/>
      <c r="G25" s="175"/>
      <c r="H25" s="176"/>
      <c r="I25" s="177"/>
      <c r="J25" s="178"/>
      <c r="K25" s="178"/>
      <c r="L25" s="178"/>
      <c r="M25" s="195"/>
      <c r="N25" s="179"/>
      <c r="O25" s="179"/>
    </row>
    <row r="26" spans="2:15" s="164" customFormat="1" x14ac:dyDescent="0.2">
      <c r="B26" s="116" t="s">
        <v>168</v>
      </c>
      <c r="C26" s="174"/>
      <c r="D26" s="174"/>
      <c r="E26" s="175"/>
      <c r="F26" s="175"/>
      <c r="G26" s="175"/>
      <c r="H26" s="176"/>
      <c r="I26" s="177"/>
      <c r="J26" s="178"/>
      <c r="K26" s="178"/>
      <c r="L26" s="178"/>
      <c r="M26" s="195"/>
      <c r="N26" s="179"/>
      <c r="O26" s="179"/>
    </row>
    <row r="27" spans="2:15" s="164" customFormat="1" x14ac:dyDescent="0.2">
      <c r="B27" s="116" t="s">
        <v>169</v>
      </c>
      <c r="C27" s="174"/>
      <c r="D27" s="174"/>
      <c r="E27" s="175"/>
      <c r="F27" s="175"/>
      <c r="G27" s="175"/>
      <c r="H27" s="176"/>
      <c r="I27" s="177"/>
      <c r="J27" s="178"/>
      <c r="K27" s="178"/>
      <c r="L27" s="178"/>
      <c r="M27" s="195"/>
      <c r="N27" s="179"/>
      <c r="O27" s="179"/>
    </row>
    <row r="28" spans="2:15" s="164" customFormat="1" x14ac:dyDescent="0.2">
      <c r="B28" s="116" t="s">
        <v>170</v>
      </c>
      <c r="C28" s="174"/>
      <c r="D28" s="174"/>
      <c r="E28" s="175"/>
      <c r="F28" s="175"/>
      <c r="G28" s="175"/>
      <c r="H28" s="176"/>
      <c r="I28" s="177"/>
      <c r="J28" s="178"/>
      <c r="K28" s="178"/>
      <c r="L28" s="178"/>
      <c r="M28" s="195"/>
      <c r="N28" s="179"/>
      <c r="O28" s="179"/>
    </row>
    <row r="29" spans="2:15" s="164" customFormat="1" x14ac:dyDescent="0.2">
      <c r="B29" s="116" t="s">
        <v>171</v>
      </c>
      <c r="C29" s="174"/>
      <c r="D29" s="174"/>
      <c r="E29" s="175"/>
      <c r="F29" s="175"/>
      <c r="G29" s="175"/>
      <c r="H29" s="176"/>
      <c r="I29" s="177"/>
      <c r="J29" s="178"/>
      <c r="K29" s="178"/>
      <c r="L29" s="178"/>
      <c r="M29" s="195"/>
      <c r="N29" s="179"/>
      <c r="O29" s="179"/>
    </row>
  </sheetData>
  <mergeCells count="2">
    <mergeCell ref="B7:L7"/>
    <mergeCell ref="B6:L6"/>
  </mergeCells>
  <phoneticPr fontId="3" type="noConversion"/>
  <conditionalFormatting sqref="K12:L24 C12:F24">
    <cfRule type="expression" dxfId="63" priority="332" stopIfTrue="1">
      <formula>OR(LEFT(#REF!,3)="TIR",LEFT(#REF!,2)="IR")</formula>
    </cfRule>
  </conditionalFormatting>
  <conditionalFormatting sqref="B12:B24 I12:I24">
    <cfRule type="expression" dxfId="62" priority="33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121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57.140625" style="13" bestFit="1" customWidth="1"/>
    <col min="3" max="3" width="11.140625" style="12" bestFit="1" customWidth="1"/>
    <col min="4" max="5" width="6.85546875" style="12" bestFit="1" customWidth="1"/>
    <col min="6" max="6" width="10.140625" style="93" bestFit="1" customWidth="1"/>
    <col min="7" max="7" width="11.28515625" style="45" bestFit="1" customWidth="1"/>
    <col min="8" max="8" width="8.7109375" style="95" bestFit="1" customWidth="1"/>
    <col min="9" max="9" width="8.7109375" style="97" bestFit="1" customWidth="1"/>
    <col min="10" max="10" width="12.140625" style="95" bestFit="1" customWidth="1"/>
    <col min="11" max="11" width="13.28515625" style="16" bestFit="1" customWidth="1"/>
    <col min="12" max="12" width="7.8554687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163</v>
      </c>
      <c r="C1" s="12" t="s">
        <v>172</v>
      </c>
      <c r="D1" s="12"/>
      <c r="E1" s="12"/>
      <c r="F1" s="93"/>
      <c r="G1" s="45"/>
      <c r="H1" s="95"/>
      <c r="I1" s="96"/>
      <c r="J1" s="95"/>
      <c r="K1" s="16"/>
      <c r="L1" s="18"/>
    </row>
    <row r="2" spans="1:12" s="10" customFormat="1" ht="14.25" customHeight="1" x14ac:dyDescent="0.2">
      <c r="B2" s="13" t="s">
        <v>164</v>
      </c>
      <c r="C2" s="12" t="s">
        <v>56</v>
      </c>
      <c r="D2" s="12"/>
      <c r="E2" s="12"/>
      <c r="F2" s="93"/>
      <c r="G2" s="45"/>
      <c r="H2" s="95"/>
      <c r="I2" s="96"/>
      <c r="J2" s="95"/>
      <c r="K2" s="16"/>
      <c r="L2" s="18"/>
    </row>
    <row r="3" spans="1:12" s="10" customFormat="1" x14ac:dyDescent="0.2">
      <c r="B3" s="13" t="s">
        <v>165</v>
      </c>
      <c r="C3" s="162" t="s">
        <v>174</v>
      </c>
      <c r="D3" s="12"/>
      <c r="E3" s="12"/>
      <c r="F3" s="93"/>
      <c r="G3" s="45"/>
      <c r="H3" s="95"/>
      <c r="I3" s="96"/>
      <c r="J3" s="95"/>
      <c r="K3" s="16"/>
      <c r="L3" s="18"/>
    </row>
    <row r="4" spans="1:12" s="10" customFormat="1" x14ac:dyDescent="0.2">
      <c r="B4" s="13" t="s">
        <v>166</v>
      </c>
      <c r="C4" s="12" t="s">
        <v>175</v>
      </c>
      <c r="D4" s="12"/>
      <c r="E4" s="12"/>
      <c r="F4" s="93"/>
      <c r="G4" s="45"/>
      <c r="H4" s="95"/>
      <c r="I4" s="96"/>
      <c r="J4" s="95"/>
      <c r="K4" s="16"/>
      <c r="L4" s="18"/>
    </row>
    <row r="5" spans="1:12" s="10" customFormat="1" x14ac:dyDescent="0.2">
      <c r="B5" s="19"/>
      <c r="C5" s="20"/>
      <c r="D5" s="20"/>
      <c r="E5" s="20"/>
      <c r="F5" s="93"/>
      <c r="G5" s="45"/>
      <c r="H5" s="95"/>
      <c r="I5" s="96"/>
      <c r="J5" s="95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3"/>
      <c r="G6" s="45"/>
      <c r="H6" s="95"/>
      <c r="I6" s="96"/>
      <c r="J6" s="95"/>
      <c r="K6" s="16"/>
      <c r="L6" s="18"/>
    </row>
    <row r="7" spans="1:12" s="10" customFormat="1" x14ac:dyDescent="0.2">
      <c r="B7" s="231" t="s">
        <v>4</v>
      </c>
      <c r="C7" s="232"/>
      <c r="D7" s="232"/>
      <c r="E7" s="232"/>
      <c r="F7" s="232"/>
      <c r="G7" s="232"/>
      <c r="H7" s="232"/>
      <c r="I7" s="232"/>
      <c r="J7" s="232"/>
      <c r="K7" s="232"/>
      <c r="L7" s="233"/>
    </row>
    <row r="8" spans="1:12" s="10" customFormat="1" ht="38.25" x14ac:dyDescent="0.2">
      <c r="B8" s="9" t="s">
        <v>13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6</v>
      </c>
      <c r="H8" s="5" t="s">
        <v>74</v>
      </c>
      <c r="I8" s="5" t="s">
        <v>79</v>
      </c>
      <c r="J8" s="5" t="s">
        <v>7</v>
      </c>
      <c r="K8" s="38" t="s">
        <v>84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1" t="s">
        <v>9</v>
      </c>
      <c r="I9" s="81" t="s">
        <v>9</v>
      </c>
      <c r="J9" s="81" t="s">
        <v>10</v>
      </c>
      <c r="K9" s="80" t="s">
        <v>9</v>
      </c>
      <c r="L9" s="82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64" customFormat="1" ht="12.75" customHeight="1" thickBot="1" x14ac:dyDescent="0.25">
      <c r="B11" s="110" t="s">
        <v>87</v>
      </c>
      <c r="C11" s="165"/>
      <c r="D11" s="165"/>
      <c r="E11" s="165"/>
      <c r="F11" s="165"/>
      <c r="G11" s="165"/>
      <c r="H11" s="165"/>
      <c r="I11" s="165"/>
      <c r="J11" s="120">
        <v>451331.18592814595</v>
      </c>
      <c r="K11" s="115">
        <v>1</v>
      </c>
      <c r="L11" s="91">
        <v>7.0904422839003653E-2</v>
      </c>
    </row>
    <row r="12" spans="1:12" s="164" customFormat="1" x14ac:dyDescent="0.2">
      <c r="B12" s="166" t="s">
        <v>176</v>
      </c>
      <c r="C12" s="167" t="s">
        <v>177</v>
      </c>
      <c r="D12" s="167" t="s">
        <v>177</v>
      </c>
      <c r="E12" s="168" t="s">
        <v>177</v>
      </c>
      <c r="F12" s="168" t="s">
        <v>177</v>
      </c>
      <c r="G12" s="168" t="s">
        <v>177</v>
      </c>
      <c r="H12" s="167" t="s">
        <v>177</v>
      </c>
      <c r="I12" s="167" t="s">
        <v>177</v>
      </c>
      <c r="J12" s="169">
        <v>430533.85634984664</v>
      </c>
      <c r="K12" s="167">
        <v>0.95392002541209209</v>
      </c>
      <c r="L12" s="167">
        <v>6.7637148836412087E-2</v>
      </c>
    </row>
    <row r="13" spans="1:12" s="164" customFormat="1" x14ac:dyDescent="0.2">
      <c r="B13" s="170" t="s">
        <v>178</v>
      </c>
      <c r="C13" s="171" t="s">
        <v>177</v>
      </c>
      <c r="D13" s="171" t="s">
        <v>177</v>
      </c>
      <c r="E13" s="168" t="s">
        <v>177</v>
      </c>
      <c r="F13" s="172" t="s">
        <v>177</v>
      </c>
      <c r="G13" s="172" t="s">
        <v>177</v>
      </c>
      <c r="H13" s="171" t="s">
        <v>177</v>
      </c>
      <c r="I13" s="171" t="s">
        <v>177</v>
      </c>
      <c r="J13" s="173">
        <v>346720.62557033234</v>
      </c>
      <c r="K13" s="167">
        <v>0.76821774426536504</v>
      </c>
      <c r="L13" s="167">
        <v>5.4470035771817013E-2</v>
      </c>
    </row>
    <row r="14" spans="1:12" x14ac:dyDescent="0.2">
      <c r="B14" s="72" t="s">
        <v>3688</v>
      </c>
      <c r="C14" s="32" t="s">
        <v>197</v>
      </c>
      <c r="D14" s="32" t="s">
        <v>198</v>
      </c>
      <c r="E14" s="101" t="s">
        <v>199</v>
      </c>
      <c r="F14" s="94" t="s">
        <v>182</v>
      </c>
      <c r="G14" s="94" t="s">
        <v>183</v>
      </c>
      <c r="H14" s="32">
        <v>0</v>
      </c>
      <c r="I14" s="32">
        <v>0</v>
      </c>
      <c r="J14" s="125">
        <v>4241.5583165338276</v>
      </c>
      <c r="K14" s="41">
        <v>9.3978844112250267E-3</v>
      </c>
      <c r="L14" s="41">
        <v>6.6635157008558023E-4</v>
      </c>
    </row>
    <row r="15" spans="1:12" x14ac:dyDescent="0.2">
      <c r="B15" s="72" t="s">
        <v>3689</v>
      </c>
      <c r="C15" s="32" t="s">
        <v>219</v>
      </c>
      <c r="D15" s="32" t="s">
        <v>198</v>
      </c>
      <c r="E15" s="101" t="s">
        <v>199</v>
      </c>
      <c r="F15" s="94" t="s">
        <v>182</v>
      </c>
      <c r="G15" s="94" t="s">
        <v>183</v>
      </c>
      <c r="H15" s="32">
        <v>0</v>
      </c>
      <c r="I15" s="32">
        <v>0</v>
      </c>
      <c r="J15" s="125">
        <v>16.866688471555726</v>
      </c>
      <c r="K15" s="41">
        <v>3.7370979443554299E-5</v>
      </c>
      <c r="L15" s="41">
        <v>2.6497677283734872E-6</v>
      </c>
    </row>
    <row r="16" spans="1:12" x14ac:dyDescent="0.2">
      <c r="B16" s="72" t="s">
        <v>3690</v>
      </c>
      <c r="C16" s="32" t="s">
        <v>191</v>
      </c>
      <c r="D16" s="32" t="s">
        <v>192</v>
      </c>
      <c r="E16" s="101" t="s">
        <v>181</v>
      </c>
      <c r="F16" s="94" t="s">
        <v>182</v>
      </c>
      <c r="G16" s="94" t="s">
        <v>183</v>
      </c>
      <c r="H16" s="32">
        <v>0</v>
      </c>
      <c r="I16" s="32">
        <v>0</v>
      </c>
      <c r="J16" s="125">
        <v>2722.4110799999999</v>
      </c>
      <c r="K16" s="41">
        <v>6.0319587143118905E-3</v>
      </c>
      <c r="L16" s="41">
        <v>4.2769255122698308E-4</v>
      </c>
    </row>
    <row r="17" spans="2:12" x14ac:dyDescent="0.2">
      <c r="B17" s="72" t="s">
        <v>193</v>
      </c>
      <c r="C17" s="32" t="s">
        <v>194</v>
      </c>
      <c r="D17" s="32" t="s">
        <v>192</v>
      </c>
      <c r="E17" s="101" t="s">
        <v>181</v>
      </c>
      <c r="F17" s="94" t="s">
        <v>182</v>
      </c>
      <c r="G17" s="94" t="s">
        <v>183</v>
      </c>
      <c r="H17" s="32">
        <v>0</v>
      </c>
      <c r="I17" s="32">
        <v>0</v>
      </c>
      <c r="J17" s="125">
        <v>879.22064999999998</v>
      </c>
      <c r="K17" s="41">
        <v>1.9480609304493666E-3</v>
      </c>
      <c r="L17" s="41">
        <v>1.3812613592872476E-4</v>
      </c>
    </row>
    <row r="18" spans="2:12" x14ac:dyDescent="0.2">
      <c r="B18" s="72" t="s">
        <v>3690</v>
      </c>
      <c r="C18" s="32" t="s">
        <v>195</v>
      </c>
      <c r="D18" s="32" t="s">
        <v>192</v>
      </c>
      <c r="E18" s="101" t="s">
        <v>181</v>
      </c>
      <c r="F18" s="94" t="s">
        <v>182</v>
      </c>
      <c r="G18" s="94" t="s">
        <v>183</v>
      </c>
      <c r="H18" s="32">
        <v>0</v>
      </c>
      <c r="I18" s="32">
        <v>0</v>
      </c>
      <c r="J18" s="125">
        <v>9093.1918642014534</v>
      </c>
      <c r="K18" s="41">
        <v>2.0147492900366808E-2</v>
      </c>
      <c r="L18" s="41">
        <v>1.4285463557534323E-3</v>
      </c>
    </row>
    <row r="19" spans="2:12" x14ac:dyDescent="0.2">
      <c r="B19" s="72" t="s">
        <v>3690</v>
      </c>
      <c r="C19" s="32" t="s">
        <v>201</v>
      </c>
      <c r="D19" s="32" t="s">
        <v>192</v>
      </c>
      <c r="E19" s="101" t="s">
        <v>181</v>
      </c>
      <c r="F19" s="94" t="s">
        <v>182</v>
      </c>
      <c r="G19" s="94" t="s">
        <v>183</v>
      </c>
      <c r="H19" s="32">
        <v>0</v>
      </c>
      <c r="I19" s="32">
        <v>0</v>
      </c>
      <c r="J19" s="125">
        <v>14974.884899885439</v>
      </c>
      <c r="K19" s="41">
        <v>3.3179371084429143E-2</v>
      </c>
      <c r="L19" s="41">
        <v>2.3525641569025748E-3</v>
      </c>
    </row>
    <row r="20" spans="2:12" x14ac:dyDescent="0.2">
      <c r="B20" s="72" t="s">
        <v>3707</v>
      </c>
      <c r="C20" s="32" t="s">
        <v>217</v>
      </c>
      <c r="D20" s="32" t="s">
        <v>192</v>
      </c>
      <c r="E20" s="101" t="s">
        <v>181</v>
      </c>
      <c r="F20" s="94" t="s">
        <v>182</v>
      </c>
      <c r="G20" s="94" t="s">
        <v>183</v>
      </c>
      <c r="H20" s="32">
        <v>0</v>
      </c>
      <c r="I20" s="32">
        <v>0</v>
      </c>
      <c r="J20" s="125">
        <v>-0.35908272406811309</v>
      </c>
      <c r="K20" s="41">
        <v>-7.9560804851025903E-7</v>
      </c>
      <c r="L20" s="41">
        <v>-5.6412129485685933E-8</v>
      </c>
    </row>
    <row r="21" spans="2:12" x14ac:dyDescent="0.2">
      <c r="B21" s="72" t="s">
        <v>3691</v>
      </c>
      <c r="C21" s="32" t="s">
        <v>218</v>
      </c>
      <c r="D21" s="32" t="s">
        <v>192</v>
      </c>
      <c r="E21" s="101" t="s">
        <v>181</v>
      </c>
      <c r="F21" s="94" t="s">
        <v>182</v>
      </c>
      <c r="G21" s="94" t="s">
        <v>183</v>
      </c>
      <c r="H21" s="32">
        <v>0</v>
      </c>
      <c r="I21" s="32">
        <v>0</v>
      </c>
      <c r="J21" s="125">
        <v>-0.67277496572506856</v>
      </c>
      <c r="K21" s="41">
        <v>-1.4906458642815291E-6</v>
      </c>
      <c r="L21" s="41">
        <v>-1.0569338466422957E-7</v>
      </c>
    </row>
    <row r="22" spans="2:12" x14ac:dyDescent="0.2">
      <c r="B22" s="72" t="s">
        <v>3708</v>
      </c>
      <c r="C22" s="32" t="s">
        <v>184</v>
      </c>
      <c r="D22" s="32" t="s">
        <v>185</v>
      </c>
      <c r="E22" s="101" t="s">
        <v>186</v>
      </c>
      <c r="F22" s="94" t="s">
        <v>187</v>
      </c>
      <c r="G22" s="94" t="s">
        <v>183</v>
      </c>
      <c r="H22" s="32">
        <v>0</v>
      </c>
      <c r="I22" s="32">
        <v>0</v>
      </c>
      <c r="J22" s="125">
        <v>6284.4896500000004</v>
      </c>
      <c r="K22" s="41">
        <v>1.3924341693951812E-2</v>
      </c>
      <c r="L22" s="41">
        <v>9.8729741122272757E-4</v>
      </c>
    </row>
    <row r="23" spans="2:12" x14ac:dyDescent="0.2">
      <c r="B23" s="72" t="s">
        <v>3692</v>
      </c>
      <c r="C23" s="32" t="s">
        <v>179</v>
      </c>
      <c r="D23" s="32" t="s">
        <v>180</v>
      </c>
      <c r="E23" s="101" t="s">
        <v>181</v>
      </c>
      <c r="F23" s="94" t="s">
        <v>182</v>
      </c>
      <c r="G23" s="94" t="s">
        <v>183</v>
      </c>
      <c r="H23" s="32">
        <v>0</v>
      </c>
      <c r="I23" s="32">
        <v>0</v>
      </c>
      <c r="J23" s="125">
        <v>1483.7652150000001</v>
      </c>
      <c r="K23" s="41">
        <v>3.2875308892043246E-3</v>
      </c>
      <c r="L23" s="41">
        <v>2.3310048026442911E-4</v>
      </c>
    </row>
    <row r="24" spans="2:12" x14ac:dyDescent="0.2">
      <c r="B24" s="72" t="s">
        <v>3692</v>
      </c>
      <c r="C24" s="32" t="s">
        <v>190</v>
      </c>
      <c r="D24" s="32" t="s">
        <v>180</v>
      </c>
      <c r="E24" s="101" t="s">
        <v>181</v>
      </c>
      <c r="F24" s="94" t="s">
        <v>182</v>
      </c>
      <c r="G24" s="94" t="s">
        <v>183</v>
      </c>
      <c r="H24" s="32">
        <v>0</v>
      </c>
      <c r="I24" s="32">
        <v>0</v>
      </c>
      <c r="J24" s="125">
        <v>290452.34149999998</v>
      </c>
      <c r="K24" s="41">
        <v>0.64354591607202027</v>
      </c>
      <c r="L24" s="41">
        <v>4.5630251749484478E-2</v>
      </c>
    </row>
    <row r="25" spans="2:12" x14ac:dyDescent="0.2">
      <c r="B25" s="72" t="s">
        <v>3692</v>
      </c>
      <c r="C25" s="32" t="s">
        <v>200</v>
      </c>
      <c r="D25" s="32" t="s">
        <v>180</v>
      </c>
      <c r="E25" s="101" t="s">
        <v>181</v>
      </c>
      <c r="F25" s="94" t="s">
        <v>182</v>
      </c>
      <c r="G25" s="94" t="s">
        <v>183</v>
      </c>
      <c r="H25" s="32">
        <v>0</v>
      </c>
      <c r="I25" s="32">
        <v>0</v>
      </c>
      <c r="J25" s="125">
        <v>10654.773181863386</v>
      </c>
      <c r="K25" s="41">
        <v>2.360743842673366E-2</v>
      </c>
      <c r="L25" s="41">
        <v>1.6738717963548663E-3</v>
      </c>
    </row>
    <row r="26" spans="2:12" x14ac:dyDescent="0.2">
      <c r="B26" s="72" t="s">
        <v>3692</v>
      </c>
      <c r="C26" s="32" t="s">
        <v>202</v>
      </c>
      <c r="D26" s="32" t="s">
        <v>180</v>
      </c>
      <c r="E26" s="101" t="s">
        <v>181</v>
      </c>
      <c r="F26" s="94" t="s">
        <v>182</v>
      </c>
      <c r="G26" s="94" t="s">
        <v>183</v>
      </c>
      <c r="H26" s="32">
        <v>0</v>
      </c>
      <c r="I26" s="32">
        <v>0</v>
      </c>
      <c r="J26" s="125">
        <v>88.465208708926099</v>
      </c>
      <c r="K26" s="41">
        <v>1.9600951910070353E-4</v>
      </c>
      <c r="L26" s="41">
        <v>1.3897941822786045E-5</v>
      </c>
    </row>
    <row r="27" spans="2:12" x14ac:dyDescent="0.2">
      <c r="B27" s="72" t="s">
        <v>3692</v>
      </c>
      <c r="C27" s="32" t="s">
        <v>203</v>
      </c>
      <c r="D27" s="32" t="s">
        <v>180</v>
      </c>
      <c r="E27" s="101" t="s">
        <v>181</v>
      </c>
      <c r="F27" s="94" t="s">
        <v>182</v>
      </c>
      <c r="G27" s="94" t="s">
        <v>183</v>
      </c>
      <c r="H27" s="32">
        <v>0</v>
      </c>
      <c r="I27" s="32">
        <v>0</v>
      </c>
      <c r="J27" s="125">
        <v>26.369556857778104</v>
      </c>
      <c r="K27" s="41">
        <v>5.8426179444148281E-5</v>
      </c>
      <c r="L27" s="41">
        <v>4.1426745321753923E-6</v>
      </c>
    </row>
    <row r="28" spans="2:12" x14ac:dyDescent="0.2">
      <c r="B28" s="72" t="s">
        <v>3692</v>
      </c>
      <c r="C28" s="32" t="s">
        <v>204</v>
      </c>
      <c r="D28" s="32" t="s">
        <v>180</v>
      </c>
      <c r="E28" s="101" t="s">
        <v>181</v>
      </c>
      <c r="F28" s="94" t="s">
        <v>182</v>
      </c>
      <c r="G28" s="94" t="s">
        <v>183</v>
      </c>
      <c r="H28" s="32">
        <v>0</v>
      </c>
      <c r="I28" s="32">
        <v>0</v>
      </c>
      <c r="J28" s="125">
        <v>0.3009137643654517</v>
      </c>
      <c r="K28" s="41">
        <v>6.6672495441819213E-7</v>
      </c>
      <c r="L28" s="41">
        <v>4.7273748085382929E-8</v>
      </c>
    </row>
    <row r="29" spans="2:12" x14ac:dyDescent="0.2">
      <c r="B29" s="72" t="s">
        <v>3692</v>
      </c>
      <c r="C29" s="32" t="s">
        <v>205</v>
      </c>
      <c r="D29" s="32" t="s">
        <v>180</v>
      </c>
      <c r="E29" s="101" t="s">
        <v>181</v>
      </c>
      <c r="F29" s="94" t="s">
        <v>182</v>
      </c>
      <c r="G29" s="94" t="s">
        <v>183</v>
      </c>
      <c r="H29" s="32">
        <v>0</v>
      </c>
      <c r="I29" s="32">
        <v>0</v>
      </c>
      <c r="J29" s="125">
        <v>1321.8052044705375</v>
      </c>
      <c r="K29" s="41">
        <v>2.9286813003012277E-3</v>
      </c>
      <c r="L29" s="41">
        <v>2.0765645727724127E-4</v>
      </c>
    </row>
    <row r="30" spans="2:12" x14ac:dyDescent="0.2">
      <c r="B30" s="72" t="s">
        <v>3692</v>
      </c>
      <c r="C30" s="32" t="s">
        <v>206</v>
      </c>
      <c r="D30" s="32" t="s">
        <v>180</v>
      </c>
      <c r="E30" s="101" t="s">
        <v>181</v>
      </c>
      <c r="F30" s="94" t="s">
        <v>182</v>
      </c>
      <c r="G30" s="94" t="s">
        <v>183</v>
      </c>
      <c r="H30" s="32">
        <v>0</v>
      </c>
      <c r="I30" s="32">
        <v>0</v>
      </c>
      <c r="J30" s="125">
        <v>1244.8732717848395</v>
      </c>
      <c r="K30" s="41">
        <v>2.7582256901321884E-3</v>
      </c>
      <c r="L30" s="41">
        <v>1.9557040061853536E-4</v>
      </c>
    </row>
    <row r="31" spans="2:12" x14ac:dyDescent="0.2">
      <c r="B31" s="72" t="s">
        <v>3692</v>
      </c>
      <c r="C31" s="32" t="s">
        <v>207</v>
      </c>
      <c r="D31" s="32" t="s">
        <v>180</v>
      </c>
      <c r="E31" s="101" t="s">
        <v>181</v>
      </c>
      <c r="F31" s="94" t="s">
        <v>182</v>
      </c>
      <c r="G31" s="94" t="s">
        <v>183</v>
      </c>
      <c r="H31" s="32">
        <v>0</v>
      </c>
      <c r="I31" s="32">
        <v>0</v>
      </c>
      <c r="J31" s="125">
        <v>4150.4974129457823</v>
      </c>
      <c r="K31" s="41">
        <v>9.1961236944228374E-3</v>
      </c>
      <c r="L31" s="41">
        <v>6.5204584290913731E-4</v>
      </c>
    </row>
    <row r="32" spans="2:12" x14ac:dyDescent="0.2">
      <c r="B32" s="72" t="s">
        <v>3692</v>
      </c>
      <c r="C32" s="32" t="s">
        <v>208</v>
      </c>
      <c r="D32" s="32" t="s">
        <v>180</v>
      </c>
      <c r="E32" s="101" t="s">
        <v>181</v>
      </c>
      <c r="F32" s="94" t="s">
        <v>182</v>
      </c>
      <c r="G32" s="94" t="s">
        <v>183</v>
      </c>
      <c r="H32" s="32">
        <v>0</v>
      </c>
      <c r="I32" s="32">
        <v>0</v>
      </c>
      <c r="J32" s="125">
        <v>0.17416033076540519</v>
      </c>
      <c r="K32" s="41">
        <v>3.8588144625382106E-7</v>
      </c>
      <c r="L32" s="41">
        <v>2.736070123090719E-8</v>
      </c>
    </row>
    <row r="33" spans="2:12" x14ac:dyDescent="0.2">
      <c r="B33" s="72" t="s">
        <v>3692</v>
      </c>
      <c r="C33" s="32" t="s">
        <v>209</v>
      </c>
      <c r="D33" s="32" t="s">
        <v>180</v>
      </c>
      <c r="E33" s="101" t="s">
        <v>181</v>
      </c>
      <c r="F33" s="94" t="s">
        <v>182</v>
      </c>
      <c r="G33" s="94" t="s">
        <v>183</v>
      </c>
      <c r="H33" s="32">
        <v>0</v>
      </c>
      <c r="I33" s="32">
        <v>0</v>
      </c>
      <c r="J33" s="125">
        <v>7.9230080464169749E-3</v>
      </c>
      <c r="K33" s="41">
        <v>1.7554754232468118E-8</v>
      </c>
      <c r="L33" s="41">
        <v>1.2447097169337084E-9</v>
      </c>
    </row>
    <row r="34" spans="2:12" x14ac:dyDescent="0.2">
      <c r="B34" s="72" t="s">
        <v>3709</v>
      </c>
      <c r="C34" s="32" t="s">
        <v>210</v>
      </c>
      <c r="D34" s="32" t="s">
        <v>180</v>
      </c>
      <c r="E34" s="101" t="s">
        <v>181</v>
      </c>
      <c r="F34" s="94" t="s">
        <v>182</v>
      </c>
      <c r="G34" s="94" t="s">
        <v>183</v>
      </c>
      <c r="H34" s="32">
        <v>0</v>
      </c>
      <c r="I34" s="32">
        <v>0</v>
      </c>
      <c r="J34" s="125">
        <v>-4.669154288562849E-3</v>
      </c>
      <c r="K34" s="41">
        <v>-1.0345295060789795E-8</v>
      </c>
      <c r="L34" s="41">
        <v>-7.3352717538449555E-10</v>
      </c>
    </row>
    <row r="35" spans="2:12" x14ac:dyDescent="0.2">
      <c r="B35" s="72" t="s">
        <v>3709</v>
      </c>
      <c r="C35" s="32" t="s">
        <v>211</v>
      </c>
      <c r="D35" s="32" t="s">
        <v>180</v>
      </c>
      <c r="E35" s="101" t="s">
        <v>181</v>
      </c>
      <c r="F35" s="94" t="s">
        <v>182</v>
      </c>
      <c r="G35" s="94" t="s">
        <v>183</v>
      </c>
      <c r="H35" s="32">
        <v>0</v>
      </c>
      <c r="I35" s="32">
        <v>0</v>
      </c>
      <c r="J35" s="125">
        <v>-937.66144451597154</v>
      </c>
      <c r="K35" s="41">
        <v>-2.0775463201987811E-3</v>
      </c>
      <c r="L35" s="41">
        <v>-1.4730722275499046E-4</v>
      </c>
    </row>
    <row r="36" spans="2:12" x14ac:dyDescent="0.2">
      <c r="B36" s="72" t="s">
        <v>3709</v>
      </c>
      <c r="C36" s="32" t="s">
        <v>212</v>
      </c>
      <c r="D36" s="32" t="s">
        <v>180</v>
      </c>
      <c r="E36" s="101" t="s">
        <v>181</v>
      </c>
      <c r="F36" s="94" t="s">
        <v>182</v>
      </c>
      <c r="G36" s="94" t="s">
        <v>183</v>
      </c>
      <c r="H36" s="32">
        <v>0</v>
      </c>
      <c r="I36" s="32">
        <v>0</v>
      </c>
      <c r="J36" s="125">
        <v>-3.6565685742276126</v>
      </c>
      <c r="K36" s="41">
        <v>-8.1017414444960511E-6</v>
      </c>
      <c r="L36" s="41">
        <v>-5.7444930111282814E-7</v>
      </c>
    </row>
    <row r="37" spans="2:12" x14ac:dyDescent="0.2">
      <c r="B37" s="72" t="s">
        <v>3709</v>
      </c>
      <c r="C37" s="32" t="s">
        <v>213</v>
      </c>
      <c r="D37" s="32" t="s">
        <v>180</v>
      </c>
      <c r="E37" s="101" t="s">
        <v>181</v>
      </c>
      <c r="F37" s="94" t="s">
        <v>182</v>
      </c>
      <c r="G37" s="94" t="s">
        <v>183</v>
      </c>
      <c r="H37" s="32">
        <v>0</v>
      </c>
      <c r="I37" s="32">
        <v>0</v>
      </c>
      <c r="J37" s="125">
        <v>0.64881887222584389</v>
      </c>
      <c r="K37" s="41">
        <v>1.4375671180168322E-6</v>
      </c>
      <c r="L37" s="41">
        <v>1.0192986679531334E-7</v>
      </c>
    </row>
    <row r="38" spans="2:12" x14ac:dyDescent="0.2">
      <c r="B38" s="72" t="s">
        <v>3709</v>
      </c>
      <c r="C38" s="32" t="s">
        <v>214</v>
      </c>
      <c r="D38" s="32" t="s">
        <v>180</v>
      </c>
      <c r="E38" s="101" t="s">
        <v>181</v>
      </c>
      <c r="F38" s="94" t="s">
        <v>182</v>
      </c>
      <c r="G38" s="94" t="s">
        <v>183</v>
      </c>
      <c r="H38" s="32">
        <v>0</v>
      </c>
      <c r="I38" s="32">
        <v>0</v>
      </c>
      <c r="J38" s="125">
        <v>-6.5503941152811634E-2</v>
      </c>
      <c r="K38" s="41">
        <v>-1.451349766981096E-7</v>
      </c>
      <c r="L38" s="41">
        <v>-1.0290711756531705E-8</v>
      </c>
    </row>
    <row r="39" spans="2:12" x14ac:dyDescent="0.2">
      <c r="B39" s="72" t="s">
        <v>3709</v>
      </c>
      <c r="C39" s="32" t="s">
        <v>215</v>
      </c>
      <c r="D39" s="32" t="s">
        <v>180</v>
      </c>
      <c r="E39" s="101" t="s">
        <v>181</v>
      </c>
      <c r="F39" s="94" t="s">
        <v>182</v>
      </c>
      <c r="G39" s="94" t="s">
        <v>183</v>
      </c>
      <c r="H39" s="32">
        <v>0</v>
      </c>
      <c r="I39" s="32">
        <v>0</v>
      </c>
      <c r="J39" s="125">
        <v>-1.2496192932774711E-2</v>
      </c>
      <c r="K39" s="41">
        <v>-2.7687412973860319E-8</v>
      </c>
      <c r="L39" s="41">
        <v>-1.9631600368167073E-9</v>
      </c>
    </row>
    <row r="40" spans="2:12" x14ac:dyDescent="0.2">
      <c r="B40" s="72" t="s">
        <v>3709</v>
      </c>
      <c r="C40" s="32" t="s">
        <v>216</v>
      </c>
      <c r="D40" s="32" t="s">
        <v>180</v>
      </c>
      <c r="E40" s="101" t="s">
        <v>181</v>
      </c>
      <c r="F40" s="94" t="s">
        <v>182</v>
      </c>
      <c r="G40" s="94" t="s">
        <v>183</v>
      </c>
      <c r="H40" s="32">
        <v>0</v>
      </c>
      <c r="I40" s="32">
        <v>0</v>
      </c>
      <c r="J40" s="125">
        <v>0.87859350193005559</v>
      </c>
      <c r="K40" s="41">
        <v>1.9466713786313268E-6</v>
      </c>
      <c r="L40" s="41">
        <v>1.3802761055906177E-7</v>
      </c>
    </row>
    <row r="41" spans="2:12" x14ac:dyDescent="0.2">
      <c r="B41" s="72" t="s">
        <v>3710</v>
      </c>
      <c r="C41" s="32" t="s">
        <v>188</v>
      </c>
      <c r="D41" s="32" t="s">
        <v>189</v>
      </c>
      <c r="E41" s="101" t="s">
        <v>181</v>
      </c>
      <c r="F41" s="94" t="s">
        <v>182</v>
      </c>
      <c r="G41" s="94" t="s">
        <v>183</v>
      </c>
      <c r="H41" s="32">
        <v>0</v>
      </c>
      <c r="I41" s="32">
        <v>0</v>
      </c>
      <c r="J41" s="125">
        <v>25.533999999999999</v>
      </c>
      <c r="K41" s="41">
        <v>5.657486297449238E-5</v>
      </c>
      <c r="L41" s="41">
        <v>4.0114080064020991E-6</v>
      </c>
    </row>
    <row r="42" spans="2:12" s="164" customFormat="1" x14ac:dyDescent="0.2">
      <c r="B42" s="170" t="s">
        <v>220</v>
      </c>
      <c r="C42" s="171" t="s">
        <v>177</v>
      </c>
      <c r="D42" s="171" t="s">
        <v>177</v>
      </c>
      <c r="E42" s="168" t="s">
        <v>177</v>
      </c>
      <c r="F42" s="172" t="s">
        <v>177</v>
      </c>
      <c r="G42" s="172" t="s">
        <v>177</v>
      </c>
      <c r="H42" s="171" t="s">
        <v>177</v>
      </c>
      <c r="I42" s="171" t="s">
        <v>177</v>
      </c>
      <c r="J42" s="173">
        <v>15711.282042339806</v>
      </c>
      <c r="K42" s="167">
        <v>3.4810982560467503E-2</v>
      </c>
      <c r="L42" s="167">
        <v>2.46825262690857E-3</v>
      </c>
    </row>
    <row r="43" spans="2:12" x14ac:dyDescent="0.2">
      <c r="B43" s="72" t="s">
        <v>3683</v>
      </c>
      <c r="C43" s="32" t="s">
        <v>221</v>
      </c>
      <c r="D43" s="32" t="s">
        <v>192</v>
      </c>
      <c r="E43" s="101" t="s">
        <v>181</v>
      </c>
      <c r="F43" s="94" t="s">
        <v>182</v>
      </c>
      <c r="G43" s="94" t="s">
        <v>136</v>
      </c>
      <c r="H43" s="32">
        <v>0</v>
      </c>
      <c r="I43" s="32">
        <v>0</v>
      </c>
      <c r="J43" s="125">
        <v>1379.0319010000001</v>
      </c>
      <c r="K43" s="41">
        <v>3.0554766521707819E-3</v>
      </c>
      <c r="L43" s="41">
        <v>2.1664680852022039E-4</v>
      </c>
    </row>
    <row r="44" spans="2:12" x14ac:dyDescent="0.2">
      <c r="B44" s="72" t="s">
        <v>3683</v>
      </c>
      <c r="C44" s="32" t="s">
        <v>225</v>
      </c>
      <c r="D44" s="32" t="s">
        <v>192</v>
      </c>
      <c r="E44" s="101" t="s">
        <v>181</v>
      </c>
      <c r="F44" s="94" t="s">
        <v>182</v>
      </c>
      <c r="G44" s="94" t="s">
        <v>136</v>
      </c>
      <c r="H44" s="32">
        <v>0</v>
      </c>
      <c r="I44" s="32">
        <v>0</v>
      </c>
      <c r="J44" s="125">
        <v>1901.9418600000001</v>
      </c>
      <c r="K44" s="41">
        <v>4.2140714386680964E-3</v>
      </c>
      <c r="L44" s="41">
        <v>2.9879630316109116E-4</v>
      </c>
    </row>
    <row r="45" spans="2:12" x14ac:dyDescent="0.2">
      <c r="B45" s="72" t="s">
        <v>3693</v>
      </c>
      <c r="C45" s="32" t="s">
        <v>229</v>
      </c>
      <c r="D45" s="32" t="s">
        <v>192</v>
      </c>
      <c r="E45" s="101" t="s">
        <v>181</v>
      </c>
      <c r="F45" s="94" t="s">
        <v>182</v>
      </c>
      <c r="G45" s="94" t="s">
        <v>137</v>
      </c>
      <c r="H45" s="32">
        <v>0</v>
      </c>
      <c r="I45" s="32">
        <v>0</v>
      </c>
      <c r="J45" s="125">
        <v>0.62770000000000004</v>
      </c>
      <c r="K45" s="41">
        <v>1.3907747117211901E-6</v>
      </c>
      <c r="L45" s="41">
        <v>9.8612078233672662E-8</v>
      </c>
    </row>
    <row r="46" spans="2:12" x14ac:dyDescent="0.2">
      <c r="B46" s="72" t="s">
        <v>3682</v>
      </c>
      <c r="C46" s="32" t="s">
        <v>237</v>
      </c>
      <c r="D46" s="32" t="s">
        <v>192</v>
      </c>
      <c r="E46" s="101" t="s">
        <v>181</v>
      </c>
      <c r="F46" s="94" t="s">
        <v>182</v>
      </c>
      <c r="G46" s="94" t="s">
        <v>2</v>
      </c>
      <c r="H46" s="32">
        <v>0</v>
      </c>
      <c r="I46" s="32">
        <v>0</v>
      </c>
      <c r="J46" s="125">
        <v>323.00966</v>
      </c>
      <c r="K46" s="41">
        <v>7.1568212007274107E-4</v>
      </c>
      <c r="L46" s="41">
        <v>5.0745027659952219E-5</v>
      </c>
    </row>
    <row r="47" spans="2:12" x14ac:dyDescent="0.2">
      <c r="B47" s="72" t="s">
        <v>3682</v>
      </c>
      <c r="C47" s="32" t="s">
        <v>240</v>
      </c>
      <c r="D47" s="32" t="s">
        <v>192</v>
      </c>
      <c r="E47" s="101" t="s">
        <v>181</v>
      </c>
      <c r="F47" s="94" t="s">
        <v>182</v>
      </c>
      <c r="G47" s="94" t="s">
        <v>2</v>
      </c>
      <c r="H47" s="32">
        <v>0</v>
      </c>
      <c r="I47" s="32">
        <v>0</v>
      </c>
      <c r="J47" s="125">
        <v>16.040486847092321</v>
      </c>
      <c r="K47" s="41">
        <v>3.5540391063616956E-5</v>
      </c>
      <c r="L47" s="41">
        <v>2.5199709158382434E-6</v>
      </c>
    </row>
    <row r="48" spans="2:12" x14ac:dyDescent="0.2">
      <c r="B48" s="72" t="s">
        <v>3683</v>
      </c>
      <c r="C48" s="32" t="s">
        <v>247</v>
      </c>
      <c r="D48" s="32" t="s">
        <v>192</v>
      </c>
      <c r="E48" s="101" t="s">
        <v>181</v>
      </c>
      <c r="F48" s="94" t="s">
        <v>182</v>
      </c>
      <c r="G48" s="94" t="s">
        <v>136</v>
      </c>
      <c r="H48" s="32">
        <v>0</v>
      </c>
      <c r="I48" s="32">
        <v>0</v>
      </c>
      <c r="J48" s="125">
        <v>3530.8410699480655</v>
      </c>
      <c r="K48" s="41">
        <v>7.8231710549472033E-3</v>
      </c>
      <c r="L48" s="41">
        <v>5.5469742842183072E-4</v>
      </c>
    </row>
    <row r="49" spans="2:12" x14ac:dyDescent="0.2">
      <c r="B49" s="72" t="s">
        <v>3683</v>
      </c>
      <c r="C49" s="32" t="s">
        <v>251</v>
      </c>
      <c r="D49" s="32" t="s">
        <v>192</v>
      </c>
      <c r="E49" s="101" t="s">
        <v>181</v>
      </c>
      <c r="F49" s="94" t="s">
        <v>182</v>
      </c>
      <c r="G49" s="94" t="s">
        <v>136</v>
      </c>
      <c r="H49" s="32">
        <v>0</v>
      </c>
      <c r="I49" s="32">
        <v>0</v>
      </c>
      <c r="J49" s="125">
        <v>81.721746862350045</v>
      </c>
      <c r="K49" s="41">
        <v>1.8106824746508995E-4</v>
      </c>
      <c r="L49" s="41">
        <v>1.2838539580982086E-5</v>
      </c>
    </row>
    <row r="50" spans="2:12" x14ac:dyDescent="0.2">
      <c r="B50" s="72" t="s">
        <v>3683</v>
      </c>
      <c r="C50" s="32" t="s">
        <v>252</v>
      </c>
      <c r="D50" s="32" t="s">
        <v>192</v>
      </c>
      <c r="E50" s="101" t="s">
        <v>181</v>
      </c>
      <c r="F50" s="94" t="s">
        <v>182</v>
      </c>
      <c r="G50" s="94" t="s">
        <v>136</v>
      </c>
      <c r="H50" s="32">
        <v>0</v>
      </c>
      <c r="I50" s="32">
        <v>0</v>
      </c>
      <c r="J50" s="125">
        <v>5.752570465489276</v>
      </c>
      <c r="K50" s="41">
        <v>1.2745785456104318E-5</v>
      </c>
      <c r="L50" s="41">
        <v>9.0373256139484343E-7</v>
      </c>
    </row>
    <row r="51" spans="2:12" x14ac:dyDescent="0.2">
      <c r="B51" s="72" t="s">
        <v>3694</v>
      </c>
      <c r="C51" s="32" t="s">
        <v>257</v>
      </c>
      <c r="D51" s="32" t="s">
        <v>192</v>
      </c>
      <c r="E51" s="101" t="s">
        <v>181</v>
      </c>
      <c r="F51" s="94" t="s">
        <v>182</v>
      </c>
      <c r="G51" s="94" t="s">
        <v>136</v>
      </c>
      <c r="H51" s="32">
        <v>0</v>
      </c>
      <c r="I51" s="32">
        <v>0</v>
      </c>
      <c r="J51" s="125">
        <v>-0.97303875838077014</v>
      </c>
      <c r="K51" s="41">
        <v>-2.1559306972766611E-6</v>
      </c>
      <c r="L51" s="41">
        <v>-1.5286502177129236E-7</v>
      </c>
    </row>
    <row r="52" spans="2:12" x14ac:dyDescent="0.2">
      <c r="B52" s="72" t="s">
        <v>3711</v>
      </c>
      <c r="C52" s="32" t="s">
        <v>258</v>
      </c>
      <c r="D52" s="32" t="s">
        <v>192</v>
      </c>
      <c r="E52" s="101" t="s">
        <v>181</v>
      </c>
      <c r="F52" s="94" t="s">
        <v>182</v>
      </c>
      <c r="G52" s="94" t="s">
        <v>136</v>
      </c>
      <c r="H52" s="32">
        <v>0</v>
      </c>
      <c r="I52" s="32">
        <v>0</v>
      </c>
      <c r="J52" s="125">
        <v>-3036.7944260448985</v>
      </c>
      <c r="K52" s="41">
        <v>-6.7285277878590261E-3</v>
      </c>
      <c r="L52" s="41">
        <v>-4.7708237935434219E-4</v>
      </c>
    </row>
    <row r="53" spans="2:12" x14ac:dyDescent="0.2">
      <c r="B53" s="72" t="s">
        <v>3712</v>
      </c>
      <c r="C53" s="32" t="s">
        <v>222</v>
      </c>
      <c r="D53" s="32" t="s">
        <v>185</v>
      </c>
      <c r="E53" s="101" t="s">
        <v>186</v>
      </c>
      <c r="F53" s="94" t="s">
        <v>187</v>
      </c>
      <c r="G53" s="94" t="s">
        <v>136</v>
      </c>
      <c r="H53" s="32">
        <v>0</v>
      </c>
      <c r="I53" s="32">
        <v>0</v>
      </c>
      <c r="J53" s="125">
        <v>370.24734999999998</v>
      </c>
      <c r="K53" s="41">
        <v>8.2034515128530275E-4</v>
      </c>
      <c r="L53" s="41">
        <v>5.8166099480659521E-5</v>
      </c>
    </row>
    <row r="54" spans="2:12" x14ac:dyDescent="0.2">
      <c r="B54" s="72" t="s">
        <v>3713</v>
      </c>
      <c r="C54" s="32" t="s">
        <v>226</v>
      </c>
      <c r="D54" s="32" t="s">
        <v>185</v>
      </c>
      <c r="E54" s="101" t="s">
        <v>186</v>
      </c>
      <c r="F54" s="94" t="s">
        <v>187</v>
      </c>
      <c r="G54" s="94" t="s">
        <v>137</v>
      </c>
      <c r="H54" s="32">
        <v>0</v>
      </c>
      <c r="I54" s="32">
        <v>0</v>
      </c>
      <c r="J54" s="125">
        <v>138.21396999999999</v>
      </c>
      <c r="K54" s="41">
        <v>3.0623625025106134E-4</v>
      </c>
      <c r="L54" s="41">
        <v>2.1713504576432188E-5</v>
      </c>
    </row>
    <row r="55" spans="2:12" x14ac:dyDescent="0.2">
      <c r="B55" s="72" t="s">
        <v>3714</v>
      </c>
      <c r="C55" s="32" t="s">
        <v>234</v>
      </c>
      <c r="D55" s="32" t="s">
        <v>185</v>
      </c>
      <c r="E55" s="101" t="s">
        <v>186</v>
      </c>
      <c r="F55" s="94" t="s">
        <v>187</v>
      </c>
      <c r="G55" s="94" t="s">
        <v>2</v>
      </c>
      <c r="H55" s="32">
        <v>0</v>
      </c>
      <c r="I55" s="32">
        <v>0</v>
      </c>
      <c r="J55" s="125">
        <v>1598.3013999999998</v>
      </c>
      <c r="K55" s="41">
        <v>3.5413050323858121E-3</v>
      </c>
      <c r="L55" s="41">
        <v>2.5109418941817515E-4</v>
      </c>
    </row>
    <row r="56" spans="2:12" x14ac:dyDescent="0.2">
      <c r="B56" s="72" t="s">
        <v>3715</v>
      </c>
      <c r="C56" s="32" t="s">
        <v>243</v>
      </c>
      <c r="D56" s="32" t="s">
        <v>185</v>
      </c>
      <c r="E56" s="101" t="s">
        <v>186</v>
      </c>
      <c r="F56" s="94" t="s">
        <v>187</v>
      </c>
      <c r="G56" s="94" t="s">
        <v>244</v>
      </c>
      <c r="H56" s="32">
        <v>0</v>
      </c>
      <c r="I56" s="32">
        <v>0</v>
      </c>
      <c r="J56" s="125">
        <v>9.5655200000000011</v>
      </c>
      <c r="K56" s="41">
        <v>2.1194015167218861E-5</v>
      </c>
      <c r="L56" s="41">
        <v>1.5027494130727428E-6</v>
      </c>
    </row>
    <row r="57" spans="2:12" x14ac:dyDescent="0.2">
      <c r="B57" s="72" t="s">
        <v>3699</v>
      </c>
      <c r="C57" s="32" t="s">
        <v>224</v>
      </c>
      <c r="D57" s="32" t="s">
        <v>180</v>
      </c>
      <c r="E57" s="101" t="s">
        <v>181</v>
      </c>
      <c r="F57" s="94" t="s">
        <v>182</v>
      </c>
      <c r="G57" s="94" t="s">
        <v>136</v>
      </c>
      <c r="H57" s="32">
        <v>0</v>
      </c>
      <c r="I57" s="32">
        <v>0</v>
      </c>
      <c r="J57" s="125">
        <v>194.55302</v>
      </c>
      <c r="K57" s="41">
        <v>4.3106487223990269E-4</v>
      </c>
      <c r="L57" s="41">
        <v>3.0564405972339148E-5</v>
      </c>
    </row>
    <row r="58" spans="2:12" x14ac:dyDescent="0.2">
      <c r="B58" s="72" t="s">
        <v>3695</v>
      </c>
      <c r="C58" s="32" t="s">
        <v>227</v>
      </c>
      <c r="D58" s="32" t="s">
        <v>180</v>
      </c>
      <c r="E58" s="101" t="s">
        <v>181</v>
      </c>
      <c r="F58" s="94" t="s">
        <v>182</v>
      </c>
      <c r="G58" s="94" t="s">
        <v>137</v>
      </c>
      <c r="H58" s="32">
        <v>0</v>
      </c>
      <c r="I58" s="32">
        <v>0</v>
      </c>
      <c r="J58" s="125">
        <v>352.40944999999999</v>
      </c>
      <c r="K58" s="41">
        <v>7.8082228967910332E-4</v>
      </c>
      <c r="L58" s="41">
        <v>5.536375378952613E-5</v>
      </c>
    </row>
    <row r="59" spans="2:12" x14ac:dyDescent="0.2">
      <c r="B59" s="72" t="s">
        <v>3695</v>
      </c>
      <c r="C59" s="32" t="s">
        <v>228</v>
      </c>
      <c r="D59" s="32" t="s">
        <v>180</v>
      </c>
      <c r="E59" s="101" t="s">
        <v>181</v>
      </c>
      <c r="F59" s="94" t="s">
        <v>182</v>
      </c>
      <c r="G59" s="94" t="s">
        <v>137</v>
      </c>
      <c r="H59" s="32">
        <v>0</v>
      </c>
      <c r="I59" s="32">
        <v>0</v>
      </c>
      <c r="J59" s="125">
        <v>1517.5739836443379</v>
      </c>
      <c r="K59" s="41">
        <v>3.3624398910602708E-3</v>
      </c>
      <c r="L59" s="41">
        <v>2.3841185980647079E-4</v>
      </c>
    </row>
    <row r="60" spans="2:12" x14ac:dyDescent="0.2">
      <c r="B60" s="72" t="s">
        <v>3695</v>
      </c>
      <c r="C60" s="32" t="s">
        <v>230</v>
      </c>
      <c r="D60" s="32" t="s">
        <v>180</v>
      </c>
      <c r="E60" s="101" t="s">
        <v>181</v>
      </c>
      <c r="F60" s="94" t="s">
        <v>182</v>
      </c>
      <c r="G60" s="94" t="s">
        <v>137</v>
      </c>
      <c r="H60" s="32">
        <v>0</v>
      </c>
      <c r="I60" s="32">
        <v>0</v>
      </c>
      <c r="J60" s="125">
        <v>4.8129962055210194E-3</v>
      </c>
      <c r="K60" s="41">
        <v>1.0664000972197989E-8</v>
      </c>
      <c r="L60" s="41">
        <v>7.5612483408827212E-10</v>
      </c>
    </row>
    <row r="61" spans="2:12" x14ac:dyDescent="0.2">
      <c r="B61" s="72" t="s">
        <v>3695</v>
      </c>
      <c r="C61" s="32" t="s">
        <v>231</v>
      </c>
      <c r="D61" s="32" t="s">
        <v>180</v>
      </c>
      <c r="E61" s="101" t="s">
        <v>181</v>
      </c>
      <c r="F61" s="94" t="s">
        <v>182</v>
      </c>
      <c r="G61" s="94" t="s">
        <v>137</v>
      </c>
      <c r="H61" s="32">
        <v>0</v>
      </c>
      <c r="I61" s="32">
        <v>0</v>
      </c>
      <c r="J61" s="125">
        <v>7.4708558129160059</v>
      </c>
      <c r="K61" s="41">
        <v>1.6552935063754714E-5</v>
      </c>
      <c r="L61" s="41">
        <v>1.1736763069870341E-6</v>
      </c>
    </row>
    <row r="62" spans="2:12" x14ac:dyDescent="0.2">
      <c r="B62" s="72" t="s">
        <v>3696</v>
      </c>
      <c r="C62" s="32" t="s">
        <v>232</v>
      </c>
      <c r="D62" s="32" t="s">
        <v>180</v>
      </c>
      <c r="E62" s="101" t="s">
        <v>181</v>
      </c>
      <c r="F62" s="94" t="s">
        <v>182</v>
      </c>
      <c r="G62" s="94" t="s">
        <v>137</v>
      </c>
      <c r="H62" s="32">
        <v>0</v>
      </c>
      <c r="I62" s="32">
        <v>0</v>
      </c>
      <c r="J62" s="125">
        <v>-1.4302823037158918</v>
      </c>
      <c r="K62" s="41">
        <v>-3.1690305219537821E-6</v>
      </c>
      <c r="L62" s="41">
        <v>-2.2469828011831939E-7</v>
      </c>
    </row>
    <row r="63" spans="2:12" x14ac:dyDescent="0.2">
      <c r="B63" s="72" t="s">
        <v>3716</v>
      </c>
      <c r="C63" s="32" t="s">
        <v>233</v>
      </c>
      <c r="D63" s="32" t="s">
        <v>180</v>
      </c>
      <c r="E63" s="101" t="s">
        <v>181</v>
      </c>
      <c r="F63" s="94" t="s">
        <v>182</v>
      </c>
      <c r="G63" s="94" t="s">
        <v>137</v>
      </c>
      <c r="H63" s="32">
        <v>0</v>
      </c>
      <c r="I63" s="32">
        <v>0</v>
      </c>
      <c r="J63" s="125">
        <v>11.491714357369972</v>
      </c>
      <c r="K63" s="41">
        <v>2.5461822084679758E-5</v>
      </c>
      <c r="L63" s="41">
        <v>1.8053557993436148E-6</v>
      </c>
    </row>
    <row r="64" spans="2:12" x14ac:dyDescent="0.2">
      <c r="B64" s="72" t="s">
        <v>3684</v>
      </c>
      <c r="C64" s="32" t="s">
        <v>235</v>
      </c>
      <c r="D64" s="32" t="s">
        <v>180</v>
      </c>
      <c r="E64" s="101" t="s">
        <v>181</v>
      </c>
      <c r="F64" s="94" t="s">
        <v>182</v>
      </c>
      <c r="G64" s="94" t="s">
        <v>2</v>
      </c>
      <c r="H64" s="32">
        <v>0</v>
      </c>
      <c r="I64" s="32">
        <v>0</v>
      </c>
      <c r="J64" s="125">
        <v>567.30548999999996</v>
      </c>
      <c r="K64" s="41">
        <v>1.2569605373786816E-3</v>
      </c>
      <c r="L64" s="41">
        <v>8.9124061434239283E-5</v>
      </c>
    </row>
    <row r="65" spans="2:12" x14ac:dyDescent="0.2">
      <c r="B65" s="72" t="s">
        <v>3684</v>
      </c>
      <c r="C65" s="32" t="s">
        <v>236</v>
      </c>
      <c r="D65" s="32" t="s">
        <v>180</v>
      </c>
      <c r="E65" s="101" t="s">
        <v>181</v>
      </c>
      <c r="F65" s="94" t="s">
        <v>182</v>
      </c>
      <c r="G65" s="94" t="s">
        <v>2</v>
      </c>
      <c r="H65" s="32">
        <v>0</v>
      </c>
      <c r="I65" s="32">
        <v>0</v>
      </c>
      <c r="J65" s="125">
        <v>1735.4267801832716</v>
      </c>
      <c r="K65" s="41">
        <v>3.8451293291741637E-3</v>
      </c>
      <c r="L65" s="41">
        <v>2.7263667582641933E-4</v>
      </c>
    </row>
    <row r="66" spans="2:12" x14ac:dyDescent="0.2">
      <c r="B66" s="72" t="s">
        <v>3684</v>
      </c>
      <c r="C66" s="32" t="s">
        <v>238</v>
      </c>
      <c r="D66" s="32" t="s">
        <v>180</v>
      </c>
      <c r="E66" s="101" t="s">
        <v>181</v>
      </c>
      <c r="F66" s="94" t="s">
        <v>182</v>
      </c>
      <c r="G66" s="94" t="s">
        <v>2</v>
      </c>
      <c r="H66" s="32">
        <v>0</v>
      </c>
      <c r="I66" s="32">
        <v>0</v>
      </c>
      <c r="J66" s="125">
        <v>15.449095646351504</v>
      </c>
      <c r="K66" s="41">
        <v>3.4230064591218105E-5</v>
      </c>
      <c r="L66" s="41">
        <v>2.4270629735821351E-6</v>
      </c>
    </row>
    <row r="67" spans="2:12" x14ac:dyDescent="0.2">
      <c r="B67" s="72" t="s">
        <v>3684</v>
      </c>
      <c r="C67" s="32" t="s">
        <v>239</v>
      </c>
      <c r="D67" s="32" t="s">
        <v>180</v>
      </c>
      <c r="E67" s="101" t="s">
        <v>181</v>
      </c>
      <c r="F67" s="94" t="s">
        <v>182</v>
      </c>
      <c r="G67" s="94" t="s">
        <v>2</v>
      </c>
      <c r="H67" s="32">
        <v>0</v>
      </c>
      <c r="I67" s="32">
        <v>0</v>
      </c>
      <c r="J67" s="125">
        <v>67.144395068062579</v>
      </c>
      <c r="K67" s="41">
        <v>1.4876967770348644E-4</v>
      </c>
      <c r="L67" s="41">
        <v>1.0548428133510294E-5</v>
      </c>
    </row>
    <row r="68" spans="2:12" x14ac:dyDescent="0.2">
      <c r="B68" s="72" t="s">
        <v>3697</v>
      </c>
      <c r="C68" s="32" t="s">
        <v>241</v>
      </c>
      <c r="D68" s="32" t="s">
        <v>180</v>
      </c>
      <c r="E68" s="101" t="s">
        <v>181</v>
      </c>
      <c r="F68" s="94" t="s">
        <v>182</v>
      </c>
      <c r="G68" s="94" t="s">
        <v>2</v>
      </c>
      <c r="H68" s="32">
        <v>0</v>
      </c>
      <c r="I68" s="32">
        <v>0</v>
      </c>
      <c r="J68" s="125">
        <v>-1.1673079663681285</v>
      </c>
      <c r="K68" s="41">
        <v>-2.5863667363636808E-6</v>
      </c>
      <c r="L68" s="41">
        <v>-1.8338484069186429E-7</v>
      </c>
    </row>
    <row r="69" spans="2:12" x14ac:dyDescent="0.2">
      <c r="B69" s="72" t="s">
        <v>3698</v>
      </c>
      <c r="C69" s="32" t="s">
        <v>242</v>
      </c>
      <c r="D69" s="32" t="s">
        <v>180</v>
      </c>
      <c r="E69" s="101" t="s">
        <v>181</v>
      </c>
      <c r="F69" s="94" t="s">
        <v>182</v>
      </c>
      <c r="G69" s="94" t="s">
        <v>143</v>
      </c>
      <c r="H69" s="32">
        <v>0</v>
      </c>
      <c r="I69" s="32">
        <v>0</v>
      </c>
      <c r="J69" s="125">
        <v>32.334338674577175</v>
      </c>
      <c r="K69" s="41">
        <v>7.1642154769524294E-5</v>
      </c>
      <c r="L69" s="41">
        <v>5.0797456348756923E-6</v>
      </c>
    </row>
    <row r="70" spans="2:12" x14ac:dyDescent="0.2">
      <c r="B70" s="72" t="s">
        <v>3699</v>
      </c>
      <c r="C70" s="32" t="s">
        <v>245</v>
      </c>
      <c r="D70" s="32" t="s">
        <v>180</v>
      </c>
      <c r="E70" s="101" t="s">
        <v>181</v>
      </c>
      <c r="F70" s="94" t="s">
        <v>182</v>
      </c>
      <c r="G70" s="94" t="s">
        <v>136</v>
      </c>
      <c r="H70" s="32">
        <v>0</v>
      </c>
      <c r="I70" s="32">
        <v>0</v>
      </c>
      <c r="J70" s="125">
        <v>86.391716107239333</v>
      </c>
      <c r="K70" s="41">
        <v>1.9141534819841434E-4</v>
      </c>
      <c r="L70" s="41">
        <v>1.3572194786535485E-5</v>
      </c>
    </row>
    <row r="71" spans="2:12" x14ac:dyDescent="0.2">
      <c r="B71" s="72" t="s">
        <v>3699</v>
      </c>
      <c r="C71" s="32" t="s">
        <v>246</v>
      </c>
      <c r="D71" s="32" t="s">
        <v>180</v>
      </c>
      <c r="E71" s="101" t="s">
        <v>181</v>
      </c>
      <c r="F71" s="94" t="s">
        <v>182</v>
      </c>
      <c r="G71" s="94" t="s">
        <v>136</v>
      </c>
      <c r="H71" s="32">
        <v>0</v>
      </c>
      <c r="I71" s="32">
        <v>0</v>
      </c>
      <c r="J71" s="125">
        <v>1589.1228497016402</v>
      </c>
      <c r="K71" s="41">
        <v>3.520968413546845E-3</v>
      </c>
      <c r="L71" s="41">
        <v>2.4965223319690135E-4</v>
      </c>
    </row>
    <row r="72" spans="2:12" x14ac:dyDescent="0.2">
      <c r="B72" s="72" t="s">
        <v>3699</v>
      </c>
      <c r="C72" s="32" t="s">
        <v>248</v>
      </c>
      <c r="D72" s="32" t="s">
        <v>180</v>
      </c>
      <c r="E72" s="101" t="s">
        <v>181</v>
      </c>
      <c r="F72" s="94" t="s">
        <v>182</v>
      </c>
      <c r="G72" s="94" t="s">
        <v>136</v>
      </c>
      <c r="H72" s="32">
        <v>0</v>
      </c>
      <c r="I72" s="32">
        <v>0</v>
      </c>
      <c r="J72" s="125">
        <v>20.440340527046583</v>
      </c>
      <c r="K72" s="41">
        <v>4.528900542295073E-5</v>
      </c>
      <c r="L72" s="41">
        <v>3.2111907904668275E-6</v>
      </c>
    </row>
    <row r="73" spans="2:12" x14ac:dyDescent="0.2">
      <c r="B73" s="72" t="s">
        <v>3699</v>
      </c>
      <c r="C73" s="32" t="s">
        <v>249</v>
      </c>
      <c r="D73" s="32" t="s">
        <v>180</v>
      </c>
      <c r="E73" s="101" t="s">
        <v>181</v>
      </c>
      <c r="F73" s="94" t="s">
        <v>182</v>
      </c>
      <c r="G73" s="94" t="s">
        <v>136</v>
      </c>
      <c r="H73" s="32">
        <v>0</v>
      </c>
      <c r="I73" s="32">
        <v>0</v>
      </c>
      <c r="J73" s="125">
        <v>2.006319668893997</v>
      </c>
      <c r="K73" s="41">
        <v>4.4453379944664687E-6</v>
      </c>
      <c r="L73" s="41">
        <v>3.1519412482193894E-7</v>
      </c>
    </row>
    <row r="74" spans="2:12" x14ac:dyDescent="0.2">
      <c r="B74" s="72" t="s">
        <v>3699</v>
      </c>
      <c r="C74" s="32" t="s">
        <v>250</v>
      </c>
      <c r="D74" s="32" t="s">
        <v>180</v>
      </c>
      <c r="E74" s="101" t="s">
        <v>181</v>
      </c>
      <c r="F74" s="94" t="s">
        <v>182</v>
      </c>
      <c r="G74" s="94" t="s">
        <v>136</v>
      </c>
      <c r="H74" s="32">
        <v>0</v>
      </c>
      <c r="I74" s="32">
        <v>0</v>
      </c>
      <c r="J74" s="125">
        <v>235.68381866078295</v>
      </c>
      <c r="K74" s="41">
        <v>5.2219706062657262E-4</v>
      </c>
      <c r="L74" s="41">
        <v>3.7026081191951329E-5</v>
      </c>
    </row>
    <row r="75" spans="2:12" x14ac:dyDescent="0.2">
      <c r="B75" s="72" t="s">
        <v>3700</v>
      </c>
      <c r="C75" s="32" t="s">
        <v>253</v>
      </c>
      <c r="D75" s="32" t="s">
        <v>180</v>
      </c>
      <c r="E75" s="101" t="s">
        <v>181</v>
      </c>
      <c r="F75" s="94" t="s">
        <v>182</v>
      </c>
      <c r="G75" s="94" t="s">
        <v>136</v>
      </c>
      <c r="H75" s="32">
        <v>0</v>
      </c>
      <c r="I75" s="32">
        <v>0</v>
      </c>
      <c r="J75" s="125">
        <v>295.82586643803779</v>
      </c>
      <c r="K75" s="41">
        <v>6.5545186253788957E-4</v>
      </c>
      <c r="L75" s="41">
        <v>4.6474436011999016E-5</v>
      </c>
    </row>
    <row r="76" spans="2:12" x14ac:dyDescent="0.2">
      <c r="B76" s="72" t="s">
        <v>3717</v>
      </c>
      <c r="C76" s="32" t="s">
        <v>254</v>
      </c>
      <c r="D76" s="32" t="s">
        <v>180</v>
      </c>
      <c r="E76" s="101" t="s">
        <v>181</v>
      </c>
      <c r="F76" s="94" t="s">
        <v>182</v>
      </c>
      <c r="G76" s="94" t="s">
        <v>136</v>
      </c>
      <c r="H76" s="32">
        <v>0</v>
      </c>
      <c r="I76" s="32">
        <v>0</v>
      </c>
      <c r="J76" s="125">
        <v>5.451537724388607</v>
      </c>
      <c r="K76" s="41">
        <v>1.2078796888758574E-5</v>
      </c>
      <c r="L76" s="41">
        <v>8.5644012198697965E-7</v>
      </c>
    </row>
    <row r="77" spans="2:12" x14ac:dyDescent="0.2">
      <c r="B77" s="72" t="s">
        <v>3717</v>
      </c>
      <c r="C77" s="32" t="s">
        <v>255</v>
      </c>
      <c r="D77" s="32" t="s">
        <v>180</v>
      </c>
      <c r="E77" s="101" t="s">
        <v>181</v>
      </c>
      <c r="F77" s="94" t="s">
        <v>182</v>
      </c>
      <c r="G77" s="94" t="s">
        <v>136</v>
      </c>
      <c r="H77" s="32">
        <v>0</v>
      </c>
      <c r="I77" s="32">
        <v>0</v>
      </c>
      <c r="J77" s="125">
        <v>1.3110551424651438</v>
      </c>
      <c r="K77" s="41">
        <v>2.9048627334913877E-6</v>
      </c>
      <c r="L77" s="41">
        <v>2.0596761554473731E-7</v>
      </c>
    </row>
    <row r="78" spans="2:12" x14ac:dyDescent="0.2">
      <c r="B78" s="72" t="s">
        <v>3717</v>
      </c>
      <c r="C78" s="32" t="s">
        <v>256</v>
      </c>
      <c r="D78" s="32" t="s">
        <v>180</v>
      </c>
      <c r="E78" s="101" t="s">
        <v>181</v>
      </c>
      <c r="F78" s="94" t="s">
        <v>182</v>
      </c>
      <c r="G78" s="94" t="s">
        <v>136</v>
      </c>
      <c r="H78" s="32">
        <v>0</v>
      </c>
      <c r="I78" s="32">
        <v>0</v>
      </c>
      <c r="J78" s="125">
        <v>1.9357417365825178</v>
      </c>
      <c r="K78" s="41">
        <v>4.2889607386685153E-6</v>
      </c>
      <c r="L78" s="41">
        <v>3.0410628575443781E-7</v>
      </c>
    </row>
    <row r="79" spans="2:12" x14ac:dyDescent="0.2">
      <c r="B79" s="72" t="s">
        <v>3718</v>
      </c>
      <c r="C79" s="32" t="s">
        <v>223</v>
      </c>
      <c r="D79" s="32" t="s">
        <v>189</v>
      </c>
      <c r="E79" s="101" t="s">
        <v>181</v>
      </c>
      <c r="F79" s="94" t="s">
        <v>182</v>
      </c>
      <c r="G79" s="94" t="s">
        <v>136</v>
      </c>
      <c r="H79" s="32">
        <v>0</v>
      </c>
      <c r="I79" s="32">
        <v>0</v>
      </c>
      <c r="J79" s="125">
        <v>2657.0186800000001</v>
      </c>
      <c r="K79" s="41">
        <v>5.887070875760422E-3</v>
      </c>
      <c r="L79" s="41">
        <v>4.1741936265810047E-4</v>
      </c>
    </row>
    <row r="80" spans="2:12" s="164" customFormat="1" x14ac:dyDescent="0.2">
      <c r="B80" s="170" t="s">
        <v>259</v>
      </c>
      <c r="C80" s="171" t="s">
        <v>177</v>
      </c>
      <c r="D80" s="171" t="s">
        <v>177</v>
      </c>
      <c r="E80" s="168" t="s">
        <v>177</v>
      </c>
      <c r="F80" s="172" t="s">
        <v>177</v>
      </c>
      <c r="G80" s="172" t="s">
        <v>177</v>
      </c>
      <c r="H80" s="171" t="s">
        <v>177</v>
      </c>
      <c r="I80" s="171" t="s">
        <v>177</v>
      </c>
      <c r="J80" s="173">
        <v>0</v>
      </c>
      <c r="K80" s="167">
        <v>0</v>
      </c>
      <c r="L80" s="167">
        <v>0</v>
      </c>
    </row>
    <row r="81" spans="2:12" s="164" customFormat="1" x14ac:dyDescent="0.2">
      <c r="B81" s="170" t="s">
        <v>260</v>
      </c>
      <c r="C81" s="171" t="s">
        <v>177</v>
      </c>
      <c r="D81" s="171" t="s">
        <v>177</v>
      </c>
      <c r="E81" s="168" t="s">
        <v>177</v>
      </c>
      <c r="F81" s="172" t="s">
        <v>177</v>
      </c>
      <c r="G81" s="172" t="s">
        <v>177</v>
      </c>
      <c r="H81" s="171" t="s">
        <v>177</v>
      </c>
      <c r="I81" s="171" t="s">
        <v>177</v>
      </c>
      <c r="J81" s="173">
        <v>0</v>
      </c>
      <c r="K81" s="167">
        <v>0</v>
      </c>
      <c r="L81" s="167">
        <v>0</v>
      </c>
    </row>
    <row r="82" spans="2:12" s="164" customFormat="1" x14ac:dyDescent="0.2">
      <c r="B82" s="170" t="s">
        <v>261</v>
      </c>
      <c r="C82" s="171" t="s">
        <v>177</v>
      </c>
      <c r="D82" s="171" t="s">
        <v>177</v>
      </c>
      <c r="E82" s="168" t="s">
        <v>177</v>
      </c>
      <c r="F82" s="172" t="s">
        <v>177</v>
      </c>
      <c r="G82" s="172" t="s">
        <v>177</v>
      </c>
      <c r="H82" s="171" t="s">
        <v>177</v>
      </c>
      <c r="I82" s="171" t="s">
        <v>177</v>
      </c>
      <c r="J82" s="173">
        <v>0</v>
      </c>
      <c r="K82" s="167">
        <v>0</v>
      </c>
      <c r="L82" s="167">
        <v>0</v>
      </c>
    </row>
    <row r="83" spans="2:12" s="164" customFormat="1" x14ac:dyDescent="0.2">
      <c r="B83" s="170" t="s">
        <v>262</v>
      </c>
      <c r="C83" s="171" t="s">
        <v>177</v>
      </c>
      <c r="D83" s="171" t="s">
        <v>177</v>
      </c>
      <c r="E83" s="168" t="s">
        <v>177</v>
      </c>
      <c r="F83" s="172" t="s">
        <v>177</v>
      </c>
      <c r="G83" s="172" t="s">
        <v>177</v>
      </c>
      <c r="H83" s="171" t="s">
        <v>177</v>
      </c>
      <c r="I83" s="171" t="s">
        <v>177</v>
      </c>
      <c r="J83" s="173">
        <v>70644.000000200002</v>
      </c>
      <c r="K83" s="167">
        <v>0.15652363985201515</v>
      </c>
      <c r="L83" s="167">
        <v>1.1098218344367205E-2</v>
      </c>
    </row>
    <row r="84" spans="2:12" x14ac:dyDescent="0.2">
      <c r="B84" s="72" t="s">
        <v>3681</v>
      </c>
      <c r="C84" s="32" t="s">
        <v>265</v>
      </c>
      <c r="D84" s="32" t="s">
        <v>185</v>
      </c>
      <c r="E84" s="101" t="s">
        <v>186</v>
      </c>
      <c r="F84" s="94" t="s">
        <v>187</v>
      </c>
      <c r="G84" s="94" t="s">
        <v>183</v>
      </c>
      <c r="H84" s="32">
        <v>8.0000000000000004E-4</v>
      </c>
      <c r="I84" s="32">
        <v>8.0000000000000004E-4</v>
      </c>
      <c r="J84" s="125">
        <v>50000</v>
      </c>
      <c r="K84" s="41">
        <v>0.11078339268131193</v>
      </c>
      <c r="L84" s="41">
        <v>7.8550325182151232E-3</v>
      </c>
    </row>
    <row r="85" spans="2:12" x14ac:dyDescent="0.2">
      <c r="B85" s="72" t="s">
        <v>263</v>
      </c>
      <c r="C85" s="32" t="s">
        <v>264</v>
      </c>
      <c r="D85" s="32" t="s">
        <v>180</v>
      </c>
      <c r="E85" s="101" t="s">
        <v>181</v>
      </c>
      <c r="F85" s="94" t="s">
        <v>182</v>
      </c>
      <c r="G85" s="94" t="s">
        <v>183</v>
      </c>
      <c r="H85" s="32">
        <v>8.0000000000000004E-4</v>
      </c>
      <c r="I85" s="32">
        <v>8.0000000000000004E-4</v>
      </c>
      <c r="J85" s="125">
        <v>20644</v>
      </c>
      <c r="K85" s="41">
        <v>4.5740247170260075E-2</v>
      </c>
      <c r="L85" s="41">
        <v>3.2431858261206602E-3</v>
      </c>
    </row>
    <row r="86" spans="2:12" s="164" customFormat="1" x14ac:dyDescent="0.2">
      <c r="B86" s="170" t="s">
        <v>266</v>
      </c>
      <c r="C86" s="171" t="s">
        <v>177</v>
      </c>
      <c r="D86" s="171" t="s">
        <v>177</v>
      </c>
      <c r="E86" s="168" t="s">
        <v>177</v>
      </c>
      <c r="F86" s="172" t="s">
        <v>177</v>
      </c>
      <c r="G86" s="172" t="s">
        <v>177</v>
      </c>
      <c r="H86" s="171" t="s">
        <v>177</v>
      </c>
      <c r="I86" s="171" t="s">
        <v>177</v>
      </c>
      <c r="J86" s="173">
        <v>-2542.0512636255712</v>
      </c>
      <c r="K86" s="167">
        <v>-5.6323412670851369E-3</v>
      </c>
      <c r="L86" s="167">
        <v>-3.9935790677497415E-4</v>
      </c>
    </row>
    <row r="87" spans="2:12" x14ac:dyDescent="0.2">
      <c r="B87" s="72" t="s">
        <v>3719</v>
      </c>
      <c r="C87" s="32" t="s">
        <v>267</v>
      </c>
      <c r="D87" s="32" t="s">
        <v>180</v>
      </c>
      <c r="E87" s="101" t="s">
        <v>181</v>
      </c>
      <c r="F87" s="94" t="s">
        <v>182</v>
      </c>
      <c r="G87" s="94" t="s">
        <v>136</v>
      </c>
      <c r="H87" s="32">
        <v>0</v>
      </c>
      <c r="I87" s="32">
        <v>0</v>
      </c>
      <c r="J87" s="125">
        <v>225.29860967504717</v>
      </c>
      <c r="K87" s="41">
        <v>4.9918688692368748E-4</v>
      </c>
      <c r="L87" s="41">
        <v>3.5394558106123037E-5</v>
      </c>
    </row>
    <row r="88" spans="2:12" x14ac:dyDescent="0.2">
      <c r="B88" s="72" t="s">
        <v>3720</v>
      </c>
      <c r="C88" s="32" t="s">
        <v>268</v>
      </c>
      <c r="D88" s="32" t="s">
        <v>180</v>
      </c>
      <c r="E88" s="101" t="s">
        <v>181</v>
      </c>
      <c r="F88" s="94" t="s">
        <v>182</v>
      </c>
      <c r="G88" s="94" t="s">
        <v>136</v>
      </c>
      <c r="H88" s="32">
        <v>0</v>
      </c>
      <c r="I88" s="32">
        <v>0</v>
      </c>
      <c r="J88" s="125">
        <v>-2792.79</v>
      </c>
      <c r="K88" s="41">
        <v>-6.1878950249288234E-3</v>
      </c>
      <c r="L88" s="41">
        <v>-4.3874912533092028E-4</v>
      </c>
    </row>
    <row r="89" spans="2:12" x14ac:dyDescent="0.2">
      <c r="B89" s="72" t="s">
        <v>3720</v>
      </c>
      <c r="C89" s="32" t="s">
        <v>269</v>
      </c>
      <c r="D89" s="32" t="s">
        <v>180</v>
      </c>
      <c r="E89" s="101" t="s">
        <v>181</v>
      </c>
      <c r="F89" s="94" t="s">
        <v>182</v>
      </c>
      <c r="G89" s="94" t="s">
        <v>136</v>
      </c>
      <c r="H89" s="32">
        <v>0</v>
      </c>
      <c r="I89" s="32">
        <v>0</v>
      </c>
      <c r="J89" s="125">
        <v>25.440126499381943</v>
      </c>
      <c r="K89" s="41">
        <v>5.6366870476865585E-5</v>
      </c>
      <c r="L89" s="41">
        <v>3.9966604184030288E-6</v>
      </c>
    </row>
    <row r="90" spans="2:12" s="164" customFormat="1" x14ac:dyDescent="0.2">
      <c r="B90" s="170" t="s">
        <v>270</v>
      </c>
      <c r="C90" s="171" t="s">
        <v>177</v>
      </c>
      <c r="D90" s="171" t="s">
        <v>177</v>
      </c>
      <c r="E90" s="168" t="s">
        <v>177</v>
      </c>
      <c r="F90" s="172" t="s">
        <v>177</v>
      </c>
      <c r="G90" s="172" t="s">
        <v>177</v>
      </c>
      <c r="H90" s="171" t="s">
        <v>177</v>
      </c>
      <c r="I90" s="171" t="s">
        <v>177</v>
      </c>
      <c r="J90" s="173">
        <v>20797.329578299254</v>
      </c>
      <c r="K90" s="167">
        <v>4.6079974587907795E-2</v>
      </c>
      <c r="L90" s="167">
        <v>3.2672740025915573E-3</v>
      </c>
    </row>
    <row r="91" spans="2:12" s="164" customFormat="1" x14ac:dyDescent="0.2">
      <c r="B91" s="170" t="s">
        <v>220</v>
      </c>
      <c r="C91" s="171" t="s">
        <v>177</v>
      </c>
      <c r="D91" s="171" t="s">
        <v>177</v>
      </c>
      <c r="E91" s="168" t="s">
        <v>177</v>
      </c>
      <c r="F91" s="172" t="s">
        <v>177</v>
      </c>
      <c r="G91" s="172" t="s">
        <v>177</v>
      </c>
      <c r="H91" s="171" t="s">
        <v>177</v>
      </c>
      <c r="I91" s="171" t="s">
        <v>177</v>
      </c>
      <c r="J91" s="173">
        <v>-2122.3354994273891</v>
      </c>
      <c r="K91" s="167">
        <v>-4.7023905406910543E-3</v>
      </c>
      <c r="L91" s="167">
        <v>-3.334202872512895E-4</v>
      </c>
    </row>
    <row r="92" spans="2:12" x14ac:dyDescent="0.2">
      <c r="B92" s="72" t="s">
        <v>3721</v>
      </c>
      <c r="C92" s="32" t="s">
        <v>271</v>
      </c>
      <c r="D92" s="32" t="s">
        <v>272</v>
      </c>
      <c r="E92" s="101" t="s">
        <v>273</v>
      </c>
      <c r="F92" s="94" t="s">
        <v>274</v>
      </c>
      <c r="G92" s="94" t="s">
        <v>136</v>
      </c>
      <c r="H92" s="32">
        <v>0</v>
      </c>
      <c r="I92" s="32">
        <v>0</v>
      </c>
      <c r="J92" s="125">
        <v>4.7039999999999998E-2</v>
      </c>
      <c r="K92" s="41">
        <v>1.0422501583457826E-7</v>
      </c>
      <c r="L92" s="41">
        <v>7.3900145931367882E-9</v>
      </c>
    </row>
    <row r="93" spans="2:12" x14ac:dyDescent="0.2">
      <c r="B93" s="72" t="s">
        <v>3721</v>
      </c>
      <c r="C93" s="32" t="s">
        <v>275</v>
      </c>
      <c r="D93" s="32" t="s">
        <v>272</v>
      </c>
      <c r="E93" s="101" t="s">
        <v>273</v>
      </c>
      <c r="F93" s="94" t="s">
        <v>274</v>
      </c>
      <c r="G93" s="94" t="s">
        <v>136</v>
      </c>
      <c r="H93" s="32">
        <v>0</v>
      </c>
      <c r="I93" s="32">
        <v>0</v>
      </c>
      <c r="J93" s="125">
        <v>1102.7167690000001</v>
      </c>
      <c r="K93" s="41">
        <v>2.4432540967278911E-3</v>
      </c>
      <c r="L93" s="41">
        <v>1.7323752157752232E-4</v>
      </c>
    </row>
    <row r="94" spans="2:12" x14ac:dyDescent="0.2">
      <c r="B94" s="72" t="s">
        <v>3722</v>
      </c>
      <c r="C94" s="32" t="s">
        <v>282</v>
      </c>
      <c r="D94" s="32" t="s">
        <v>272</v>
      </c>
      <c r="E94" s="101" t="s">
        <v>273</v>
      </c>
      <c r="F94" s="94" t="s">
        <v>274</v>
      </c>
      <c r="G94" s="94" t="s">
        <v>137</v>
      </c>
      <c r="H94" s="32">
        <v>0</v>
      </c>
      <c r="I94" s="32">
        <v>0</v>
      </c>
      <c r="J94" s="125">
        <v>-3.29E-3</v>
      </c>
      <c r="K94" s="41">
        <v>-7.2895472384303256E-9</v>
      </c>
      <c r="L94" s="41">
        <v>-5.1686113969855514E-10</v>
      </c>
    </row>
    <row r="95" spans="2:12" x14ac:dyDescent="0.2">
      <c r="B95" s="72" t="s">
        <v>3701</v>
      </c>
      <c r="C95" s="32" t="s">
        <v>283</v>
      </c>
      <c r="D95" s="32" t="s">
        <v>272</v>
      </c>
      <c r="E95" s="101" t="s">
        <v>273</v>
      </c>
      <c r="F95" s="94" t="s">
        <v>274</v>
      </c>
      <c r="G95" s="94" t="s">
        <v>137</v>
      </c>
      <c r="H95" s="32">
        <v>0</v>
      </c>
      <c r="I95" s="32">
        <v>0</v>
      </c>
      <c r="J95" s="125">
        <v>10.337418295967753</v>
      </c>
      <c r="K95" s="41">
        <v>2.290428540786348E-5</v>
      </c>
      <c r="L95" s="41">
        <v>1.6240151373843734E-6</v>
      </c>
    </row>
    <row r="96" spans="2:12" x14ac:dyDescent="0.2">
      <c r="B96" s="72" t="s">
        <v>3701</v>
      </c>
      <c r="C96" s="32" t="s">
        <v>284</v>
      </c>
      <c r="D96" s="32" t="s">
        <v>272</v>
      </c>
      <c r="E96" s="101" t="s">
        <v>273</v>
      </c>
      <c r="F96" s="94" t="s">
        <v>274</v>
      </c>
      <c r="G96" s="94" t="s">
        <v>137</v>
      </c>
      <c r="H96" s="32">
        <v>0</v>
      </c>
      <c r="I96" s="32">
        <v>0</v>
      </c>
      <c r="J96" s="125">
        <v>29.989007012400002</v>
      </c>
      <c r="K96" s="41">
        <v>6.6445678799546538E-5</v>
      </c>
      <c r="L96" s="41">
        <v>4.7112925054276681E-6</v>
      </c>
    </row>
    <row r="97" spans="2:12" x14ac:dyDescent="0.2">
      <c r="B97" s="72" t="s">
        <v>3702</v>
      </c>
      <c r="C97" s="32" t="s">
        <v>285</v>
      </c>
      <c r="D97" s="32" t="s">
        <v>272</v>
      </c>
      <c r="E97" s="101" t="s">
        <v>273</v>
      </c>
      <c r="F97" s="94" t="s">
        <v>274</v>
      </c>
      <c r="G97" s="94" t="s">
        <v>137</v>
      </c>
      <c r="H97" s="32">
        <v>0</v>
      </c>
      <c r="I97" s="32">
        <v>0</v>
      </c>
      <c r="J97" s="125">
        <v>-5021.1617599716001</v>
      </c>
      <c r="K97" s="41">
        <v>-1.1125226699426422E-2</v>
      </c>
      <c r="L97" s="41">
        <v>-7.8882777807590403E-4</v>
      </c>
    </row>
    <row r="98" spans="2:12" x14ac:dyDescent="0.2">
      <c r="B98" s="72" t="s">
        <v>3703</v>
      </c>
      <c r="C98" s="32" t="s">
        <v>286</v>
      </c>
      <c r="D98" s="32" t="s">
        <v>272</v>
      </c>
      <c r="E98" s="101" t="s">
        <v>273</v>
      </c>
      <c r="F98" s="94" t="s">
        <v>274</v>
      </c>
      <c r="G98" s="94" t="s">
        <v>137</v>
      </c>
      <c r="H98" s="32">
        <v>0</v>
      </c>
      <c r="I98" s="32">
        <v>0</v>
      </c>
      <c r="J98" s="125">
        <v>0.4484426683966185</v>
      </c>
      <c r="K98" s="41">
        <v>9.936000045607588E-7</v>
      </c>
      <c r="L98" s="41">
        <v>7.0450634856212001E-8</v>
      </c>
    </row>
    <row r="99" spans="2:12" x14ac:dyDescent="0.2">
      <c r="B99" s="72" t="s">
        <v>3703</v>
      </c>
      <c r="C99" s="32" t="s">
        <v>287</v>
      </c>
      <c r="D99" s="32" t="s">
        <v>272</v>
      </c>
      <c r="E99" s="101" t="s">
        <v>273</v>
      </c>
      <c r="F99" s="94" t="s">
        <v>274</v>
      </c>
      <c r="G99" s="94" t="s">
        <v>137</v>
      </c>
      <c r="H99" s="32">
        <v>0</v>
      </c>
      <c r="I99" s="32">
        <v>0</v>
      </c>
      <c r="J99" s="125">
        <v>239.26753740138861</v>
      </c>
      <c r="K99" s="41">
        <v>5.301373910365705E-4</v>
      </c>
      <c r="L99" s="41">
        <v>3.7589085736823215E-5</v>
      </c>
    </row>
    <row r="100" spans="2:12" x14ac:dyDescent="0.2">
      <c r="B100" s="72" t="s">
        <v>3723</v>
      </c>
      <c r="C100" s="32" t="s">
        <v>288</v>
      </c>
      <c r="D100" s="32" t="s">
        <v>272</v>
      </c>
      <c r="E100" s="101" t="s">
        <v>273</v>
      </c>
      <c r="F100" s="94" t="s">
        <v>274</v>
      </c>
      <c r="G100" s="94" t="s">
        <v>2</v>
      </c>
      <c r="H100" s="32">
        <v>0</v>
      </c>
      <c r="I100" s="32">
        <v>0</v>
      </c>
      <c r="J100" s="125">
        <v>3.92964</v>
      </c>
      <c r="K100" s="41">
        <v>8.706777024323813E-6</v>
      </c>
      <c r="L100" s="41">
        <v>6.1734899969757756E-7</v>
      </c>
    </row>
    <row r="101" spans="2:12" x14ac:dyDescent="0.2">
      <c r="B101" s="72" t="s">
        <v>3704</v>
      </c>
      <c r="C101" s="32" t="s">
        <v>289</v>
      </c>
      <c r="D101" s="32" t="s">
        <v>272</v>
      </c>
      <c r="E101" s="101" t="s">
        <v>273</v>
      </c>
      <c r="F101" s="94" t="s">
        <v>274</v>
      </c>
      <c r="G101" s="94" t="s">
        <v>2</v>
      </c>
      <c r="H101" s="32">
        <v>0</v>
      </c>
      <c r="I101" s="32">
        <v>0</v>
      </c>
      <c r="J101" s="125">
        <v>231.33536656950935</v>
      </c>
      <c r="K101" s="41">
        <v>5.1256233511490397E-4</v>
      </c>
      <c r="L101" s="41">
        <v>3.6342936540334236E-5</v>
      </c>
    </row>
    <row r="102" spans="2:12" x14ac:dyDescent="0.2">
      <c r="B102" s="72" t="s">
        <v>3704</v>
      </c>
      <c r="C102" s="32" t="s">
        <v>290</v>
      </c>
      <c r="D102" s="32" t="s">
        <v>272</v>
      </c>
      <c r="E102" s="101" t="s">
        <v>273</v>
      </c>
      <c r="F102" s="94" t="s">
        <v>274</v>
      </c>
      <c r="G102" s="94" t="s">
        <v>2</v>
      </c>
      <c r="H102" s="32">
        <v>0</v>
      </c>
      <c r="I102" s="32">
        <v>0</v>
      </c>
      <c r="J102" s="125">
        <v>347.13003022627134</v>
      </c>
      <c r="K102" s="41">
        <v>7.69124849000654E-4</v>
      </c>
      <c r="L102" s="41">
        <v>5.4534353509527203E-5</v>
      </c>
    </row>
    <row r="103" spans="2:12" x14ac:dyDescent="0.2">
      <c r="B103" s="72" t="s">
        <v>3705</v>
      </c>
      <c r="C103" s="32" t="s">
        <v>291</v>
      </c>
      <c r="D103" s="32" t="s">
        <v>272</v>
      </c>
      <c r="E103" s="101" t="s">
        <v>273</v>
      </c>
      <c r="F103" s="94" t="s">
        <v>274</v>
      </c>
      <c r="G103" s="94" t="s">
        <v>2</v>
      </c>
      <c r="H103" s="32">
        <v>0</v>
      </c>
      <c r="I103" s="32">
        <v>0</v>
      </c>
      <c r="J103" s="125">
        <v>8.9589170278121147E-2</v>
      </c>
      <c r="K103" s="41">
        <v>1.9849984461828029E-7</v>
      </c>
      <c r="L103" s="41">
        <v>1.4074516916291069E-8</v>
      </c>
    </row>
    <row r="104" spans="2:12" x14ac:dyDescent="0.2">
      <c r="B104" s="72" t="s">
        <v>3724</v>
      </c>
      <c r="C104" s="32" t="s">
        <v>292</v>
      </c>
      <c r="D104" s="32" t="s">
        <v>272</v>
      </c>
      <c r="E104" s="101" t="s">
        <v>273</v>
      </c>
      <c r="F104" s="94" t="s">
        <v>274</v>
      </c>
      <c r="G104" s="94" t="s">
        <v>142</v>
      </c>
      <c r="H104" s="32">
        <v>0</v>
      </c>
      <c r="I104" s="32">
        <v>0</v>
      </c>
      <c r="J104" s="125">
        <v>1E-3</v>
      </c>
      <c r="K104" s="41">
        <v>2.2156678536262388E-9</v>
      </c>
      <c r="L104" s="41">
        <v>1.5710065036430247E-10</v>
      </c>
    </row>
    <row r="105" spans="2:12" x14ac:dyDescent="0.2">
      <c r="B105" s="72" t="s">
        <v>276</v>
      </c>
      <c r="C105" s="32" t="s">
        <v>277</v>
      </c>
      <c r="D105" s="32" t="s">
        <v>192</v>
      </c>
      <c r="E105" s="101" t="s">
        <v>181</v>
      </c>
      <c r="F105" s="94" t="s">
        <v>182</v>
      </c>
      <c r="G105" s="94" t="s">
        <v>136</v>
      </c>
      <c r="H105" s="32">
        <v>0</v>
      </c>
      <c r="I105" s="32">
        <v>0</v>
      </c>
      <c r="J105" s="125">
        <v>92.344820000000013</v>
      </c>
      <c r="K105" s="41">
        <v>2.0460544912290137E-4</v>
      </c>
      <c r="L105" s="41">
        <v>1.4507431279774448E-5</v>
      </c>
    </row>
    <row r="106" spans="2:12" x14ac:dyDescent="0.2">
      <c r="B106" s="72" t="s">
        <v>278</v>
      </c>
      <c r="C106" s="32" t="s">
        <v>279</v>
      </c>
      <c r="D106" s="32" t="s">
        <v>192</v>
      </c>
      <c r="E106" s="101" t="s">
        <v>181</v>
      </c>
      <c r="F106" s="94" t="s">
        <v>182</v>
      </c>
      <c r="G106" s="94" t="s">
        <v>136</v>
      </c>
      <c r="H106" s="32">
        <v>0</v>
      </c>
      <c r="I106" s="32">
        <v>0</v>
      </c>
      <c r="J106" s="125">
        <v>246.80005</v>
      </c>
      <c r="K106" s="41">
        <v>5.4682693705834838E-4</v>
      </c>
      <c r="L106" s="41">
        <v>3.877244836494237E-5</v>
      </c>
    </row>
    <row r="107" spans="2:12" x14ac:dyDescent="0.2">
      <c r="B107" s="72" t="s">
        <v>280</v>
      </c>
      <c r="C107" s="32" t="s">
        <v>281</v>
      </c>
      <c r="D107" s="32" t="s">
        <v>192</v>
      </c>
      <c r="E107" s="101" t="s">
        <v>181</v>
      </c>
      <c r="F107" s="94" t="s">
        <v>182</v>
      </c>
      <c r="G107" s="94" t="s">
        <v>136</v>
      </c>
      <c r="H107" s="32">
        <v>0</v>
      </c>
      <c r="I107" s="32">
        <v>0</v>
      </c>
      <c r="J107" s="125">
        <v>507.48084999999998</v>
      </c>
      <c r="K107" s="41">
        <v>1.1244090056759192E-3</v>
      </c>
      <c r="L107" s="41">
        <v>7.9725571582429025E-5</v>
      </c>
    </row>
    <row r="108" spans="2:12" x14ac:dyDescent="0.2">
      <c r="B108" s="72" t="s">
        <v>293</v>
      </c>
      <c r="C108" s="32" t="s">
        <v>294</v>
      </c>
      <c r="D108" s="32" t="s">
        <v>192</v>
      </c>
      <c r="E108" s="101" t="s">
        <v>181</v>
      </c>
      <c r="F108" s="94" t="s">
        <v>182</v>
      </c>
      <c r="G108" s="94" t="s">
        <v>136</v>
      </c>
      <c r="H108" s="32">
        <v>0</v>
      </c>
      <c r="I108" s="32">
        <v>0</v>
      </c>
      <c r="J108" s="125">
        <v>86.911990000000003</v>
      </c>
      <c r="K108" s="41">
        <v>1.9256810233768512E-4</v>
      </c>
      <c r="L108" s="41">
        <v>1.3653930153455753E-5</v>
      </c>
    </row>
    <row r="109" spans="2:12" s="164" customFormat="1" x14ac:dyDescent="0.2">
      <c r="B109" s="170" t="s">
        <v>266</v>
      </c>
      <c r="C109" s="171" t="s">
        <v>177</v>
      </c>
      <c r="D109" s="171" t="s">
        <v>177</v>
      </c>
      <c r="E109" s="168" t="s">
        <v>177</v>
      </c>
      <c r="F109" s="172" t="s">
        <v>177</v>
      </c>
      <c r="G109" s="172" t="s">
        <v>177</v>
      </c>
      <c r="H109" s="171" t="s">
        <v>177</v>
      </c>
      <c r="I109" s="171" t="s">
        <v>177</v>
      </c>
      <c r="J109" s="173">
        <v>22919.665077726637</v>
      </c>
      <c r="K109" s="167">
        <v>5.0782365128598836E-2</v>
      </c>
      <c r="L109" s="167">
        <v>3.6006942898428457E-3</v>
      </c>
    </row>
    <row r="110" spans="2:12" x14ac:dyDescent="0.2">
      <c r="B110" s="72" t="s">
        <v>3706</v>
      </c>
      <c r="C110" s="32" t="s">
        <v>295</v>
      </c>
      <c r="D110" s="32" t="s">
        <v>272</v>
      </c>
      <c r="E110" s="101" t="s">
        <v>273</v>
      </c>
      <c r="F110" s="94" t="s">
        <v>274</v>
      </c>
      <c r="G110" s="94" t="s">
        <v>136</v>
      </c>
      <c r="H110" s="32">
        <v>0</v>
      </c>
      <c r="I110" s="32">
        <v>0</v>
      </c>
      <c r="J110" s="125">
        <v>2430.7585464048443</v>
      </c>
      <c r="K110" s="41">
        <v>5.3857535711964574E-3</v>
      </c>
      <c r="L110" s="41">
        <v>3.8187374851878756E-4</v>
      </c>
    </row>
    <row r="111" spans="2:12" x14ac:dyDescent="0.2">
      <c r="B111" s="72" t="s">
        <v>3706</v>
      </c>
      <c r="C111" s="32" t="s">
        <v>296</v>
      </c>
      <c r="D111" s="32" t="s">
        <v>272</v>
      </c>
      <c r="E111" s="101" t="s">
        <v>273</v>
      </c>
      <c r="F111" s="94" t="s">
        <v>274</v>
      </c>
      <c r="G111" s="94" t="s">
        <v>136</v>
      </c>
      <c r="H111" s="32">
        <v>0</v>
      </c>
      <c r="I111" s="32">
        <v>0</v>
      </c>
      <c r="J111" s="125">
        <v>137.55424885358462</v>
      </c>
      <c r="K111" s="41">
        <v>3.0477452731459136E-4</v>
      </c>
      <c r="L111" s="41">
        <v>2.1609861955271254E-5</v>
      </c>
    </row>
    <row r="112" spans="2:12" x14ac:dyDescent="0.2">
      <c r="B112" s="72" t="s">
        <v>3685</v>
      </c>
      <c r="C112" s="32" t="s">
        <v>297</v>
      </c>
      <c r="D112" s="32" t="s">
        <v>177</v>
      </c>
      <c r="E112" s="101" t="s">
        <v>298</v>
      </c>
      <c r="F112" s="94" t="s">
        <v>299</v>
      </c>
      <c r="G112" s="94" t="s">
        <v>136</v>
      </c>
      <c r="H112" s="32">
        <v>0</v>
      </c>
      <c r="I112" s="32">
        <v>0</v>
      </c>
      <c r="J112" s="125">
        <v>0.12762999999999999</v>
      </c>
      <c r="K112" s="41">
        <v>2.8278568815831685E-7</v>
      </c>
      <c r="L112" s="41">
        <v>2.0050756005995925E-8</v>
      </c>
    </row>
    <row r="113" spans="2:12" x14ac:dyDescent="0.2">
      <c r="B113" s="72" t="s">
        <v>3685</v>
      </c>
      <c r="C113" s="32" t="s">
        <v>300</v>
      </c>
      <c r="D113" s="32" t="s">
        <v>177</v>
      </c>
      <c r="E113" s="101" t="s">
        <v>298</v>
      </c>
      <c r="F113" s="94" t="s">
        <v>299</v>
      </c>
      <c r="G113" s="94" t="s">
        <v>136</v>
      </c>
      <c r="H113" s="32">
        <v>0</v>
      </c>
      <c r="I113" s="32">
        <v>0</v>
      </c>
      <c r="J113" s="125">
        <v>1109.3644334762732</v>
      </c>
      <c r="K113" s="41">
        <v>2.4579831132096625E-3</v>
      </c>
      <c r="L113" s="41">
        <v>1.7428187399014849E-4</v>
      </c>
    </row>
    <row r="114" spans="2:12" x14ac:dyDescent="0.2">
      <c r="B114" s="72" t="s">
        <v>3685</v>
      </c>
      <c r="C114" s="32" t="s">
        <v>301</v>
      </c>
      <c r="D114" s="32" t="s">
        <v>177</v>
      </c>
      <c r="E114" s="101" t="s">
        <v>298</v>
      </c>
      <c r="F114" s="94" t="s">
        <v>299</v>
      </c>
      <c r="G114" s="94" t="s">
        <v>136</v>
      </c>
      <c r="H114" s="32">
        <v>0</v>
      </c>
      <c r="I114" s="32">
        <v>0</v>
      </c>
      <c r="J114" s="125">
        <v>20018.769112873826</v>
      </c>
      <c r="K114" s="41">
        <v>4.4354943192560392E-2</v>
      </c>
      <c r="L114" s="41">
        <v>3.1449616471252886E-3</v>
      </c>
    </row>
    <row r="115" spans="2:12" x14ac:dyDescent="0.2">
      <c r="B115" s="72" t="s">
        <v>3686</v>
      </c>
      <c r="C115" s="32" t="s">
        <v>302</v>
      </c>
      <c r="D115" s="32" t="s">
        <v>177</v>
      </c>
      <c r="E115" s="101" t="s">
        <v>298</v>
      </c>
      <c r="F115" s="94" t="s">
        <v>299</v>
      </c>
      <c r="G115" s="94" t="s">
        <v>137</v>
      </c>
      <c r="H115" s="32">
        <v>0</v>
      </c>
      <c r="I115" s="32">
        <v>0</v>
      </c>
      <c r="J115" s="125">
        <v>-0.68477656971710565</v>
      </c>
      <c r="K115" s="41">
        <v>-1.5172374324386378E-6</v>
      </c>
      <c r="L115" s="41">
        <v>-1.0757884445679341E-7</v>
      </c>
    </row>
    <row r="116" spans="2:12" x14ac:dyDescent="0.2">
      <c r="B116" s="72" t="s">
        <v>3687</v>
      </c>
      <c r="C116" s="32" t="s">
        <v>303</v>
      </c>
      <c r="D116" s="32" t="s">
        <v>177</v>
      </c>
      <c r="E116" s="101" t="s">
        <v>298</v>
      </c>
      <c r="F116" s="94" t="s">
        <v>299</v>
      </c>
      <c r="G116" s="94" t="s">
        <v>304</v>
      </c>
      <c r="H116" s="32">
        <v>0</v>
      </c>
      <c r="I116" s="32">
        <v>0</v>
      </c>
      <c r="J116" s="125">
        <v>-776.22411751217089</v>
      </c>
      <c r="K116" s="41">
        <v>-1.7198548243811131E-3</v>
      </c>
      <c r="L116" s="41">
        <v>-1.2194531368961879E-4</v>
      </c>
    </row>
    <row r="117" spans="2:12" s="164" customFormat="1" x14ac:dyDescent="0.2">
      <c r="B117" s="116" t="s">
        <v>167</v>
      </c>
      <c r="C117" s="174"/>
      <c r="D117" s="174"/>
      <c r="E117" s="174"/>
      <c r="F117" s="175"/>
      <c r="G117" s="176"/>
      <c r="H117" s="177"/>
      <c r="I117" s="178"/>
      <c r="J117" s="177"/>
      <c r="K117" s="179"/>
    </row>
    <row r="118" spans="2:12" s="164" customFormat="1" x14ac:dyDescent="0.2">
      <c r="B118" s="116" t="s">
        <v>168</v>
      </c>
      <c r="C118" s="174"/>
      <c r="D118" s="174"/>
      <c r="E118" s="174"/>
      <c r="F118" s="175"/>
      <c r="G118" s="176"/>
      <c r="H118" s="177"/>
      <c r="I118" s="178"/>
      <c r="J118" s="177"/>
      <c r="K118" s="179"/>
    </row>
    <row r="119" spans="2:12" s="164" customFormat="1" x14ac:dyDescent="0.2">
      <c r="B119" s="116" t="s">
        <v>169</v>
      </c>
      <c r="C119" s="174"/>
      <c r="D119" s="174"/>
      <c r="E119" s="174"/>
      <c r="F119" s="175"/>
      <c r="G119" s="176"/>
      <c r="H119" s="177"/>
      <c r="I119" s="178"/>
      <c r="J119" s="177"/>
      <c r="K119" s="179"/>
    </row>
    <row r="120" spans="2:12" s="164" customFormat="1" x14ac:dyDescent="0.2">
      <c r="B120" s="116" t="s">
        <v>170</v>
      </c>
      <c r="C120" s="174"/>
      <c r="D120" s="174"/>
      <c r="E120" s="174"/>
      <c r="F120" s="175"/>
      <c r="G120" s="176"/>
      <c r="H120" s="177"/>
      <c r="I120" s="178"/>
      <c r="J120" s="177"/>
      <c r="K120" s="179"/>
    </row>
    <row r="121" spans="2:12" s="164" customFormat="1" x14ac:dyDescent="0.2">
      <c r="B121" s="116" t="s">
        <v>171</v>
      </c>
      <c r="C121" s="174"/>
      <c r="D121" s="174"/>
      <c r="E121" s="174"/>
      <c r="F121" s="175"/>
      <c r="G121" s="176"/>
      <c r="H121" s="177"/>
      <c r="I121" s="178"/>
      <c r="J121" s="177"/>
      <c r="K121" s="179"/>
    </row>
  </sheetData>
  <mergeCells count="1">
    <mergeCell ref="B7:L7"/>
  </mergeCells>
  <phoneticPr fontId="3" type="noConversion"/>
  <conditionalFormatting sqref="H1:H6 H117:H55651 H12:I116">
    <cfRule type="expression" dxfId="139" priority="34" stopIfTrue="1">
      <formula>LEFT(#REF!,3)="TIR"</formula>
    </cfRule>
  </conditionalFormatting>
  <conditionalFormatting sqref="H8">
    <cfRule type="expression" dxfId="138" priority="37" stopIfTrue="1">
      <formula>LEFT(#REF!,3)="TIR"</formula>
    </cfRule>
  </conditionalFormatting>
  <conditionalFormatting sqref="K12:L116 C12:G116">
    <cfRule type="expression" dxfId="137" priority="38" stopIfTrue="1">
      <formula>LEFT(#REF!,3)="TIR"</formula>
    </cfRule>
  </conditionalFormatting>
  <conditionalFormatting sqref="B12:B116 J12:K116">
    <cfRule type="expression" dxfId="136" priority="40" stopIfTrue="1">
      <formula>#REF!&gt;0</formula>
    </cfRule>
  </conditionalFormatting>
  <conditionalFormatting sqref="B12:B116 J12:L116">
    <cfRule type="expression" dxfId="135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165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8.42578125" style="13" bestFit="1" customWidth="1"/>
    <col min="3" max="3" width="10.28515625" style="12" bestFit="1" customWidth="1"/>
    <col min="4" max="4" width="10" style="13" bestFit="1" customWidth="1"/>
    <col min="5" max="5" width="11.85546875" style="93" bestFit="1" customWidth="1"/>
    <col min="6" max="6" width="12.7109375" style="93" bestFit="1" customWidth="1"/>
    <col min="7" max="7" width="14.5703125" style="93" bestFit="1" customWidth="1"/>
    <col min="8" max="8" width="5" style="45" bestFit="1" customWidth="1"/>
    <col min="9" max="9" width="10.85546875" style="95" bestFit="1" customWidth="1"/>
    <col min="10" max="10" width="13.85546875" style="95" bestFit="1" customWidth="1"/>
    <col min="11" max="11" width="12.42578125" style="97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163</v>
      </c>
      <c r="C1" s="12" t="s">
        <v>172</v>
      </c>
      <c r="D1" s="13"/>
      <c r="E1" s="93"/>
      <c r="F1" s="93"/>
      <c r="G1" s="93"/>
      <c r="H1" s="45"/>
      <c r="I1" s="95"/>
      <c r="J1" s="95"/>
      <c r="K1" s="96"/>
      <c r="L1" s="17"/>
      <c r="M1" s="17"/>
      <c r="N1" s="16"/>
      <c r="O1" s="16"/>
      <c r="P1" s="18"/>
    </row>
    <row r="2" spans="1:16" s="10" customFormat="1" x14ac:dyDescent="0.2">
      <c r="B2" s="13" t="s">
        <v>164</v>
      </c>
      <c r="C2" s="12" t="s">
        <v>56</v>
      </c>
      <c r="D2" s="13"/>
      <c r="E2" s="93"/>
      <c r="F2" s="93"/>
      <c r="G2" s="93"/>
      <c r="H2" s="45"/>
      <c r="I2" s="95"/>
      <c r="J2" s="95"/>
      <c r="K2" s="96"/>
      <c r="L2" s="17"/>
      <c r="M2" s="17"/>
      <c r="N2" s="16"/>
      <c r="O2" s="16"/>
      <c r="P2" s="18"/>
    </row>
    <row r="3" spans="1:16" s="10" customFormat="1" x14ac:dyDescent="0.2">
      <c r="B3" s="13" t="s">
        <v>165</v>
      </c>
      <c r="C3" s="162" t="s">
        <v>174</v>
      </c>
      <c r="D3" s="13"/>
      <c r="E3" s="93"/>
      <c r="F3" s="93"/>
      <c r="G3" s="93"/>
      <c r="H3" s="45"/>
      <c r="I3" s="95"/>
      <c r="J3" s="95"/>
      <c r="K3" s="96"/>
      <c r="L3" s="17"/>
      <c r="M3" s="17"/>
      <c r="N3" s="16"/>
      <c r="O3" s="16"/>
      <c r="P3" s="18"/>
    </row>
    <row r="4" spans="1:16" s="10" customFormat="1" x14ac:dyDescent="0.2">
      <c r="B4" s="13" t="s">
        <v>166</v>
      </c>
      <c r="C4" s="12" t="s">
        <v>175</v>
      </c>
      <c r="D4" s="13"/>
      <c r="E4" s="93"/>
      <c r="F4" s="93"/>
      <c r="G4" s="93"/>
      <c r="H4" s="45"/>
      <c r="I4" s="95"/>
      <c r="J4" s="95"/>
      <c r="K4" s="96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3"/>
      <c r="F5" s="93"/>
      <c r="G5" s="93"/>
      <c r="H5" s="45"/>
      <c r="I5" s="95"/>
      <c r="J5" s="95"/>
      <c r="K5" s="96"/>
      <c r="L5" s="17"/>
      <c r="M5" s="17"/>
      <c r="N5" s="16"/>
      <c r="O5" s="16"/>
      <c r="P5" s="18"/>
    </row>
    <row r="6" spans="1:16" s="10" customFormat="1" ht="13.5" thickBot="1" x14ac:dyDescent="0.25">
      <c r="B6" s="231" t="s">
        <v>30</v>
      </c>
      <c r="C6" s="232"/>
      <c r="D6" s="232"/>
      <c r="E6" s="232"/>
      <c r="F6" s="232"/>
      <c r="G6" s="232"/>
      <c r="H6" s="232"/>
      <c r="I6" s="232"/>
      <c r="J6" s="232"/>
      <c r="K6" s="233"/>
      <c r="L6" s="17"/>
      <c r="M6" s="17"/>
      <c r="N6" s="16"/>
      <c r="O6" s="16"/>
      <c r="P6" s="16"/>
    </row>
    <row r="7" spans="1:16" s="10" customFormat="1" x14ac:dyDescent="0.2">
      <c r="B7" s="234" t="s">
        <v>35</v>
      </c>
      <c r="C7" s="235"/>
      <c r="D7" s="235"/>
      <c r="E7" s="235"/>
      <c r="F7" s="235"/>
      <c r="G7" s="235"/>
      <c r="H7" s="235"/>
      <c r="I7" s="235"/>
      <c r="J7" s="235"/>
      <c r="K7" s="236"/>
      <c r="L7" s="17"/>
      <c r="M7" s="17"/>
      <c r="N7" s="16"/>
      <c r="O7" s="16"/>
      <c r="P7" s="16"/>
    </row>
    <row r="8" spans="1:16" s="10" customFormat="1" ht="25.5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84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64" customFormat="1" ht="12.75" customHeight="1" thickBot="1" x14ac:dyDescent="0.25">
      <c r="B11" s="142" t="s">
        <v>69</v>
      </c>
      <c r="C11" s="103"/>
      <c r="D11" s="103"/>
      <c r="E11" s="143"/>
      <c r="F11" s="143"/>
      <c r="G11" s="144"/>
      <c r="H11" s="143"/>
      <c r="I11" s="145">
        <v>16.934896772665901</v>
      </c>
      <c r="J11" s="103">
        <v>1</v>
      </c>
      <c r="K11" s="121">
        <v>2.6604832968381401E-6</v>
      </c>
    </row>
    <row r="12" spans="1:16" s="164" customFormat="1" x14ac:dyDescent="0.2">
      <c r="B12" s="132" t="s">
        <v>2768</v>
      </c>
      <c r="C12" s="167" t="s">
        <v>177</v>
      </c>
      <c r="D12" s="167" t="s">
        <v>177</v>
      </c>
      <c r="E12" s="168" t="s">
        <v>177</v>
      </c>
      <c r="F12" s="168" t="s">
        <v>177</v>
      </c>
      <c r="G12" s="180" t="s">
        <v>177</v>
      </c>
      <c r="H12" s="168" t="s">
        <v>177</v>
      </c>
      <c r="I12" s="169">
        <v>-2522.0885895531374</v>
      </c>
      <c r="J12" s="167">
        <v>-148.92848910800348</v>
      </c>
      <c r="K12" s="167">
        <v>-3.962217576951842E-4</v>
      </c>
    </row>
    <row r="13" spans="1:16" s="164" customFormat="1" x14ac:dyDescent="0.2">
      <c r="B13" s="133" t="s">
        <v>2120</v>
      </c>
      <c r="C13" s="171" t="s">
        <v>177</v>
      </c>
      <c r="D13" s="171" t="s">
        <v>177</v>
      </c>
      <c r="E13" s="172" t="s">
        <v>177</v>
      </c>
      <c r="F13" s="172" t="s">
        <v>177</v>
      </c>
      <c r="G13" s="182" t="s">
        <v>177</v>
      </c>
      <c r="H13" s="172" t="s">
        <v>177</v>
      </c>
      <c r="I13" s="173">
        <v>0</v>
      </c>
      <c r="J13" s="171">
        <v>0</v>
      </c>
      <c r="K13" s="171">
        <v>0</v>
      </c>
    </row>
    <row r="14" spans="1:16" s="164" customFormat="1" x14ac:dyDescent="0.2">
      <c r="B14" s="133" t="s">
        <v>2128</v>
      </c>
      <c r="C14" s="171" t="s">
        <v>177</v>
      </c>
      <c r="D14" s="171" t="s">
        <v>177</v>
      </c>
      <c r="E14" s="172" t="s">
        <v>177</v>
      </c>
      <c r="F14" s="172" t="s">
        <v>177</v>
      </c>
      <c r="G14" s="182" t="s">
        <v>177</v>
      </c>
      <c r="H14" s="172" t="s">
        <v>177</v>
      </c>
      <c r="I14" s="173">
        <v>0</v>
      </c>
      <c r="J14" s="171">
        <v>0</v>
      </c>
      <c r="K14" s="171">
        <v>0</v>
      </c>
    </row>
    <row r="15" spans="1:16" s="164" customFormat="1" x14ac:dyDescent="0.2">
      <c r="B15" s="133" t="s">
        <v>2769</v>
      </c>
      <c r="C15" s="171" t="s">
        <v>177</v>
      </c>
      <c r="D15" s="171" t="s">
        <v>177</v>
      </c>
      <c r="E15" s="172" t="s">
        <v>177</v>
      </c>
      <c r="F15" s="172" t="s">
        <v>177</v>
      </c>
      <c r="G15" s="182" t="s">
        <v>177</v>
      </c>
      <c r="H15" s="172" t="s">
        <v>177</v>
      </c>
      <c r="I15" s="173">
        <v>0</v>
      </c>
      <c r="J15" s="171">
        <v>0</v>
      </c>
      <c r="K15" s="171">
        <v>0</v>
      </c>
    </row>
    <row r="16" spans="1:16" s="164" customFormat="1" x14ac:dyDescent="0.2">
      <c r="B16" s="133" t="s">
        <v>2766</v>
      </c>
      <c r="C16" s="171" t="s">
        <v>177</v>
      </c>
      <c r="D16" s="171" t="s">
        <v>177</v>
      </c>
      <c r="E16" s="172" t="s">
        <v>177</v>
      </c>
      <c r="F16" s="172" t="s">
        <v>177</v>
      </c>
      <c r="G16" s="182" t="s">
        <v>177</v>
      </c>
      <c r="H16" s="172" t="s">
        <v>177</v>
      </c>
      <c r="I16" s="173">
        <v>574.58177136342533</v>
      </c>
      <c r="J16" s="171">
        <v>33.928861750774892</v>
      </c>
      <c r="K16" s="171">
        <v>9.0267169968667065E-5</v>
      </c>
    </row>
    <row r="17" spans="2:15" x14ac:dyDescent="0.2">
      <c r="B17" s="23" t="s">
        <v>2775</v>
      </c>
      <c r="C17" s="32" t="s">
        <v>2776</v>
      </c>
      <c r="D17" s="32" t="s">
        <v>423</v>
      </c>
      <c r="E17" s="94" t="s">
        <v>2</v>
      </c>
      <c r="F17" s="94" t="s">
        <v>2777</v>
      </c>
      <c r="G17" s="105">
        <v>2520739.5</v>
      </c>
      <c r="H17" s="94">
        <v>0.99909999999999999</v>
      </c>
      <c r="I17" s="125">
        <v>11933.427659999999</v>
      </c>
      <c r="J17" s="32">
        <v>704.66491884741686</v>
      </c>
      <c r="K17" s="32">
        <v>1.8747492464613561E-3</v>
      </c>
      <c r="L17" s="18"/>
      <c r="M17" s="18"/>
      <c r="N17" s="18"/>
      <c r="O17" s="18"/>
    </row>
    <row r="18" spans="2:15" x14ac:dyDescent="0.2">
      <c r="B18" s="23" t="s">
        <v>2778</v>
      </c>
      <c r="C18" s="32" t="s">
        <v>2779</v>
      </c>
      <c r="D18" s="32" t="s">
        <v>423</v>
      </c>
      <c r="E18" s="94" t="s">
        <v>137</v>
      </c>
      <c r="F18" s="94" t="s">
        <v>2777</v>
      </c>
      <c r="G18" s="105">
        <v>-2850000</v>
      </c>
      <c r="H18" s="94">
        <v>1.0013000000000001</v>
      </c>
      <c r="I18" s="125">
        <v>-12030.234990000001</v>
      </c>
      <c r="J18" s="32">
        <v>-710.3813593607274</v>
      </c>
      <c r="K18" s="32">
        <v>-1.889957740964388E-3</v>
      </c>
      <c r="L18" s="18"/>
      <c r="M18" s="18"/>
      <c r="N18" s="18"/>
      <c r="O18" s="18"/>
    </row>
    <row r="19" spans="2:15" x14ac:dyDescent="0.2">
      <c r="B19" s="23" t="s">
        <v>2791</v>
      </c>
      <c r="C19" s="32" t="s">
        <v>2792</v>
      </c>
      <c r="D19" s="32" t="s">
        <v>423</v>
      </c>
      <c r="E19" s="94" t="s">
        <v>136</v>
      </c>
      <c r="F19" s="94" t="s">
        <v>2447</v>
      </c>
      <c r="G19" s="105">
        <v>4462129.28</v>
      </c>
      <c r="H19" s="94">
        <v>0.99360000000000004</v>
      </c>
      <c r="I19" s="125">
        <v>16080.952800000001</v>
      </c>
      <c r="J19" s="32">
        <v>949.57489353910751</v>
      </c>
      <c r="K19" s="32">
        <v>2.5263281433576508E-3</v>
      </c>
      <c r="L19" s="18"/>
      <c r="M19" s="18"/>
      <c r="N19" s="18"/>
      <c r="O19" s="18"/>
    </row>
    <row r="20" spans="2:15" x14ac:dyDescent="0.2">
      <c r="B20" s="23" t="s">
        <v>2793</v>
      </c>
      <c r="C20" s="32" t="s">
        <v>2794</v>
      </c>
      <c r="D20" s="32" t="s">
        <v>423</v>
      </c>
      <c r="E20" s="94" t="s">
        <v>162</v>
      </c>
      <c r="F20" s="94" t="s">
        <v>2447</v>
      </c>
      <c r="G20" s="105">
        <v>-486265000</v>
      </c>
      <c r="H20" s="94">
        <v>1.0024999999999999</v>
      </c>
      <c r="I20" s="125">
        <v>-15581.15223</v>
      </c>
      <c r="J20" s="32">
        <v>-920.0618367600008</v>
      </c>
      <c r="K20" s="32">
        <v>-2.4478091487582015E-3</v>
      </c>
      <c r="L20" s="18"/>
      <c r="M20" s="18"/>
      <c r="N20" s="18"/>
      <c r="O20" s="18"/>
    </row>
    <row r="21" spans="2:15" x14ac:dyDescent="0.2">
      <c r="B21" s="23" t="s">
        <v>2773</v>
      </c>
      <c r="C21" s="32" t="s">
        <v>2782</v>
      </c>
      <c r="D21" s="32" t="s">
        <v>423</v>
      </c>
      <c r="E21" s="94" t="s">
        <v>136</v>
      </c>
      <c r="F21" s="94" t="s">
        <v>2777</v>
      </c>
      <c r="G21" s="105">
        <v>388050.3</v>
      </c>
      <c r="H21" s="94">
        <v>0.99880000000000002</v>
      </c>
      <c r="I21" s="125">
        <v>1405.7680800000001</v>
      </c>
      <c r="J21" s="32">
        <v>83.010135749336669</v>
      </c>
      <c r="K21" s="32">
        <v>2.208470796293768E-4</v>
      </c>
      <c r="L21" s="18"/>
      <c r="M21" s="18"/>
      <c r="N21" s="18"/>
      <c r="O21" s="18"/>
    </row>
    <row r="22" spans="2:15" x14ac:dyDescent="0.2">
      <c r="B22" s="23" t="s">
        <v>2770</v>
      </c>
      <c r="C22" s="32" t="s">
        <v>2783</v>
      </c>
      <c r="D22" s="32" t="s">
        <v>423</v>
      </c>
      <c r="E22" s="94" t="s">
        <v>137</v>
      </c>
      <c r="F22" s="94" t="s">
        <v>2777</v>
      </c>
      <c r="G22" s="105">
        <v>-330000</v>
      </c>
      <c r="H22" s="94">
        <v>1.0004999999999999</v>
      </c>
      <c r="I22" s="125">
        <v>-1391.8602700000001</v>
      </c>
      <c r="J22" s="32">
        <v>-82.188884212542646</v>
      </c>
      <c r="K22" s="32">
        <v>-2.1866215363323366E-4</v>
      </c>
      <c r="L22" s="18"/>
      <c r="M22" s="18"/>
      <c r="N22" s="18"/>
      <c r="O22" s="18"/>
    </row>
    <row r="23" spans="2:15" x14ac:dyDescent="0.2">
      <c r="B23" s="23" t="s">
        <v>2773</v>
      </c>
      <c r="C23" s="32" t="s">
        <v>2800</v>
      </c>
      <c r="D23" s="32" t="s">
        <v>423</v>
      </c>
      <c r="E23" s="94" t="s">
        <v>136</v>
      </c>
      <c r="F23" s="94" t="s">
        <v>2748</v>
      </c>
      <c r="G23" s="105">
        <v>117253</v>
      </c>
      <c r="H23" s="94">
        <v>0.99880000000000002</v>
      </c>
      <c r="I23" s="125">
        <v>424.76587000000001</v>
      </c>
      <c r="J23" s="32">
        <v>25.082282797589976</v>
      </c>
      <c r="K23" s="32">
        <v>6.6730994429558751E-5</v>
      </c>
      <c r="L23" s="18"/>
      <c r="M23" s="18"/>
      <c r="N23" s="18"/>
      <c r="O23" s="18"/>
    </row>
    <row r="24" spans="2:15" x14ac:dyDescent="0.2">
      <c r="B24" s="23" t="s">
        <v>2770</v>
      </c>
      <c r="C24" s="32" t="s">
        <v>2801</v>
      </c>
      <c r="D24" s="32" t="s">
        <v>423</v>
      </c>
      <c r="E24" s="94" t="s">
        <v>137</v>
      </c>
      <c r="F24" s="94" t="s">
        <v>2748</v>
      </c>
      <c r="G24" s="105">
        <v>-100000</v>
      </c>
      <c r="H24" s="94">
        <v>1.0004999999999999</v>
      </c>
      <c r="I24" s="125">
        <v>-421.77584000000002</v>
      </c>
      <c r="J24" s="32">
        <v>-24.905722524436964</v>
      </c>
      <c r="K24" s="32">
        <v>-6.6261258771949989E-5</v>
      </c>
      <c r="L24" s="18"/>
      <c r="M24" s="18"/>
      <c r="N24" s="18"/>
      <c r="O24" s="18"/>
    </row>
    <row r="25" spans="2:15" x14ac:dyDescent="0.2">
      <c r="B25" s="23" t="s">
        <v>2770</v>
      </c>
      <c r="C25" s="32" t="s">
        <v>2771</v>
      </c>
      <c r="D25" s="32" t="s">
        <v>423</v>
      </c>
      <c r="E25" s="94" t="s">
        <v>137</v>
      </c>
      <c r="F25" s="94" t="s">
        <v>2772</v>
      </c>
      <c r="G25" s="105">
        <v>1003179.3640133804</v>
      </c>
      <c r="H25" s="94">
        <v>1.0004999999999999</v>
      </c>
      <c r="I25" s="125">
        <v>4231.168176176765</v>
      </c>
      <c r="J25" s="32">
        <v>249.84906805019111</v>
      </c>
      <c r="K25" s="32">
        <v>6.6471927227810927E-4</v>
      </c>
      <c r="L25" s="18"/>
      <c r="M25" s="18"/>
      <c r="N25" s="18"/>
      <c r="O25" s="18"/>
    </row>
    <row r="26" spans="2:15" x14ac:dyDescent="0.2">
      <c r="B26" s="23" t="s">
        <v>2773</v>
      </c>
      <c r="C26" s="32" t="s">
        <v>2774</v>
      </c>
      <c r="D26" s="32" t="s">
        <v>423</v>
      </c>
      <c r="E26" s="94" t="s">
        <v>136</v>
      </c>
      <c r="F26" s="94" t="s">
        <v>2772</v>
      </c>
      <c r="G26" s="105">
        <v>-1189921.2026244712</v>
      </c>
      <c r="H26" s="94">
        <v>0.99880000000000002</v>
      </c>
      <c r="I26" s="125">
        <v>-4310.6608729919599</v>
      </c>
      <c r="J26" s="32">
        <v>-254.5430852551558</v>
      </c>
      <c r="K26" s="32">
        <v>-6.7720762664698873E-4</v>
      </c>
      <c r="L26" s="18"/>
      <c r="M26" s="18"/>
      <c r="N26" s="18"/>
      <c r="O26" s="18"/>
    </row>
    <row r="27" spans="2:15" x14ac:dyDescent="0.2">
      <c r="B27" s="23" t="s">
        <v>2778</v>
      </c>
      <c r="C27" s="32" t="s">
        <v>2780</v>
      </c>
      <c r="D27" s="32" t="s">
        <v>423</v>
      </c>
      <c r="E27" s="94" t="s">
        <v>137</v>
      </c>
      <c r="F27" s="94" t="s">
        <v>2777</v>
      </c>
      <c r="G27" s="105">
        <v>152907.608306465</v>
      </c>
      <c r="H27" s="94">
        <v>1.0013000000000001</v>
      </c>
      <c r="I27" s="125">
        <v>645.44366984313285</v>
      </c>
      <c r="J27" s="32">
        <v>38.113233195783259</v>
      </c>
      <c r="K27" s="32">
        <v>1.0139962030587829E-4</v>
      </c>
      <c r="L27" s="18"/>
      <c r="M27" s="18"/>
      <c r="N27" s="18"/>
      <c r="O27" s="18"/>
    </row>
    <row r="28" spans="2:15" x14ac:dyDescent="0.2">
      <c r="B28" s="23" t="s">
        <v>2775</v>
      </c>
      <c r="C28" s="32" t="s">
        <v>2781</v>
      </c>
      <c r="D28" s="32" t="s">
        <v>423</v>
      </c>
      <c r="E28" s="94" t="s">
        <v>2</v>
      </c>
      <c r="F28" s="94" t="s">
        <v>2777</v>
      </c>
      <c r="G28" s="105">
        <v>-135155.03498208441</v>
      </c>
      <c r="H28" s="94">
        <v>0.99909999999999999</v>
      </c>
      <c r="I28" s="125">
        <v>-639.83717160412323</v>
      </c>
      <c r="J28" s="32">
        <v>-37.782171346734437</v>
      </c>
      <c r="K28" s="32">
        <v>-1.0051883578626356E-4</v>
      </c>
      <c r="L28" s="18"/>
      <c r="M28" s="18"/>
      <c r="N28" s="18"/>
      <c r="O28" s="18"/>
    </row>
    <row r="29" spans="2:15" x14ac:dyDescent="0.2">
      <c r="B29" s="23" t="s">
        <v>2770</v>
      </c>
      <c r="C29" s="32" t="s">
        <v>2784</v>
      </c>
      <c r="D29" s="32" t="s">
        <v>423</v>
      </c>
      <c r="E29" s="94" t="s">
        <v>137</v>
      </c>
      <c r="F29" s="94" t="s">
        <v>2785</v>
      </c>
      <c r="G29" s="105">
        <v>801446.77457181655</v>
      </c>
      <c r="H29" s="94">
        <v>1.0004999999999999</v>
      </c>
      <c r="I29" s="125">
        <v>3380.3088555851009</v>
      </c>
      <c r="J29" s="32">
        <v>199.60610926434188</v>
      </c>
      <c r="K29" s="32">
        <v>5.3104871964463035E-4</v>
      </c>
      <c r="L29" s="18"/>
      <c r="M29" s="18"/>
      <c r="N29" s="18"/>
      <c r="O29" s="18"/>
    </row>
    <row r="30" spans="2:15" x14ac:dyDescent="0.2">
      <c r="B30" s="23" t="s">
        <v>2773</v>
      </c>
      <c r="C30" s="32" t="s">
        <v>2786</v>
      </c>
      <c r="D30" s="32" t="s">
        <v>423</v>
      </c>
      <c r="E30" s="94" t="s">
        <v>136</v>
      </c>
      <c r="F30" s="94" t="s">
        <v>2785</v>
      </c>
      <c r="G30" s="105">
        <v>-946680.95182584831</v>
      </c>
      <c r="H30" s="94">
        <v>0.99880000000000002</v>
      </c>
      <c r="I30" s="125">
        <v>-3429.4880445585036</v>
      </c>
      <c r="J30" s="32">
        <v>-202.51012395268538</v>
      </c>
      <c r="K30" s="32">
        <v>-5.3877480221674085E-4</v>
      </c>
      <c r="L30" s="18"/>
      <c r="M30" s="18"/>
      <c r="N30" s="18"/>
      <c r="O30" s="18"/>
    </row>
    <row r="31" spans="2:15" x14ac:dyDescent="0.2">
      <c r="B31" s="23" t="s">
        <v>2787</v>
      </c>
      <c r="C31" s="32" t="s">
        <v>2788</v>
      </c>
      <c r="D31" s="32" t="s">
        <v>423</v>
      </c>
      <c r="E31" s="94" t="s">
        <v>136</v>
      </c>
      <c r="F31" s="94" t="s">
        <v>1329</v>
      </c>
      <c r="G31" s="105">
        <v>4911550.0175842699</v>
      </c>
      <c r="H31" s="94">
        <v>0.99319999999999997</v>
      </c>
      <c r="I31" s="125">
        <v>17692.53879720674</v>
      </c>
      <c r="J31" s="32">
        <v>1044.7385085785538</v>
      </c>
      <c r="K31" s="32">
        <v>2.7795093516368328E-3</v>
      </c>
      <c r="L31" s="18"/>
      <c r="M31" s="18"/>
      <c r="N31" s="18"/>
      <c r="O31" s="18"/>
    </row>
    <row r="32" spans="2:15" x14ac:dyDescent="0.2">
      <c r="B32" s="23" t="s">
        <v>2789</v>
      </c>
      <c r="C32" s="32" t="s">
        <v>2790</v>
      </c>
      <c r="D32" s="32" t="s">
        <v>423</v>
      </c>
      <c r="E32" s="94" t="s">
        <v>2</v>
      </c>
      <c r="F32" s="94" t="s">
        <v>1329</v>
      </c>
      <c r="G32" s="105">
        <v>-3679642.5037528528</v>
      </c>
      <c r="H32" s="94">
        <v>0.99880000000000002</v>
      </c>
      <c r="I32" s="125">
        <v>-17415.585900324601</v>
      </c>
      <c r="J32" s="32">
        <v>-1028.3845324900099</v>
      </c>
      <c r="K32" s="32">
        <v>-2.7359998714163707E-3</v>
      </c>
      <c r="L32" s="18"/>
      <c r="M32" s="18"/>
      <c r="N32" s="18"/>
      <c r="O32" s="18"/>
    </row>
    <row r="33" spans="2:15" x14ac:dyDescent="0.2">
      <c r="B33" s="23" t="s">
        <v>2773</v>
      </c>
      <c r="C33" s="32" t="s">
        <v>2795</v>
      </c>
      <c r="D33" s="32" t="s">
        <v>423</v>
      </c>
      <c r="E33" s="94" t="s">
        <v>136</v>
      </c>
      <c r="F33" s="94" t="s">
        <v>2796</v>
      </c>
      <c r="G33" s="105">
        <v>349800</v>
      </c>
      <c r="H33" s="94">
        <v>0.99880000000000002</v>
      </c>
      <c r="I33" s="125">
        <v>1267.2008600000001</v>
      </c>
      <c r="J33" s="32">
        <v>74.827787674817728</v>
      </c>
      <c r="K33" s="32">
        <v>1.9907807924820343E-4</v>
      </c>
      <c r="L33" s="18"/>
      <c r="M33" s="18"/>
      <c r="N33" s="18"/>
      <c r="O33" s="18"/>
    </row>
    <row r="34" spans="2:15" x14ac:dyDescent="0.2">
      <c r="B34" s="23" t="s">
        <v>2770</v>
      </c>
      <c r="C34" s="32" t="s">
        <v>2797</v>
      </c>
      <c r="D34" s="32" t="s">
        <v>423</v>
      </c>
      <c r="E34" s="94" t="s">
        <v>137</v>
      </c>
      <c r="F34" s="94" t="s">
        <v>2796</v>
      </c>
      <c r="G34" s="105">
        <v>-300000</v>
      </c>
      <c r="H34" s="94">
        <v>1.0004999999999999</v>
      </c>
      <c r="I34" s="125">
        <v>-1265.32752</v>
      </c>
      <c r="J34" s="32">
        <v>-74.717167573310888</v>
      </c>
      <c r="K34" s="32">
        <v>-1.9878377631584994E-4</v>
      </c>
      <c r="L34" s="18"/>
      <c r="M34" s="18"/>
      <c r="N34" s="18"/>
      <c r="O34" s="18"/>
    </row>
    <row r="35" spans="2:15" x14ac:dyDescent="0.2">
      <c r="B35" s="23" t="s">
        <v>2770</v>
      </c>
      <c r="C35" s="32" t="s">
        <v>2798</v>
      </c>
      <c r="D35" s="32" t="s">
        <v>423</v>
      </c>
      <c r="E35" s="94" t="s">
        <v>137</v>
      </c>
      <c r="F35" s="94" t="s">
        <v>2796</v>
      </c>
      <c r="G35" s="105">
        <v>579994.37633486721</v>
      </c>
      <c r="H35" s="94">
        <v>1.0004999999999999</v>
      </c>
      <c r="I35" s="125">
        <v>2446.2761453574008</v>
      </c>
      <c r="J35" s="32">
        <v>144.45178959141103</v>
      </c>
      <c r="K35" s="32">
        <v>3.8431157340632657E-4</v>
      </c>
      <c r="L35" s="18"/>
      <c r="M35" s="18"/>
      <c r="N35" s="18"/>
      <c r="O35" s="18"/>
    </row>
    <row r="36" spans="2:15" x14ac:dyDescent="0.2">
      <c r="B36" s="23" t="s">
        <v>2773</v>
      </c>
      <c r="C36" s="32" t="s">
        <v>2799</v>
      </c>
      <c r="D36" s="32" t="s">
        <v>423</v>
      </c>
      <c r="E36" s="94" t="s">
        <v>136</v>
      </c>
      <c r="F36" s="94" t="s">
        <v>2796</v>
      </c>
      <c r="G36" s="105">
        <v>-676325.64230032533</v>
      </c>
      <c r="H36" s="94">
        <v>0.99880000000000002</v>
      </c>
      <c r="I36" s="125">
        <v>-2450.0870121160669</v>
      </c>
      <c r="J36" s="32">
        <v>-144.67682000109249</v>
      </c>
      <c r="K36" s="32">
        <v>-3.8491026305256473E-4</v>
      </c>
      <c r="L36" s="18"/>
      <c r="M36" s="18"/>
      <c r="N36" s="18"/>
      <c r="O36" s="18"/>
    </row>
    <row r="37" spans="2:15" x14ac:dyDescent="0.2">
      <c r="B37" s="23" t="s">
        <v>2770</v>
      </c>
      <c r="C37" s="32" t="s">
        <v>2802</v>
      </c>
      <c r="D37" s="32" t="s">
        <v>423</v>
      </c>
      <c r="E37" s="94" t="s">
        <v>137</v>
      </c>
      <c r="F37" s="94" t="s">
        <v>2803</v>
      </c>
      <c r="G37" s="105">
        <v>197725.35556870475</v>
      </c>
      <c r="H37" s="94">
        <v>1.0004999999999999</v>
      </c>
      <c r="I37" s="125">
        <v>833.95777670655309</v>
      </c>
      <c r="J37" s="32">
        <v>49.244928262723086</v>
      </c>
      <c r="K37" s="32">
        <v>1.3101530909696724E-4</v>
      </c>
      <c r="L37" s="18"/>
      <c r="M37" s="18"/>
      <c r="N37" s="18"/>
      <c r="O37" s="18"/>
    </row>
    <row r="38" spans="2:15" x14ac:dyDescent="0.2">
      <c r="B38" s="23" t="s">
        <v>2773</v>
      </c>
      <c r="C38" s="32" t="s">
        <v>2804</v>
      </c>
      <c r="D38" s="32" t="s">
        <v>423</v>
      </c>
      <c r="E38" s="94" t="s">
        <v>136</v>
      </c>
      <c r="F38" s="94" t="s">
        <v>2803</v>
      </c>
      <c r="G38" s="105">
        <v>-229450.3888697034</v>
      </c>
      <c r="H38" s="94">
        <v>0.99880000000000002</v>
      </c>
      <c r="I38" s="125">
        <v>-831.21706811701461</v>
      </c>
      <c r="J38" s="32">
        <v>-49.083090335611409</v>
      </c>
      <c r="K38" s="32">
        <v>-1.3058474199509169E-4</v>
      </c>
      <c r="L38" s="18"/>
      <c r="M38" s="18"/>
      <c r="N38" s="18"/>
      <c r="O38" s="18"/>
    </row>
    <row r="39" spans="2:15" s="164" customFormat="1" x14ac:dyDescent="0.2">
      <c r="B39" s="133" t="s">
        <v>2762</v>
      </c>
      <c r="C39" s="171" t="s">
        <v>177</v>
      </c>
      <c r="D39" s="171" t="s">
        <v>177</v>
      </c>
      <c r="E39" s="172" t="s">
        <v>177</v>
      </c>
      <c r="F39" s="172" t="s">
        <v>177</v>
      </c>
      <c r="G39" s="182" t="s">
        <v>177</v>
      </c>
      <c r="H39" s="172" t="s">
        <v>177</v>
      </c>
      <c r="I39" s="173">
        <v>-3096.6703615165102</v>
      </c>
      <c r="J39" s="171">
        <v>-182.85735089420507</v>
      </c>
      <c r="K39" s="171">
        <v>-4.864889277581034E-4</v>
      </c>
    </row>
    <row r="40" spans="2:15" x14ac:dyDescent="0.2">
      <c r="B40" s="23" t="s">
        <v>2805</v>
      </c>
      <c r="C40" s="32" t="s">
        <v>2806</v>
      </c>
      <c r="D40" s="32" t="s">
        <v>423</v>
      </c>
      <c r="E40" s="94" t="s">
        <v>183</v>
      </c>
      <c r="F40" s="94" t="s">
        <v>2807</v>
      </c>
      <c r="G40" s="105">
        <v>386898.95758156513</v>
      </c>
      <c r="H40" s="94">
        <v>1.0003</v>
      </c>
      <c r="I40" s="125">
        <v>387.00690254359449</v>
      </c>
      <c r="J40" s="32">
        <v>22.852628376704985</v>
      </c>
      <c r="K40" s="32">
        <v>6.0799036085072916E-5</v>
      </c>
      <c r="L40" s="18"/>
      <c r="M40" s="18"/>
      <c r="N40" s="18"/>
      <c r="O40" s="18"/>
    </row>
    <row r="41" spans="2:15" x14ac:dyDescent="0.2">
      <c r="B41" s="23" t="s">
        <v>2808</v>
      </c>
      <c r="C41" s="32" t="s">
        <v>2809</v>
      </c>
      <c r="D41" s="32" t="s">
        <v>423</v>
      </c>
      <c r="E41" s="94" t="s">
        <v>136</v>
      </c>
      <c r="F41" s="94" t="s">
        <v>2807</v>
      </c>
      <c r="G41" s="105">
        <v>-109188.62041586192</v>
      </c>
      <c r="H41" s="94">
        <v>0.99970000000000003</v>
      </c>
      <c r="I41" s="125">
        <v>-395.89168486196564</v>
      </c>
      <c r="J41" s="32">
        <v>-23.377271806047396</v>
      </c>
      <c r="K41" s="32">
        <v>-6.2194841165634279E-5</v>
      </c>
      <c r="L41" s="18"/>
      <c r="M41" s="18"/>
      <c r="N41" s="18"/>
      <c r="O41" s="18"/>
    </row>
    <row r="42" spans="2:15" x14ac:dyDescent="0.2">
      <c r="B42" s="23" t="s">
        <v>2808</v>
      </c>
      <c r="C42" s="32" t="s">
        <v>2819</v>
      </c>
      <c r="D42" s="32" t="s">
        <v>423</v>
      </c>
      <c r="E42" s="94" t="s">
        <v>136</v>
      </c>
      <c r="F42" s="94" t="s">
        <v>2777</v>
      </c>
      <c r="G42" s="105">
        <v>109188.62041586192</v>
      </c>
      <c r="H42" s="94">
        <v>0.99970000000000003</v>
      </c>
      <c r="I42" s="125">
        <v>395.89168486196564</v>
      </c>
      <c r="J42" s="32">
        <v>23.377271806047396</v>
      </c>
      <c r="K42" s="32">
        <v>6.2194841165634279E-5</v>
      </c>
      <c r="L42" s="18"/>
      <c r="M42" s="18"/>
      <c r="N42" s="18"/>
      <c r="O42" s="18"/>
    </row>
    <row r="43" spans="2:15" x14ac:dyDescent="0.2">
      <c r="B43" s="23" t="s">
        <v>2805</v>
      </c>
      <c r="C43" s="32" t="s">
        <v>2820</v>
      </c>
      <c r="D43" s="32" t="s">
        <v>423</v>
      </c>
      <c r="E43" s="94" t="s">
        <v>183</v>
      </c>
      <c r="F43" s="94" t="s">
        <v>2777</v>
      </c>
      <c r="G43" s="105">
        <v>-391987.14729294431</v>
      </c>
      <c r="H43" s="94">
        <v>1.0003</v>
      </c>
      <c r="I43" s="125">
        <v>-392.09651170703904</v>
      </c>
      <c r="J43" s="32">
        <v>-23.153168098426793</v>
      </c>
      <c r="K43" s="32">
        <v>-6.1598616994750174E-5</v>
      </c>
      <c r="L43" s="18"/>
      <c r="M43" s="18"/>
      <c r="N43" s="18"/>
      <c r="O43" s="18"/>
    </row>
    <row r="44" spans="2:15" x14ac:dyDescent="0.2">
      <c r="B44" s="23" t="s">
        <v>2833</v>
      </c>
      <c r="C44" s="32" t="s">
        <v>2834</v>
      </c>
      <c r="D44" s="32" t="s">
        <v>423</v>
      </c>
      <c r="E44" s="94" t="s">
        <v>183</v>
      </c>
      <c r="F44" s="94" t="s">
        <v>2835</v>
      </c>
      <c r="G44" s="105">
        <v>3259086</v>
      </c>
      <c r="H44" s="94">
        <v>1.0009999999999999</v>
      </c>
      <c r="I44" s="125">
        <v>3262.3744200000001</v>
      </c>
      <c r="J44" s="32">
        <v>192.64212022040184</v>
      </c>
      <c r="K44" s="32">
        <v>5.1252114311386412E-4</v>
      </c>
      <c r="L44" s="18"/>
      <c r="M44" s="18"/>
      <c r="N44" s="18"/>
      <c r="O44" s="18"/>
    </row>
    <row r="45" spans="2:15" x14ac:dyDescent="0.2">
      <c r="B45" s="23" t="s">
        <v>2836</v>
      </c>
      <c r="C45" s="32" t="s">
        <v>2837</v>
      </c>
      <c r="D45" s="32" t="s">
        <v>423</v>
      </c>
      <c r="E45" s="94" t="s">
        <v>136</v>
      </c>
      <c r="F45" s="94" t="s">
        <v>2835</v>
      </c>
      <c r="G45" s="105">
        <v>-905000</v>
      </c>
      <c r="H45" s="94">
        <v>0.99760000000000004</v>
      </c>
      <c r="I45" s="125">
        <v>-3274.7015799999999</v>
      </c>
      <c r="J45" s="32">
        <v>-193.37003490246221</v>
      </c>
      <c r="K45" s="32">
        <v>-5.1445774796700882E-4</v>
      </c>
      <c r="L45" s="18"/>
      <c r="M45" s="18"/>
      <c r="N45" s="18"/>
      <c r="O45" s="18"/>
    </row>
    <row r="46" spans="2:15" x14ac:dyDescent="0.2">
      <c r="B46" s="23" t="s">
        <v>2821</v>
      </c>
      <c r="C46" s="32" t="s">
        <v>2822</v>
      </c>
      <c r="D46" s="32" t="s">
        <v>423</v>
      </c>
      <c r="E46" s="94" t="s">
        <v>183</v>
      </c>
      <c r="F46" s="94" t="s">
        <v>2823</v>
      </c>
      <c r="G46" s="105">
        <v>1698524.0764489556</v>
      </c>
      <c r="H46" s="94">
        <v>1.0014000000000001</v>
      </c>
      <c r="I46" s="125">
        <v>1700.8816280990645</v>
      </c>
      <c r="J46" s="32">
        <v>100.43649222854464</v>
      </c>
      <c r="K46" s="32">
        <v>2.672096099670567E-4</v>
      </c>
      <c r="L46" s="18"/>
      <c r="M46" s="18"/>
      <c r="N46" s="18"/>
      <c r="O46" s="18"/>
    </row>
    <row r="47" spans="2:15" x14ac:dyDescent="0.2">
      <c r="B47" s="23" t="s">
        <v>2824</v>
      </c>
      <c r="C47" s="32" t="s">
        <v>2825</v>
      </c>
      <c r="D47" s="32" t="s">
        <v>423</v>
      </c>
      <c r="E47" s="94" t="s">
        <v>136</v>
      </c>
      <c r="F47" s="94" t="s">
        <v>2823</v>
      </c>
      <c r="G47" s="105">
        <v>-474540.85336489137</v>
      </c>
      <c r="H47" s="94">
        <v>0.99590000000000001</v>
      </c>
      <c r="I47" s="125">
        <v>-1714.0891514198336</v>
      </c>
      <c r="J47" s="32">
        <v>-101.21639207075016</v>
      </c>
      <c r="K47" s="32">
        <v>-2.6928452047045119E-4</v>
      </c>
      <c r="L47" s="18"/>
      <c r="M47" s="18"/>
      <c r="N47" s="18"/>
      <c r="O47" s="18"/>
    </row>
    <row r="48" spans="2:15" x14ac:dyDescent="0.2">
      <c r="B48" s="23" t="s">
        <v>2826</v>
      </c>
      <c r="C48" s="32" t="s">
        <v>2827</v>
      </c>
      <c r="D48" s="32" t="s">
        <v>423</v>
      </c>
      <c r="E48" s="94" t="s">
        <v>183</v>
      </c>
      <c r="F48" s="94" t="s">
        <v>2828</v>
      </c>
      <c r="G48" s="105">
        <v>236007275</v>
      </c>
      <c r="H48" s="94">
        <v>1.0015000000000001</v>
      </c>
      <c r="I48" s="125">
        <v>236356.32975999999</v>
      </c>
      <c r="J48" s="32">
        <v>13956.762354849159</v>
      </c>
      <c r="K48" s="32">
        <v>3.7131733123015535E-2</v>
      </c>
      <c r="L48" s="18"/>
      <c r="M48" s="18"/>
      <c r="N48" s="18"/>
      <c r="O48" s="18"/>
    </row>
    <row r="49" spans="2:15" x14ac:dyDescent="0.2">
      <c r="B49" s="23" t="s">
        <v>2829</v>
      </c>
      <c r="C49" s="32" t="s">
        <v>2830</v>
      </c>
      <c r="D49" s="32" t="s">
        <v>423</v>
      </c>
      <c r="E49" s="94" t="s">
        <v>136</v>
      </c>
      <c r="F49" s="94" t="s">
        <v>2828</v>
      </c>
      <c r="G49" s="105">
        <v>-65786000</v>
      </c>
      <c r="H49" s="94">
        <v>0.99539999999999995</v>
      </c>
      <c r="I49" s="125">
        <v>-237507.28080000001</v>
      </c>
      <c r="J49" s="32">
        <v>-14024.725629467859</v>
      </c>
      <c r="K49" s="32">
        <v>-3.7312548279937012E-2</v>
      </c>
      <c r="L49" s="18"/>
      <c r="M49" s="18"/>
      <c r="N49" s="18"/>
      <c r="O49" s="18"/>
    </row>
    <row r="50" spans="2:15" x14ac:dyDescent="0.2">
      <c r="B50" s="23" t="s">
        <v>2826</v>
      </c>
      <c r="C50" s="32" t="s">
        <v>2831</v>
      </c>
      <c r="D50" s="32" t="s">
        <v>423</v>
      </c>
      <c r="E50" s="94" t="s">
        <v>183</v>
      </c>
      <c r="F50" s="94" t="s">
        <v>2828</v>
      </c>
      <c r="G50" s="105">
        <v>4945914.4666205859</v>
      </c>
      <c r="H50" s="94">
        <v>1.0015000000000001</v>
      </c>
      <c r="I50" s="125">
        <v>4953.2294743301345</v>
      </c>
      <c r="J50" s="32">
        <v>292.48654661568355</v>
      </c>
      <c r="K50" s="32">
        <v>7.7815557182089618E-4</v>
      </c>
      <c r="L50" s="18"/>
      <c r="M50" s="18"/>
      <c r="N50" s="18"/>
      <c r="O50" s="18"/>
    </row>
    <row r="51" spans="2:15" x14ac:dyDescent="0.2">
      <c r="B51" s="23" t="s">
        <v>2829</v>
      </c>
      <c r="C51" s="32" t="s">
        <v>2832</v>
      </c>
      <c r="D51" s="32" t="s">
        <v>423</v>
      </c>
      <c r="E51" s="94" t="s">
        <v>136</v>
      </c>
      <c r="F51" s="94" t="s">
        <v>2828</v>
      </c>
      <c r="G51" s="105">
        <v>-1378652.1161311739</v>
      </c>
      <c r="H51" s="94">
        <v>0.99539999999999995</v>
      </c>
      <c r="I51" s="125">
        <v>-4977.349515915108</v>
      </c>
      <c r="J51" s="32">
        <v>-293.91082701778822</v>
      </c>
      <c r="K51" s="32">
        <v>-7.8194484604070952E-4</v>
      </c>
      <c r="L51" s="18"/>
      <c r="M51" s="18"/>
      <c r="N51" s="18"/>
      <c r="O51" s="18"/>
    </row>
    <row r="52" spans="2:15" x14ac:dyDescent="0.2">
      <c r="B52" s="23" t="s">
        <v>2841</v>
      </c>
      <c r="C52" s="32" t="s">
        <v>2842</v>
      </c>
      <c r="D52" s="32" t="s">
        <v>423</v>
      </c>
      <c r="E52" s="94" t="s">
        <v>183</v>
      </c>
      <c r="F52" s="94" t="s">
        <v>1337</v>
      </c>
      <c r="G52" s="105">
        <v>4648988.874257124</v>
      </c>
      <c r="H52" s="94">
        <v>1.0012000000000001</v>
      </c>
      <c r="I52" s="125">
        <v>4654.7582694411894</v>
      </c>
      <c r="J52" s="32">
        <v>274.86192162412772</v>
      </c>
      <c r="K52" s="32">
        <v>7.3126555141782594E-4</v>
      </c>
      <c r="L52" s="18"/>
      <c r="M52" s="18"/>
      <c r="N52" s="18"/>
      <c r="O52" s="18"/>
    </row>
    <row r="53" spans="2:15" x14ac:dyDescent="0.2">
      <c r="B53" s="23" t="s">
        <v>2843</v>
      </c>
      <c r="C53" s="32" t="s">
        <v>2844</v>
      </c>
      <c r="D53" s="32" t="s">
        <v>423</v>
      </c>
      <c r="E53" s="94" t="s">
        <v>136</v>
      </c>
      <c r="F53" s="94" t="s">
        <v>1337</v>
      </c>
      <c r="G53" s="105">
        <v>-1275617.7457094386</v>
      </c>
      <c r="H53" s="94">
        <v>0.99670000000000003</v>
      </c>
      <c r="I53" s="125">
        <v>-4611.5687538422044</v>
      </c>
      <c r="J53" s="32">
        <v>-272.31159514863987</v>
      </c>
      <c r="K53" s="32">
        <v>-7.244804504283062E-4</v>
      </c>
      <c r="L53" s="18"/>
      <c r="M53" s="18"/>
      <c r="N53" s="18"/>
      <c r="O53" s="18"/>
    </row>
    <row r="54" spans="2:15" x14ac:dyDescent="0.2">
      <c r="B54" s="23" t="s">
        <v>2841</v>
      </c>
      <c r="C54" s="32" t="s">
        <v>2845</v>
      </c>
      <c r="D54" s="32" t="s">
        <v>423</v>
      </c>
      <c r="E54" s="94" t="s">
        <v>183</v>
      </c>
      <c r="F54" s="94" t="s">
        <v>1337</v>
      </c>
      <c r="G54" s="105">
        <v>8939419.1228172742</v>
      </c>
      <c r="H54" s="94">
        <v>1.0012000000000001</v>
      </c>
      <c r="I54" s="125">
        <v>8950.5129420508438</v>
      </c>
      <c r="J54" s="32">
        <v>528.52480072376898</v>
      </c>
      <c r="K54" s="32">
        <v>1.4061314042902939E-3</v>
      </c>
      <c r="L54" s="18"/>
      <c r="M54" s="18"/>
      <c r="N54" s="18"/>
      <c r="O54" s="18"/>
    </row>
    <row r="55" spans="2:15" x14ac:dyDescent="0.2">
      <c r="B55" s="23" t="s">
        <v>2843</v>
      </c>
      <c r="C55" s="32" t="s">
        <v>2846</v>
      </c>
      <c r="D55" s="32" t="s">
        <v>423</v>
      </c>
      <c r="E55" s="94" t="s">
        <v>136</v>
      </c>
      <c r="F55" s="94" t="s">
        <v>1337</v>
      </c>
      <c r="G55" s="105">
        <v>-2452852.0024338048</v>
      </c>
      <c r="H55" s="94">
        <v>0.99670000000000003</v>
      </c>
      <c r="I55" s="125">
        <v>-8867.4649524716478</v>
      </c>
      <c r="J55" s="32">
        <v>-523.62084466817362</v>
      </c>
      <c r="K55" s="32">
        <v>-1.3930845111159544E-3</v>
      </c>
      <c r="L55" s="18"/>
      <c r="M55" s="18"/>
      <c r="N55" s="18"/>
      <c r="O55" s="18"/>
    </row>
    <row r="56" spans="2:15" x14ac:dyDescent="0.2">
      <c r="B56" s="23" t="s">
        <v>2843</v>
      </c>
      <c r="C56" s="32" t="s">
        <v>2847</v>
      </c>
      <c r="D56" s="32" t="s">
        <v>423</v>
      </c>
      <c r="E56" s="94" t="s">
        <v>136</v>
      </c>
      <c r="F56" s="94" t="s">
        <v>2796</v>
      </c>
      <c r="G56" s="105">
        <v>20695000</v>
      </c>
      <c r="H56" s="94">
        <v>0.99670000000000003</v>
      </c>
      <c r="I56" s="125">
        <v>74815.841719999997</v>
      </c>
      <c r="J56" s="32">
        <v>4417.8504731577668</v>
      </c>
      <c r="K56" s="32">
        <v>1.1753617391764714E-2</v>
      </c>
      <c r="L56" s="18"/>
      <c r="M56" s="18"/>
      <c r="N56" s="18"/>
      <c r="O56" s="18"/>
    </row>
    <row r="57" spans="2:15" x14ac:dyDescent="0.2">
      <c r="B57" s="23" t="s">
        <v>2841</v>
      </c>
      <c r="C57" s="32" t="s">
        <v>2848</v>
      </c>
      <c r="D57" s="32" t="s">
        <v>423</v>
      </c>
      <c r="E57" s="94" t="s">
        <v>183</v>
      </c>
      <c r="F57" s="94" t="s">
        <v>2796</v>
      </c>
      <c r="G57" s="105">
        <v>-74797938.5</v>
      </c>
      <c r="H57" s="94">
        <v>1.0012000000000001</v>
      </c>
      <c r="I57" s="125">
        <v>-74890.762739999991</v>
      </c>
      <c r="J57" s="32">
        <v>-4422.2745343732404</v>
      </c>
      <c r="K57" s="32">
        <v>-1.1765387532732669E-2</v>
      </c>
      <c r="L57" s="18"/>
      <c r="M57" s="18"/>
      <c r="N57" s="18"/>
      <c r="O57" s="18"/>
    </row>
    <row r="58" spans="2:15" x14ac:dyDescent="0.2">
      <c r="B58" s="23" t="s">
        <v>2841</v>
      </c>
      <c r="C58" s="32" t="s">
        <v>2849</v>
      </c>
      <c r="D58" s="32" t="s">
        <v>423</v>
      </c>
      <c r="E58" s="94" t="s">
        <v>183</v>
      </c>
      <c r="F58" s="94" t="s">
        <v>2796</v>
      </c>
      <c r="G58" s="105">
        <v>559822.49999916414</v>
      </c>
      <c r="H58" s="94">
        <v>1.0012000000000001</v>
      </c>
      <c r="I58" s="125">
        <v>560.51723987510445</v>
      </c>
      <c r="J58" s="32">
        <v>33.098355862423567</v>
      </c>
      <c r="K58" s="32">
        <v>8.8057622924782639E-5</v>
      </c>
      <c r="L58" s="18"/>
      <c r="M58" s="18"/>
      <c r="N58" s="18"/>
      <c r="O58" s="18"/>
    </row>
    <row r="59" spans="2:15" x14ac:dyDescent="0.2">
      <c r="B59" s="23" t="s">
        <v>2843</v>
      </c>
      <c r="C59" s="32" t="s">
        <v>2850</v>
      </c>
      <c r="D59" s="32" t="s">
        <v>423</v>
      </c>
      <c r="E59" s="94" t="s">
        <v>136</v>
      </c>
      <c r="F59" s="94" t="s">
        <v>2796</v>
      </c>
      <c r="G59" s="105">
        <v>-154890.98857293642</v>
      </c>
      <c r="H59" s="94">
        <v>0.99670000000000003</v>
      </c>
      <c r="I59" s="125">
        <v>-559.95649596447572</v>
      </c>
      <c r="J59" s="32">
        <v>-33.065244121728824</v>
      </c>
      <c r="K59" s="32">
        <v>-8.7969529691735051E-5</v>
      </c>
      <c r="L59" s="18"/>
      <c r="M59" s="18"/>
      <c r="N59" s="18"/>
      <c r="O59" s="18"/>
    </row>
    <row r="60" spans="2:15" x14ac:dyDescent="0.2">
      <c r="B60" s="23" t="s">
        <v>2841</v>
      </c>
      <c r="C60" s="32" t="s">
        <v>2851</v>
      </c>
      <c r="D60" s="32" t="s">
        <v>423</v>
      </c>
      <c r="E60" s="94" t="s">
        <v>183</v>
      </c>
      <c r="F60" s="94" t="s">
        <v>2796</v>
      </c>
      <c r="G60" s="105">
        <v>16389048.727026502</v>
      </c>
      <c r="H60" s="94">
        <v>1.0012000000000001</v>
      </c>
      <c r="I60" s="125">
        <v>16409.387536401831</v>
      </c>
      <c r="J60" s="32">
        <v>968.96885506191688</v>
      </c>
      <c r="K60" s="32">
        <v>2.5779254540486069E-3</v>
      </c>
      <c r="L60" s="18"/>
      <c r="M60" s="18"/>
      <c r="N60" s="18"/>
      <c r="O60" s="18"/>
    </row>
    <row r="61" spans="2:15" x14ac:dyDescent="0.2">
      <c r="B61" s="23" t="s">
        <v>2843</v>
      </c>
      <c r="C61" s="32" t="s">
        <v>2852</v>
      </c>
      <c r="D61" s="32" t="s">
        <v>423</v>
      </c>
      <c r="E61" s="94" t="s">
        <v>136</v>
      </c>
      <c r="F61" s="94" t="s">
        <v>2796</v>
      </c>
      <c r="G61" s="105">
        <v>-4534501.4877089616</v>
      </c>
      <c r="H61" s="94">
        <v>0.99670000000000003</v>
      </c>
      <c r="I61" s="125">
        <v>-16392.971519518109</v>
      </c>
      <c r="J61" s="32">
        <v>-967.99949474610924</v>
      </c>
      <c r="K61" s="32">
        <v>-2.5753464871197825E-3</v>
      </c>
      <c r="L61" s="18"/>
      <c r="M61" s="18"/>
      <c r="N61" s="18"/>
      <c r="O61" s="18"/>
    </row>
    <row r="62" spans="2:15" x14ac:dyDescent="0.2">
      <c r="B62" s="23" t="s">
        <v>2841</v>
      </c>
      <c r="C62" s="32" t="s">
        <v>2853</v>
      </c>
      <c r="D62" s="32" t="s">
        <v>423</v>
      </c>
      <c r="E62" s="94" t="s">
        <v>183</v>
      </c>
      <c r="F62" s="94" t="s">
        <v>2796</v>
      </c>
      <c r="G62" s="105">
        <v>1265075</v>
      </c>
      <c r="H62" s="94">
        <v>1.0012000000000001</v>
      </c>
      <c r="I62" s="125">
        <v>1266.6449599999999</v>
      </c>
      <c r="J62" s="32">
        <v>74.794961965428257</v>
      </c>
      <c r="K62" s="32">
        <v>1.9899074699666588E-4</v>
      </c>
      <c r="L62" s="18"/>
      <c r="M62" s="18"/>
      <c r="N62" s="18"/>
      <c r="O62" s="18"/>
    </row>
    <row r="63" spans="2:15" x14ac:dyDescent="0.2">
      <c r="B63" s="23" t="s">
        <v>2843</v>
      </c>
      <c r="C63" s="32" t="s">
        <v>2854</v>
      </c>
      <c r="D63" s="32" t="s">
        <v>423</v>
      </c>
      <c r="E63" s="94" t="s">
        <v>136</v>
      </c>
      <c r="F63" s="94" t="s">
        <v>2796</v>
      </c>
      <c r="G63" s="105">
        <v>-350000</v>
      </c>
      <c r="H63" s="94">
        <v>0.99670000000000003</v>
      </c>
      <c r="I63" s="125">
        <v>-1265.3077800000001</v>
      </c>
      <c r="J63" s="32">
        <v>-74.716001932901918</v>
      </c>
      <c r="K63" s="32">
        <v>-1.9878067514901177E-4</v>
      </c>
      <c r="L63" s="18"/>
      <c r="M63" s="18"/>
      <c r="N63" s="18"/>
      <c r="O63" s="18"/>
    </row>
    <row r="64" spans="2:15" x14ac:dyDescent="0.2">
      <c r="B64" s="23" t="s">
        <v>2862</v>
      </c>
      <c r="C64" s="32" t="s">
        <v>2863</v>
      </c>
      <c r="D64" s="32" t="s">
        <v>423</v>
      </c>
      <c r="E64" s="94" t="s">
        <v>183</v>
      </c>
      <c r="F64" s="94" t="s">
        <v>2803</v>
      </c>
      <c r="G64" s="105">
        <v>72220000</v>
      </c>
      <c r="H64" s="94">
        <v>1.0004</v>
      </c>
      <c r="I64" s="125">
        <v>72251.776799999992</v>
      </c>
      <c r="J64" s="32">
        <v>4266.443295752435</v>
      </c>
      <c r="K64" s="32">
        <v>1.135080112525642E-2</v>
      </c>
      <c r="L64" s="18"/>
      <c r="M64" s="18"/>
      <c r="N64" s="18"/>
      <c r="O64" s="18"/>
    </row>
    <row r="65" spans="2:15" x14ac:dyDescent="0.2">
      <c r="B65" s="23" t="s">
        <v>2864</v>
      </c>
      <c r="C65" s="32" t="s">
        <v>2865</v>
      </c>
      <c r="D65" s="32" t="s">
        <v>423</v>
      </c>
      <c r="E65" s="94" t="s">
        <v>136</v>
      </c>
      <c r="F65" s="94" t="s">
        <v>2803</v>
      </c>
      <c r="G65" s="105">
        <v>-20000000</v>
      </c>
      <c r="H65" s="94">
        <v>0.99929999999999997</v>
      </c>
      <c r="I65" s="125">
        <v>-72488.569140000007</v>
      </c>
      <c r="J65" s="32">
        <v>-4280.4258043663767</v>
      </c>
      <c r="K65" s="32">
        <v>-1.1388001355871707E-2</v>
      </c>
      <c r="L65" s="18"/>
      <c r="M65" s="18"/>
      <c r="N65" s="18"/>
      <c r="O65" s="18"/>
    </row>
    <row r="66" spans="2:15" x14ac:dyDescent="0.2">
      <c r="B66" s="23" t="s">
        <v>2857</v>
      </c>
      <c r="C66" s="32" t="s">
        <v>2866</v>
      </c>
      <c r="D66" s="32" t="s">
        <v>423</v>
      </c>
      <c r="E66" s="94" t="s">
        <v>183</v>
      </c>
      <c r="F66" s="94" t="s">
        <v>2803</v>
      </c>
      <c r="G66" s="105">
        <v>82748.412368152494</v>
      </c>
      <c r="H66" s="94">
        <v>1.0003</v>
      </c>
      <c r="I66" s="125">
        <v>82.775884917359704</v>
      </c>
      <c r="J66" s="32">
        <v>4.8878883661674104</v>
      </c>
      <c r="K66" s="32">
        <v>1.3004145354997866E-5</v>
      </c>
      <c r="L66" s="18"/>
      <c r="M66" s="18"/>
      <c r="N66" s="18"/>
      <c r="O66" s="18"/>
    </row>
    <row r="67" spans="2:15" x14ac:dyDescent="0.2">
      <c r="B67" s="23" t="s">
        <v>2860</v>
      </c>
      <c r="C67" s="32" t="s">
        <v>2867</v>
      </c>
      <c r="D67" s="32" t="s">
        <v>423</v>
      </c>
      <c r="E67" s="94" t="s">
        <v>136</v>
      </c>
      <c r="F67" s="94" t="s">
        <v>2803</v>
      </c>
      <c r="G67" s="105">
        <v>-22890.293877773856</v>
      </c>
      <c r="H67" s="94">
        <v>0.99960000000000004</v>
      </c>
      <c r="I67" s="125">
        <v>-82.991796088342213</v>
      </c>
      <c r="J67" s="32">
        <v>-4.9006378487229236</v>
      </c>
      <c r="K67" s="32">
        <v>-1.3038065140380135E-5</v>
      </c>
      <c r="L67" s="18"/>
      <c r="M67" s="18"/>
      <c r="N67" s="18"/>
      <c r="O67" s="18"/>
    </row>
    <row r="68" spans="2:15" x14ac:dyDescent="0.2">
      <c r="B68" s="23" t="s">
        <v>2857</v>
      </c>
      <c r="C68" s="32" t="s">
        <v>2868</v>
      </c>
      <c r="D68" s="32" t="s">
        <v>423</v>
      </c>
      <c r="E68" s="94" t="s">
        <v>183</v>
      </c>
      <c r="F68" s="94" t="s">
        <v>2869</v>
      </c>
      <c r="G68" s="105">
        <v>3025039.7599167274</v>
      </c>
      <c r="H68" s="94">
        <v>1.0003</v>
      </c>
      <c r="I68" s="125">
        <v>3026.0440729061129</v>
      </c>
      <c r="J68" s="32">
        <v>178.68689213331123</v>
      </c>
      <c r="K68" s="32">
        <v>4.7539349188459307E-4</v>
      </c>
      <c r="L68" s="18"/>
      <c r="M68" s="18"/>
      <c r="N68" s="18"/>
      <c r="O68" s="18"/>
    </row>
    <row r="69" spans="2:15" x14ac:dyDescent="0.2">
      <c r="B69" s="23" t="s">
        <v>2860</v>
      </c>
      <c r="C69" s="32" t="s">
        <v>2870</v>
      </c>
      <c r="D69" s="32" t="s">
        <v>423</v>
      </c>
      <c r="E69" s="94" t="s">
        <v>136</v>
      </c>
      <c r="F69" s="94" t="s">
        <v>2869</v>
      </c>
      <c r="G69" s="105">
        <v>-843628.18375980691</v>
      </c>
      <c r="H69" s="94">
        <v>0.99960000000000004</v>
      </c>
      <c r="I69" s="125">
        <v>-3058.6858632454455</v>
      </c>
      <c r="J69" s="32">
        <v>-180.61437895401738</v>
      </c>
      <c r="K69" s="32">
        <v>-4.805215383759574E-4</v>
      </c>
      <c r="L69" s="18"/>
      <c r="M69" s="18"/>
      <c r="N69" s="18"/>
      <c r="O69" s="18"/>
    </row>
    <row r="70" spans="2:15" x14ac:dyDescent="0.2">
      <c r="B70" s="23" t="s">
        <v>2860</v>
      </c>
      <c r="C70" s="32" t="s">
        <v>2871</v>
      </c>
      <c r="D70" s="32" t="s">
        <v>423</v>
      </c>
      <c r="E70" s="94" t="s">
        <v>136</v>
      </c>
      <c r="F70" s="94" t="s">
        <v>1135</v>
      </c>
      <c r="G70" s="105">
        <v>93468.700000909914</v>
      </c>
      <c r="H70" s="94">
        <v>0.99960000000000004</v>
      </c>
      <c r="I70" s="125">
        <v>338.8831677104435</v>
      </c>
      <c r="J70" s="32">
        <v>20.010937902935694</v>
      </c>
      <c r="K70" s="32">
        <v>5.3238766044825664E-5</v>
      </c>
      <c r="L70" s="18"/>
      <c r="M70" s="18"/>
      <c r="N70" s="18"/>
      <c r="O70" s="18"/>
    </row>
    <row r="71" spans="2:15" x14ac:dyDescent="0.2">
      <c r="B71" s="23" t="s">
        <v>2857</v>
      </c>
      <c r="C71" s="32" t="s">
        <v>2872</v>
      </c>
      <c r="D71" s="32" t="s">
        <v>423</v>
      </c>
      <c r="E71" s="94" t="s">
        <v>183</v>
      </c>
      <c r="F71" s="94" t="s">
        <v>1135</v>
      </c>
      <c r="G71" s="105">
        <v>-334645.98661325773</v>
      </c>
      <c r="H71" s="94">
        <v>1.0003</v>
      </c>
      <c r="I71" s="125">
        <v>-334.75708923265233</v>
      </c>
      <c r="J71" s="32">
        <v>-19.767294346486569</v>
      </c>
      <c r="K71" s="32">
        <v>-5.2590556432510517E-5</v>
      </c>
      <c r="L71" s="18"/>
      <c r="M71" s="18"/>
      <c r="N71" s="18"/>
      <c r="O71" s="18"/>
    </row>
    <row r="72" spans="2:15" x14ac:dyDescent="0.2">
      <c r="B72" s="23" t="s">
        <v>2857</v>
      </c>
      <c r="C72" s="32" t="s">
        <v>2873</v>
      </c>
      <c r="D72" s="32" t="s">
        <v>423</v>
      </c>
      <c r="E72" s="94" t="s">
        <v>183</v>
      </c>
      <c r="F72" s="94" t="s">
        <v>2874</v>
      </c>
      <c r="G72" s="105">
        <v>3008125.0148323434</v>
      </c>
      <c r="H72" s="94">
        <v>1.0003</v>
      </c>
      <c r="I72" s="125">
        <v>3009.1237124216304</v>
      </c>
      <c r="J72" s="32">
        <v>177.68775049627493</v>
      </c>
      <c r="K72" s="32">
        <v>4.727352922480824E-4</v>
      </c>
      <c r="L72" s="18"/>
      <c r="M72" s="18"/>
      <c r="N72" s="18"/>
      <c r="O72" s="18"/>
    </row>
    <row r="73" spans="2:15" x14ac:dyDescent="0.2">
      <c r="B73" s="23" t="s">
        <v>2860</v>
      </c>
      <c r="C73" s="32" t="s">
        <v>2875</v>
      </c>
      <c r="D73" s="32" t="s">
        <v>423</v>
      </c>
      <c r="E73" s="94" t="s">
        <v>136</v>
      </c>
      <c r="F73" s="94" t="s">
        <v>2874</v>
      </c>
      <c r="G73" s="105">
        <v>-843628.18375980691</v>
      </c>
      <c r="H73" s="94">
        <v>0.99960000000000004</v>
      </c>
      <c r="I73" s="125">
        <v>-3058.6858632454455</v>
      </c>
      <c r="J73" s="32">
        <v>-180.61437895401738</v>
      </c>
      <c r="K73" s="32">
        <v>-4.805215383759574E-4</v>
      </c>
      <c r="L73" s="18"/>
      <c r="M73" s="18"/>
      <c r="N73" s="18"/>
      <c r="O73" s="18"/>
    </row>
    <row r="74" spans="2:15" x14ac:dyDescent="0.2">
      <c r="B74" s="23" t="s">
        <v>2857</v>
      </c>
      <c r="C74" s="32" t="s">
        <v>2876</v>
      </c>
      <c r="D74" s="32" t="s">
        <v>423</v>
      </c>
      <c r="E74" s="94" t="s">
        <v>183</v>
      </c>
      <c r="F74" s="94" t="s">
        <v>2877</v>
      </c>
      <c r="G74" s="105">
        <v>1317641.7695098484</v>
      </c>
      <c r="H74" s="94">
        <v>1.0003</v>
      </c>
      <c r="I74" s="125">
        <v>1318.0792265773257</v>
      </c>
      <c r="J74" s="32">
        <v>77.832138233331122</v>
      </c>
      <c r="K74" s="32">
        <v>2.0707110372697465E-4</v>
      </c>
      <c r="L74" s="18"/>
      <c r="M74" s="18"/>
      <c r="N74" s="18"/>
      <c r="O74" s="18"/>
    </row>
    <row r="75" spans="2:15" x14ac:dyDescent="0.2">
      <c r="B75" s="23" t="s">
        <v>2860</v>
      </c>
      <c r="C75" s="32" t="s">
        <v>2878</v>
      </c>
      <c r="D75" s="32" t="s">
        <v>423</v>
      </c>
      <c r="E75" s="94" t="s">
        <v>136</v>
      </c>
      <c r="F75" s="94" t="s">
        <v>2877</v>
      </c>
      <c r="G75" s="105">
        <v>-369087.33039491554</v>
      </c>
      <c r="H75" s="94">
        <v>0.99960000000000004</v>
      </c>
      <c r="I75" s="125">
        <v>-1338.1750652357907</v>
      </c>
      <c r="J75" s="32">
        <v>-79.018790796274473</v>
      </c>
      <c r="K75" s="32">
        <v>-2.102281730498356E-4</v>
      </c>
      <c r="L75" s="18"/>
      <c r="M75" s="18"/>
      <c r="N75" s="18"/>
      <c r="O75" s="18"/>
    </row>
    <row r="76" spans="2:15" x14ac:dyDescent="0.2">
      <c r="B76" s="23" t="s">
        <v>2857</v>
      </c>
      <c r="C76" s="32" t="s">
        <v>2879</v>
      </c>
      <c r="D76" s="32" t="s">
        <v>423</v>
      </c>
      <c r="E76" s="94" t="s">
        <v>183</v>
      </c>
      <c r="F76" s="94" t="s">
        <v>2880</v>
      </c>
      <c r="G76" s="105">
        <v>2073073.8993337159</v>
      </c>
      <c r="H76" s="94">
        <v>1.0003</v>
      </c>
      <c r="I76" s="125">
        <v>2073.7621596784784</v>
      </c>
      <c r="J76" s="32">
        <v>122.45496311649649</v>
      </c>
      <c r="K76" s="32">
        <v>3.2578938398636944E-4</v>
      </c>
      <c r="L76" s="18"/>
      <c r="M76" s="18"/>
      <c r="N76" s="18"/>
      <c r="O76" s="18"/>
    </row>
    <row r="77" spans="2:15" x14ac:dyDescent="0.2">
      <c r="B77" s="23" t="s">
        <v>2860</v>
      </c>
      <c r="C77" s="32" t="s">
        <v>2881</v>
      </c>
      <c r="D77" s="32" t="s">
        <v>423</v>
      </c>
      <c r="E77" s="94" t="s">
        <v>136</v>
      </c>
      <c r="F77" s="94" t="s">
        <v>2880</v>
      </c>
      <c r="G77" s="105">
        <v>-579994.37633486721</v>
      </c>
      <c r="H77" s="94">
        <v>0.99960000000000004</v>
      </c>
      <c r="I77" s="125">
        <v>-2102.8465307835181</v>
      </c>
      <c r="J77" s="32">
        <v>-124.17238551921133</v>
      </c>
      <c r="K77" s="32">
        <v>-3.3035855760240787E-4</v>
      </c>
      <c r="L77" s="18"/>
      <c r="M77" s="18"/>
      <c r="N77" s="18"/>
      <c r="O77" s="18"/>
    </row>
    <row r="78" spans="2:15" x14ac:dyDescent="0.2">
      <c r="B78" s="23" t="s">
        <v>2810</v>
      </c>
      <c r="C78" s="32" t="s">
        <v>2811</v>
      </c>
      <c r="D78" s="32" t="s">
        <v>423</v>
      </c>
      <c r="E78" s="94" t="s">
        <v>183</v>
      </c>
      <c r="F78" s="94" t="s">
        <v>1325</v>
      </c>
      <c r="G78" s="105">
        <v>49420000</v>
      </c>
      <c r="H78" s="94">
        <v>1.0009999999999999</v>
      </c>
      <c r="I78" s="125">
        <v>49468.925799999997</v>
      </c>
      <c r="J78" s="32">
        <v>2921.1235512132716</v>
      </c>
      <c r="K78" s="32">
        <v>7.7716004160034219E-3</v>
      </c>
      <c r="L78" s="18"/>
      <c r="M78" s="18"/>
      <c r="N78" s="18"/>
      <c r="O78" s="18"/>
    </row>
    <row r="79" spans="2:15" x14ac:dyDescent="0.2">
      <c r="B79" s="23" t="s">
        <v>2812</v>
      </c>
      <c r="C79" s="32" t="s">
        <v>2813</v>
      </c>
      <c r="D79" s="32" t="s">
        <v>423</v>
      </c>
      <c r="E79" s="94" t="s">
        <v>136</v>
      </c>
      <c r="F79" s="94" t="s">
        <v>1325</v>
      </c>
      <c r="G79" s="105">
        <v>-14000000</v>
      </c>
      <c r="H79" s="94">
        <v>0.99770000000000003</v>
      </c>
      <c r="I79" s="125">
        <v>-50661.515270000004</v>
      </c>
      <c r="J79" s="32">
        <v>-2991.5455612207334</v>
      </c>
      <c r="K79" s="32">
        <v>-7.9589569973580413E-3</v>
      </c>
      <c r="L79" s="18"/>
      <c r="M79" s="18"/>
      <c r="N79" s="18"/>
      <c r="O79" s="18"/>
    </row>
    <row r="80" spans="2:15" x14ac:dyDescent="0.2">
      <c r="B80" s="23" t="s">
        <v>2814</v>
      </c>
      <c r="C80" s="32" t="s">
        <v>2815</v>
      </c>
      <c r="D80" s="32" t="s">
        <v>423</v>
      </c>
      <c r="E80" s="94" t="s">
        <v>183</v>
      </c>
      <c r="F80" s="94" t="s">
        <v>2816</v>
      </c>
      <c r="G80" s="105">
        <v>48320400</v>
      </c>
      <c r="H80" s="94">
        <v>1.0012000000000001</v>
      </c>
      <c r="I80" s="125">
        <v>48379.689130000006</v>
      </c>
      <c r="J80" s="32">
        <v>2856.8044895371418</v>
      </c>
      <c r="K80" s="32">
        <v>7.6004806267457757E-3</v>
      </c>
      <c r="L80" s="18"/>
      <c r="M80" s="18"/>
      <c r="N80" s="18"/>
      <c r="O80" s="18"/>
    </row>
    <row r="81" spans="2:15" x14ac:dyDescent="0.2">
      <c r="B81" s="23" t="s">
        <v>2817</v>
      </c>
      <c r="C81" s="32" t="s">
        <v>2818</v>
      </c>
      <c r="D81" s="32" t="s">
        <v>423</v>
      </c>
      <c r="E81" s="94" t="s">
        <v>136</v>
      </c>
      <c r="F81" s="94" t="s">
        <v>2816</v>
      </c>
      <c r="G81" s="105">
        <v>-13400000</v>
      </c>
      <c r="H81" s="94">
        <v>0.99680000000000002</v>
      </c>
      <c r="I81" s="125">
        <v>-48446.468649999995</v>
      </c>
      <c r="J81" s="32">
        <v>-2860.7477978959964</v>
      </c>
      <c r="K81" s="32">
        <v>-7.6109717327687903E-3</v>
      </c>
      <c r="L81" s="18"/>
      <c r="M81" s="18"/>
      <c r="N81" s="18"/>
      <c r="O81" s="18"/>
    </row>
    <row r="82" spans="2:15" x14ac:dyDescent="0.2">
      <c r="B82" s="23" t="s">
        <v>2826</v>
      </c>
      <c r="C82" s="32" t="s">
        <v>2838</v>
      </c>
      <c r="D82" s="32" t="s">
        <v>423</v>
      </c>
      <c r="E82" s="94" t="s">
        <v>183</v>
      </c>
      <c r="F82" s="94" t="s">
        <v>2839</v>
      </c>
      <c r="G82" s="105">
        <v>160656125</v>
      </c>
      <c r="H82" s="94">
        <v>1.0015000000000001</v>
      </c>
      <c r="I82" s="125">
        <v>160893.73540999999</v>
      </c>
      <c r="J82" s="32">
        <v>9500.7213548353975</v>
      </c>
      <c r="K82" s="32">
        <v>2.5276510472453002E-2</v>
      </c>
      <c r="L82" s="18"/>
      <c r="M82" s="18"/>
      <c r="N82" s="18"/>
      <c r="O82" s="18"/>
    </row>
    <row r="83" spans="2:15" x14ac:dyDescent="0.2">
      <c r="B83" s="23" t="s">
        <v>2829</v>
      </c>
      <c r="C83" s="32" t="s">
        <v>2840</v>
      </c>
      <c r="D83" s="32" t="s">
        <v>423</v>
      </c>
      <c r="E83" s="94" t="s">
        <v>136</v>
      </c>
      <c r="F83" s="94" t="s">
        <v>2839</v>
      </c>
      <c r="G83" s="105">
        <v>-44500000</v>
      </c>
      <c r="H83" s="94">
        <v>0.99539999999999995</v>
      </c>
      <c r="I83" s="125">
        <v>-160658.40749000001</v>
      </c>
      <c r="J83" s="32">
        <v>-9486.8253197334998</v>
      </c>
      <c r="K83" s="32">
        <v>-2.5239540303172124E-2</v>
      </c>
      <c r="L83" s="18"/>
      <c r="M83" s="18"/>
      <c r="N83" s="18"/>
      <c r="O83" s="18"/>
    </row>
    <row r="84" spans="2:15" x14ac:dyDescent="0.2">
      <c r="B84" s="23" t="s">
        <v>2833</v>
      </c>
      <c r="C84" s="32" t="s">
        <v>2855</v>
      </c>
      <c r="D84" s="32" t="s">
        <v>423</v>
      </c>
      <c r="E84" s="94" t="s">
        <v>183</v>
      </c>
      <c r="F84" s="94" t="s">
        <v>2748</v>
      </c>
      <c r="G84" s="105">
        <v>263617600</v>
      </c>
      <c r="H84" s="94">
        <v>1.0009999999999999</v>
      </c>
      <c r="I84" s="125">
        <v>263883.59016000002</v>
      </c>
      <c r="J84" s="32">
        <v>15582.237890338158</v>
      </c>
      <c r="K84" s="32">
        <v>4.1456283634603054E-2</v>
      </c>
      <c r="L84" s="18"/>
      <c r="M84" s="18"/>
      <c r="N84" s="18"/>
      <c r="O84" s="18"/>
    </row>
    <row r="85" spans="2:15" x14ac:dyDescent="0.2">
      <c r="B85" s="23" t="s">
        <v>2836</v>
      </c>
      <c r="C85" s="32" t="s">
        <v>2856</v>
      </c>
      <c r="D85" s="32" t="s">
        <v>423</v>
      </c>
      <c r="E85" s="94" t="s">
        <v>136</v>
      </c>
      <c r="F85" s="94" t="s">
        <v>2748</v>
      </c>
      <c r="G85" s="105">
        <v>-73000000</v>
      </c>
      <c r="H85" s="94">
        <v>0.99760000000000004</v>
      </c>
      <c r="I85" s="125">
        <v>-264147.19952000002</v>
      </c>
      <c r="J85" s="32">
        <v>-15597.803935029111</v>
      </c>
      <c r="K85" s="32">
        <v>-4.1497696836501168E-2</v>
      </c>
      <c r="L85" s="18"/>
      <c r="M85" s="18"/>
      <c r="N85" s="18"/>
      <c r="O85" s="18"/>
    </row>
    <row r="86" spans="2:15" x14ac:dyDescent="0.2">
      <c r="B86" s="23" t="s">
        <v>2857</v>
      </c>
      <c r="C86" s="32" t="s">
        <v>2858</v>
      </c>
      <c r="D86" s="32" t="s">
        <v>423</v>
      </c>
      <c r="E86" s="94" t="s">
        <v>183</v>
      </c>
      <c r="F86" s="94" t="s">
        <v>2859</v>
      </c>
      <c r="G86" s="105">
        <v>72180000</v>
      </c>
      <c r="H86" s="94">
        <v>1.0003</v>
      </c>
      <c r="I86" s="125">
        <v>72203.963759999999</v>
      </c>
      <c r="J86" s="32">
        <v>4263.6199517048253</v>
      </c>
      <c r="K86" s="32">
        <v>1.1343289665576526E-2</v>
      </c>
      <c r="L86" s="18"/>
      <c r="M86" s="18"/>
      <c r="N86" s="18"/>
      <c r="O86" s="18"/>
    </row>
    <row r="87" spans="2:15" x14ac:dyDescent="0.2">
      <c r="B87" s="23" t="s">
        <v>2860</v>
      </c>
      <c r="C87" s="32" t="s">
        <v>2861</v>
      </c>
      <c r="D87" s="32" t="s">
        <v>423</v>
      </c>
      <c r="E87" s="94" t="s">
        <v>136</v>
      </c>
      <c r="F87" s="94" t="s">
        <v>2859</v>
      </c>
      <c r="G87" s="105">
        <v>-20000000</v>
      </c>
      <c r="H87" s="94">
        <v>0.99960000000000004</v>
      </c>
      <c r="I87" s="125">
        <v>-72512.652419999999</v>
      </c>
      <c r="J87" s="32">
        <v>-4281.8479140091631</v>
      </c>
      <c r="K87" s="32">
        <v>-1.1391784854822611E-2</v>
      </c>
      <c r="L87" s="18"/>
      <c r="M87" s="18"/>
      <c r="N87" s="18"/>
      <c r="O87" s="18"/>
    </row>
    <row r="88" spans="2:15" s="164" customFormat="1" x14ac:dyDescent="0.2">
      <c r="B88" s="133" t="s">
        <v>2882</v>
      </c>
      <c r="C88" s="171" t="s">
        <v>177</v>
      </c>
      <c r="D88" s="171" t="s">
        <v>177</v>
      </c>
      <c r="E88" s="172" t="s">
        <v>177</v>
      </c>
      <c r="F88" s="172" t="s">
        <v>177</v>
      </c>
      <c r="G88" s="182" t="s">
        <v>177</v>
      </c>
      <c r="H88" s="172" t="s">
        <v>177</v>
      </c>
      <c r="I88" s="173">
        <v>2539.0234863257615</v>
      </c>
      <c r="J88" s="171">
        <v>149.928489108001</v>
      </c>
      <c r="K88" s="171">
        <v>3.9888224099201577E-4</v>
      </c>
    </row>
    <row r="89" spans="2:15" s="164" customFormat="1" x14ac:dyDescent="0.2">
      <c r="B89" s="133" t="s">
        <v>2120</v>
      </c>
      <c r="C89" s="171" t="s">
        <v>177</v>
      </c>
      <c r="D89" s="171" t="s">
        <v>177</v>
      </c>
      <c r="E89" s="172" t="s">
        <v>177</v>
      </c>
      <c r="F89" s="172" t="s">
        <v>177</v>
      </c>
      <c r="G89" s="182" t="s">
        <v>177</v>
      </c>
      <c r="H89" s="172" t="s">
        <v>177</v>
      </c>
      <c r="I89" s="173">
        <v>0</v>
      </c>
      <c r="J89" s="171">
        <v>0</v>
      </c>
      <c r="K89" s="171">
        <v>0</v>
      </c>
    </row>
    <row r="90" spans="2:15" s="164" customFormat="1" x14ac:dyDescent="0.2">
      <c r="B90" s="133" t="s">
        <v>2133</v>
      </c>
      <c r="C90" s="171" t="s">
        <v>177</v>
      </c>
      <c r="D90" s="171" t="s">
        <v>177</v>
      </c>
      <c r="E90" s="172" t="s">
        <v>177</v>
      </c>
      <c r="F90" s="172" t="s">
        <v>177</v>
      </c>
      <c r="G90" s="182" t="s">
        <v>177</v>
      </c>
      <c r="H90" s="172" t="s">
        <v>177</v>
      </c>
      <c r="I90" s="173">
        <v>2539.023485725781</v>
      </c>
      <c r="J90" s="171">
        <v>149.92848907257238</v>
      </c>
      <c r="K90" s="171">
        <v>3.9888224089775843E-4</v>
      </c>
    </row>
    <row r="91" spans="2:15" x14ac:dyDescent="0.2">
      <c r="B91" s="23" t="s">
        <v>2770</v>
      </c>
      <c r="C91" s="32" t="s">
        <v>2883</v>
      </c>
      <c r="D91" s="32" t="s">
        <v>423</v>
      </c>
      <c r="E91" s="94" t="s">
        <v>137</v>
      </c>
      <c r="F91" s="94" t="s">
        <v>2884</v>
      </c>
      <c r="G91" s="105">
        <v>4052688.9301706878</v>
      </c>
      <c r="H91" s="94">
        <v>1.0004999999999999</v>
      </c>
      <c r="I91" s="125">
        <v>17093.262726442317</v>
      </c>
      <c r="J91" s="32">
        <v>1009.3514566933782</v>
      </c>
      <c r="K91" s="32">
        <v>2.6853626911719779E-3</v>
      </c>
      <c r="L91" s="18"/>
      <c r="M91" s="18"/>
      <c r="N91" s="18"/>
      <c r="O91" s="18"/>
    </row>
    <row r="92" spans="2:15" x14ac:dyDescent="0.2">
      <c r="B92" s="23" t="s">
        <v>2773</v>
      </c>
      <c r="C92" s="32" t="s">
        <v>2885</v>
      </c>
      <c r="D92" s="32" t="s">
        <v>423</v>
      </c>
      <c r="E92" s="94" t="s">
        <v>136</v>
      </c>
      <c r="F92" s="94" t="s">
        <v>2884</v>
      </c>
      <c r="G92" s="105">
        <v>-4855242.9190123891</v>
      </c>
      <c r="H92" s="94">
        <v>0.99880000000000002</v>
      </c>
      <c r="I92" s="125">
        <v>-17588.816497606091</v>
      </c>
      <c r="J92" s="32">
        <v>-1038.6137414191778</v>
      </c>
      <c r="K92" s="32">
        <v>-2.7632145109122894E-3</v>
      </c>
      <c r="L92" s="18"/>
      <c r="M92" s="18"/>
      <c r="N92" s="18"/>
      <c r="O92" s="18"/>
    </row>
    <row r="93" spans="2:15" x14ac:dyDescent="0.2">
      <c r="B93" s="23" t="s">
        <v>2773</v>
      </c>
      <c r="C93" s="32" t="s">
        <v>2886</v>
      </c>
      <c r="D93" s="32" t="s">
        <v>423</v>
      </c>
      <c r="E93" s="94" t="s">
        <v>136</v>
      </c>
      <c r="F93" s="94" t="s">
        <v>2772</v>
      </c>
      <c r="G93" s="105">
        <v>24002931.399999999</v>
      </c>
      <c r="H93" s="94">
        <v>0.99880000000000002</v>
      </c>
      <c r="I93" s="125">
        <v>86954.074769999992</v>
      </c>
      <c r="J93" s="32">
        <v>5134.60908190181</v>
      </c>
      <c r="K93" s="32">
        <v>1.3660541698193184E-2</v>
      </c>
      <c r="L93" s="18"/>
      <c r="M93" s="18"/>
      <c r="N93" s="18"/>
      <c r="O93" s="18"/>
    </row>
    <row r="94" spans="2:15" x14ac:dyDescent="0.2">
      <c r="B94" s="23" t="s">
        <v>2770</v>
      </c>
      <c r="C94" s="32" t="s">
        <v>2887</v>
      </c>
      <c r="D94" s="32" t="s">
        <v>423</v>
      </c>
      <c r="E94" s="94" t="s">
        <v>137</v>
      </c>
      <c r="F94" s="94" t="s">
        <v>2772</v>
      </c>
      <c r="G94" s="105">
        <v>-20236000</v>
      </c>
      <c r="H94" s="94">
        <v>1.0004999999999999</v>
      </c>
      <c r="I94" s="125">
        <v>-85350.558720000001</v>
      </c>
      <c r="J94" s="32">
        <v>-5039.921994550431</v>
      </c>
      <c r="K94" s="32">
        <v>-1.3408628283868587E-2</v>
      </c>
      <c r="L94" s="18"/>
      <c r="M94" s="18"/>
      <c r="N94" s="18"/>
      <c r="O94" s="18"/>
    </row>
    <row r="95" spans="2:15" x14ac:dyDescent="0.2">
      <c r="B95" s="23" t="s">
        <v>2773</v>
      </c>
      <c r="C95" s="32" t="s">
        <v>2888</v>
      </c>
      <c r="D95" s="32" t="s">
        <v>423</v>
      </c>
      <c r="E95" s="94" t="s">
        <v>136</v>
      </c>
      <c r="F95" s="94" t="s">
        <v>2772</v>
      </c>
      <c r="G95" s="105">
        <v>335482.2058213058</v>
      </c>
      <c r="H95" s="94">
        <v>0.99880000000000002</v>
      </c>
      <c r="I95" s="125">
        <v>1215.3325905219435</v>
      </c>
      <c r="J95" s="32">
        <v>71.764983680536787</v>
      </c>
      <c r="K95" s="32">
        <v>1.9092954037992982E-4</v>
      </c>
      <c r="L95" s="18"/>
      <c r="M95" s="18"/>
      <c r="N95" s="18"/>
      <c r="O95" s="18"/>
    </row>
    <row r="96" spans="2:15" x14ac:dyDescent="0.2">
      <c r="B96" s="23" t="s">
        <v>2770</v>
      </c>
      <c r="C96" s="32" t="s">
        <v>2889</v>
      </c>
      <c r="D96" s="32" t="s">
        <v>423</v>
      </c>
      <c r="E96" s="94" t="s">
        <v>137</v>
      </c>
      <c r="F96" s="94" t="s">
        <v>2772</v>
      </c>
      <c r="G96" s="105">
        <v>-282832.86753050273</v>
      </c>
      <c r="H96" s="94">
        <v>1.0004999999999999</v>
      </c>
      <c r="I96" s="125">
        <v>-1192.9206995425377</v>
      </c>
      <c r="J96" s="32">
        <v>-70.441569001353145</v>
      </c>
      <c r="K96" s="32">
        <v>-1.8740861773117133E-4</v>
      </c>
      <c r="L96" s="18"/>
      <c r="M96" s="18"/>
      <c r="N96" s="18"/>
      <c r="O96" s="18"/>
    </row>
    <row r="97" spans="2:15" x14ac:dyDescent="0.2">
      <c r="B97" s="23" t="s">
        <v>2770</v>
      </c>
      <c r="C97" s="32" t="s">
        <v>2890</v>
      </c>
      <c r="D97" s="32" t="s">
        <v>423</v>
      </c>
      <c r="E97" s="94" t="s">
        <v>137</v>
      </c>
      <c r="F97" s="94" t="s">
        <v>2772</v>
      </c>
      <c r="G97" s="105">
        <v>5063007.1564245075</v>
      </c>
      <c r="H97" s="94">
        <v>1.0004999999999999</v>
      </c>
      <c r="I97" s="125">
        <v>21354.540898198236</v>
      </c>
      <c r="J97" s="32">
        <v>1260.9785099290327</v>
      </c>
      <c r="K97" s="32">
        <v>3.3548122633380389E-3</v>
      </c>
      <c r="L97" s="18"/>
      <c r="M97" s="18"/>
      <c r="N97" s="18"/>
      <c r="O97" s="18"/>
    </row>
    <row r="98" spans="2:15" x14ac:dyDescent="0.2">
      <c r="B98" s="23" t="s">
        <v>2773</v>
      </c>
      <c r="C98" s="32" t="s">
        <v>2891</v>
      </c>
      <c r="D98" s="32" t="s">
        <v>423</v>
      </c>
      <c r="E98" s="94" t="s">
        <v>136</v>
      </c>
      <c r="F98" s="94" t="s">
        <v>2772</v>
      </c>
      <c r="G98" s="105">
        <v>-6016827.0746233203</v>
      </c>
      <c r="H98" s="94">
        <v>0.99880000000000002</v>
      </c>
      <c r="I98" s="125">
        <v>-21796.822338226695</v>
      </c>
      <c r="J98" s="32">
        <v>-1287.0950812884951</v>
      </c>
      <c r="K98" s="32">
        <v>-3.4242949652105699E-3</v>
      </c>
      <c r="L98" s="18"/>
      <c r="M98" s="18"/>
      <c r="N98" s="18"/>
      <c r="O98" s="18"/>
    </row>
    <row r="99" spans="2:15" x14ac:dyDescent="0.2">
      <c r="B99" s="23" t="s">
        <v>2773</v>
      </c>
      <c r="C99" s="32" t="s">
        <v>2892</v>
      </c>
      <c r="D99" s="32" t="s">
        <v>423</v>
      </c>
      <c r="E99" s="94" t="s">
        <v>136</v>
      </c>
      <c r="F99" s="94" t="s">
        <v>789</v>
      </c>
      <c r="G99" s="105">
        <v>240154.35478430617</v>
      </c>
      <c r="H99" s="94">
        <v>0.99880000000000002</v>
      </c>
      <c r="I99" s="125">
        <v>869.99372592153725</v>
      </c>
      <c r="J99" s="32">
        <v>51.37283903175409</v>
      </c>
      <c r="K99" s="32">
        <v>1.3667658015513622E-4</v>
      </c>
      <c r="L99" s="18"/>
      <c r="M99" s="18"/>
      <c r="N99" s="18"/>
      <c r="O99" s="18"/>
    </row>
    <row r="100" spans="2:15" x14ac:dyDescent="0.2">
      <c r="B100" s="23" t="s">
        <v>2770</v>
      </c>
      <c r="C100" s="32" t="s">
        <v>2893</v>
      </c>
      <c r="D100" s="32" t="s">
        <v>423</v>
      </c>
      <c r="E100" s="94" t="s">
        <v>137</v>
      </c>
      <c r="F100" s="94" t="s">
        <v>789</v>
      </c>
      <c r="G100" s="105">
        <v>-205488.45279738697</v>
      </c>
      <c r="H100" s="94">
        <v>1.0004999999999999</v>
      </c>
      <c r="I100" s="125">
        <v>-866.70064560597734</v>
      </c>
      <c r="J100" s="32">
        <v>-51.178383738653331</v>
      </c>
      <c r="K100" s="32">
        <v>-1.3615923509585986E-4</v>
      </c>
      <c r="L100" s="26"/>
      <c r="M100" s="26"/>
    </row>
    <row r="101" spans="2:15" x14ac:dyDescent="0.2">
      <c r="B101" s="23" t="s">
        <v>2773</v>
      </c>
      <c r="C101" s="32" t="s">
        <v>2894</v>
      </c>
      <c r="D101" s="32" t="s">
        <v>423</v>
      </c>
      <c r="E101" s="94" t="s">
        <v>136</v>
      </c>
      <c r="F101" s="94" t="s">
        <v>916</v>
      </c>
      <c r="G101" s="105">
        <v>474302.13659710967</v>
      </c>
      <c r="H101" s="94">
        <v>0.99880000000000002</v>
      </c>
      <c r="I101" s="125">
        <v>1718.2277768913937</v>
      </c>
      <c r="J101" s="32">
        <v>101.46077652299199</v>
      </c>
      <c r="K101" s="32">
        <v>2.6993470122364756E-4</v>
      </c>
      <c r="L101" s="26"/>
      <c r="M101" s="26"/>
    </row>
    <row r="102" spans="2:15" x14ac:dyDescent="0.2">
      <c r="B102" s="23" t="s">
        <v>2770</v>
      </c>
      <c r="C102" s="32" t="s">
        <v>2895</v>
      </c>
      <c r="D102" s="32" t="s">
        <v>423</v>
      </c>
      <c r="E102" s="94" t="s">
        <v>137</v>
      </c>
      <c r="F102" s="94" t="s">
        <v>916</v>
      </c>
      <c r="G102" s="105">
        <v>-400505.0720256613</v>
      </c>
      <c r="H102" s="94">
        <v>1.0004999999999999</v>
      </c>
      <c r="I102" s="125">
        <v>-1689.2336270109206</v>
      </c>
      <c r="J102" s="32">
        <v>-99.748681653463677</v>
      </c>
      <c r="K102" s="32">
        <v>-2.6537970142066514E-4</v>
      </c>
      <c r="L102" s="26"/>
      <c r="M102" s="26"/>
    </row>
    <row r="103" spans="2:15" x14ac:dyDescent="0.2">
      <c r="B103" s="23" t="s">
        <v>2773</v>
      </c>
      <c r="C103" s="32" t="s">
        <v>2896</v>
      </c>
      <c r="D103" s="32" t="s">
        <v>423</v>
      </c>
      <c r="E103" s="94" t="s">
        <v>136</v>
      </c>
      <c r="F103" s="94" t="s">
        <v>1325</v>
      </c>
      <c r="G103" s="105">
        <v>112735.5026906899</v>
      </c>
      <c r="H103" s="94">
        <v>0.99880000000000002</v>
      </c>
      <c r="I103" s="125">
        <v>408.40058896506798</v>
      </c>
      <c r="J103" s="32">
        <v>24.115918416713047</v>
      </c>
      <c r="K103" s="32">
        <v>6.4159998135576355E-5</v>
      </c>
      <c r="L103" s="26"/>
      <c r="M103" s="26"/>
    </row>
    <row r="104" spans="2:15" x14ac:dyDescent="0.2">
      <c r="B104" s="23" t="s">
        <v>2770</v>
      </c>
      <c r="C104" s="32" t="s">
        <v>2897</v>
      </c>
      <c r="D104" s="32" t="s">
        <v>423</v>
      </c>
      <c r="E104" s="94" t="s">
        <v>137</v>
      </c>
      <c r="F104" s="94" t="s">
        <v>1325</v>
      </c>
      <c r="G104" s="105">
        <v>-95358.350482300317</v>
      </c>
      <c r="H104" s="94">
        <v>1.0004999999999999</v>
      </c>
      <c r="I104" s="125">
        <v>-402.19848280328267</v>
      </c>
      <c r="J104" s="32">
        <v>-23.749686118693024</v>
      </c>
      <c r="K104" s="32">
        <v>-6.3185643223931433E-5</v>
      </c>
      <c r="L104" s="26"/>
      <c r="M104" s="26"/>
    </row>
    <row r="105" spans="2:15" x14ac:dyDescent="0.2">
      <c r="B105" s="23" t="s">
        <v>2773</v>
      </c>
      <c r="C105" s="32" t="s">
        <v>2898</v>
      </c>
      <c r="D105" s="32" t="s">
        <v>423</v>
      </c>
      <c r="E105" s="94" t="s">
        <v>136</v>
      </c>
      <c r="F105" s="94" t="s">
        <v>796</v>
      </c>
      <c r="G105" s="105">
        <v>125224.77657005773</v>
      </c>
      <c r="H105" s="94">
        <v>0.99880000000000002</v>
      </c>
      <c r="I105" s="125">
        <v>453.64478205156809</v>
      </c>
      <c r="J105" s="32">
        <v>26.787572911798449</v>
      </c>
      <c r="K105" s="32">
        <v>7.1267890294673589E-5</v>
      </c>
      <c r="L105" s="26"/>
      <c r="M105" s="26"/>
    </row>
    <row r="106" spans="2:15" x14ac:dyDescent="0.2">
      <c r="B106" s="23" t="s">
        <v>2770</v>
      </c>
      <c r="C106" s="32" t="s">
        <v>2899</v>
      </c>
      <c r="D106" s="32" t="s">
        <v>423</v>
      </c>
      <c r="E106" s="94" t="s">
        <v>137</v>
      </c>
      <c r="F106" s="94" t="s">
        <v>796</v>
      </c>
      <c r="G106" s="105">
        <v>-104894.18553053035</v>
      </c>
      <c r="H106" s="94">
        <v>1.0004999999999999</v>
      </c>
      <c r="I106" s="125">
        <v>-442.41833117896931</v>
      </c>
      <c r="J106" s="32">
        <v>-26.124654736193204</v>
      </c>
      <c r="K106" s="32">
        <v>-6.9504207561305441E-5</v>
      </c>
      <c r="L106" s="26"/>
      <c r="M106" s="26"/>
    </row>
    <row r="107" spans="2:15" x14ac:dyDescent="0.2">
      <c r="B107" s="23" t="s">
        <v>2773</v>
      </c>
      <c r="C107" s="32" t="s">
        <v>2900</v>
      </c>
      <c r="D107" s="32" t="s">
        <v>423</v>
      </c>
      <c r="E107" s="94" t="s">
        <v>136</v>
      </c>
      <c r="F107" s="94" t="s">
        <v>796</v>
      </c>
      <c r="G107" s="105">
        <v>1391860.2809083862</v>
      </c>
      <c r="H107" s="94">
        <v>0.99880000000000002</v>
      </c>
      <c r="I107" s="125">
        <v>5042.2142582173938</v>
      </c>
      <c r="J107" s="32">
        <v>297.74106839292205</v>
      </c>
      <c r="K107" s="32">
        <v>7.9213513924211157E-4</v>
      </c>
      <c r="L107" s="26"/>
      <c r="M107" s="26"/>
    </row>
    <row r="108" spans="2:15" x14ac:dyDescent="0.2">
      <c r="B108" s="23" t="s">
        <v>2770</v>
      </c>
      <c r="C108" s="32" t="s">
        <v>2901</v>
      </c>
      <c r="D108" s="32" t="s">
        <v>423</v>
      </c>
      <c r="E108" s="94" t="s">
        <v>137</v>
      </c>
      <c r="F108" s="94" t="s">
        <v>796</v>
      </c>
      <c r="G108" s="105">
        <v>-1164434.5658518595</v>
      </c>
      <c r="H108" s="94">
        <v>1.0004999999999999</v>
      </c>
      <c r="I108" s="125">
        <v>-4911.3036565312004</v>
      </c>
      <c r="J108" s="32">
        <v>-290.01084107335009</v>
      </c>
      <c r="K108" s="32">
        <v>-7.7156899857762839E-4</v>
      </c>
      <c r="L108" s="26"/>
      <c r="M108" s="26"/>
    </row>
    <row r="109" spans="2:15" x14ac:dyDescent="0.2">
      <c r="B109" s="23" t="s">
        <v>2902</v>
      </c>
      <c r="C109" s="32" t="s">
        <v>2903</v>
      </c>
      <c r="D109" s="32" t="s">
        <v>423</v>
      </c>
      <c r="E109" s="94" t="s">
        <v>136</v>
      </c>
      <c r="F109" s="94" t="s">
        <v>2904</v>
      </c>
      <c r="G109" s="105">
        <v>7419092.0999999996</v>
      </c>
      <c r="H109" s="94">
        <v>0.99719999999999998</v>
      </c>
      <c r="I109" s="125">
        <v>26833.67481</v>
      </c>
      <c r="J109" s="32">
        <v>1584.5195379821512</v>
      </c>
      <c r="K109" s="32">
        <v>4.2155877643152003E-3</v>
      </c>
      <c r="L109" s="26"/>
      <c r="M109" s="26"/>
    </row>
    <row r="110" spans="2:15" x14ac:dyDescent="0.2">
      <c r="B110" s="23" t="s">
        <v>2905</v>
      </c>
      <c r="C110" s="32" t="s">
        <v>2906</v>
      </c>
      <c r="D110" s="32" t="s">
        <v>423</v>
      </c>
      <c r="E110" s="94" t="s">
        <v>244</v>
      </c>
      <c r="F110" s="94" t="s">
        <v>2904</v>
      </c>
      <c r="G110" s="105">
        <v>-7196000</v>
      </c>
      <c r="H110" s="94">
        <v>1.0016</v>
      </c>
      <c r="I110" s="125">
        <v>-26790.436450000001</v>
      </c>
      <c r="J110" s="32">
        <v>-1581.9663272610921</v>
      </c>
      <c r="K110" s="32">
        <v>-4.208794989838515E-3</v>
      </c>
      <c r="L110" s="26"/>
      <c r="M110" s="26"/>
    </row>
    <row r="111" spans="2:15" x14ac:dyDescent="0.2">
      <c r="B111" s="23" t="s">
        <v>2773</v>
      </c>
      <c r="C111" s="32" t="s">
        <v>2907</v>
      </c>
      <c r="D111" s="32" t="s">
        <v>423</v>
      </c>
      <c r="E111" s="94" t="s">
        <v>136</v>
      </c>
      <c r="F111" s="94" t="s">
        <v>2908</v>
      </c>
      <c r="G111" s="105">
        <v>124244.01593534727</v>
      </c>
      <c r="H111" s="94">
        <v>0.99880000000000002</v>
      </c>
      <c r="I111" s="125">
        <v>450.09183576036656</v>
      </c>
      <c r="J111" s="32">
        <v>26.577772619603209</v>
      </c>
      <c r="K111" s="32">
        <v>7.0709720121616394E-5</v>
      </c>
      <c r="L111" s="26"/>
      <c r="M111" s="26"/>
    </row>
    <row r="112" spans="2:15" x14ac:dyDescent="0.2">
      <c r="B112" s="23" t="s">
        <v>2770</v>
      </c>
      <c r="C112" s="32" t="s">
        <v>2909</v>
      </c>
      <c r="D112" s="32" t="s">
        <v>423</v>
      </c>
      <c r="E112" s="94" t="s">
        <v>137</v>
      </c>
      <c r="F112" s="94" t="s">
        <v>2908</v>
      </c>
      <c r="G112" s="105">
        <v>-104894.18553053035</v>
      </c>
      <c r="H112" s="94">
        <v>1.0004999999999999</v>
      </c>
      <c r="I112" s="125">
        <v>-442.41833117896931</v>
      </c>
      <c r="J112" s="32">
        <v>-26.124654736193204</v>
      </c>
      <c r="K112" s="32">
        <v>-6.9504207561305441E-5</v>
      </c>
      <c r="L112" s="26"/>
      <c r="M112" s="26"/>
    </row>
    <row r="113" spans="2:13" x14ac:dyDescent="0.2">
      <c r="B113" s="23" t="s">
        <v>2770</v>
      </c>
      <c r="C113" s="32" t="s">
        <v>2910</v>
      </c>
      <c r="D113" s="32" t="s">
        <v>423</v>
      </c>
      <c r="E113" s="94" t="s">
        <v>137</v>
      </c>
      <c r="F113" s="94" t="s">
        <v>903</v>
      </c>
      <c r="G113" s="105">
        <v>3214524.3632604568</v>
      </c>
      <c r="H113" s="94">
        <v>1.0004999999999999</v>
      </c>
      <c r="I113" s="125">
        <v>13558.087094368402</v>
      </c>
      <c r="J113" s="32">
        <v>800.60051598614371</v>
      </c>
      <c r="K113" s="32">
        <v>2.1299843002211319E-3</v>
      </c>
      <c r="L113" s="26"/>
      <c r="M113" s="26"/>
    </row>
    <row r="114" spans="2:13" x14ac:dyDescent="0.2">
      <c r="B114" s="23" t="s">
        <v>2773</v>
      </c>
      <c r="C114" s="32" t="s">
        <v>2911</v>
      </c>
      <c r="D114" s="32" t="s">
        <v>423</v>
      </c>
      <c r="E114" s="94" t="s">
        <v>136</v>
      </c>
      <c r="F114" s="94" t="s">
        <v>903</v>
      </c>
      <c r="G114" s="105">
        <v>-3765686.710585095</v>
      </c>
      <c r="H114" s="94">
        <v>0.99880000000000002</v>
      </c>
      <c r="I114" s="125">
        <v>-13641.742266597632</v>
      </c>
      <c r="J114" s="32">
        <v>-805.54032597449009</v>
      </c>
      <c r="K114" s="32">
        <v>-2.1431265821846815E-3</v>
      </c>
      <c r="L114" s="26"/>
      <c r="M114" s="26"/>
    </row>
    <row r="115" spans="2:13" x14ac:dyDescent="0.2">
      <c r="B115" s="23" t="s">
        <v>2773</v>
      </c>
      <c r="C115" s="32" t="s">
        <v>2912</v>
      </c>
      <c r="D115" s="32" t="s">
        <v>423</v>
      </c>
      <c r="E115" s="94" t="s">
        <v>136</v>
      </c>
      <c r="F115" s="94" t="s">
        <v>2913</v>
      </c>
      <c r="G115" s="105">
        <v>133614.21352878955</v>
      </c>
      <c r="H115" s="94">
        <v>0.99880000000000002</v>
      </c>
      <c r="I115" s="125">
        <v>484.03672514808295</v>
      </c>
      <c r="J115" s="32">
        <v>28.58220700402212</v>
      </c>
      <c r="K115" s="32">
        <v>7.6042484320970957E-5</v>
      </c>
      <c r="L115" s="26"/>
      <c r="M115" s="26"/>
    </row>
    <row r="116" spans="2:13" x14ac:dyDescent="0.2">
      <c r="B116" s="23" t="s">
        <v>2770</v>
      </c>
      <c r="C116" s="32" t="s">
        <v>2914</v>
      </c>
      <c r="D116" s="32" t="s">
        <v>423</v>
      </c>
      <c r="E116" s="94" t="s">
        <v>137</v>
      </c>
      <c r="F116" s="94" t="s">
        <v>2913</v>
      </c>
      <c r="G116" s="105">
        <v>-114430.02057876038</v>
      </c>
      <c r="H116" s="94">
        <v>1.0004999999999999</v>
      </c>
      <c r="I116" s="125">
        <v>-482.63817860107241</v>
      </c>
      <c r="J116" s="32">
        <v>-28.499623297384598</v>
      </c>
      <c r="K116" s="32">
        <v>-7.5822771748870844E-5</v>
      </c>
      <c r="L116" s="26"/>
      <c r="M116" s="26"/>
    </row>
    <row r="117" spans="2:13" x14ac:dyDescent="0.2">
      <c r="B117" s="23" t="s">
        <v>2770</v>
      </c>
      <c r="C117" s="32" t="s">
        <v>2915</v>
      </c>
      <c r="D117" s="32" t="s">
        <v>423</v>
      </c>
      <c r="E117" s="94" t="s">
        <v>137</v>
      </c>
      <c r="F117" s="94" t="s">
        <v>2913</v>
      </c>
      <c r="G117" s="105">
        <v>950000</v>
      </c>
      <c r="H117" s="94">
        <v>1.0004999999999999</v>
      </c>
      <c r="I117" s="125">
        <v>4006.8704700000003</v>
      </c>
      <c r="J117" s="32">
        <v>236.60436339165449</v>
      </c>
      <c r="K117" s="32">
        <v>6.2948195676251837E-4</v>
      </c>
      <c r="L117" s="26"/>
      <c r="M117" s="26"/>
    </row>
    <row r="118" spans="2:13" x14ac:dyDescent="0.2">
      <c r="B118" s="23" t="s">
        <v>2773</v>
      </c>
      <c r="C118" s="32" t="s">
        <v>2916</v>
      </c>
      <c r="D118" s="32" t="s">
        <v>423</v>
      </c>
      <c r="E118" s="94" t="s">
        <v>136</v>
      </c>
      <c r="F118" s="94" t="s">
        <v>2913</v>
      </c>
      <c r="G118" s="105">
        <v>-1109334</v>
      </c>
      <c r="H118" s="94">
        <v>0.99880000000000002</v>
      </c>
      <c r="I118" s="125">
        <v>-4018.7221300000001</v>
      </c>
      <c r="J118" s="32">
        <v>-237.30419995748045</v>
      </c>
      <c r="K118" s="32">
        <v>-6.3134386025641496E-4</v>
      </c>
      <c r="L118" s="26"/>
      <c r="M118" s="26"/>
    </row>
    <row r="119" spans="2:13" x14ac:dyDescent="0.2">
      <c r="B119" s="23" t="s">
        <v>2773</v>
      </c>
      <c r="C119" s="32" t="s">
        <v>2917</v>
      </c>
      <c r="D119" s="32" t="s">
        <v>423</v>
      </c>
      <c r="E119" s="94" t="s">
        <v>136</v>
      </c>
      <c r="F119" s="94" t="s">
        <v>2918</v>
      </c>
      <c r="G119" s="105">
        <v>222219.28562993335</v>
      </c>
      <c r="H119" s="94">
        <v>0.99880000000000002</v>
      </c>
      <c r="I119" s="125">
        <v>805.02135587460384</v>
      </c>
      <c r="J119" s="32">
        <v>47.53624227423483</v>
      </c>
      <c r="K119" s="32">
        <v>1.2646937856505285E-4</v>
      </c>
      <c r="L119" s="26"/>
      <c r="M119" s="26"/>
    </row>
    <row r="120" spans="2:13" x14ac:dyDescent="0.2">
      <c r="B120" s="23" t="s">
        <v>2770</v>
      </c>
      <c r="C120" s="32" t="s">
        <v>2919</v>
      </c>
      <c r="D120" s="32" t="s">
        <v>423</v>
      </c>
      <c r="E120" s="94" t="s">
        <v>137</v>
      </c>
      <c r="F120" s="94" t="s">
        <v>2918</v>
      </c>
      <c r="G120" s="105">
        <v>-190716.70096460063</v>
      </c>
      <c r="H120" s="94">
        <v>1.0004999999999999</v>
      </c>
      <c r="I120" s="125">
        <v>-804.39696465298186</v>
      </c>
      <c r="J120" s="32">
        <v>-47.499372181077256</v>
      </c>
      <c r="K120" s="32">
        <v>-1.2637128629805429E-4</v>
      </c>
      <c r="L120" s="26"/>
      <c r="M120" s="26"/>
    </row>
    <row r="121" spans="2:13" x14ac:dyDescent="0.2">
      <c r="B121" s="23" t="s">
        <v>2773</v>
      </c>
      <c r="C121" s="32" t="s">
        <v>2920</v>
      </c>
      <c r="D121" s="32" t="s">
        <v>423</v>
      </c>
      <c r="E121" s="94" t="s">
        <v>136</v>
      </c>
      <c r="F121" s="94" t="s">
        <v>2918</v>
      </c>
      <c r="G121" s="105">
        <v>111073.4066417834</v>
      </c>
      <c r="H121" s="94">
        <v>0.99880000000000002</v>
      </c>
      <c r="I121" s="125">
        <v>402.37940715523621</v>
      </c>
      <c r="J121" s="32">
        <v>23.760369641266692</v>
      </c>
      <c r="K121" s="32">
        <v>6.321406655729007E-5</v>
      </c>
      <c r="L121" s="26"/>
      <c r="M121" s="26"/>
    </row>
    <row r="122" spans="2:13" x14ac:dyDescent="0.2">
      <c r="B122" s="23" t="s">
        <v>2770</v>
      </c>
      <c r="C122" s="32" t="s">
        <v>2921</v>
      </c>
      <c r="D122" s="32" t="s">
        <v>423</v>
      </c>
      <c r="E122" s="94" t="s">
        <v>137</v>
      </c>
      <c r="F122" s="94" t="s">
        <v>2918</v>
      </c>
      <c r="G122" s="105">
        <v>-95358.350482300317</v>
      </c>
      <c r="H122" s="94">
        <v>1.0004999999999999</v>
      </c>
      <c r="I122" s="125">
        <v>-402.19848280328267</v>
      </c>
      <c r="J122" s="32">
        <v>-23.749686118693024</v>
      </c>
      <c r="K122" s="32">
        <v>-6.3185643223931433E-5</v>
      </c>
      <c r="L122" s="26"/>
      <c r="M122" s="26"/>
    </row>
    <row r="123" spans="2:13" x14ac:dyDescent="0.2">
      <c r="B123" s="23" t="s">
        <v>2773</v>
      </c>
      <c r="C123" s="32" t="s">
        <v>2922</v>
      </c>
      <c r="D123" s="32" t="s">
        <v>423</v>
      </c>
      <c r="E123" s="94" t="s">
        <v>136</v>
      </c>
      <c r="F123" s="94" t="s">
        <v>2923</v>
      </c>
      <c r="G123" s="105">
        <v>302174.2110421267</v>
      </c>
      <c r="H123" s="94">
        <v>0.99880000000000002</v>
      </c>
      <c r="I123" s="125">
        <v>1094.6695848403444</v>
      </c>
      <c r="J123" s="32">
        <v>64.639873483446152</v>
      </c>
      <c r="K123" s="32">
        <v>1.7197330371243908E-4</v>
      </c>
      <c r="L123" s="26"/>
      <c r="M123" s="26"/>
    </row>
    <row r="124" spans="2:13" x14ac:dyDescent="0.2">
      <c r="B124" s="23" t="s">
        <v>2770</v>
      </c>
      <c r="C124" s="32" t="s">
        <v>2924</v>
      </c>
      <c r="D124" s="32" t="s">
        <v>423</v>
      </c>
      <c r="E124" s="94" t="s">
        <v>137</v>
      </c>
      <c r="F124" s="94" t="s">
        <v>2923</v>
      </c>
      <c r="G124" s="105">
        <v>-257467.54630221083</v>
      </c>
      <c r="H124" s="94">
        <v>1.0004999999999999</v>
      </c>
      <c r="I124" s="125">
        <v>-1085.9359032827881</v>
      </c>
      <c r="J124" s="32">
        <v>-64.124152503578529</v>
      </c>
      <c r="K124" s="32">
        <v>-1.7060123665967229E-4</v>
      </c>
      <c r="L124" s="26"/>
      <c r="M124" s="26"/>
    </row>
    <row r="125" spans="2:13" x14ac:dyDescent="0.2">
      <c r="B125" s="23" t="s">
        <v>2770</v>
      </c>
      <c r="C125" s="32" t="s">
        <v>2925</v>
      </c>
      <c r="D125" s="32" t="s">
        <v>423</v>
      </c>
      <c r="E125" s="94" t="s">
        <v>137</v>
      </c>
      <c r="F125" s="94" t="s">
        <v>2926</v>
      </c>
      <c r="G125" s="105">
        <v>151547.7339380729</v>
      </c>
      <c r="H125" s="94">
        <v>1.0004999999999999</v>
      </c>
      <c r="I125" s="125">
        <v>639.19172599170804</v>
      </c>
      <c r="J125" s="32">
        <v>37.744057998830421</v>
      </c>
      <c r="K125" s="32">
        <v>1.0041743586077835E-4</v>
      </c>
      <c r="L125" s="26"/>
      <c r="M125" s="26"/>
    </row>
    <row r="126" spans="2:13" x14ac:dyDescent="0.2">
      <c r="B126" s="23" t="s">
        <v>2773</v>
      </c>
      <c r="C126" s="32" t="s">
        <v>2927</v>
      </c>
      <c r="D126" s="32" t="s">
        <v>423</v>
      </c>
      <c r="E126" s="94" t="s">
        <v>136</v>
      </c>
      <c r="F126" s="94" t="s">
        <v>2926</v>
      </c>
      <c r="G126" s="105">
        <v>-177236.59088871689</v>
      </c>
      <c r="H126" s="94">
        <v>0.99880000000000002</v>
      </c>
      <c r="I126" s="125">
        <v>-642.0650676023663</v>
      </c>
      <c r="J126" s="32">
        <v>-37.913727861554129</v>
      </c>
      <c r="K126" s="32">
        <v>-1.0086883969653158E-4</v>
      </c>
      <c r="L126" s="26"/>
      <c r="M126" s="26"/>
    </row>
    <row r="127" spans="2:13" x14ac:dyDescent="0.2">
      <c r="B127" s="23" t="s">
        <v>2773</v>
      </c>
      <c r="C127" s="32" t="s">
        <v>2928</v>
      </c>
      <c r="D127" s="32" t="s">
        <v>423</v>
      </c>
      <c r="E127" s="94" t="s">
        <v>136</v>
      </c>
      <c r="F127" s="94" t="s">
        <v>2929</v>
      </c>
      <c r="G127" s="105">
        <v>201.07387586978979</v>
      </c>
      <c r="H127" s="94">
        <v>0.99880000000000002</v>
      </c>
      <c r="I127" s="125">
        <v>0.72841889228372392</v>
      </c>
      <c r="J127" s="32">
        <v>4.3012892376140283E-2</v>
      </c>
      <c r="K127" s="32">
        <v>1.1443508171541781E-7</v>
      </c>
      <c r="L127" s="26"/>
      <c r="M127" s="26"/>
    </row>
    <row r="128" spans="2:13" x14ac:dyDescent="0.2">
      <c r="B128" s="23" t="s">
        <v>2770</v>
      </c>
      <c r="C128" s="32" t="s">
        <v>2930</v>
      </c>
      <c r="D128" s="32" t="s">
        <v>423</v>
      </c>
      <c r="E128" s="94" t="s">
        <v>137</v>
      </c>
      <c r="F128" s="94" t="s">
        <v>2929</v>
      </c>
      <c r="G128" s="105">
        <v>-171.24037733115583</v>
      </c>
      <c r="H128" s="94">
        <v>1.0004999999999999</v>
      </c>
      <c r="I128" s="125">
        <v>-0.72225081389225576</v>
      </c>
      <c r="J128" s="32">
        <v>-4.2648669406595889E-2</v>
      </c>
      <c r="K128" s="32">
        <v>-1.1346607258862016E-7</v>
      </c>
      <c r="L128" s="26"/>
      <c r="M128" s="26"/>
    </row>
    <row r="129" spans="2:13" x14ac:dyDescent="0.2">
      <c r="B129" s="23" t="s">
        <v>2773</v>
      </c>
      <c r="C129" s="32" t="s">
        <v>2931</v>
      </c>
      <c r="D129" s="32" t="s">
        <v>423</v>
      </c>
      <c r="E129" s="94" t="s">
        <v>136</v>
      </c>
      <c r="F129" s="94" t="s">
        <v>2932</v>
      </c>
      <c r="G129" s="105">
        <v>1475571.4818474764</v>
      </c>
      <c r="H129" s="94">
        <v>0.99880000000000002</v>
      </c>
      <c r="I129" s="125">
        <v>5345.470134946203</v>
      </c>
      <c r="J129" s="32">
        <v>315.64822665905837</v>
      </c>
      <c r="K129" s="32">
        <v>8.3977683470300418E-4</v>
      </c>
      <c r="L129" s="26"/>
      <c r="M129" s="26"/>
    </row>
    <row r="130" spans="2:13" x14ac:dyDescent="0.2">
      <c r="B130" s="23" t="s">
        <v>2770</v>
      </c>
      <c r="C130" s="32" t="s">
        <v>2933</v>
      </c>
      <c r="D130" s="32" t="s">
        <v>423</v>
      </c>
      <c r="E130" s="94" t="s">
        <v>137</v>
      </c>
      <c r="F130" s="94" t="s">
        <v>2932</v>
      </c>
      <c r="G130" s="105">
        <v>-1255762.7670951427</v>
      </c>
      <c r="H130" s="94">
        <v>1.0004999999999999</v>
      </c>
      <c r="I130" s="125">
        <v>-5296.5039433403463</v>
      </c>
      <c r="J130" s="32">
        <v>-312.75678939415036</v>
      </c>
      <c r="K130" s="32">
        <v>-8.3208421415586109E-4</v>
      </c>
      <c r="L130" s="26"/>
      <c r="M130" s="26"/>
    </row>
    <row r="131" spans="2:13" x14ac:dyDescent="0.2">
      <c r="B131" s="23" t="s">
        <v>2773</v>
      </c>
      <c r="C131" s="32" t="s">
        <v>2934</v>
      </c>
      <c r="D131" s="32" t="s">
        <v>423</v>
      </c>
      <c r="E131" s="94" t="s">
        <v>136</v>
      </c>
      <c r="F131" s="94" t="s">
        <v>2823</v>
      </c>
      <c r="G131" s="105">
        <v>107440.25348840776</v>
      </c>
      <c r="H131" s="94">
        <v>0.99880000000000002</v>
      </c>
      <c r="I131" s="125">
        <v>389.2177863397888</v>
      </c>
      <c r="J131" s="32">
        <v>22.983180326673931</v>
      </c>
      <c r="K131" s="32">
        <v>6.1146367367334944E-5</v>
      </c>
      <c r="L131" s="26"/>
      <c r="M131" s="26"/>
    </row>
    <row r="132" spans="2:13" x14ac:dyDescent="0.2">
      <c r="B132" s="23" t="s">
        <v>2770</v>
      </c>
      <c r="C132" s="32" t="s">
        <v>2935</v>
      </c>
      <c r="D132" s="32" t="s">
        <v>423</v>
      </c>
      <c r="E132" s="94" t="s">
        <v>137</v>
      </c>
      <c r="F132" s="94" t="s">
        <v>2823</v>
      </c>
      <c r="G132" s="105">
        <v>-90590.432958185294</v>
      </c>
      <c r="H132" s="94">
        <v>1.0004999999999999</v>
      </c>
      <c r="I132" s="125">
        <v>-382.08855861543941</v>
      </c>
      <c r="J132" s="32">
        <v>-22.562201809942934</v>
      </c>
      <c r="K132" s="32">
        <v>-6.0026361055244436E-5</v>
      </c>
      <c r="L132" s="26"/>
      <c r="M132" s="26"/>
    </row>
    <row r="133" spans="2:13" x14ac:dyDescent="0.2">
      <c r="B133" s="23" t="s">
        <v>2787</v>
      </c>
      <c r="C133" s="32" t="s">
        <v>2936</v>
      </c>
      <c r="D133" s="32" t="s">
        <v>423</v>
      </c>
      <c r="E133" s="94" t="s">
        <v>136</v>
      </c>
      <c r="F133" s="94" t="s">
        <v>1329</v>
      </c>
      <c r="G133" s="105">
        <v>2853.9981896713575</v>
      </c>
      <c r="H133" s="94">
        <v>0.99319999999999997</v>
      </c>
      <c r="I133" s="125">
        <v>10.280761132028694</v>
      </c>
      <c r="J133" s="32">
        <v>0.607075512182782</v>
      </c>
      <c r="K133" s="32">
        <v>1.6151142600817504E-6</v>
      </c>
      <c r="L133" s="26"/>
      <c r="M133" s="26"/>
    </row>
    <row r="134" spans="2:13" x14ac:dyDescent="0.2">
      <c r="B134" s="23" t="s">
        <v>2789</v>
      </c>
      <c r="C134" s="32" t="s">
        <v>2937</v>
      </c>
      <c r="D134" s="32" t="s">
        <v>423</v>
      </c>
      <c r="E134" s="94" t="s">
        <v>2</v>
      </c>
      <c r="F134" s="94" t="s">
        <v>1329</v>
      </c>
      <c r="G134" s="105">
        <v>-2137.362067710279</v>
      </c>
      <c r="H134" s="94">
        <v>0.99880000000000002</v>
      </c>
      <c r="I134" s="125">
        <v>-10.116040070989072</v>
      </c>
      <c r="J134" s="32">
        <v>-0.59734878852743067</v>
      </c>
      <c r="K134" s="32">
        <v>-1.5892364742637279E-6</v>
      </c>
      <c r="L134" s="26"/>
      <c r="M134" s="26"/>
    </row>
    <row r="135" spans="2:13" x14ac:dyDescent="0.2">
      <c r="B135" s="23" t="s">
        <v>2787</v>
      </c>
      <c r="C135" s="32" t="s">
        <v>2938</v>
      </c>
      <c r="D135" s="32" t="s">
        <v>423</v>
      </c>
      <c r="E135" s="94" t="s">
        <v>136</v>
      </c>
      <c r="F135" s="94" t="s">
        <v>1329</v>
      </c>
      <c r="G135" s="105">
        <v>7133641.9998596711</v>
      </c>
      <c r="H135" s="94">
        <v>0.99319999999999997</v>
      </c>
      <c r="I135" s="125">
        <v>25697.027903294435</v>
      </c>
      <c r="J135" s="32">
        <v>1517.4009176584541</v>
      </c>
      <c r="K135" s="32">
        <v>4.0370197960371834E-3</v>
      </c>
      <c r="L135" s="26"/>
      <c r="M135" s="26"/>
    </row>
    <row r="136" spans="2:13" x14ac:dyDescent="0.2">
      <c r="B136" s="23" t="s">
        <v>2789</v>
      </c>
      <c r="C136" s="32" t="s">
        <v>2939</v>
      </c>
      <c r="D136" s="32" t="s">
        <v>423</v>
      </c>
      <c r="E136" s="94" t="s">
        <v>2</v>
      </c>
      <c r="F136" s="94" t="s">
        <v>1329</v>
      </c>
      <c r="G136" s="105">
        <v>-5342391.5400528656</v>
      </c>
      <c r="H136" s="94">
        <v>0.99880000000000002</v>
      </c>
      <c r="I136" s="125">
        <v>-25285.303853101312</v>
      </c>
      <c r="J136" s="32">
        <v>-1493.0887499659016</v>
      </c>
      <c r="K136" s="32">
        <v>-3.9723376799812192E-3</v>
      </c>
      <c r="L136" s="26"/>
      <c r="M136" s="26"/>
    </row>
    <row r="137" spans="2:13" x14ac:dyDescent="0.2">
      <c r="B137" s="23" t="s">
        <v>2787</v>
      </c>
      <c r="C137" s="32" t="s">
        <v>2940</v>
      </c>
      <c r="D137" s="32" t="s">
        <v>423</v>
      </c>
      <c r="E137" s="94" t="s">
        <v>136</v>
      </c>
      <c r="F137" s="94" t="s">
        <v>1329</v>
      </c>
      <c r="G137" s="105">
        <v>25286386.73</v>
      </c>
      <c r="H137" s="94">
        <v>0.99319999999999997</v>
      </c>
      <c r="I137" s="125">
        <v>91087.411640000006</v>
      </c>
      <c r="J137" s="32">
        <v>5378.6812439873502</v>
      </c>
      <c r="K137" s="32">
        <v>1.4309891608644936E-2</v>
      </c>
      <c r="L137" s="26"/>
      <c r="M137" s="26"/>
    </row>
    <row r="138" spans="2:13" x14ac:dyDescent="0.2">
      <c r="B138" s="23" t="s">
        <v>2789</v>
      </c>
      <c r="C138" s="32" t="s">
        <v>2941</v>
      </c>
      <c r="D138" s="32" t="s">
        <v>423</v>
      </c>
      <c r="E138" s="94" t="s">
        <v>2</v>
      </c>
      <c r="F138" s="94" t="s">
        <v>1329</v>
      </c>
      <c r="G138" s="105">
        <v>-18937000</v>
      </c>
      <c r="H138" s="94">
        <v>0.99880000000000002</v>
      </c>
      <c r="I138" s="125">
        <v>-89627.986919999996</v>
      </c>
      <c r="J138" s="32">
        <v>-5292.5027015615342</v>
      </c>
      <c r="K138" s="32">
        <v>-1.4080615035975194E-2</v>
      </c>
      <c r="L138" s="26"/>
      <c r="M138" s="26"/>
    </row>
    <row r="139" spans="2:13" x14ac:dyDescent="0.2">
      <c r="B139" s="23" t="s">
        <v>2770</v>
      </c>
      <c r="C139" s="32" t="s">
        <v>2942</v>
      </c>
      <c r="D139" s="32" t="s">
        <v>423</v>
      </c>
      <c r="E139" s="94" t="s">
        <v>137</v>
      </c>
      <c r="F139" s="94" t="s">
        <v>1329</v>
      </c>
      <c r="G139" s="105">
        <v>1438419.169581709</v>
      </c>
      <c r="H139" s="94">
        <v>1.0004999999999999</v>
      </c>
      <c r="I139" s="125">
        <v>6066.904516958637</v>
      </c>
      <c r="J139" s="32">
        <v>358.24868603575084</v>
      </c>
      <c r="K139" s="32">
        <v>9.5311464531232617E-4</v>
      </c>
      <c r="L139" s="26"/>
      <c r="M139" s="26"/>
    </row>
    <row r="140" spans="2:13" x14ac:dyDescent="0.2">
      <c r="B140" s="23" t="s">
        <v>2773</v>
      </c>
      <c r="C140" s="32" t="s">
        <v>2943</v>
      </c>
      <c r="D140" s="32" t="s">
        <v>423</v>
      </c>
      <c r="E140" s="94" t="s">
        <v>136</v>
      </c>
      <c r="F140" s="94" t="s">
        <v>1329</v>
      </c>
      <c r="G140" s="105">
        <v>-1695133.8387769565</v>
      </c>
      <c r="H140" s="94">
        <v>0.99880000000000002</v>
      </c>
      <c r="I140" s="125">
        <v>-6140.8663844677003</v>
      </c>
      <c r="J140" s="32">
        <v>-362.61610961688791</v>
      </c>
      <c r="K140" s="32">
        <v>-9.6473410280015844E-4</v>
      </c>
      <c r="L140" s="26"/>
      <c r="M140" s="26"/>
    </row>
    <row r="141" spans="2:13" x14ac:dyDescent="0.2">
      <c r="B141" s="23" t="s">
        <v>2770</v>
      </c>
      <c r="C141" s="32" t="s">
        <v>2944</v>
      </c>
      <c r="D141" s="32" t="s">
        <v>423</v>
      </c>
      <c r="E141" s="94" t="s">
        <v>137</v>
      </c>
      <c r="F141" s="94" t="s">
        <v>2839</v>
      </c>
      <c r="G141" s="105">
        <v>1621075.5720682752</v>
      </c>
      <c r="H141" s="94">
        <v>1.0004999999999999</v>
      </c>
      <c r="I141" s="125">
        <v>6837.3050905769269</v>
      </c>
      <c r="J141" s="32">
        <v>403.74058267735126</v>
      </c>
      <c r="K141" s="32">
        <v>1.0741450764687912E-3</v>
      </c>
      <c r="L141" s="26"/>
      <c r="M141" s="26"/>
    </row>
    <row r="142" spans="2:13" x14ac:dyDescent="0.2">
      <c r="B142" s="23" t="s">
        <v>2773</v>
      </c>
      <c r="C142" s="32" t="s">
        <v>2945</v>
      </c>
      <c r="D142" s="32" t="s">
        <v>423</v>
      </c>
      <c r="E142" s="94" t="s">
        <v>136</v>
      </c>
      <c r="F142" s="94" t="s">
        <v>2839</v>
      </c>
      <c r="G142" s="105">
        <v>-1908524.6925074216</v>
      </c>
      <c r="H142" s="94">
        <v>0.99880000000000002</v>
      </c>
      <c r="I142" s="125">
        <v>-6913.9054743424076</v>
      </c>
      <c r="J142" s="32">
        <v>-408.26380976245042</v>
      </c>
      <c r="K142" s="32">
        <v>-1.0861790465765033E-3</v>
      </c>
      <c r="L142" s="26"/>
      <c r="M142" s="26"/>
    </row>
    <row r="143" spans="2:13" x14ac:dyDescent="0.2">
      <c r="B143" s="23" t="s">
        <v>2773</v>
      </c>
      <c r="C143" s="32" t="s">
        <v>2946</v>
      </c>
      <c r="D143" s="32" t="s">
        <v>423</v>
      </c>
      <c r="E143" s="94" t="s">
        <v>136</v>
      </c>
      <c r="F143" s="94" t="s">
        <v>2947</v>
      </c>
      <c r="G143" s="105">
        <v>44841.310730796897</v>
      </c>
      <c r="H143" s="94">
        <v>0.99880000000000002</v>
      </c>
      <c r="I143" s="125">
        <v>162.44410388263941</v>
      </c>
      <c r="J143" s="32">
        <v>9.592270095489182</v>
      </c>
      <c r="K143" s="32">
        <v>2.5520074367808962E-5</v>
      </c>
      <c r="L143" s="26"/>
      <c r="M143" s="26"/>
    </row>
    <row r="144" spans="2:13" x14ac:dyDescent="0.2">
      <c r="B144" s="23" t="s">
        <v>2770</v>
      </c>
      <c r="C144" s="32" t="s">
        <v>2948</v>
      </c>
      <c r="D144" s="32" t="s">
        <v>423</v>
      </c>
      <c r="E144" s="94" t="s">
        <v>137</v>
      </c>
      <c r="F144" s="94" t="s">
        <v>2947</v>
      </c>
      <c r="G144" s="105">
        <v>-38143.340192920121</v>
      </c>
      <c r="H144" s="94">
        <v>1.0004999999999999</v>
      </c>
      <c r="I144" s="125">
        <v>-160.87939254916296</v>
      </c>
      <c r="J144" s="32">
        <v>-9.499874413691936</v>
      </c>
      <c r="K144" s="32">
        <v>-2.5274257199687416E-5</v>
      </c>
      <c r="L144" s="26"/>
      <c r="M144" s="26"/>
    </row>
    <row r="145" spans="2:15" x14ac:dyDescent="0.2">
      <c r="B145" s="23" t="s">
        <v>2787</v>
      </c>
      <c r="C145" s="32" t="s">
        <v>2949</v>
      </c>
      <c r="D145" s="32" t="s">
        <v>423</v>
      </c>
      <c r="E145" s="94" t="s">
        <v>136</v>
      </c>
      <c r="F145" s="94" t="s">
        <v>2765</v>
      </c>
      <c r="G145" s="105">
        <v>560755.73359467182</v>
      </c>
      <c r="H145" s="94">
        <v>0.99319999999999997</v>
      </c>
      <c r="I145" s="125">
        <v>2019.971808296408</v>
      </c>
      <c r="J145" s="32">
        <v>119.27866082755122</v>
      </c>
      <c r="K145" s="32">
        <v>3.1733888480092178E-4</v>
      </c>
      <c r="L145" s="26"/>
      <c r="M145" s="26"/>
    </row>
    <row r="146" spans="2:15" x14ac:dyDescent="0.2">
      <c r="B146" s="23" t="s">
        <v>2789</v>
      </c>
      <c r="C146" s="32" t="s">
        <v>2950</v>
      </c>
      <c r="D146" s="32" t="s">
        <v>423</v>
      </c>
      <c r="E146" s="94" t="s">
        <v>2</v>
      </c>
      <c r="F146" s="94" t="s">
        <v>2765</v>
      </c>
      <c r="G146" s="105">
        <v>-429112.5771703514</v>
      </c>
      <c r="H146" s="94">
        <v>0.99880000000000002</v>
      </c>
      <c r="I146" s="125">
        <v>-2030.9709277222075</v>
      </c>
      <c r="J146" s="32">
        <v>-119.92815515712711</v>
      </c>
      <c r="K146" s="32">
        <v>-3.1906685361614956E-4</v>
      </c>
      <c r="L146" s="26"/>
      <c r="M146" s="26"/>
    </row>
    <row r="147" spans="2:15" x14ac:dyDescent="0.2">
      <c r="B147" s="23" t="s">
        <v>2787</v>
      </c>
      <c r="C147" s="32" t="s">
        <v>2951</v>
      </c>
      <c r="D147" s="32" t="s">
        <v>423</v>
      </c>
      <c r="E147" s="94" t="s">
        <v>136</v>
      </c>
      <c r="F147" s="94" t="s">
        <v>2952</v>
      </c>
      <c r="G147" s="105">
        <v>497427.29945587134</v>
      </c>
      <c r="H147" s="94">
        <v>0.99319999999999997</v>
      </c>
      <c r="I147" s="125">
        <v>1791.8481462537322</v>
      </c>
      <c r="J147" s="32">
        <v>105.80803475258847</v>
      </c>
      <c r="K147" s="32">
        <v>2.8150050913053109E-4</v>
      </c>
      <c r="L147" s="26"/>
      <c r="M147" s="26"/>
    </row>
    <row r="148" spans="2:15" x14ac:dyDescent="0.2">
      <c r="B148" s="23" t="s">
        <v>2789</v>
      </c>
      <c r="C148" s="32" t="s">
        <v>2953</v>
      </c>
      <c r="D148" s="32" t="s">
        <v>423</v>
      </c>
      <c r="E148" s="94" t="s">
        <v>2</v>
      </c>
      <c r="F148" s="94" t="s">
        <v>2952</v>
      </c>
      <c r="G148" s="105">
        <v>-381433.40192920127</v>
      </c>
      <c r="H148" s="94">
        <v>0.99880000000000002</v>
      </c>
      <c r="I148" s="125">
        <v>-1805.3074910967216</v>
      </c>
      <c r="J148" s="32">
        <v>-106.60280457159992</v>
      </c>
      <c r="K148" s="32">
        <v>-2.8361498095884216E-4</v>
      </c>
      <c r="L148" s="26"/>
      <c r="M148" s="26"/>
    </row>
    <row r="149" spans="2:15" x14ac:dyDescent="0.2">
      <c r="B149" s="23" t="s">
        <v>2791</v>
      </c>
      <c r="C149" s="32" t="s">
        <v>2954</v>
      </c>
      <c r="D149" s="32" t="s">
        <v>423</v>
      </c>
      <c r="E149" s="94" t="s">
        <v>136</v>
      </c>
      <c r="F149" s="94" t="s">
        <v>2447</v>
      </c>
      <c r="G149" s="105">
        <v>4217762.9000000004</v>
      </c>
      <c r="H149" s="94">
        <v>0.99360000000000004</v>
      </c>
      <c r="I149" s="125">
        <v>15200.2871</v>
      </c>
      <c r="J149" s="32">
        <v>897.57187800130657</v>
      </c>
      <c r="K149" s="32">
        <v>2.3879749891341172E-3</v>
      </c>
      <c r="L149" s="26"/>
      <c r="M149" s="26"/>
    </row>
    <row r="150" spans="2:15" x14ac:dyDescent="0.2">
      <c r="B150" s="23" t="s">
        <v>2793</v>
      </c>
      <c r="C150" s="32" t="s">
        <v>2955</v>
      </c>
      <c r="D150" s="32" t="s">
        <v>423</v>
      </c>
      <c r="E150" s="94" t="s">
        <v>162</v>
      </c>
      <c r="F150" s="94" t="s">
        <v>2447</v>
      </c>
      <c r="G150" s="105">
        <v>-459588534</v>
      </c>
      <c r="H150" s="94">
        <v>1.0024999999999999</v>
      </c>
      <c r="I150" s="125">
        <v>-14726.37124</v>
      </c>
      <c r="J150" s="32">
        <v>-869.58730470500325</v>
      </c>
      <c r="K150" s="32">
        <v>-2.3135224993101593E-3</v>
      </c>
      <c r="L150" s="26"/>
      <c r="M150" s="26"/>
    </row>
    <row r="151" spans="2:15" x14ac:dyDescent="0.2">
      <c r="B151" s="23" t="s">
        <v>2787</v>
      </c>
      <c r="C151" s="32" t="s">
        <v>2956</v>
      </c>
      <c r="D151" s="32" t="s">
        <v>423</v>
      </c>
      <c r="E151" s="94" t="s">
        <v>136</v>
      </c>
      <c r="F151" s="94" t="s">
        <v>2447</v>
      </c>
      <c r="G151" s="105">
        <v>97888.016803894774</v>
      </c>
      <c r="H151" s="94">
        <v>0.99319999999999997</v>
      </c>
      <c r="I151" s="125">
        <v>352.61527021354937</v>
      </c>
      <c r="J151" s="32">
        <v>20.821813970705442</v>
      </c>
      <c r="K151" s="32">
        <v>5.5396088278932859E-5</v>
      </c>
      <c r="L151" s="26"/>
      <c r="M151" s="26"/>
    </row>
    <row r="152" spans="2:15" x14ac:dyDescent="0.2">
      <c r="B152" s="23" t="s">
        <v>2789</v>
      </c>
      <c r="C152" s="32" t="s">
        <v>2957</v>
      </c>
      <c r="D152" s="32" t="s">
        <v>423</v>
      </c>
      <c r="E152" s="94" t="s">
        <v>2</v>
      </c>
      <c r="F152" s="94" t="s">
        <v>2447</v>
      </c>
      <c r="G152" s="105">
        <v>-76286.680385840242</v>
      </c>
      <c r="H152" s="94">
        <v>0.99880000000000002</v>
      </c>
      <c r="I152" s="125">
        <v>-361.06149783791091</v>
      </c>
      <c r="J152" s="32">
        <v>-21.320560891796468</v>
      </c>
      <c r="K152" s="32">
        <v>-5.6722996131844996E-5</v>
      </c>
      <c r="L152" s="26"/>
      <c r="M152" s="26"/>
    </row>
    <row r="153" spans="2:15" x14ac:dyDescent="0.2">
      <c r="B153" s="23" t="s">
        <v>2773</v>
      </c>
      <c r="C153" s="32" t="s">
        <v>2958</v>
      </c>
      <c r="D153" s="32" t="s">
        <v>423</v>
      </c>
      <c r="E153" s="94" t="s">
        <v>136</v>
      </c>
      <c r="F153" s="94" t="s">
        <v>2743</v>
      </c>
      <c r="G153" s="105">
        <v>6673992.9299999997</v>
      </c>
      <c r="H153" s="94">
        <v>0.99880000000000002</v>
      </c>
      <c r="I153" s="125">
        <v>24177.500260000001</v>
      </c>
      <c r="J153" s="32">
        <v>1427.6733176799851</v>
      </c>
      <c r="K153" s="32">
        <v>3.7983010150290921E-3</v>
      </c>
      <c r="L153" s="26"/>
      <c r="M153" s="26"/>
    </row>
    <row r="154" spans="2:15" x14ac:dyDescent="0.2">
      <c r="B154" s="23" t="s">
        <v>2770</v>
      </c>
      <c r="C154" s="32" t="s">
        <v>2959</v>
      </c>
      <c r="D154" s="32" t="s">
        <v>423</v>
      </c>
      <c r="E154" s="94" t="s">
        <v>137</v>
      </c>
      <c r="F154" s="94" t="s">
        <v>2743</v>
      </c>
      <c r="G154" s="105">
        <v>-5857000</v>
      </c>
      <c r="H154" s="94">
        <v>1.0004999999999999</v>
      </c>
      <c r="I154" s="125">
        <v>-24703.41087</v>
      </c>
      <c r="J154" s="32">
        <v>-1458.7281636031591</v>
      </c>
      <c r="K154" s="32">
        <v>-3.8809219138935792E-3</v>
      </c>
      <c r="L154" s="26"/>
      <c r="M154" s="26"/>
    </row>
    <row r="155" spans="2:15" x14ac:dyDescent="0.2">
      <c r="B155" s="23" t="s">
        <v>2770</v>
      </c>
      <c r="C155" s="32" t="s">
        <v>2960</v>
      </c>
      <c r="D155" s="32" t="s">
        <v>423</v>
      </c>
      <c r="E155" s="94" t="s">
        <v>137</v>
      </c>
      <c r="F155" s="94" t="s">
        <v>1337</v>
      </c>
      <c r="G155" s="105">
        <v>210000</v>
      </c>
      <c r="H155" s="94">
        <v>1.0004999999999999</v>
      </c>
      <c r="I155" s="125">
        <v>885.72925999999995</v>
      </c>
      <c r="J155" s="32">
        <v>52.30201706511896</v>
      </c>
      <c r="K155" s="32">
        <v>1.3914864279269235E-4</v>
      </c>
      <c r="L155" s="26"/>
      <c r="M155" s="26"/>
    </row>
    <row r="156" spans="2:15" x14ac:dyDescent="0.2">
      <c r="B156" s="23" t="s">
        <v>2773</v>
      </c>
      <c r="C156" s="32" t="s">
        <v>2961</v>
      </c>
      <c r="D156" s="32" t="s">
        <v>423</v>
      </c>
      <c r="E156" s="94" t="s">
        <v>136</v>
      </c>
      <c r="F156" s="94" t="s">
        <v>1337</v>
      </c>
      <c r="G156" s="105">
        <v>-240996</v>
      </c>
      <c r="H156" s="94">
        <v>0.99880000000000002</v>
      </c>
      <c r="I156" s="125">
        <v>-873.04270999999994</v>
      </c>
      <c r="J156" s="32">
        <v>-51.552880523556034</v>
      </c>
      <c r="K156" s="32">
        <v>-1.371555775368131E-4</v>
      </c>
      <c r="L156" s="26"/>
      <c r="M156" s="26"/>
    </row>
    <row r="157" spans="2:15" x14ac:dyDescent="0.2">
      <c r="B157" s="23" t="s">
        <v>2773</v>
      </c>
      <c r="C157" s="32" t="s">
        <v>2962</v>
      </c>
      <c r="D157" s="32" t="s">
        <v>423</v>
      </c>
      <c r="E157" s="94" t="s">
        <v>136</v>
      </c>
      <c r="F157" s="94" t="s">
        <v>2869</v>
      </c>
      <c r="G157" s="105">
        <v>69008.58778696935</v>
      </c>
      <c r="H157" s="94">
        <v>0.99880000000000002</v>
      </c>
      <c r="I157" s="125">
        <v>249.99354474019157</v>
      </c>
      <c r="J157" s="32">
        <v>14.762035346072997</v>
      </c>
      <c r="K157" s="32">
        <v>3.9274148465561443E-5</v>
      </c>
      <c r="L157" s="26"/>
      <c r="M157" s="26"/>
    </row>
    <row r="158" spans="2:15" x14ac:dyDescent="0.2">
      <c r="B158" s="23" t="s">
        <v>2770</v>
      </c>
      <c r="C158" s="32" t="s">
        <v>2963</v>
      </c>
      <c r="D158" s="32" t="s">
        <v>423</v>
      </c>
      <c r="E158" s="94" t="s">
        <v>137</v>
      </c>
      <c r="F158" s="94" t="s">
        <v>2869</v>
      </c>
      <c r="G158" s="105">
        <v>-59122.177299026189</v>
      </c>
      <c r="H158" s="94">
        <v>1.0004999999999999</v>
      </c>
      <c r="I158" s="125">
        <v>-249.36305916639023</v>
      </c>
      <c r="J158" s="32">
        <v>-14.724805383454092</v>
      </c>
      <c r="K158" s="32">
        <v>-3.9175098771871944E-5</v>
      </c>
      <c r="L158" s="26"/>
      <c r="M158" s="26"/>
    </row>
    <row r="159" spans="2:15" s="164" customFormat="1" x14ac:dyDescent="0.2">
      <c r="B159" s="133" t="s">
        <v>2128</v>
      </c>
      <c r="C159" s="171" t="s">
        <v>177</v>
      </c>
      <c r="D159" s="171" t="s">
        <v>177</v>
      </c>
      <c r="E159" s="172" t="s">
        <v>177</v>
      </c>
      <c r="F159" s="172" t="s">
        <v>177</v>
      </c>
      <c r="G159" s="182" t="s">
        <v>177</v>
      </c>
      <c r="H159" s="172" t="s">
        <v>177</v>
      </c>
      <c r="I159" s="173">
        <v>0</v>
      </c>
      <c r="J159" s="171">
        <v>0</v>
      </c>
      <c r="K159" s="171">
        <v>0</v>
      </c>
      <c r="L159" s="206"/>
      <c r="M159" s="206"/>
      <c r="N159" s="179"/>
      <c r="O159" s="179"/>
    </row>
    <row r="160" spans="2:15" s="164" customFormat="1" x14ac:dyDescent="0.2">
      <c r="B160" s="133" t="s">
        <v>153</v>
      </c>
      <c r="C160" s="171" t="s">
        <v>177</v>
      </c>
      <c r="D160" s="171" t="s">
        <v>177</v>
      </c>
      <c r="E160" s="172" t="s">
        <v>177</v>
      </c>
      <c r="F160" s="172" t="s">
        <v>177</v>
      </c>
      <c r="G160" s="182" t="s">
        <v>177</v>
      </c>
      <c r="H160" s="172" t="s">
        <v>177</v>
      </c>
      <c r="I160" s="173">
        <v>0</v>
      </c>
      <c r="J160" s="171">
        <v>0</v>
      </c>
      <c r="K160" s="171">
        <v>0</v>
      </c>
      <c r="L160" s="206"/>
      <c r="M160" s="206"/>
      <c r="N160" s="179"/>
      <c r="O160" s="179"/>
    </row>
    <row r="161" spans="2:15" s="164" customFormat="1" x14ac:dyDescent="0.2">
      <c r="B161" s="116" t="s">
        <v>167</v>
      </c>
      <c r="C161" s="174"/>
      <c r="D161" s="116"/>
      <c r="E161" s="175"/>
      <c r="F161" s="175"/>
      <c r="G161" s="175"/>
      <c r="H161" s="176"/>
      <c r="I161" s="177"/>
      <c r="J161" s="177"/>
      <c r="K161" s="178"/>
      <c r="L161" s="195"/>
      <c r="M161" s="195"/>
      <c r="N161" s="179"/>
      <c r="O161" s="179"/>
    </row>
    <row r="162" spans="2:15" s="164" customFormat="1" x14ac:dyDescent="0.2">
      <c r="B162" s="116" t="s">
        <v>168</v>
      </c>
      <c r="C162" s="174"/>
      <c r="D162" s="116"/>
      <c r="E162" s="175"/>
      <c r="F162" s="175"/>
      <c r="G162" s="175"/>
      <c r="H162" s="176"/>
      <c r="I162" s="177"/>
      <c r="J162" s="177"/>
      <c r="K162" s="178"/>
      <c r="L162" s="195"/>
      <c r="M162" s="195"/>
      <c r="N162" s="179"/>
      <c r="O162" s="179"/>
    </row>
    <row r="163" spans="2:15" s="164" customFormat="1" x14ac:dyDescent="0.2">
      <c r="B163" s="116" t="s">
        <v>169</v>
      </c>
      <c r="C163" s="174"/>
      <c r="D163" s="116"/>
      <c r="E163" s="175"/>
      <c r="F163" s="175"/>
      <c r="G163" s="175"/>
      <c r="H163" s="176"/>
      <c r="I163" s="177"/>
      <c r="J163" s="177"/>
      <c r="K163" s="178"/>
      <c r="L163" s="195"/>
      <c r="M163" s="195"/>
      <c r="N163" s="179"/>
      <c r="O163" s="179"/>
    </row>
    <row r="164" spans="2:15" s="164" customFormat="1" x14ac:dyDescent="0.2">
      <c r="B164" s="116" t="s">
        <v>170</v>
      </c>
      <c r="C164" s="174"/>
      <c r="D164" s="116"/>
      <c r="E164" s="175"/>
      <c r="F164" s="175"/>
      <c r="G164" s="175"/>
      <c r="H164" s="176"/>
      <c r="I164" s="177"/>
      <c r="J164" s="177"/>
      <c r="K164" s="178"/>
      <c r="L164" s="195"/>
      <c r="M164" s="195"/>
      <c r="N164" s="179"/>
      <c r="O164" s="179"/>
    </row>
    <row r="165" spans="2:15" s="164" customFormat="1" x14ac:dyDescent="0.2">
      <c r="B165" s="116" t="s">
        <v>171</v>
      </c>
      <c r="C165" s="174"/>
      <c r="D165" s="116"/>
      <c r="E165" s="175"/>
      <c r="F165" s="175"/>
      <c r="G165" s="175"/>
      <c r="H165" s="176"/>
      <c r="I165" s="177"/>
      <c r="J165" s="177"/>
      <c r="K165" s="178"/>
      <c r="L165" s="195"/>
      <c r="M165" s="195"/>
      <c r="N165" s="179"/>
      <c r="O165" s="179"/>
    </row>
  </sheetData>
  <mergeCells count="2">
    <mergeCell ref="B7:K7"/>
    <mergeCell ref="B6:K6"/>
  </mergeCells>
  <phoneticPr fontId="3" type="noConversion"/>
  <conditionalFormatting sqref="J12:K160 C12:F160">
    <cfRule type="expression" dxfId="61" priority="338" stopIfTrue="1">
      <formula>OR(LEFT(#REF!,3)="TIR",LEFT(#REF!,2)="IR")</formula>
    </cfRule>
  </conditionalFormatting>
  <conditionalFormatting sqref="I12:J160 B12:B160">
    <cfRule type="expression" dxfId="60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4.5703125" style="12" bestFit="1" customWidth="1"/>
    <col min="4" max="4" width="10.85546875" style="13" bestFit="1" customWidth="1"/>
    <col min="5" max="5" width="8.5703125" style="93" bestFit="1" customWidth="1"/>
    <col min="6" max="6" width="9.85546875" style="93" bestFit="1" customWidth="1"/>
    <col min="7" max="7" width="13.5703125" style="93" bestFit="1" customWidth="1"/>
    <col min="8" max="8" width="6.42578125" style="45" bestFit="1" customWidth="1"/>
    <col min="9" max="9" width="10" style="95" bestFit="1" customWidth="1"/>
    <col min="10" max="10" width="11.5703125" style="97" bestFit="1" customWidth="1"/>
    <col min="11" max="11" width="13.42578125" style="97" bestFit="1" customWidth="1"/>
    <col min="12" max="12" width="12.42578125" style="97" bestFit="1" customWidth="1"/>
    <col min="13" max="14" width="8.85546875" style="95" bestFit="1" customWidth="1"/>
    <col min="15" max="15" width="15.28515625" style="99" bestFit="1" customWidth="1"/>
    <col min="16" max="16" width="15.85546875" style="99" bestFit="1" customWidth="1"/>
    <col min="17" max="17" width="13.140625" style="99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9"/>
      <c r="P1" s="99"/>
      <c r="Q1" s="55"/>
    </row>
    <row r="2" spans="1:17" s="10" customFormat="1" x14ac:dyDescent="0.2">
      <c r="B2" s="13" t="s">
        <v>164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9"/>
      <c r="P2" s="99"/>
      <c r="Q2" s="55"/>
    </row>
    <row r="3" spans="1:17" s="10" customFormat="1" x14ac:dyDescent="0.2">
      <c r="B3" s="13" t="s">
        <v>165</v>
      </c>
      <c r="C3" s="162" t="s">
        <v>174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9"/>
      <c r="P3" s="99"/>
      <c r="Q3" s="55"/>
    </row>
    <row r="4" spans="1:17" s="10" customFormat="1" x14ac:dyDescent="0.2">
      <c r="B4" s="13" t="s">
        <v>166</v>
      </c>
      <c r="C4" s="12" t="s">
        <v>175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9"/>
      <c r="P4" s="99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9"/>
      <c r="P5" s="99"/>
      <c r="Q5" s="55"/>
    </row>
    <row r="6" spans="1:17" s="10" customFormat="1" ht="13.5" thickBot="1" x14ac:dyDescent="0.25">
      <c r="B6" s="231" t="s">
        <v>30</v>
      </c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  <c r="P6" s="232"/>
      <c r="Q6" s="233"/>
    </row>
    <row r="7" spans="1:17" s="10" customFormat="1" x14ac:dyDescent="0.2">
      <c r="B7" s="234" t="s">
        <v>36</v>
      </c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236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145</v>
      </c>
      <c r="M9" s="2"/>
      <c r="N9" s="2" t="s">
        <v>147</v>
      </c>
      <c r="O9" s="39" t="s">
        <v>9</v>
      </c>
      <c r="P9" s="88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30">
        <v>15</v>
      </c>
    </row>
    <row r="11" spans="1:17" s="164" customFormat="1" ht="12.75" customHeight="1" thickBot="1" x14ac:dyDescent="0.25">
      <c r="B11" s="142" t="s">
        <v>64</v>
      </c>
      <c r="C11" s="103" t="s">
        <v>177</v>
      </c>
      <c r="D11" s="103" t="s">
        <v>177</v>
      </c>
      <c r="E11" s="143"/>
      <c r="F11" s="143" t="s">
        <v>177</v>
      </c>
      <c r="G11" s="143" t="s">
        <v>177</v>
      </c>
      <c r="H11" s="143" t="s">
        <v>177</v>
      </c>
      <c r="I11" s="143" t="s">
        <v>177</v>
      </c>
      <c r="J11" s="103" t="s">
        <v>177</v>
      </c>
      <c r="K11" s="103" t="s">
        <v>177</v>
      </c>
      <c r="L11" s="144" t="s">
        <v>177</v>
      </c>
      <c r="M11" s="143" t="s">
        <v>177</v>
      </c>
      <c r="N11" s="145">
        <v>4234.7082624000004</v>
      </c>
      <c r="O11" s="103" t="s">
        <v>177</v>
      </c>
      <c r="P11" s="103">
        <v>1</v>
      </c>
      <c r="Q11" s="121">
        <v>6.6527542212612529E-4</v>
      </c>
    </row>
    <row r="12" spans="1:17" s="164" customFormat="1" x14ac:dyDescent="0.2">
      <c r="B12" s="132" t="s">
        <v>149</v>
      </c>
      <c r="C12" s="167" t="s">
        <v>177</v>
      </c>
      <c r="D12" s="167" t="s">
        <v>177</v>
      </c>
      <c r="E12" s="168" t="s">
        <v>177</v>
      </c>
      <c r="F12" s="168" t="s">
        <v>177</v>
      </c>
      <c r="G12" s="168" t="s">
        <v>177</v>
      </c>
      <c r="H12" s="168" t="s">
        <v>177</v>
      </c>
      <c r="I12" s="168" t="s">
        <v>177</v>
      </c>
      <c r="J12" s="167" t="s">
        <v>177</v>
      </c>
      <c r="K12" s="167" t="s">
        <v>177</v>
      </c>
      <c r="L12" s="180" t="s">
        <v>177</v>
      </c>
      <c r="M12" s="172" t="s">
        <v>177</v>
      </c>
      <c r="N12" s="169">
        <v>957.41826120000007</v>
      </c>
      <c r="O12" s="167" t="s">
        <v>177</v>
      </c>
      <c r="P12" s="167">
        <v>0.22608836355999359</v>
      </c>
      <c r="Q12" s="167">
        <v>1.5041103150517963E-4</v>
      </c>
    </row>
    <row r="13" spans="1:17" s="164" customFormat="1" x14ac:dyDescent="0.2">
      <c r="B13" s="133" t="s">
        <v>2301</v>
      </c>
      <c r="C13" s="171" t="s">
        <v>177</v>
      </c>
      <c r="D13" s="171" t="s">
        <v>177</v>
      </c>
      <c r="E13" s="172" t="s">
        <v>177</v>
      </c>
      <c r="F13" s="172" t="s">
        <v>177</v>
      </c>
      <c r="G13" s="172" t="s">
        <v>177</v>
      </c>
      <c r="H13" s="172" t="s">
        <v>177</v>
      </c>
      <c r="I13" s="172" t="s">
        <v>177</v>
      </c>
      <c r="J13" s="171" t="s">
        <v>177</v>
      </c>
      <c r="K13" s="171" t="s">
        <v>177</v>
      </c>
      <c r="L13" s="182" t="s">
        <v>177</v>
      </c>
      <c r="M13" s="172" t="s">
        <v>177</v>
      </c>
      <c r="N13" s="173">
        <v>0</v>
      </c>
      <c r="O13" s="171" t="s">
        <v>177</v>
      </c>
      <c r="P13" s="171">
        <v>0</v>
      </c>
      <c r="Q13" s="171">
        <v>0</v>
      </c>
    </row>
    <row r="14" spans="1:17" s="164" customFormat="1" x14ac:dyDescent="0.2">
      <c r="B14" s="133" t="s">
        <v>2302</v>
      </c>
      <c r="C14" s="171" t="s">
        <v>177</v>
      </c>
      <c r="D14" s="171" t="s">
        <v>177</v>
      </c>
      <c r="E14" s="172" t="s">
        <v>177</v>
      </c>
      <c r="F14" s="172" t="s">
        <v>177</v>
      </c>
      <c r="G14" s="172" t="s">
        <v>177</v>
      </c>
      <c r="H14" s="172" t="s">
        <v>177</v>
      </c>
      <c r="I14" s="172" t="s">
        <v>177</v>
      </c>
      <c r="J14" s="171" t="s">
        <v>177</v>
      </c>
      <c r="K14" s="171" t="s">
        <v>177</v>
      </c>
      <c r="L14" s="182" t="s">
        <v>177</v>
      </c>
      <c r="M14" s="172" t="s">
        <v>177</v>
      </c>
      <c r="N14" s="173">
        <v>957.41826019999996</v>
      </c>
      <c r="O14" s="171" t="s">
        <v>177</v>
      </c>
      <c r="P14" s="171">
        <v>0.22608836332384982</v>
      </c>
      <c r="Q14" s="171">
        <v>1.5041103134807895E-4</v>
      </c>
    </row>
    <row r="15" spans="1:17" x14ac:dyDescent="0.2">
      <c r="B15" s="23" t="s">
        <v>2968</v>
      </c>
      <c r="C15" s="32" t="s">
        <v>2969</v>
      </c>
      <c r="D15" s="32" t="s">
        <v>2966</v>
      </c>
      <c r="E15" s="94" t="s">
        <v>471</v>
      </c>
      <c r="F15" s="94" t="s">
        <v>177</v>
      </c>
      <c r="G15" s="94" t="s">
        <v>2970</v>
      </c>
      <c r="H15" s="94">
        <v>0</v>
      </c>
      <c r="I15" s="94" t="s">
        <v>183</v>
      </c>
      <c r="J15" s="32">
        <v>0</v>
      </c>
      <c r="K15" s="32">
        <v>0</v>
      </c>
      <c r="L15" s="105">
        <v>923534.26</v>
      </c>
      <c r="M15" s="94">
        <v>102.94000000000001</v>
      </c>
      <c r="N15" s="125">
        <v>950.68617000000006</v>
      </c>
      <c r="O15" s="32">
        <v>0</v>
      </c>
      <c r="P15" s="32">
        <v>0.22449862212260244</v>
      </c>
      <c r="Q15" s="32">
        <v>1.4935341559934784E-4</v>
      </c>
    </row>
    <row r="16" spans="1:17" x14ac:dyDescent="0.2">
      <c r="B16" s="23" t="s">
        <v>2964</v>
      </c>
      <c r="C16" s="32" t="s">
        <v>2965</v>
      </c>
      <c r="D16" s="32" t="s">
        <v>2966</v>
      </c>
      <c r="E16" s="94" t="s">
        <v>471</v>
      </c>
      <c r="F16" s="94" t="s">
        <v>177</v>
      </c>
      <c r="G16" s="94" t="s">
        <v>2967</v>
      </c>
      <c r="H16" s="94">
        <v>1.77</v>
      </c>
      <c r="I16" s="94" t="s">
        <v>183</v>
      </c>
      <c r="J16" s="32">
        <v>0.02</v>
      </c>
      <c r="K16" s="32">
        <v>0.45</v>
      </c>
      <c r="L16" s="105">
        <v>74635.09</v>
      </c>
      <c r="M16" s="94">
        <v>9.02</v>
      </c>
      <c r="N16" s="125">
        <v>6.7320900000000004</v>
      </c>
      <c r="O16" s="32">
        <v>0</v>
      </c>
      <c r="P16" s="32">
        <v>1.589741154018629E-3</v>
      </c>
      <c r="Q16" s="32">
        <v>1.0576157173110171E-6</v>
      </c>
    </row>
    <row r="17" spans="2:17" s="164" customFormat="1" x14ac:dyDescent="0.2">
      <c r="B17" s="133" t="s">
        <v>2303</v>
      </c>
      <c r="C17" s="171" t="s">
        <v>177</v>
      </c>
      <c r="D17" s="171" t="s">
        <v>177</v>
      </c>
      <c r="E17" s="172" t="s">
        <v>177</v>
      </c>
      <c r="F17" s="172" t="s">
        <v>177</v>
      </c>
      <c r="G17" s="172" t="s">
        <v>177</v>
      </c>
      <c r="H17" s="172" t="s">
        <v>177</v>
      </c>
      <c r="I17" s="172" t="s">
        <v>177</v>
      </c>
      <c r="J17" s="171" t="s">
        <v>177</v>
      </c>
      <c r="K17" s="171" t="s">
        <v>177</v>
      </c>
      <c r="L17" s="182" t="s">
        <v>177</v>
      </c>
      <c r="M17" s="172" t="s">
        <v>177</v>
      </c>
      <c r="N17" s="173">
        <v>0</v>
      </c>
      <c r="O17" s="171" t="s">
        <v>177</v>
      </c>
      <c r="P17" s="171">
        <v>0</v>
      </c>
      <c r="Q17" s="171">
        <v>0</v>
      </c>
    </row>
    <row r="18" spans="2:17" s="164" customFormat="1" x14ac:dyDescent="0.2">
      <c r="B18" s="133" t="s">
        <v>2304</v>
      </c>
      <c r="C18" s="171" t="s">
        <v>177</v>
      </c>
      <c r="D18" s="171" t="s">
        <v>177</v>
      </c>
      <c r="E18" s="172" t="s">
        <v>177</v>
      </c>
      <c r="F18" s="172" t="s">
        <v>177</v>
      </c>
      <c r="G18" s="172" t="s">
        <v>177</v>
      </c>
      <c r="H18" s="172" t="s">
        <v>177</v>
      </c>
      <c r="I18" s="172" t="s">
        <v>177</v>
      </c>
      <c r="J18" s="171" t="s">
        <v>177</v>
      </c>
      <c r="K18" s="171" t="s">
        <v>177</v>
      </c>
      <c r="L18" s="182" t="s">
        <v>177</v>
      </c>
      <c r="M18" s="172" t="s">
        <v>177</v>
      </c>
      <c r="N18" s="173">
        <v>0</v>
      </c>
      <c r="O18" s="171" t="s">
        <v>177</v>
      </c>
      <c r="P18" s="171">
        <v>0</v>
      </c>
      <c r="Q18" s="171">
        <v>0</v>
      </c>
    </row>
    <row r="19" spans="2:17" s="164" customFormat="1" x14ac:dyDescent="0.2">
      <c r="B19" s="133" t="s">
        <v>2305</v>
      </c>
      <c r="C19" s="171" t="s">
        <v>177</v>
      </c>
      <c r="D19" s="171" t="s">
        <v>177</v>
      </c>
      <c r="E19" s="172" t="s">
        <v>177</v>
      </c>
      <c r="F19" s="172" t="s">
        <v>177</v>
      </c>
      <c r="G19" s="172" t="s">
        <v>177</v>
      </c>
      <c r="H19" s="172" t="s">
        <v>177</v>
      </c>
      <c r="I19" s="172" t="s">
        <v>177</v>
      </c>
      <c r="J19" s="171" t="s">
        <v>177</v>
      </c>
      <c r="K19" s="171" t="s">
        <v>177</v>
      </c>
      <c r="L19" s="182" t="s">
        <v>177</v>
      </c>
      <c r="M19" s="172" t="s">
        <v>177</v>
      </c>
      <c r="N19" s="173">
        <v>0</v>
      </c>
      <c r="O19" s="171" t="s">
        <v>177</v>
      </c>
      <c r="P19" s="171">
        <v>0</v>
      </c>
      <c r="Q19" s="171">
        <v>0</v>
      </c>
    </row>
    <row r="20" spans="2:17" s="164" customFormat="1" x14ac:dyDescent="0.2">
      <c r="B20" s="133" t="s">
        <v>2306</v>
      </c>
      <c r="C20" s="171" t="s">
        <v>177</v>
      </c>
      <c r="D20" s="171" t="s">
        <v>177</v>
      </c>
      <c r="E20" s="172" t="s">
        <v>177</v>
      </c>
      <c r="F20" s="172" t="s">
        <v>177</v>
      </c>
      <c r="G20" s="172" t="s">
        <v>177</v>
      </c>
      <c r="H20" s="172" t="s">
        <v>177</v>
      </c>
      <c r="I20" s="172" t="s">
        <v>177</v>
      </c>
      <c r="J20" s="171" t="s">
        <v>177</v>
      </c>
      <c r="K20" s="171" t="s">
        <v>177</v>
      </c>
      <c r="L20" s="182" t="s">
        <v>177</v>
      </c>
      <c r="M20" s="172" t="s">
        <v>177</v>
      </c>
      <c r="N20" s="173">
        <v>0</v>
      </c>
      <c r="O20" s="171" t="s">
        <v>177</v>
      </c>
      <c r="P20" s="171">
        <v>0</v>
      </c>
      <c r="Q20" s="171">
        <v>0</v>
      </c>
    </row>
    <row r="21" spans="2:17" s="164" customFormat="1" x14ac:dyDescent="0.2">
      <c r="B21" s="133" t="s">
        <v>2307</v>
      </c>
      <c r="C21" s="171" t="s">
        <v>177</v>
      </c>
      <c r="D21" s="171" t="s">
        <v>177</v>
      </c>
      <c r="E21" s="172" t="s">
        <v>177</v>
      </c>
      <c r="F21" s="172" t="s">
        <v>177</v>
      </c>
      <c r="G21" s="172" t="s">
        <v>177</v>
      </c>
      <c r="H21" s="172" t="s">
        <v>177</v>
      </c>
      <c r="I21" s="172" t="s">
        <v>177</v>
      </c>
      <c r="J21" s="171" t="s">
        <v>177</v>
      </c>
      <c r="K21" s="171" t="s">
        <v>177</v>
      </c>
      <c r="L21" s="182" t="s">
        <v>177</v>
      </c>
      <c r="M21" s="172" t="s">
        <v>177</v>
      </c>
      <c r="N21" s="173">
        <v>0</v>
      </c>
      <c r="O21" s="171" t="s">
        <v>177</v>
      </c>
      <c r="P21" s="171">
        <v>0</v>
      </c>
      <c r="Q21" s="171">
        <v>0</v>
      </c>
    </row>
    <row r="22" spans="2:17" s="164" customFormat="1" x14ac:dyDescent="0.2">
      <c r="B22" s="133" t="s">
        <v>402</v>
      </c>
      <c r="C22" s="171" t="s">
        <v>177</v>
      </c>
      <c r="D22" s="171" t="s">
        <v>177</v>
      </c>
      <c r="E22" s="172" t="s">
        <v>177</v>
      </c>
      <c r="F22" s="172" t="s">
        <v>177</v>
      </c>
      <c r="G22" s="172" t="s">
        <v>177</v>
      </c>
      <c r="H22" s="172" t="s">
        <v>177</v>
      </c>
      <c r="I22" s="172" t="s">
        <v>177</v>
      </c>
      <c r="J22" s="171" t="s">
        <v>177</v>
      </c>
      <c r="K22" s="171" t="s">
        <v>177</v>
      </c>
      <c r="L22" s="182" t="s">
        <v>177</v>
      </c>
      <c r="M22" s="172" t="s">
        <v>177</v>
      </c>
      <c r="N22" s="173">
        <v>3277.2900012</v>
      </c>
      <c r="O22" s="171" t="s">
        <v>177</v>
      </c>
      <c r="P22" s="171">
        <v>0.77391163644000627</v>
      </c>
      <c r="Q22" s="171">
        <v>5.1486439062094561E-4</v>
      </c>
    </row>
    <row r="23" spans="2:17" s="164" customFormat="1" x14ac:dyDescent="0.2">
      <c r="B23" s="133" t="s">
        <v>2301</v>
      </c>
      <c r="C23" s="171" t="s">
        <v>177</v>
      </c>
      <c r="D23" s="171" t="s">
        <v>177</v>
      </c>
      <c r="E23" s="172" t="s">
        <v>177</v>
      </c>
      <c r="F23" s="172" t="s">
        <v>177</v>
      </c>
      <c r="G23" s="172" t="s">
        <v>177</v>
      </c>
      <c r="H23" s="172" t="s">
        <v>177</v>
      </c>
      <c r="I23" s="172" t="s">
        <v>177</v>
      </c>
      <c r="J23" s="171" t="s">
        <v>177</v>
      </c>
      <c r="K23" s="171" t="s">
        <v>177</v>
      </c>
      <c r="L23" s="182" t="s">
        <v>177</v>
      </c>
      <c r="M23" s="172" t="s">
        <v>177</v>
      </c>
      <c r="N23" s="173">
        <v>3277.2900002000001</v>
      </c>
      <c r="O23" s="171" t="s">
        <v>177</v>
      </c>
      <c r="P23" s="171">
        <v>0.77391163620386261</v>
      </c>
      <c r="Q23" s="171">
        <v>5.1486439046384504E-4</v>
      </c>
    </row>
    <row r="24" spans="2:17" x14ac:dyDescent="0.2">
      <c r="B24" s="23" t="s">
        <v>2971</v>
      </c>
      <c r="C24" s="32" t="s">
        <v>2972</v>
      </c>
      <c r="D24" s="32" t="s">
        <v>2966</v>
      </c>
      <c r="E24" s="94" t="s">
        <v>1217</v>
      </c>
      <c r="F24" s="94" t="s">
        <v>299</v>
      </c>
      <c r="G24" s="94" t="s">
        <v>2973</v>
      </c>
      <c r="H24" s="94">
        <v>0.75</v>
      </c>
      <c r="I24" s="94" t="s">
        <v>183</v>
      </c>
      <c r="J24" s="32">
        <v>5.0700000000000002E-2</v>
      </c>
      <c r="K24" s="32">
        <v>5.5000000000000005E-3</v>
      </c>
      <c r="L24" s="105">
        <v>2900000</v>
      </c>
      <c r="M24" s="94">
        <v>113.01</v>
      </c>
      <c r="N24" s="125">
        <v>3277.29</v>
      </c>
      <c r="O24" s="32">
        <v>0</v>
      </c>
      <c r="P24" s="32">
        <v>0.77391163615663383</v>
      </c>
      <c r="Q24" s="32">
        <v>5.1486439043242486E-4</v>
      </c>
    </row>
    <row r="25" spans="2:17" s="164" customFormat="1" x14ac:dyDescent="0.2">
      <c r="B25" s="133" t="s">
        <v>2302</v>
      </c>
      <c r="C25" s="171" t="s">
        <v>177</v>
      </c>
      <c r="D25" s="171" t="s">
        <v>177</v>
      </c>
      <c r="E25" s="172" t="s">
        <v>177</v>
      </c>
      <c r="F25" s="172" t="s">
        <v>177</v>
      </c>
      <c r="G25" s="172" t="s">
        <v>177</v>
      </c>
      <c r="H25" s="172" t="s">
        <v>177</v>
      </c>
      <c r="I25" s="172" t="s">
        <v>177</v>
      </c>
      <c r="J25" s="171" t="s">
        <v>177</v>
      </c>
      <c r="K25" s="171" t="s">
        <v>177</v>
      </c>
      <c r="L25" s="182" t="s">
        <v>177</v>
      </c>
      <c r="M25" s="172" t="s">
        <v>177</v>
      </c>
      <c r="N25" s="173">
        <v>0</v>
      </c>
      <c r="O25" s="171" t="s">
        <v>177</v>
      </c>
      <c r="P25" s="171">
        <v>0</v>
      </c>
      <c r="Q25" s="171">
        <v>0</v>
      </c>
    </row>
    <row r="26" spans="2:17" s="164" customFormat="1" x14ac:dyDescent="0.2">
      <c r="B26" s="133" t="s">
        <v>2303</v>
      </c>
      <c r="C26" s="171" t="s">
        <v>177</v>
      </c>
      <c r="D26" s="171" t="s">
        <v>177</v>
      </c>
      <c r="E26" s="172" t="s">
        <v>177</v>
      </c>
      <c r="F26" s="172" t="s">
        <v>177</v>
      </c>
      <c r="G26" s="172" t="s">
        <v>177</v>
      </c>
      <c r="H26" s="172" t="s">
        <v>177</v>
      </c>
      <c r="I26" s="172" t="s">
        <v>177</v>
      </c>
      <c r="J26" s="171" t="s">
        <v>177</v>
      </c>
      <c r="K26" s="171" t="s">
        <v>177</v>
      </c>
      <c r="L26" s="182" t="s">
        <v>177</v>
      </c>
      <c r="M26" s="172" t="s">
        <v>177</v>
      </c>
      <c r="N26" s="173">
        <v>0</v>
      </c>
      <c r="O26" s="171" t="s">
        <v>177</v>
      </c>
      <c r="P26" s="171">
        <v>0</v>
      </c>
      <c r="Q26" s="171">
        <v>0</v>
      </c>
    </row>
    <row r="27" spans="2:17" s="164" customFormat="1" x14ac:dyDescent="0.2">
      <c r="B27" s="133" t="s">
        <v>2304</v>
      </c>
      <c r="C27" s="171" t="s">
        <v>177</v>
      </c>
      <c r="D27" s="171" t="s">
        <v>177</v>
      </c>
      <c r="E27" s="172" t="s">
        <v>177</v>
      </c>
      <c r="F27" s="172" t="s">
        <v>177</v>
      </c>
      <c r="G27" s="172" t="s">
        <v>177</v>
      </c>
      <c r="H27" s="172" t="s">
        <v>177</v>
      </c>
      <c r="I27" s="172" t="s">
        <v>177</v>
      </c>
      <c r="J27" s="171" t="s">
        <v>177</v>
      </c>
      <c r="K27" s="171" t="s">
        <v>177</v>
      </c>
      <c r="L27" s="182" t="s">
        <v>177</v>
      </c>
      <c r="M27" s="172" t="s">
        <v>177</v>
      </c>
      <c r="N27" s="173">
        <v>0</v>
      </c>
      <c r="O27" s="171" t="s">
        <v>177</v>
      </c>
      <c r="P27" s="171">
        <v>0</v>
      </c>
      <c r="Q27" s="171">
        <v>0</v>
      </c>
    </row>
    <row r="28" spans="2:17" s="164" customFormat="1" x14ac:dyDescent="0.2">
      <c r="B28" s="133" t="s">
        <v>2305</v>
      </c>
      <c r="C28" s="171" t="s">
        <v>177</v>
      </c>
      <c r="D28" s="171" t="s">
        <v>177</v>
      </c>
      <c r="E28" s="172" t="s">
        <v>177</v>
      </c>
      <c r="F28" s="172" t="s">
        <v>177</v>
      </c>
      <c r="G28" s="172" t="s">
        <v>177</v>
      </c>
      <c r="H28" s="172" t="s">
        <v>177</v>
      </c>
      <c r="I28" s="172" t="s">
        <v>177</v>
      </c>
      <c r="J28" s="171" t="s">
        <v>177</v>
      </c>
      <c r="K28" s="171" t="s">
        <v>177</v>
      </c>
      <c r="L28" s="182" t="s">
        <v>177</v>
      </c>
      <c r="M28" s="172" t="s">
        <v>177</v>
      </c>
      <c r="N28" s="173">
        <v>0</v>
      </c>
      <c r="O28" s="171" t="s">
        <v>177</v>
      </c>
      <c r="P28" s="171">
        <v>0</v>
      </c>
      <c r="Q28" s="171">
        <v>0</v>
      </c>
    </row>
    <row r="29" spans="2:17" s="164" customFormat="1" x14ac:dyDescent="0.2">
      <c r="B29" s="133" t="s">
        <v>2306</v>
      </c>
      <c r="C29" s="171" t="s">
        <v>177</v>
      </c>
      <c r="D29" s="171" t="s">
        <v>177</v>
      </c>
      <c r="E29" s="172" t="s">
        <v>177</v>
      </c>
      <c r="F29" s="172" t="s">
        <v>177</v>
      </c>
      <c r="G29" s="172" t="s">
        <v>177</v>
      </c>
      <c r="H29" s="172" t="s">
        <v>177</v>
      </c>
      <c r="I29" s="172" t="s">
        <v>177</v>
      </c>
      <c r="J29" s="171" t="s">
        <v>177</v>
      </c>
      <c r="K29" s="171" t="s">
        <v>177</v>
      </c>
      <c r="L29" s="182" t="s">
        <v>177</v>
      </c>
      <c r="M29" s="172" t="s">
        <v>177</v>
      </c>
      <c r="N29" s="173">
        <v>0</v>
      </c>
      <c r="O29" s="171" t="s">
        <v>177</v>
      </c>
      <c r="P29" s="171">
        <v>0</v>
      </c>
      <c r="Q29" s="171">
        <v>0</v>
      </c>
    </row>
    <row r="30" spans="2:17" s="164" customFormat="1" x14ac:dyDescent="0.2">
      <c r="B30" s="133" t="s">
        <v>2307</v>
      </c>
      <c r="C30" s="171" t="s">
        <v>177</v>
      </c>
      <c r="D30" s="171" t="s">
        <v>177</v>
      </c>
      <c r="E30" s="172" t="s">
        <v>177</v>
      </c>
      <c r="F30" s="172" t="s">
        <v>177</v>
      </c>
      <c r="G30" s="172" t="s">
        <v>177</v>
      </c>
      <c r="H30" s="172" t="s">
        <v>177</v>
      </c>
      <c r="I30" s="172" t="s">
        <v>177</v>
      </c>
      <c r="J30" s="171" t="s">
        <v>177</v>
      </c>
      <c r="K30" s="171" t="s">
        <v>177</v>
      </c>
      <c r="L30" s="182" t="s">
        <v>177</v>
      </c>
      <c r="M30" s="172" t="s">
        <v>177</v>
      </c>
      <c r="N30" s="173">
        <v>0</v>
      </c>
      <c r="O30" s="171" t="s">
        <v>177</v>
      </c>
      <c r="P30" s="171">
        <v>0</v>
      </c>
      <c r="Q30" s="171">
        <v>0</v>
      </c>
    </row>
    <row r="31" spans="2:17" s="164" customFormat="1" x14ac:dyDescent="0.2">
      <c r="B31" s="116" t="s">
        <v>167</v>
      </c>
      <c r="C31" s="174"/>
      <c r="D31" s="116"/>
      <c r="E31" s="175"/>
      <c r="F31" s="175"/>
      <c r="G31" s="175"/>
      <c r="H31" s="176"/>
      <c r="I31" s="177"/>
      <c r="J31" s="178"/>
      <c r="K31" s="178"/>
      <c r="L31" s="178"/>
      <c r="M31" s="177"/>
      <c r="N31" s="177"/>
      <c r="O31" s="183"/>
      <c r="P31" s="183"/>
      <c r="Q31" s="183"/>
    </row>
    <row r="32" spans="2:17" s="164" customFormat="1" x14ac:dyDescent="0.2">
      <c r="B32" s="116" t="s">
        <v>168</v>
      </c>
      <c r="C32" s="174"/>
      <c r="D32" s="116"/>
      <c r="E32" s="175"/>
      <c r="F32" s="175"/>
      <c r="G32" s="175"/>
      <c r="H32" s="176"/>
      <c r="I32" s="177"/>
      <c r="J32" s="178"/>
      <c r="K32" s="178"/>
      <c r="L32" s="178"/>
      <c r="M32" s="177"/>
      <c r="N32" s="177"/>
      <c r="O32" s="183"/>
      <c r="P32" s="183"/>
      <c r="Q32" s="183"/>
    </row>
    <row r="33" spans="2:17" s="164" customFormat="1" x14ac:dyDescent="0.2">
      <c r="B33" s="116" t="s">
        <v>169</v>
      </c>
      <c r="C33" s="174"/>
      <c r="D33" s="116"/>
      <c r="E33" s="175"/>
      <c r="F33" s="175"/>
      <c r="G33" s="175"/>
      <c r="H33" s="176"/>
      <c r="I33" s="177"/>
      <c r="J33" s="178"/>
      <c r="K33" s="178"/>
      <c r="L33" s="178"/>
      <c r="M33" s="177"/>
      <c r="N33" s="177"/>
      <c r="O33" s="183"/>
      <c r="P33" s="183"/>
      <c r="Q33" s="183"/>
    </row>
    <row r="34" spans="2:17" s="164" customFormat="1" x14ac:dyDescent="0.2">
      <c r="B34" s="116" t="s">
        <v>170</v>
      </c>
      <c r="C34" s="174"/>
      <c r="D34" s="116"/>
      <c r="E34" s="175"/>
      <c r="F34" s="175"/>
      <c r="G34" s="175"/>
      <c r="H34" s="176"/>
      <c r="I34" s="177"/>
      <c r="J34" s="178"/>
      <c r="K34" s="178"/>
      <c r="L34" s="178"/>
      <c r="M34" s="177"/>
      <c r="N34" s="177"/>
      <c r="O34" s="183"/>
      <c r="P34" s="183"/>
      <c r="Q34" s="183"/>
    </row>
    <row r="35" spans="2:17" s="164" customFormat="1" x14ac:dyDescent="0.2">
      <c r="B35" s="116" t="s">
        <v>171</v>
      </c>
      <c r="C35" s="174"/>
      <c r="D35" s="116"/>
      <c r="E35" s="175"/>
      <c r="F35" s="175"/>
      <c r="G35" s="175"/>
      <c r="H35" s="176"/>
      <c r="I35" s="177"/>
      <c r="J35" s="178"/>
      <c r="K35" s="178"/>
      <c r="L35" s="178"/>
      <c r="M35" s="177"/>
      <c r="N35" s="177"/>
      <c r="O35" s="183"/>
      <c r="P35" s="183"/>
      <c r="Q35" s="183"/>
    </row>
  </sheetData>
  <mergeCells count="2">
    <mergeCell ref="B7:Q7"/>
    <mergeCell ref="B6:Q6"/>
  </mergeCells>
  <phoneticPr fontId="3" type="noConversion"/>
  <conditionalFormatting sqref="I12:I30 P12:Q30 C12:G30">
    <cfRule type="expression" dxfId="59" priority="345" stopIfTrue="1">
      <formula>OR(LEFT(#REF!,3)="TIR",LEFT(#REF!,2)="IR")</formula>
    </cfRule>
  </conditionalFormatting>
  <conditionalFormatting sqref="B12:B30 N12:N30">
    <cfRule type="expression" dxfId="58" priority="34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T375"/>
  <sheetViews>
    <sheetView rightToLeft="1" tabSelected="1" zoomScale="80" workbookViewId="0">
      <selection activeCell="Q14" sqref="Q14"/>
    </sheetView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.5703125" style="13" bestFit="1" customWidth="1"/>
    <col min="4" max="4" width="15.5703125" style="12" bestFit="1" customWidth="1"/>
    <col min="5" max="5" width="12.42578125" style="12" bestFit="1" customWidth="1"/>
    <col min="6" max="6" width="10.42578125" style="12" bestFit="1" customWidth="1"/>
    <col min="7" max="7" width="13.5703125" style="93" bestFit="1" customWidth="1"/>
    <col min="8" max="8" width="10.42578125" style="93" bestFit="1" customWidth="1"/>
    <col min="9" max="9" width="6.42578125" style="93" bestFit="1" customWidth="1"/>
    <col min="10" max="10" width="12.7109375" style="93" bestFit="1" customWidth="1"/>
    <col min="11" max="11" width="11" style="45" bestFit="1" customWidth="1"/>
    <col min="12" max="12" width="13.42578125" style="95" bestFit="1" customWidth="1"/>
    <col min="13" max="13" width="14.28515625" style="97" bestFit="1" customWidth="1"/>
    <col min="14" max="14" width="12.42578125" style="97" bestFit="1" customWidth="1"/>
    <col min="15" max="15" width="10.85546875" style="97" bestFit="1" customWidth="1"/>
    <col min="16" max="16" width="15.85546875" style="97" bestFit="1" customWidth="1"/>
    <col min="17" max="17" width="13.140625" style="95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163</v>
      </c>
      <c r="C1" s="11" t="s">
        <v>172</v>
      </c>
      <c r="D1" s="12"/>
      <c r="E1" s="12"/>
      <c r="F1" s="55"/>
      <c r="G1" s="93"/>
      <c r="H1" s="93"/>
      <c r="I1" s="93"/>
      <c r="J1" s="93"/>
      <c r="K1" s="45"/>
      <c r="L1" s="95"/>
      <c r="M1" s="96"/>
      <c r="N1" s="96"/>
      <c r="O1" s="96"/>
      <c r="P1" s="96"/>
      <c r="Q1" s="95"/>
      <c r="R1" s="16"/>
      <c r="S1" s="18"/>
    </row>
    <row r="2" spans="1:20" s="10" customFormat="1" x14ac:dyDescent="0.2">
      <c r="B2" s="13" t="s">
        <v>164</v>
      </c>
      <c r="C2" s="13" t="s">
        <v>56</v>
      </c>
      <c r="D2" s="12"/>
      <c r="E2" s="12"/>
      <c r="F2" s="55"/>
      <c r="G2" s="93"/>
      <c r="H2" s="93"/>
      <c r="I2" s="93"/>
      <c r="J2" s="93"/>
      <c r="K2" s="45"/>
      <c r="L2" s="95"/>
      <c r="M2" s="96"/>
      <c r="N2" s="96"/>
      <c r="O2" s="96"/>
      <c r="P2" s="96"/>
      <c r="Q2" s="95"/>
      <c r="R2" s="16"/>
      <c r="S2" s="18"/>
    </row>
    <row r="3" spans="1:20" s="10" customFormat="1" x14ac:dyDescent="0.2">
      <c r="B3" s="13" t="s">
        <v>165</v>
      </c>
      <c r="C3" s="163" t="s">
        <v>174</v>
      </c>
      <c r="D3" s="12"/>
      <c r="E3" s="12"/>
      <c r="F3" s="55"/>
      <c r="G3" s="93"/>
      <c r="H3" s="93"/>
      <c r="I3" s="93"/>
      <c r="J3" s="93"/>
      <c r="K3" s="45"/>
      <c r="L3" s="95"/>
      <c r="M3" s="96"/>
      <c r="N3" s="96"/>
      <c r="O3" s="96"/>
      <c r="P3" s="96"/>
      <c r="Q3" s="95"/>
      <c r="R3" s="16"/>
      <c r="S3" s="18"/>
    </row>
    <row r="4" spans="1:20" s="10" customFormat="1" x14ac:dyDescent="0.2">
      <c r="B4" s="13" t="s">
        <v>166</v>
      </c>
      <c r="C4" s="12" t="s">
        <v>175</v>
      </c>
      <c r="D4" s="12"/>
      <c r="E4" s="12"/>
      <c r="F4" s="55"/>
      <c r="G4" s="93"/>
      <c r="H4" s="93"/>
      <c r="I4" s="93"/>
      <c r="J4" s="93"/>
      <c r="K4" s="45"/>
      <c r="L4" s="95"/>
      <c r="M4" s="96"/>
      <c r="N4" s="96"/>
      <c r="O4" s="96"/>
      <c r="P4" s="96"/>
      <c r="Q4" s="95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3"/>
      <c r="H5" s="93"/>
      <c r="I5" s="93"/>
      <c r="J5" s="93"/>
      <c r="K5" s="45"/>
      <c r="L5" s="95"/>
      <c r="M5" s="96"/>
      <c r="N5" s="96"/>
      <c r="O5" s="96"/>
      <c r="P5" s="96"/>
      <c r="Q5" s="95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3"/>
      <c r="H6" s="93"/>
      <c r="I6" s="93"/>
      <c r="J6" s="93"/>
      <c r="K6" s="45"/>
      <c r="L6" s="95"/>
      <c r="M6" s="96"/>
      <c r="N6" s="96"/>
      <c r="O6" s="96"/>
      <c r="P6" s="96"/>
      <c r="Q6" s="95"/>
      <c r="R6" s="16"/>
      <c r="S6" s="18"/>
    </row>
    <row r="7" spans="1:20" s="10" customFormat="1" x14ac:dyDescent="0.2">
      <c r="B7" s="231" t="s">
        <v>38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3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89</v>
      </c>
      <c r="D8" s="4" t="s">
        <v>77</v>
      </c>
      <c r="E8" s="4" t="s">
        <v>83</v>
      </c>
      <c r="F8" s="4" t="s">
        <v>78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79</v>
      </c>
      <c r="M8" s="5" t="s">
        <v>75</v>
      </c>
      <c r="N8" s="5" t="s">
        <v>76</v>
      </c>
      <c r="O8" s="5" t="s">
        <v>31</v>
      </c>
      <c r="P8" s="38" t="s">
        <v>84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145</v>
      </c>
      <c r="N9" s="2"/>
      <c r="O9" s="2" t="s">
        <v>147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44">
        <v>15</v>
      </c>
    </row>
    <row r="11" spans="1:20" s="164" customFormat="1" ht="12.75" customHeight="1" thickBot="1" x14ac:dyDescent="0.25">
      <c r="B11" s="142" t="s">
        <v>132</v>
      </c>
      <c r="C11" s="103" t="s">
        <v>177</v>
      </c>
      <c r="D11" s="103" t="s">
        <v>177</v>
      </c>
      <c r="E11" s="103"/>
      <c r="F11" s="143" t="s">
        <v>177</v>
      </c>
      <c r="G11" s="143"/>
      <c r="H11" s="143" t="s">
        <v>177</v>
      </c>
      <c r="I11" s="144" t="s">
        <v>177</v>
      </c>
      <c r="J11" s="143" t="s">
        <v>177</v>
      </c>
      <c r="K11" s="103" t="s">
        <v>177</v>
      </c>
      <c r="L11" s="103" t="s">
        <v>177</v>
      </c>
      <c r="M11" s="153" t="s">
        <v>177</v>
      </c>
      <c r="N11" s="143" t="s">
        <v>177</v>
      </c>
      <c r="O11" s="145">
        <v>325494.70325728465</v>
      </c>
      <c r="P11" s="103">
        <v>1</v>
      </c>
      <c r="Q11" s="103">
        <f>O11/'סכום נכסי הקרן'!$C$42</f>
        <v>5.1135429571855059E-2</v>
      </c>
    </row>
    <row r="12" spans="1:20" s="164" customFormat="1" x14ac:dyDescent="0.2">
      <c r="B12" s="132" t="s">
        <v>2974</v>
      </c>
      <c r="C12" s="167" t="s">
        <v>177</v>
      </c>
      <c r="D12" s="167" t="s">
        <v>177</v>
      </c>
      <c r="E12" s="167" t="s">
        <v>177</v>
      </c>
      <c r="F12" s="168" t="s">
        <v>177</v>
      </c>
      <c r="G12" s="168" t="s">
        <v>177</v>
      </c>
      <c r="H12" s="168" t="s">
        <v>177</v>
      </c>
      <c r="I12" s="180" t="s">
        <v>177</v>
      </c>
      <c r="J12" s="168" t="s">
        <v>177</v>
      </c>
      <c r="K12" s="167" t="s">
        <v>177</v>
      </c>
      <c r="L12" s="167" t="s">
        <v>177</v>
      </c>
      <c r="M12" s="207" t="s">
        <v>177</v>
      </c>
      <c r="N12" s="168" t="s">
        <v>177</v>
      </c>
      <c r="O12" s="169">
        <v>284839.0966347339</v>
      </c>
      <c r="P12" s="167">
        <v>0.87509595020839759</v>
      </c>
      <c r="Q12" s="167">
        <f>O12/'סכום נכסי הקרן'!$C$42</f>
        <v>4.4748407330497092E-2</v>
      </c>
    </row>
    <row r="13" spans="1:20" s="164" customFormat="1" x14ac:dyDescent="0.2">
      <c r="B13" s="133" t="s">
        <v>2975</v>
      </c>
      <c r="C13" s="171" t="s">
        <v>177</v>
      </c>
      <c r="D13" s="171" t="s">
        <v>177</v>
      </c>
      <c r="E13" s="171" t="s">
        <v>177</v>
      </c>
      <c r="F13" s="225" t="s">
        <v>2980</v>
      </c>
      <c r="G13" s="225" t="s">
        <v>177</v>
      </c>
      <c r="H13" s="225" t="s">
        <v>2976</v>
      </c>
      <c r="I13" s="226">
        <v>2.2573372221100994</v>
      </c>
      <c r="J13" s="225" t="s">
        <v>183</v>
      </c>
      <c r="K13" s="227">
        <v>6.0904308527677371E-2</v>
      </c>
      <c r="L13" s="227">
        <v>1.9483900000000001E-3</v>
      </c>
      <c r="M13" s="208" t="s">
        <v>177</v>
      </c>
      <c r="N13" s="172" t="s">
        <v>177</v>
      </c>
      <c r="O13" s="173">
        <v>1340.3207201999999</v>
      </c>
      <c r="P13" s="171">
        <v>4.1177957944850312E-3</v>
      </c>
      <c r="Q13" s="171">
        <f>O13/'סכום נכסי הקרן'!$C$42</f>
        <v>2.1056525684017027E-4</v>
      </c>
    </row>
    <row r="14" spans="1:20" s="164" customFormat="1" x14ac:dyDescent="0.2">
      <c r="B14" s="244" t="s">
        <v>3850</v>
      </c>
      <c r="C14" s="171"/>
      <c r="D14" s="171"/>
      <c r="E14" s="171"/>
      <c r="F14" s="248" t="s">
        <v>2980</v>
      </c>
      <c r="G14" s="248"/>
      <c r="H14" s="248" t="s">
        <v>2976</v>
      </c>
      <c r="I14" s="249"/>
      <c r="J14" s="248" t="s">
        <v>183</v>
      </c>
      <c r="K14" s="171"/>
      <c r="L14" s="171"/>
      <c r="M14" s="208"/>
      <c r="N14" s="172"/>
      <c r="O14" s="245">
        <f>O13-SUM(O15)</f>
        <v>1226.0441401999999</v>
      </c>
      <c r="P14" s="246">
        <f>O14/$O$11</f>
        <v>3.766709958505479E-3</v>
      </c>
      <c r="Q14" s="246">
        <f>O14/'סכום נכסי הקרן'!$C$42</f>
        <v>1.9261233180076201E-4</v>
      </c>
    </row>
    <row r="15" spans="1:20" s="164" customFormat="1" x14ac:dyDescent="0.2">
      <c r="B15" s="244" t="s">
        <v>3851</v>
      </c>
      <c r="C15" s="171"/>
      <c r="D15" s="247">
        <v>807296153</v>
      </c>
      <c r="E15" s="171"/>
      <c r="F15" s="248" t="s">
        <v>2980</v>
      </c>
      <c r="G15" s="172"/>
      <c r="H15" s="248" t="s">
        <v>2976</v>
      </c>
      <c r="I15" s="249">
        <v>3.2</v>
      </c>
      <c r="J15" s="248" t="s">
        <v>183</v>
      </c>
      <c r="K15" s="246">
        <v>0.06</v>
      </c>
      <c r="L15" s="171"/>
      <c r="M15" s="208"/>
      <c r="N15" s="172"/>
      <c r="O15" s="245">
        <v>114.27658</v>
      </c>
      <c r="P15" s="171">
        <f>O15/$O$11</f>
        <v>3.5108583597955203E-4</v>
      </c>
      <c r="Q15" s="171">
        <f>O15/'סכום נכסי הקרן'!$C$42</f>
        <v>1.7952925039408239E-5</v>
      </c>
    </row>
    <row r="16" spans="1:20" s="164" customFormat="1" x14ac:dyDescent="0.2">
      <c r="B16" s="133" t="s">
        <v>2977</v>
      </c>
      <c r="C16" s="171" t="s">
        <v>177</v>
      </c>
      <c r="D16" s="171" t="s">
        <v>177</v>
      </c>
      <c r="E16" s="171" t="s">
        <v>177</v>
      </c>
      <c r="F16" s="225" t="s">
        <v>2980</v>
      </c>
      <c r="G16" s="225" t="s">
        <v>177</v>
      </c>
      <c r="H16" s="225" t="s">
        <v>2976</v>
      </c>
      <c r="I16" s="226">
        <v>10.347136854648765</v>
      </c>
      <c r="J16" s="225" t="s">
        <v>183</v>
      </c>
      <c r="K16" s="227">
        <v>4.1734600656142429E-2</v>
      </c>
      <c r="L16" s="227">
        <v>1.8197350000000001E-2</v>
      </c>
      <c r="M16" s="208" t="s">
        <v>177</v>
      </c>
      <c r="N16" s="172" t="s">
        <v>177</v>
      </c>
      <c r="O16" s="173">
        <v>16256.370945920011</v>
      </c>
      <c r="P16" s="171">
        <v>4.9943580596671935E-2</v>
      </c>
      <c r="Q16" s="171">
        <f>O16/'סכום נכסי הקרן'!$C$42</f>
        <v>2.5538864481673847E-3</v>
      </c>
    </row>
    <row r="17" spans="2:18" x14ac:dyDescent="0.2">
      <c r="B17" s="23" t="s">
        <v>2978</v>
      </c>
      <c r="C17" s="32" t="s">
        <v>177</v>
      </c>
      <c r="D17" s="32" t="s">
        <v>2979</v>
      </c>
      <c r="E17" s="32" t="s">
        <v>177</v>
      </c>
      <c r="F17" s="94" t="s">
        <v>2980</v>
      </c>
      <c r="G17" s="94" t="s">
        <v>2981</v>
      </c>
      <c r="H17" s="94" t="s">
        <v>2976</v>
      </c>
      <c r="I17" s="105">
        <v>8.5299999999999994</v>
      </c>
      <c r="J17" s="94" t="s">
        <v>183</v>
      </c>
      <c r="K17" s="32">
        <v>3.5799999999999998E-2</v>
      </c>
      <c r="L17" s="32">
        <v>0</v>
      </c>
      <c r="M17" s="154">
        <v>44100.011390498577</v>
      </c>
      <c r="N17" s="94">
        <v>83675560.75</v>
      </c>
      <c r="O17" s="125">
        <v>3690.093182181356</v>
      </c>
      <c r="P17" s="32">
        <v>1.1336876284787197E-2</v>
      </c>
      <c r="Q17" s="32">
        <f>O17/'סכום נכסי הקרן'!$C$42</f>
        <v>5.7971603882556947E-4</v>
      </c>
      <c r="R17" s="18"/>
    </row>
    <row r="18" spans="2:18" x14ac:dyDescent="0.2">
      <c r="B18" s="23" t="s">
        <v>2982</v>
      </c>
      <c r="C18" s="32" t="s">
        <v>177</v>
      </c>
      <c r="D18" s="32" t="s">
        <v>2983</v>
      </c>
      <c r="E18" s="32" t="s">
        <v>177</v>
      </c>
      <c r="F18" s="94" t="s">
        <v>2980</v>
      </c>
      <c r="G18" s="94" t="s">
        <v>2981</v>
      </c>
      <c r="H18" s="94" t="s">
        <v>2976</v>
      </c>
      <c r="I18" s="105">
        <v>8.65</v>
      </c>
      <c r="J18" s="94" t="s">
        <v>183</v>
      </c>
      <c r="K18" s="32">
        <v>2.9600000000000001E-2</v>
      </c>
      <c r="L18" s="32">
        <v>0</v>
      </c>
      <c r="M18" s="154">
        <v>44100.011390498577</v>
      </c>
      <c r="N18" s="94">
        <v>39725974.399999999</v>
      </c>
      <c r="O18" s="125">
        <v>1751.9159235386551</v>
      </c>
      <c r="P18" s="32">
        <v>5.3823177643350694E-3</v>
      </c>
      <c r="Q18" s="32">
        <f>O18/'סכום נכסי הקרן'!$C$42</f>
        <v>2.7522713097150031E-4</v>
      </c>
      <c r="R18" s="18"/>
    </row>
    <row r="19" spans="2:18" x14ac:dyDescent="0.2">
      <c r="B19" s="23" t="s">
        <v>2984</v>
      </c>
      <c r="C19" s="32" t="s">
        <v>177</v>
      </c>
      <c r="D19" s="32" t="s">
        <v>2985</v>
      </c>
      <c r="E19" s="32" t="s">
        <v>177</v>
      </c>
      <c r="F19" s="94" t="s">
        <v>471</v>
      </c>
      <c r="G19" s="94" t="s">
        <v>2986</v>
      </c>
      <c r="H19" s="94" t="s">
        <v>177</v>
      </c>
      <c r="I19" s="105">
        <v>15.27</v>
      </c>
      <c r="J19" s="94" t="s">
        <v>183</v>
      </c>
      <c r="K19" s="32">
        <v>7.6200000000000004E-2</v>
      </c>
      <c r="L19" s="32">
        <v>2.76E-2</v>
      </c>
      <c r="M19" s="154">
        <v>2098736.62</v>
      </c>
      <c r="N19" s="94">
        <v>98.05</v>
      </c>
      <c r="O19" s="125">
        <v>2057.8112500000002</v>
      </c>
      <c r="P19" s="32">
        <v>6.3221036453346528E-3</v>
      </c>
      <c r="Q19" s="32">
        <f>O19/'סכום נכסי הקרן'!$C$42</f>
        <v>3.2328348570197826E-4</v>
      </c>
      <c r="R19" s="18"/>
    </row>
    <row r="20" spans="2:18" x14ac:dyDescent="0.2">
      <c r="B20" s="23" t="s">
        <v>2987</v>
      </c>
      <c r="C20" s="32" t="s">
        <v>177</v>
      </c>
      <c r="D20" s="32" t="s">
        <v>2988</v>
      </c>
      <c r="E20" s="32" t="s">
        <v>177</v>
      </c>
      <c r="F20" s="94" t="s">
        <v>471</v>
      </c>
      <c r="G20" s="94" t="s">
        <v>2986</v>
      </c>
      <c r="H20" s="94" t="s">
        <v>177</v>
      </c>
      <c r="I20" s="105">
        <v>15.27</v>
      </c>
      <c r="J20" s="94" t="s">
        <v>183</v>
      </c>
      <c r="K20" s="32">
        <v>2.5000000000000001E-2</v>
      </c>
      <c r="L20" s="32">
        <v>2.76E-2</v>
      </c>
      <c r="M20" s="154">
        <v>1049052.1100000001</v>
      </c>
      <c r="N20" s="94">
        <v>95.14</v>
      </c>
      <c r="O20" s="125">
        <v>998.06817000000001</v>
      </c>
      <c r="P20" s="32">
        <v>3.0663115559551369E-3</v>
      </c>
      <c r="Q20" s="32">
        <f>O20/'סכום נכסי הקרן'!$C$42</f>
        <v>1.5679715861490921E-4</v>
      </c>
      <c r="R20" s="18"/>
    </row>
    <row r="21" spans="2:18" x14ac:dyDescent="0.2">
      <c r="B21" s="23" t="s">
        <v>2989</v>
      </c>
      <c r="C21" s="32" t="s">
        <v>177</v>
      </c>
      <c r="D21" s="32" t="s">
        <v>2990</v>
      </c>
      <c r="E21" s="32" t="s">
        <v>177</v>
      </c>
      <c r="F21" s="94" t="s">
        <v>471</v>
      </c>
      <c r="G21" s="94" t="s">
        <v>2986</v>
      </c>
      <c r="H21" s="94" t="s">
        <v>177</v>
      </c>
      <c r="I21" s="105">
        <v>7.61</v>
      </c>
      <c r="J21" s="94" t="s">
        <v>183</v>
      </c>
      <c r="K21" s="32">
        <v>4.0899999999999999E-2</v>
      </c>
      <c r="L21" s="32">
        <v>5.5899999999999998E-2</v>
      </c>
      <c r="M21" s="154">
        <v>936203.97</v>
      </c>
      <c r="N21" s="94">
        <v>95.86</v>
      </c>
      <c r="O21" s="125">
        <v>897.44512999999995</v>
      </c>
      <c r="P21" s="32">
        <v>2.7571727620114969E-3</v>
      </c>
      <c r="Q21" s="32">
        <f>O21/'סכום נכסי הקרן'!$C$42</f>
        <v>1.4098921358927596E-4</v>
      </c>
      <c r="R21" s="18"/>
    </row>
    <row r="22" spans="2:18" x14ac:dyDescent="0.2">
      <c r="B22" s="23" t="s">
        <v>2991</v>
      </c>
      <c r="C22" s="32" t="s">
        <v>177</v>
      </c>
      <c r="D22" s="32" t="s">
        <v>2992</v>
      </c>
      <c r="E22" s="32" t="s">
        <v>177</v>
      </c>
      <c r="F22" s="94" t="s">
        <v>471</v>
      </c>
      <c r="G22" s="94" t="s">
        <v>2986</v>
      </c>
      <c r="H22" s="94" t="s">
        <v>177</v>
      </c>
      <c r="I22" s="105">
        <v>4.74</v>
      </c>
      <c r="J22" s="94" t="s">
        <v>183</v>
      </c>
      <c r="K22" s="32">
        <v>4.9500000000000002E-2</v>
      </c>
      <c r="L22" s="32">
        <v>4.6399999999999997E-2</v>
      </c>
      <c r="M22" s="154">
        <v>648213.38</v>
      </c>
      <c r="N22" s="94">
        <v>102.19</v>
      </c>
      <c r="O22" s="125">
        <v>662.40926000000002</v>
      </c>
      <c r="P22" s="32">
        <v>2.035084606204495E-3</v>
      </c>
      <c r="Q22" s="32">
        <f>O22/'סכום נכסי הקרן'!$C$42</f>
        <v>1.0406492555333634E-4</v>
      </c>
      <c r="R22" s="18"/>
    </row>
    <row r="23" spans="2:18" x14ac:dyDescent="0.2">
      <c r="B23" s="23" t="s">
        <v>2993</v>
      </c>
      <c r="C23" s="32" t="s">
        <v>177</v>
      </c>
      <c r="D23" s="32" t="s">
        <v>2994</v>
      </c>
      <c r="E23" s="32" t="s">
        <v>177</v>
      </c>
      <c r="F23" s="94" t="s">
        <v>471</v>
      </c>
      <c r="G23" s="94" t="s">
        <v>2986</v>
      </c>
      <c r="H23" s="94" t="s">
        <v>177</v>
      </c>
      <c r="I23" s="105">
        <v>8.73</v>
      </c>
      <c r="J23" s="94" t="s">
        <v>183</v>
      </c>
      <c r="K23" s="32">
        <v>3.7699999999999997E-2</v>
      </c>
      <c r="L23" s="32">
        <v>2.9300000000000003E-2</v>
      </c>
      <c r="M23" s="154">
        <v>2967082.19</v>
      </c>
      <c r="N23" s="94">
        <v>114.62</v>
      </c>
      <c r="O23" s="125">
        <v>3400.8696099999997</v>
      </c>
      <c r="P23" s="32">
        <v>1.0448310144425946E-2</v>
      </c>
      <c r="Q23" s="32">
        <f>O23/'סכום נכסי הקרן'!$C$42</f>
        <v>5.3427882753519164E-4</v>
      </c>
      <c r="R23" s="18"/>
    </row>
    <row r="24" spans="2:18" x14ac:dyDescent="0.2">
      <c r="B24" s="23" t="s">
        <v>2995</v>
      </c>
      <c r="C24" s="32" t="s">
        <v>177</v>
      </c>
      <c r="D24" s="32" t="s">
        <v>2996</v>
      </c>
      <c r="E24" s="32" t="s">
        <v>177</v>
      </c>
      <c r="F24" s="94" t="s">
        <v>471</v>
      </c>
      <c r="G24" s="94" t="s">
        <v>2986</v>
      </c>
      <c r="H24" s="94" t="s">
        <v>177</v>
      </c>
      <c r="I24" s="105">
        <v>7.1</v>
      </c>
      <c r="J24" s="94" t="s">
        <v>183</v>
      </c>
      <c r="K24" s="32">
        <v>4.3299999999999998E-2</v>
      </c>
      <c r="L24" s="32">
        <v>3.6200000000000003E-2</v>
      </c>
      <c r="M24" s="154">
        <v>64782.74</v>
      </c>
      <c r="N24" s="94">
        <v>108.04</v>
      </c>
      <c r="O24" s="125">
        <v>69.99127</v>
      </c>
      <c r="P24" s="32">
        <v>2.1503044227627868E-4</v>
      </c>
      <c r="Q24" s="32">
        <f>O24/'סכום נכסי הקרן'!$C$42</f>
        <v>1.0995674036823493E-5</v>
      </c>
      <c r="R24" s="18"/>
    </row>
    <row r="25" spans="2:18" x14ac:dyDescent="0.2">
      <c r="B25" s="23" t="s">
        <v>2997</v>
      </c>
      <c r="C25" s="32" t="s">
        <v>177</v>
      </c>
      <c r="D25" s="32" t="s">
        <v>2998</v>
      </c>
      <c r="E25" s="32" t="s">
        <v>177</v>
      </c>
      <c r="F25" s="94" t="s">
        <v>471</v>
      </c>
      <c r="G25" s="94" t="s">
        <v>2986</v>
      </c>
      <c r="H25" s="94" t="s">
        <v>177</v>
      </c>
      <c r="I25" s="105">
        <v>5.57</v>
      </c>
      <c r="J25" s="94" t="s">
        <v>183</v>
      </c>
      <c r="K25" s="32">
        <v>3.56E-2</v>
      </c>
      <c r="L25" s="32">
        <v>3.2400000000000005E-2</v>
      </c>
      <c r="M25" s="154">
        <v>33074.93</v>
      </c>
      <c r="N25" s="94">
        <v>107.01</v>
      </c>
      <c r="O25" s="125">
        <v>35.393480000000004</v>
      </c>
      <c r="P25" s="32">
        <v>1.0873749909233858E-4</v>
      </c>
      <c r="Q25" s="32">
        <f>O25/'סכום נכסי הקרן'!$C$42</f>
        <v>5.560338726655933E-6</v>
      </c>
      <c r="R25" s="18"/>
    </row>
    <row r="26" spans="2:18" x14ac:dyDescent="0.2">
      <c r="B26" s="23" t="s">
        <v>2999</v>
      </c>
      <c r="C26" s="32" t="s">
        <v>177</v>
      </c>
      <c r="D26" s="32" t="s">
        <v>3000</v>
      </c>
      <c r="E26" s="32" t="s">
        <v>177</v>
      </c>
      <c r="F26" s="94" t="s">
        <v>471</v>
      </c>
      <c r="G26" s="94" t="s">
        <v>2986</v>
      </c>
      <c r="H26" s="94" t="s">
        <v>177</v>
      </c>
      <c r="I26" s="105">
        <v>7.02</v>
      </c>
      <c r="J26" s="94" t="s">
        <v>183</v>
      </c>
      <c r="K26" s="32">
        <v>4.1700000000000001E-2</v>
      </c>
      <c r="L26" s="32">
        <v>3.3700000000000001E-2</v>
      </c>
      <c r="M26" s="154">
        <v>2517648.84</v>
      </c>
      <c r="N26" s="94">
        <v>106.94</v>
      </c>
      <c r="O26" s="125">
        <v>2692.3736699999999</v>
      </c>
      <c r="P26" s="32">
        <v>8.2716358916348782E-3</v>
      </c>
      <c r="Q26" s="32">
        <f>O26/'סכום נכסי הקרן'!$C$42</f>
        <v>4.2297365458072387E-4</v>
      </c>
      <c r="R26" s="18"/>
    </row>
    <row r="27" spans="2:18" s="164" customFormat="1" x14ac:dyDescent="0.2">
      <c r="B27" s="133" t="s">
        <v>3001</v>
      </c>
      <c r="C27" s="171" t="s">
        <v>177</v>
      </c>
      <c r="D27" s="171" t="s">
        <v>177</v>
      </c>
      <c r="E27" s="171" t="s">
        <v>177</v>
      </c>
      <c r="F27" s="172" t="s">
        <v>177</v>
      </c>
      <c r="G27" s="172" t="s">
        <v>177</v>
      </c>
      <c r="H27" s="172" t="s">
        <v>177</v>
      </c>
      <c r="I27" s="182" t="s">
        <v>177</v>
      </c>
      <c r="J27" s="172" t="s">
        <v>177</v>
      </c>
      <c r="K27" s="171" t="s">
        <v>177</v>
      </c>
      <c r="L27" s="171" t="s">
        <v>177</v>
      </c>
      <c r="M27" s="208" t="s">
        <v>177</v>
      </c>
      <c r="N27" s="172" t="s">
        <v>177</v>
      </c>
      <c r="O27" s="173">
        <v>0</v>
      </c>
      <c r="P27" s="171">
        <v>0</v>
      </c>
      <c r="Q27" s="171">
        <f>O27/'סכום נכסי הקרן'!$C$42</f>
        <v>0</v>
      </c>
    </row>
    <row r="28" spans="2:18" s="164" customFormat="1" x14ac:dyDescent="0.2">
      <c r="B28" s="133" t="s">
        <v>3002</v>
      </c>
      <c r="C28" s="171" t="s">
        <v>177</v>
      </c>
      <c r="D28" s="171" t="s">
        <v>177</v>
      </c>
      <c r="E28" s="171" t="s">
        <v>177</v>
      </c>
      <c r="F28" s="172" t="s">
        <v>177</v>
      </c>
      <c r="G28" s="172" t="s">
        <v>177</v>
      </c>
      <c r="H28" s="172" t="s">
        <v>177</v>
      </c>
      <c r="I28" s="182" t="s">
        <v>177</v>
      </c>
      <c r="J28" s="172" t="s">
        <v>177</v>
      </c>
      <c r="K28" s="171" t="s">
        <v>177</v>
      </c>
      <c r="L28" s="171" t="s">
        <v>177</v>
      </c>
      <c r="M28" s="208" t="s">
        <v>177</v>
      </c>
      <c r="N28" s="172" t="s">
        <v>177</v>
      </c>
      <c r="O28" s="173">
        <v>259763.16378741391</v>
      </c>
      <c r="P28" s="171">
        <v>0.79805650042202447</v>
      </c>
      <c r="Q28" s="171">
        <f>O28/'סכום נכסי הקרן'!$C$42</f>
        <v>4.0808961971691551E-2</v>
      </c>
    </row>
    <row r="29" spans="2:18" x14ac:dyDescent="0.2">
      <c r="B29" s="23" t="s">
        <v>3035</v>
      </c>
      <c r="C29" s="32" t="s">
        <v>177</v>
      </c>
      <c r="D29" s="32" t="s">
        <v>3036</v>
      </c>
      <c r="E29" s="32" t="s">
        <v>3037</v>
      </c>
      <c r="F29" s="94" t="s">
        <v>181</v>
      </c>
      <c r="G29" s="94" t="s">
        <v>3038</v>
      </c>
      <c r="H29" s="94" t="s">
        <v>182</v>
      </c>
      <c r="I29" s="105">
        <v>8.23</v>
      </c>
      <c r="J29" s="94" t="s">
        <v>183</v>
      </c>
      <c r="K29" s="32">
        <v>3.0899999999999997E-2</v>
      </c>
      <c r="L29" s="32">
        <v>3.32E-2</v>
      </c>
      <c r="M29" s="154">
        <v>25276311.829999998</v>
      </c>
      <c r="N29" s="94">
        <v>98.54</v>
      </c>
      <c r="O29" s="125">
        <v>24907.277679999999</v>
      </c>
      <c r="P29" s="32">
        <v>7.6521299519618433E-2</v>
      </c>
      <c r="Q29" s="32">
        <f>O29/'סכום נכסי הקרן'!$C$42</f>
        <v>3.9129495223322744E-3</v>
      </c>
      <c r="R29" s="18"/>
    </row>
    <row r="30" spans="2:18" x14ac:dyDescent="0.2">
      <c r="B30" s="23" t="s">
        <v>3324</v>
      </c>
      <c r="C30" s="32" t="s">
        <v>3004</v>
      </c>
      <c r="D30" s="32" t="s">
        <v>3325</v>
      </c>
      <c r="E30" s="32" t="s">
        <v>2409</v>
      </c>
      <c r="F30" s="94" t="s">
        <v>444</v>
      </c>
      <c r="G30" s="94" t="s">
        <v>3326</v>
      </c>
      <c r="H30" s="94" t="s">
        <v>187</v>
      </c>
      <c r="I30" s="105">
        <v>4.33</v>
      </c>
      <c r="J30" s="94" t="s">
        <v>183</v>
      </c>
      <c r="K30" s="32">
        <v>3.85E-2</v>
      </c>
      <c r="L30" s="32">
        <v>6.7000000000000002E-3</v>
      </c>
      <c r="M30" s="154">
        <v>151871.59</v>
      </c>
      <c r="N30" s="94">
        <v>153.75</v>
      </c>
      <c r="O30" s="125">
        <v>233.50257000000002</v>
      </c>
      <c r="P30" s="32">
        <v>7.1737748007355377E-4</v>
      </c>
      <c r="Q30" s="32">
        <f>O30/'סכום נכסי הקרן'!$C$42</f>
        <v>3.6683405608736066E-5</v>
      </c>
      <c r="R30" s="18"/>
    </row>
    <row r="31" spans="2:18" x14ac:dyDescent="0.2">
      <c r="B31" s="23" t="s">
        <v>3324</v>
      </c>
      <c r="C31" s="32" t="s">
        <v>3004</v>
      </c>
      <c r="D31" s="32" t="s">
        <v>3327</v>
      </c>
      <c r="E31" s="32" t="s">
        <v>2409</v>
      </c>
      <c r="F31" s="94" t="s">
        <v>444</v>
      </c>
      <c r="G31" s="94" t="s">
        <v>3326</v>
      </c>
      <c r="H31" s="94" t="s">
        <v>187</v>
      </c>
      <c r="I31" s="105">
        <v>4.33</v>
      </c>
      <c r="J31" s="94" t="s">
        <v>183</v>
      </c>
      <c r="K31" s="32">
        <v>3.85E-2</v>
      </c>
      <c r="L31" s="32">
        <v>6.7000000000000002E-3</v>
      </c>
      <c r="M31" s="154">
        <v>5844.22</v>
      </c>
      <c r="N31" s="94">
        <v>153.03</v>
      </c>
      <c r="O31" s="125">
        <v>8.9434100000000001</v>
      </c>
      <c r="P31" s="32">
        <v>2.747636109129172E-5</v>
      </c>
      <c r="Q31" s="32">
        <f>O31/'סכום נכסי הקרן'!$C$42</f>
        <v>1.4050155274746063E-6</v>
      </c>
      <c r="R31" s="18"/>
    </row>
    <row r="32" spans="2:18" x14ac:dyDescent="0.2">
      <c r="B32" s="23" t="s">
        <v>3324</v>
      </c>
      <c r="C32" s="32" t="s">
        <v>3004</v>
      </c>
      <c r="D32" s="32" t="s">
        <v>3328</v>
      </c>
      <c r="E32" s="32" t="s">
        <v>2409</v>
      </c>
      <c r="F32" s="94" t="s">
        <v>444</v>
      </c>
      <c r="G32" s="94" t="s">
        <v>3326</v>
      </c>
      <c r="H32" s="94" t="s">
        <v>187</v>
      </c>
      <c r="I32" s="105">
        <v>4.33</v>
      </c>
      <c r="J32" s="94" t="s">
        <v>183</v>
      </c>
      <c r="K32" s="32">
        <v>3.85E-2</v>
      </c>
      <c r="L32" s="32">
        <v>6.7000000000000002E-3</v>
      </c>
      <c r="M32" s="154">
        <v>65750.84</v>
      </c>
      <c r="N32" s="94">
        <v>154.47999999999999</v>
      </c>
      <c r="O32" s="125">
        <v>101.5719</v>
      </c>
      <c r="P32" s="32">
        <v>3.1205392586592512E-4</v>
      </c>
      <c r="Q32" s="32">
        <f>O32/'סכום נכסי הקרן'!$C$42</f>
        <v>1.5957011548737894E-5</v>
      </c>
      <c r="R32" s="18"/>
    </row>
    <row r="33" spans="2:18" x14ac:dyDescent="0.2">
      <c r="B33" s="23" t="s">
        <v>3324</v>
      </c>
      <c r="C33" s="32" t="s">
        <v>3004</v>
      </c>
      <c r="D33" s="32" t="s">
        <v>3329</v>
      </c>
      <c r="E33" s="32" t="s">
        <v>2409</v>
      </c>
      <c r="F33" s="94" t="s">
        <v>444</v>
      </c>
      <c r="G33" s="94" t="s">
        <v>3326</v>
      </c>
      <c r="H33" s="94" t="s">
        <v>187</v>
      </c>
      <c r="I33" s="105">
        <v>4.33</v>
      </c>
      <c r="J33" s="94" t="s">
        <v>183</v>
      </c>
      <c r="K33" s="32">
        <v>3.85E-2</v>
      </c>
      <c r="L33" s="32">
        <v>6.7000000000000002E-3</v>
      </c>
      <c r="M33" s="154">
        <v>75349.350000000006</v>
      </c>
      <c r="N33" s="94">
        <v>152.88999999999999</v>
      </c>
      <c r="O33" s="125">
        <v>115.20161999999999</v>
      </c>
      <c r="P33" s="32">
        <v>3.5392778698748844E-4</v>
      </c>
      <c r="Q33" s="32">
        <f>O33/'סכום נכסי הקרן'!$C$42</f>
        <v>1.8098249425021234E-5</v>
      </c>
      <c r="R33" s="18"/>
    </row>
    <row r="34" spans="2:18" x14ac:dyDescent="0.2">
      <c r="B34" s="23" t="s">
        <v>3324</v>
      </c>
      <c r="C34" s="32" t="s">
        <v>3004</v>
      </c>
      <c r="D34" s="32" t="s">
        <v>3330</v>
      </c>
      <c r="E34" s="32" t="s">
        <v>2409</v>
      </c>
      <c r="F34" s="94" t="s">
        <v>444</v>
      </c>
      <c r="G34" s="94" t="s">
        <v>3326</v>
      </c>
      <c r="H34" s="94" t="s">
        <v>187</v>
      </c>
      <c r="I34" s="105">
        <v>4.33</v>
      </c>
      <c r="J34" s="94" t="s">
        <v>183</v>
      </c>
      <c r="K34" s="32">
        <v>3.85E-2</v>
      </c>
      <c r="L34" s="32">
        <v>6.7000000000000002E-3</v>
      </c>
      <c r="M34" s="154">
        <v>87931.91</v>
      </c>
      <c r="N34" s="94">
        <v>152.88999999999999</v>
      </c>
      <c r="O34" s="125">
        <v>134.4391</v>
      </c>
      <c r="P34" s="32">
        <v>4.1303006978191505E-4</v>
      </c>
      <c r="Q34" s="32">
        <f>O34/'סכום נכסי הקרן'!$C$42</f>
        <v>2.1120470044391496E-5</v>
      </c>
      <c r="R34" s="18"/>
    </row>
    <row r="35" spans="2:18" x14ac:dyDescent="0.2">
      <c r="B35" s="23" t="s">
        <v>3324</v>
      </c>
      <c r="C35" s="32" t="s">
        <v>3004</v>
      </c>
      <c r="D35" s="32" t="s">
        <v>3331</v>
      </c>
      <c r="E35" s="32" t="s">
        <v>2409</v>
      </c>
      <c r="F35" s="94" t="s">
        <v>444</v>
      </c>
      <c r="G35" s="94" t="s">
        <v>3326</v>
      </c>
      <c r="H35" s="94" t="s">
        <v>187</v>
      </c>
      <c r="I35" s="105">
        <v>4.33</v>
      </c>
      <c r="J35" s="94" t="s">
        <v>183</v>
      </c>
      <c r="K35" s="32">
        <v>3.85E-2</v>
      </c>
      <c r="L35" s="32">
        <v>6.7000000000000002E-3</v>
      </c>
      <c r="M35" s="154">
        <v>89145.94</v>
      </c>
      <c r="N35" s="94">
        <v>152.88999999999999</v>
      </c>
      <c r="O35" s="125">
        <v>136.29523</v>
      </c>
      <c r="P35" s="32">
        <v>4.1873255888980336E-4</v>
      </c>
      <c r="Q35" s="32">
        <f>O35/'סכום נכסי הקרן'!$C$42</f>
        <v>2.1412069274552191E-5</v>
      </c>
      <c r="R35" s="18"/>
    </row>
    <row r="36" spans="2:18" x14ac:dyDescent="0.2">
      <c r="B36" s="23" t="s">
        <v>3324</v>
      </c>
      <c r="C36" s="32" t="s">
        <v>3004</v>
      </c>
      <c r="D36" s="32" t="s">
        <v>3332</v>
      </c>
      <c r="E36" s="32" t="s">
        <v>2409</v>
      </c>
      <c r="F36" s="94" t="s">
        <v>444</v>
      </c>
      <c r="G36" s="94" t="s">
        <v>3326</v>
      </c>
      <c r="H36" s="94" t="s">
        <v>187</v>
      </c>
      <c r="I36" s="105">
        <v>4.33</v>
      </c>
      <c r="J36" s="94" t="s">
        <v>183</v>
      </c>
      <c r="K36" s="32">
        <v>3.85E-2</v>
      </c>
      <c r="L36" s="32">
        <v>6.7000000000000002E-3</v>
      </c>
      <c r="M36" s="154">
        <v>83728.479999999996</v>
      </c>
      <c r="N36" s="94">
        <v>154.09</v>
      </c>
      <c r="O36" s="125">
        <v>129.01721000000001</v>
      </c>
      <c r="P36" s="32">
        <v>3.9637268658722043E-4</v>
      </c>
      <c r="Q36" s="32">
        <f>O36/'סכום נכסי הקרן'!$C$42</f>
        <v>2.0268687599187789E-5</v>
      </c>
      <c r="R36" s="18"/>
    </row>
    <row r="37" spans="2:18" x14ac:dyDescent="0.2">
      <c r="B37" s="23" t="s">
        <v>3324</v>
      </c>
      <c r="C37" s="32" t="s">
        <v>3004</v>
      </c>
      <c r="D37" s="32" t="s">
        <v>3333</v>
      </c>
      <c r="E37" s="32" t="s">
        <v>2409</v>
      </c>
      <c r="F37" s="94" t="s">
        <v>444</v>
      </c>
      <c r="G37" s="94" t="s">
        <v>3326</v>
      </c>
      <c r="H37" s="94" t="s">
        <v>187</v>
      </c>
      <c r="I37" s="105">
        <v>4.33</v>
      </c>
      <c r="J37" s="94" t="s">
        <v>183</v>
      </c>
      <c r="K37" s="32">
        <v>3.85E-2</v>
      </c>
      <c r="L37" s="32">
        <v>6.7000000000000002E-3</v>
      </c>
      <c r="M37" s="154">
        <v>21265.02</v>
      </c>
      <c r="N37" s="94">
        <v>151.80000000000001</v>
      </c>
      <c r="O37" s="125">
        <v>32.280299999999997</v>
      </c>
      <c r="P37" s="32">
        <v>9.9173042378155978E-5</v>
      </c>
      <c r="Q37" s="32">
        <f>O37/'סכום נכסי הקרן'!$C$42</f>
        <v>5.0712561239547927E-6</v>
      </c>
      <c r="R37" s="18"/>
    </row>
    <row r="38" spans="2:18" x14ac:dyDescent="0.2">
      <c r="B38" s="23" t="s">
        <v>3324</v>
      </c>
      <c r="C38" s="32" t="s">
        <v>3004</v>
      </c>
      <c r="D38" s="32" t="s">
        <v>3334</v>
      </c>
      <c r="E38" s="32" t="s">
        <v>2409</v>
      </c>
      <c r="F38" s="94" t="s">
        <v>444</v>
      </c>
      <c r="G38" s="94" t="s">
        <v>3326</v>
      </c>
      <c r="H38" s="94" t="s">
        <v>187</v>
      </c>
      <c r="I38" s="105">
        <v>4.33</v>
      </c>
      <c r="J38" s="94" t="s">
        <v>183</v>
      </c>
      <c r="K38" s="32">
        <v>3.85E-2</v>
      </c>
      <c r="L38" s="32">
        <v>6.7000000000000002E-3</v>
      </c>
      <c r="M38" s="154">
        <v>275600.92</v>
      </c>
      <c r="N38" s="94">
        <v>150.31</v>
      </c>
      <c r="O38" s="125">
        <v>414.25574</v>
      </c>
      <c r="P38" s="32">
        <v>1.272695794599628E-3</v>
      </c>
      <c r="Q38" s="32">
        <f>O38/'סכום נכסי הקרן'!$C$42</f>
        <v>6.5079846171145391E-5</v>
      </c>
      <c r="R38" s="18"/>
    </row>
    <row r="39" spans="2:18" x14ac:dyDescent="0.2">
      <c r="B39" s="23" t="s">
        <v>3324</v>
      </c>
      <c r="C39" s="32" t="s">
        <v>3004</v>
      </c>
      <c r="D39" s="32" t="s">
        <v>3335</v>
      </c>
      <c r="E39" s="32" t="s">
        <v>2409</v>
      </c>
      <c r="F39" s="94" t="s">
        <v>444</v>
      </c>
      <c r="G39" s="94" t="s">
        <v>3326</v>
      </c>
      <c r="H39" s="94" t="s">
        <v>187</v>
      </c>
      <c r="I39" s="105">
        <v>4.33</v>
      </c>
      <c r="J39" s="94" t="s">
        <v>183</v>
      </c>
      <c r="K39" s="32">
        <v>3.85E-2</v>
      </c>
      <c r="L39" s="32">
        <v>6.7000000000000002E-3</v>
      </c>
      <c r="M39" s="154">
        <v>183049.44</v>
      </c>
      <c r="N39" s="94">
        <v>150.76</v>
      </c>
      <c r="O39" s="125">
        <v>275.96534000000003</v>
      </c>
      <c r="P39" s="32">
        <v>8.4783358143270763E-4</v>
      </c>
      <c r="Q39" s="32">
        <f>O39/'סכום נכסי הקרן'!$C$42</f>
        <v>4.3354334392005858E-5</v>
      </c>
      <c r="R39" s="18"/>
    </row>
    <row r="40" spans="2:18" x14ac:dyDescent="0.2">
      <c r="B40" s="23" t="s">
        <v>3324</v>
      </c>
      <c r="C40" s="32" t="s">
        <v>3004</v>
      </c>
      <c r="D40" s="32" t="s">
        <v>3336</v>
      </c>
      <c r="E40" s="32" t="s">
        <v>2409</v>
      </c>
      <c r="F40" s="94" t="s">
        <v>444</v>
      </c>
      <c r="G40" s="94" t="s">
        <v>3326</v>
      </c>
      <c r="H40" s="94" t="s">
        <v>187</v>
      </c>
      <c r="I40" s="105">
        <v>4.33</v>
      </c>
      <c r="J40" s="94" t="s">
        <v>183</v>
      </c>
      <c r="K40" s="32">
        <v>3.85E-2</v>
      </c>
      <c r="L40" s="32">
        <v>6.7000000000000002E-3</v>
      </c>
      <c r="M40" s="154">
        <v>135718.57999999999</v>
      </c>
      <c r="N40" s="94">
        <v>148.13</v>
      </c>
      <c r="O40" s="125">
        <v>201.03993</v>
      </c>
      <c r="P40" s="32">
        <v>6.1764424424777694E-4</v>
      </c>
      <c r="Q40" s="32">
        <f>O40/'סכום נכסי הקרן'!$C$42</f>
        <v>3.1583503752193841E-5</v>
      </c>
      <c r="R40" s="18"/>
    </row>
    <row r="41" spans="2:18" x14ac:dyDescent="0.2">
      <c r="B41" s="23" t="s">
        <v>3324</v>
      </c>
      <c r="C41" s="32" t="s">
        <v>3004</v>
      </c>
      <c r="D41" s="32" t="s">
        <v>3337</v>
      </c>
      <c r="E41" s="32" t="s">
        <v>2409</v>
      </c>
      <c r="F41" s="94" t="s">
        <v>444</v>
      </c>
      <c r="G41" s="94" t="s">
        <v>3326</v>
      </c>
      <c r="H41" s="94" t="s">
        <v>187</v>
      </c>
      <c r="I41" s="105">
        <v>4.33</v>
      </c>
      <c r="J41" s="94" t="s">
        <v>183</v>
      </c>
      <c r="K41" s="32">
        <v>3.85E-2</v>
      </c>
      <c r="L41" s="32">
        <v>6.7000000000000002E-3</v>
      </c>
      <c r="M41" s="154">
        <v>105608.1</v>
      </c>
      <c r="N41" s="94">
        <v>143.83000000000001</v>
      </c>
      <c r="O41" s="125">
        <v>151.89613</v>
      </c>
      <c r="P41" s="32">
        <v>4.6666237109221079E-4</v>
      </c>
      <c r="Q41" s="32">
        <f>O41/'סכום נכסי הקרן'!$C$42</f>
        <v>2.3862980810820636E-5</v>
      </c>
      <c r="R41" s="18"/>
    </row>
    <row r="42" spans="2:18" x14ac:dyDescent="0.2">
      <c r="B42" s="23" t="s">
        <v>3324</v>
      </c>
      <c r="C42" s="32" t="s">
        <v>3004</v>
      </c>
      <c r="D42" s="32" t="s">
        <v>3338</v>
      </c>
      <c r="E42" s="32" t="s">
        <v>2409</v>
      </c>
      <c r="F42" s="94" t="s">
        <v>444</v>
      </c>
      <c r="G42" s="94" t="s">
        <v>3326</v>
      </c>
      <c r="H42" s="94" t="s">
        <v>187</v>
      </c>
      <c r="I42" s="105">
        <v>4.33</v>
      </c>
      <c r="J42" s="94" t="s">
        <v>183</v>
      </c>
      <c r="K42" s="32">
        <v>3.85E-2</v>
      </c>
      <c r="L42" s="32">
        <v>6.7000000000000002E-3</v>
      </c>
      <c r="M42" s="154">
        <v>131388.89000000001</v>
      </c>
      <c r="N42" s="94">
        <v>141.57</v>
      </c>
      <c r="O42" s="125">
        <v>186.00725</v>
      </c>
      <c r="P42" s="32">
        <v>5.7146014401645141E-4</v>
      </c>
      <c r="Q42" s="32">
        <f>O42/'סכום נכסי הקרן'!$C$42</f>
        <v>2.9221859947475402E-5</v>
      </c>
      <c r="R42" s="18"/>
    </row>
    <row r="43" spans="2:18" x14ac:dyDescent="0.2">
      <c r="B43" s="23" t="s">
        <v>3324</v>
      </c>
      <c r="C43" s="32" t="s">
        <v>3004</v>
      </c>
      <c r="D43" s="32" t="s">
        <v>3339</v>
      </c>
      <c r="E43" s="32" t="s">
        <v>2409</v>
      </c>
      <c r="F43" s="94" t="s">
        <v>444</v>
      </c>
      <c r="G43" s="94" t="s">
        <v>3326</v>
      </c>
      <c r="H43" s="94" t="s">
        <v>187</v>
      </c>
      <c r="I43" s="105">
        <v>4.33</v>
      </c>
      <c r="J43" s="94" t="s">
        <v>183</v>
      </c>
      <c r="K43" s="32">
        <v>3.85E-2</v>
      </c>
      <c r="L43" s="32">
        <v>6.7000000000000002E-3</v>
      </c>
      <c r="M43" s="154">
        <v>126524.16</v>
      </c>
      <c r="N43" s="94">
        <v>141.31</v>
      </c>
      <c r="O43" s="125">
        <v>178.79129</v>
      </c>
      <c r="P43" s="32">
        <v>5.4929093533874159E-4</v>
      </c>
      <c r="Q43" s="32">
        <f>O43/'סכום נכסי הקרן'!$C$42</f>
        <v>2.8088227938472611E-5</v>
      </c>
      <c r="R43" s="18"/>
    </row>
    <row r="44" spans="2:18" x14ac:dyDescent="0.2">
      <c r="B44" s="23" t="s">
        <v>3324</v>
      </c>
      <c r="C44" s="32" t="s">
        <v>3004</v>
      </c>
      <c r="D44" s="32" t="s">
        <v>3340</v>
      </c>
      <c r="E44" s="32" t="s">
        <v>2409</v>
      </c>
      <c r="F44" s="94" t="s">
        <v>444</v>
      </c>
      <c r="G44" s="94" t="s">
        <v>3326</v>
      </c>
      <c r="H44" s="94" t="s">
        <v>187</v>
      </c>
      <c r="I44" s="105">
        <v>4.33</v>
      </c>
      <c r="J44" s="94" t="s">
        <v>183</v>
      </c>
      <c r="K44" s="32">
        <v>3.85E-2</v>
      </c>
      <c r="L44" s="32">
        <v>6.7000000000000002E-3</v>
      </c>
      <c r="M44" s="154">
        <v>111477.58</v>
      </c>
      <c r="N44" s="94">
        <v>140.88</v>
      </c>
      <c r="O44" s="125">
        <v>157.04960999999997</v>
      </c>
      <c r="P44" s="32">
        <v>4.8249513257320626E-4</v>
      </c>
      <c r="Q44" s="32">
        <f>O44/'סכום נכסי הקרן'!$C$42</f>
        <v>2.4672595870460057E-5</v>
      </c>
      <c r="R44" s="18"/>
    </row>
    <row r="45" spans="2:18" x14ac:dyDescent="0.2">
      <c r="B45" s="23" t="s">
        <v>3324</v>
      </c>
      <c r="C45" s="32" t="s">
        <v>3004</v>
      </c>
      <c r="D45" s="32" t="s">
        <v>3341</v>
      </c>
      <c r="E45" s="32" t="s">
        <v>2409</v>
      </c>
      <c r="F45" s="94" t="s">
        <v>444</v>
      </c>
      <c r="G45" s="94" t="s">
        <v>3326</v>
      </c>
      <c r="H45" s="94" t="s">
        <v>187</v>
      </c>
      <c r="I45" s="105">
        <v>4.33</v>
      </c>
      <c r="J45" s="94" t="s">
        <v>183</v>
      </c>
      <c r="K45" s="32">
        <v>3.85E-2</v>
      </c>
      <c r="L45" s="32">
        <v>6.7000000000000002E-3</v>
      </c>
      <c r="M45" s="154">
        <v>115574.32</v>
      </c>
      <c r="N45" s="94">
        <v>141.59</v>
      </c>
      <c r="O45" s="125">
        <v>163.64167999999998</v>
      </c>
      <c r="P45" s="32">
        <v>5.0274759731082559E-4</v>
      </c>
      <c r="Q45" s="32">
        <f>O45/'סכום נכסי הקרן'!$C$42</f>
        <v>2.5708214354707065E-5</v>
      </c>
      <c r="R45" s="18"/>
    </row>
    <row r="46" spans="2:18" x14ac:dyDescent="0.2">
      <c r="B46" s="23" t="s">
        <v>3324</v>
      </c>
      <c r="C46" s="32" t="s">
        <v>3004</v>
      </c>
      <c r="D46" s="32" t="s">
        <v>3342</v>
      </c>
      <c r="E46" s="32" t="s">
        <v>2409</v>
      </c>
      <c r="F46" s="94" t="s">
        <v>444</v>
      </c>
      <c r="G46" s="94" t="s">
        <v>3326</v>
      </c>
      <c r="H46" s="94" t="s">
        <v>187</v>
      </c>
      <c r="I46" s="105">
        <v>4.33</v>
      </c>
      <c r="J46" s="94" t="s">
        <v>183</v>
      </c>
      <c r="K46" s="32">
        <v>3.85E-2</v>
      </c>
      <c r="L46" s="32">
        <v>6.7000000000000002E-3</v>
      </c>
      <c r="M46" s="154">
        <v>81984.11</v>
      </c>
      <c r="N46" s="94">
        <v>143.13</v>
      </c>
      <c r="O46" s="125">
        <v>117.34386000000001</v>
      </c>
      <c r="P46" s="32">
        <v>3.6050927657414598E-4</v>
      </c>
      <c r="Q46" s="32">
        <f>O46/'סכום נכסי הקרן'!$C$42</f>
        <v>1.843479672225766E-5</v>
      </c>
      <c r="R46" s="18"/>
    </row>
    <row r="47" spans="2:18" x14ac:dyDescent="0.2">
      <c r="B47" s="23" t="s">
        <v>3324</v>
      </c>
      <c r="C47" s="32" t="s">
        <v>3004</v>
      </c>
      <c r="D47" s="32" t="s">
        <v>3343</v>
      </c>
      <c r="E47" s="32" t="s">
        <v>2409</v>
      </c>
      <c r="F47" s="94" t="s">
        <v>444</v>
      </c>
      <c r="G47" s="94" t="s">
        <v>3326</v>
      </c>
      <c r="H47" s="94" t="s">
        <v>187</v>
      </c>
      <c r="I47" s="105">
        <v>4.33</v>
      </c>
      <c r="J47" s="94" t="s">
        <v>183</v>
      </c>
      <c r="K47" s="32">
        <v>3.85E-2</v>
      </c>
      <c r="L47" s="32">
        <v>6.7000000000000002E-3</v>
      </c>
      <c r="M47" s="154">
        <v>49409.62</v>
      </c>
      <c r="N47" s="94">
        <v>144.13</v>
      </c>
      <c r="O47" s="125">
        <v>71.214089999999999</v>
      </c>
      <c r="P47" s="32">
        <v>2.187872468809712E-4</v>
      </c>
      <c r="Q47" s="32">
        <f>O47/'סכום נכסי הקרן'!$C$42</f>
        <v>1.1187779854101968E-5</v>
      </c>
      <c r="R47" s="18"/>
    </row>
    <row r="48" spans="2:18" x14ac:dyDescent="0.2">
      <c r="B48" s="23" t="s">
        <v>3324</v>
      </c>
      <c r="C48" s="32" t="s">
        <v>3004</v>
      </c>
      <c r="D48" s="32" t="s">
        <v>3344</v>
      </c>
      <c r="E48" s="32" t="s">
        <v>2409</v>
      </c>
      <c r="F48" s="94" t="s">
        <v>444</v>
      </c>
      <c r="G48" s="94" t="s">
        <v>3326</v>
      </c>
      <c r="H48" s="94" t="s">
        <v>187</v>
      </c>
      <c r="I48" s="105">
        <v>4.33</v>
      </c>
      <c r="J48" s="94" t="s">
        <v>183</v>
      </c>
      <c r="K48" s="32">
        <v>3.85E-2</v>
      </c>
      <c r="L48" s="32">
        <v>6.7000000000000002E-3</v>
      </c>
      <c r="M48" s="154">
        <v>49683.54</v>
      </c>
      <c r="N48" s="94">
        <v>144.57</v>
      </c>
      <c r="O48" s="125">
        <v>71.827490000000012</v>
      </c>
      <c r="P48" s="32">
        <v>2.2067176295407964E-4</v>
      </c>
      <c r="Q48" s="32">
        <f>O48/'סכום נכסי הקרן'!$C$42</f>
        <v>1.1284145393035435E-5</v>
      </c>
      <c r="R48" s="18"/>
    </row>
    <row r="49" spans="2:18" x14ac:dyDescent="0.2">
      <c r="B49" s="23" t="s">
        <v>3324</v>
      </c>
      <c r="C49" s="32" t="s">
        <v>3004</v>
      </c>
      <c r="D49" s="32" t="s">
        <v>3345</v>
      </c>
      <c r="E49" s="32" t="s">
        <v>2409</v>
      </c>
      <c r="F49" s="94" t="s">
        <v>444</v>
      </c>
      <c r="G49" s="94" t="s">
        <v>3346</v>
      </c>
      <c r="H49" s="94" t="s">
        <v>187</v>
      </c>
      <c r="I49" s="105">
        <v>4.26</v>
      </c>
      <c r="J49" s="94" t="s">
        <v>183</v>
      </c>
      <c r="K49" s="32">
        <v>5.1699999999999996E-2</v>
      </c>
      <c r="L49" s="32">
        <v>6.5000000000000006E-3</v>
      </c>
      <c r="M49" s="154">
        <v>151871.59</v>
      </c>
      <c r="N49" s="94">
        <v>162.29</v>
      </c>
      <c r="O49" s="125">
        <v>246.47239999999999</v>
      </c>
      <c r="P49" s="32">
        <v>7.5722399637691762E-4</v>
      </c>
      <c r="Q49" s="32">
        <f>O49/'סכום נכסי הקרן'!$C$42</f>
        <v>3.8720974336850502E-5</v>
      </c>
      <c r="R49" s="18"/>
    </row>
    <row r="50" spans="2:18" x14ac:dyDescent="0.2">
      <c r="B50" s="23" t="s">
        <v>3324</v>
      </c>
      <c r="C50" s="32" t="s">
        <v>3004</v>
      </c>
      <c r="D50" s="32" t="s">
        <v>3347</v>
      </c>
      <c r="E50" s="32" t="s">
        <v>2409</v>
      </c>
      <c r="F50" s="94" t="s">
        <v>444</v>
      </c>
      <c r="G50" s="94" t="s">
        <v>3346</v>
      </c>
      <c r="H50" s="94" t="s">
        <v>187</v>
      </c>
      <c r="I50" s="105">
        <v>4.26</v>
      </c>
      <c r="J50" s="94" t="s">
        <v>183</v>
      </c>
      <c r="K50" s="32">
        <v>5.1699999999999996E-2</v>
      </c>
      <c r="L50" s="32">
        <v>6.5000000000000006E-3</v>
      </c>
      <c r="M50" s="154">
        <v>5844.22</v>
      </c>
      <c r="N50" s="94">
        <v>161.53</v>
      </c>
      <c r="O50" s="125">
        <v>9.4401700000000002</v>
      </c>
      <c r="P50" s="32">
        <v>2.900253031932779E-5</v>
      </c>
      <c r="Q50" s="32">
        <f>O50/'סכום נכסי הקרן'!$C$42</f>
        <v>1.4830568465495772E-6</v>
      </c>
      <c r="R50" s="18"/>
    </row>
    <row r="51" spans="2:18" x14ac:dyDescent="0.2">
      <c r="B51" s="23" t="s">
        <v>3324</v>
      </c>
      <c r="C51" s="32" t="s">
        <v>3004</v>
      </c>
      <c r="D51" s="32" t="s">
        <v>3348</v>
      </c>
      <c r="E51" s="32" t="s">
        <v>2409</v>
      </c>
      <c r="F51" s="94" t="s">
        <v>444</v>
      </c>
      <c r="G51" s="94" t="s">
        <v>3346</v>
      </c>
      <c r="H51" s="94" t="s">
        <v>187</v>
      </c>
      <c r="I51" s="105">
        <v>4.26</v>
      </c>
      <c r="J51" s="94" t="s">
        <v>183</v>
      </c>
      <c r="K51" s="32">
        <v>5.1699999999999996E-2</v>
      </c>
      <c r="L51" s="32">
        <v>6.5000000000000006E-3</v>
      </c>
      <c r="M51" s="154">
        <v>65750.87</v>
      </c>
      <c r="N51" s="94">
        <v>163.06</v>
      </c>
      <c r="O51" s="125">
        <v>107.21337</v>
      </c>
      <c r="P51" s="32">
        <v>3.2938591297215075E-4</v>
      </c>
      <c r="Q51" s="32">
        <f>O51/'סכום נכסי הקרן'!$C$42</f>
        <v>1.6843290154748594E-5</v>
      </c>
      <c r="R51" s="18"/>
    </row>
    <row r="52" spans="2:18" x14ac:dyDescent="0.2">
      <c r="B52" s="23" t="s">
        <v>3324</v>
      </c>
      <c r="C52" s="32" t="s">
        <v>3004</v>
      </c>
      <c r="D52" s="32" t="s">
        <v>3349</v>
      </c>
      <c r="E52" s="32" t="s">
        <v>2409</v>
      </c>
      <c r="F52" s="94" t="s">
        <v>444</v>
      </c>
      <c r="G52" s="94" t="s">
        <v>3346</v>
      </c>
      <c r="H52" s="94" t="s">
        <v>187</v>
      </c>
      <c r="I52" s="105">
        <v>4.26</v>
      </c>
      <c r="J52" s="94" t="s">
        <v>183</v>
      </c>
      <c r="K52" s="32">
        <v>5.1699999999999996E-2</v>
      </c>
      <c r="L52" s="32">
        <v>6.5000000000000006E-3</v>
      </c>
      <c r="M52" s="154">
        <v>75349.36</v>
      </c>
      <c r="N52" s="94">
        <v>161.38</v>
      </c>
      <c r="O52" s="125">
        <v>121.5988</v>
      </c>
      <c r="P52" s="32">
        <v>3.735815015824796E-4</v>
      </c>
      <c r="Q52" s="32">
        <f>O52/'סכום נכסי הקרן'!$C$42</f>
        <v>1.9103250563518742E-5</v>
      </c>
      <c r="R52" s="18"/>
    </row>
    <row r="53" spans="2:18" x14ac:dyDescent="0.2">
      <c r="B53" s="23" t="s">
        <v>3324</v>
      </c>
      <c r="C53" s="32" t="s">
        <v>3004</v>
      </c>
      <c r="D53" s="32" t="s">
        <v>3350</v>
      </c>
      <c r="E53" s="32" t="s">
        <v>2409</v>
      </c>
      <c r="F53" s="94" t="s">
        <v>444</v>
      </c>
      <c r="G53" s="94" t="s">
        <v>3346</v>
      </c>
      <c r="H53" s="94" t="s">
        <v>187</v>
      </c>
      <c r="I53" s="105">
        <v>4.26</v>
      </c>
      <c r="J53" s="94" t="s">
        <v>183</v>
      </c>
      <c r="K53" s="32">
        <v>5.1699999999999996E-2</v>
      </c>
      <c r="L53" s="32">
        <v>6.5000000000000006E-3</v>
      </c>
      <c r="M53" s="154">
        <v>87931.94</v>
      </c>
      <c r="N53" s="94">
        <v>161.38</v>
      </c>
      <c r="O53" s="125">
        <v>141.90456</v>
      </c>
      <c r="P53" s="32">
        <v>4.3596580398985079E-4</v>
      </c>
      <c r="Q53" s="32">
        <f>O53/'סכום נכסי הקרן'!$C$42</f>
        <v>2.2293298665660181E-5</v>
      </c>
      <c r="R53" s="18"/>
    </row>
    <row r="54" spans="2:18" x14ac:dyDescent="0.2">
      <c r="B54" s="23" t="s">
        <v>3324</v>
      </c>
      <c r="C54" s="32" t="s">
        <v>3004</v>
      </c>
      <c r="D54" s="32" t="s">
        <v>3351</v>
      </c>
      <c r="E54" s="32" t="s">
        <v>2409</v>
      </c>
      <c r="F54" s="94" t="s">
        <v>444</v>
      </c>
      <c r="G54" s="94" t="s">
        <v>3346</v>
      </c>
      <c r="H54" s="94" t="s">
        <v>187</v>
      </c>
      <c r="I54" s="105">
        <v>4.26</v>
      </c>
      <c r="J54" s="94" t="s">
        <v>183</v>
      </c>
      <c r="K54" s="32">
        <v>5.1699999999999996E-2</v>
      </c>
      <c r="L54" s="32">
        <v>6.5000000000000006E-3</v>
      </c>
      <c r="M54" s="154">
        <v>89145.96</v>
      </c>
      <c r="N54" s="94">
        <v>161.38</v>
      </c>
      <c r="O54" s="125">
        <v>143.86375000000001</v>
      </c>
      <c r="P54" s="32">
        <v>4.4198491883379147E-4</v>
      </c>
      <c r="Q54" s="32">
        <f>O54/'סכום נכסי הקרן'!$C$42</f>
        <v>2.260108868884742E-5</v>
      </c>
      <c r="R54" s="18"/>
    </row>
    <row r="55" spans="2:18" x14ac:dyDescent="0.2">
      <c r="B55" s="23" t="s">
        <v>3324</v>
      </c>
      <c r="C55" s="32" t="s">
        <v>3004</v>
      </c>
      <c r="D55" s="32" t="s">
        <v>3352</v>
      </c>
      <c r="E55" s="32" t="s">
        <v>2409</v>
      </c>
      <c r="F55" s="94" t="s">
        <v>444</v>
      </c>
      <c r="G55" s="94" t="s">
        <v>3346</v>
      </c>
      <c r="H55" s="94" t="s">
        <v>187</v>
      </c>
      <c r="I55" s="105">
        <v>4.26</v>
      </c>
      <c r="J55" s="94" t="s">
        <v>183</v>
      </c>
      <c r="K55" s="32">
        <v>5.1699999999999996E-2</v>
      </c>
      <c r="L55" s="32">
        <v>6.5000000000000006E-3</v>
      </c>
      <c r="M55" s="154">
        <v>83728.509999999995</v>
      </c>
      <c r="N55" s="94">
        <v>162.63999999999999</v>
      </c>
      <c r="O55" s="125">
        <v>136.17604999999998</v>
      </c>
      <c r="P55" s="32">
        <v>4.1836640853833108E-4</v>
      </c>
      <c r="Q55" s="32">
        <f>O55/'סכום נכסי הקרן'!$C$42</f>
        <v>2.1393346019041768E-5</v>
      </c>
      <c r="R55" s="18"/>
    </row>
    <row r="56" spans="2:18" x14ac:dyDescent="0.2">
      <c r="B56" s="23" t="s">
        <v>3324</v>
      </c>
      <c r="C56" s="32" t="s">
        <v>3004</v>
      </c>
      <c r="D56" s="32" t="s">
        <v>3353</v>
      </c>
      <c r="E56" s="32" t="s">
        <v>2409</v>
      </c>
      <c r="F56" s="94" t="s">
        <v>444</v>
      </c>
      <c r="G56" s="94" t="s">
        <v>3346</v>
      </c>
      <c r="H56" s="94" t="s">
        <v>187</v>
      </c>
      <c r="I56" s="105">
        <v>4.26</v>
      </c>
      <c r="J56" s="94" t="s">
        <v>183</v>
      </c>
      <c r="K56" s="32">
        <v>5.1699999999999996E-2</v>
      </c>
      <c r="L56" s="32">
        <v>6.5000000000000006E-3</v>
      </c>
      <c r="M56" s="154">
        <v>21265.01</v>
      </c>
      <c r="N56" s="94">
        <v>160.22999999999999</v>
      </c>
      <c r="O56" s="125">
        <v>34.072929999999999</v>
      </c>
      <c r="P56" s="32">
        <v>1.0468044382604693E-4</v>
      </c>
      <c r="Q56" s="32">
        <f>O56/'סכום נכסי הקרן'!$C$42</f>
        <v>5.3528794628173523E-6</v>
      </c>
      <c r="R56" s="18"/>
    </row>
    <row r="57" spans="2:18" x14ac:dyDescent="0.2">
      <c r="B57" s="23" t="s">
        <v>3324</v>
      </c>
      <c r="C57" s="32" t="s">
        <v>3004</v>
      </c>
      <c r="D57" s="32" t="s">
        <v>3354</v>
      </c>
      <c r="E57" s="32" t="s">
        <v>2409</v>
      </c>
      <c r="F57" s="94" t="s">
        <v>444</v>
      </c>
      <c r="G57" s="94" t="s">
        <v>3346</v>
      </c>
      <c r="H57" s="94" t="s">
        <v>187</v>
      </c>
      <c r="I57" s="105">
        <v>4.26</v>
      </c>
      <c r="J57" s="94" t="s">
        <v>183</v>
      </c>
      <c r="K57" s="32">
        <v>5.1699999999999996E-2</v>
      </c>
      <c r="L57" s="32">
        <v>6.5000000000000006E-3</v>
      </c>
      <c r="M57" s="154">
        <v>275600.94</v>
      </c>
      <c r="N57" s="94">
        <v>158.66</v>
      </c>
      <c r="O57" s="125">
        <v>437.26845000000003</v>
      </c>
      <c r="P57" s="32">
        <v>1.3433965149791231E-3</v>
      </c>
      <c r="Q57" s="32">
        <f>O57/'סכום נכסי הקרן'!$C$42</f>
        <v>6.8695157878790477E-5</v>
      </c>
      <c r="R57" s="18"/>
    </row>
    <row r="58" spans="2:18" x14ac:dyDescent="0.2">
      <c r="B58" s="23" t="s">
        <v>3324</v>
      </c>
      <c r="C58" s="32" t="s">
        <v>3004</v>
      </c>
      <c r="D58" s="32" t="s">
        <v>3355</v>
      </c>
      <c r="E58" s="32" t="s">
        <v>2409</v>
      </c>
      <c r="F58" s="94" t="s">
        <v>444</v>
      </c>
      <c r="G58" s="94" t="s">
        <v>3346</v>
      </c>
      <c r="H58" s="94" t="s">
        <v>187</v>
      </c>
      <c r="I58" s="105">
        <v>4.26</v>
      </c>
      <c r="J58" s="94" t="s">
        <v>183</v>
      </c>
      <c r="K58" s="32">
        <v>5.1699999999999996E-2</v>
      </c>
      <c r="L58" s="32">
        <v>6.5000000000000006E-3</v>
      </c>
      <c r="M58" s="154">
        <v>183049.44</v>
      </c>
      <c r="N58" s="94">
        <v>159.12</v>
      </c>
      <c r="O58" s="125">
        <v>291.26827000000003</v>
      </c>
      <c r="P58" s="32">
        <v>8.9484795631150215E-4</v>
      </c>
      <c r="Q58" s="32">
        <f>O58/'סכום נכסי הקרן'!$C$42</f>
        <v>4.5758434647485258E-5</v>
      </c>
      <c r="R58" s="18"/>
    </row>
    <row r="59" spans="2:18" x14ac:dyDescent="0.2">
      <c r="B59" s="23" t="s">
        <v>3324</v>
      </c>
      <c r="C59" s="32" t="s">
        <v>3004</v>
      </c>
      <c r="D59" s="32" t="s">
        <v>3356</v>
      </c>
      <c r="E59" s="32" t="s">
        <v>2409</v>
      </c>
      <c r="F59" s="94" t="s">
        <v>444</v>
      </c>
      <c r="G59" s="94" t="s">
        <v>3346</v>
      </c>
      <c r="H59" s="94" t="s">
        <v>187</v>
      </c>
      <c r="I59" s="105">
        <v>4.26</v>
      </c>
      <c r="J59" s="94" t="s">
        <v>183</v>
      </c>
      <c r="K59" s="32">
        <v>5.1699999999999996E-2</v>
      </c>
      <c r="L59" s="32">
        <v>6.5000000000000006E-3</v>
      </c>
      <c r="M59" s="154">
        <v>135718.59</v>
      </c>
      <c r="N59" s="94">
        <v>156.36000000000001</v>
      </c>
      <c r="O59" s="125">
        <v>212.20958999999999</v>
      </c>
      <c r="P59" s="32">
        <v>6.5196019436377945E-4</v>
      </c>
      <c r="Q59" s="32">
        <f>O59/'סכום נכסי הקרן'!$C$42</f>
        <v>3.3338264602541976E-5</v>
      </c>
      <c r="R59" s="18"/>
    </row>
    <row r="60" spans="2:18" x14ac:dyDescent="0.2">
      <c r="B60" s="23" t="s">
        <v>3324</v>
      </c>
      <c r="C60" s="32" t="s">
        <v>3004</v>
      </c>
      <c r="D60" s="32" t="s">
        <v>3357</v>
      </c>
      <c r="E60" s="32" t="s">
        <v>2409</v>
      </c>
      <c r="F60" s="94" t="s">
        <v>444</v>
      </c>
      <c r="G60" s="94" t="s">
        <v>3346</v>
      </c>
      <c r="H60" s="94" t="s">
        <v>187</v>
      </c>
      <c r="I60" s="105">
        <v>4.26</v>
      </c>
      <c r="J60" s="94" t="s">
        <v>183</v>
      </c>
      <c r="K60" s="32">
        <v>5.1699999999999996E-2</v>
      </c>
      <c r="L60" s="32">
        <v>6.5000000000000006E-3</v>
      </c>
      <c r="M60" s="154">
        <v>105608.12</v>
      </c>
      <c r="N60" s="94">
        <v>151.81</v>
      </c>
      <c r="O60" s="125">
        <v>160.32369</v>
      </c>
      <c r="P60" s="32">
        <v>4.9255391376760267E-4</v>
      </c>
      <c r="Q60" s="32">
        <f>O60/'סכום נכסי הקרן'!$C$42</f>
        <v>2.5186955967804817E-5</v>
      </c>
      <c r="R60" s="18"/>
    </row>
    <row r="61" spans="2:18" x14ac:dyDescent="0.2">
      <c r="B61" s="23" t="s">
        <v>3324</v>
      </c>
      <c r="C61" s="32" t="s">
        <v>3004</v>
      </c>
      <c r="D61" s="32" t="s">
        <v>3358</v>
      </c>
      <c r="E61" s="32" t="s">
        <v>2409</v>
      </c>
      <c r="F61" s="94" t="s">
        <v>444</v>
      </c>
      <c r="G61" s="94" t="s">
        <v>3346</v>
      </c>
      <c r="H61" s="94" t="s">
        <v>187</v>
      </c>
      <c r="I61" s="105">
        <v>4.26</v>
      </c>
      <c r="J61" s="94" t="s">
        <v>183</v>
      </c>
      <c r="K61" s="32">
        <v>5.1699999999999996E-2</v>
      </c>
      <c r="L61" s="32">
        <v>6.5000000000000006E-3</v>
      </c>
      <c r="M61" s="154">
        <v>131388.9</v>
      </c>
      <c r="N61" s="94">
        <v>149.43</v>
      </c>
      <c r="O61" s="125">
        <v>196.33443</v>
      </c>
      <c r="P61" s="32">
        <v>6.0318778780498014E-4</v>
      </c>
      <c r="Q61" s="32">
        <f>O61/'סכום נכסי הקרן'!$C$42</f>
        <v>3.0844266641904619E-5</v>
      </c>
      <c r="R61" s="18"/>
    </row>
    <row r="62" spans="2:18" x14ac:dyDescent="0.2">
      <c r="B62" s="23" t="s">
        <v>3324</v>
      </c>
      <c r="C62" s="32" t="s">
        <v>3004</v>
      </c>
      <c r="D62" s="32" t="s">
        <v>3359</v>
      </c>
      <c r="E62" s="32" t="s">
        <v>2409</v>
      </c>
      <c r="F62" s="94" t="s">
        <v>444</v>
      </c>
      <c r="G62" s="94" t="s">
        <v>3346</v>
      </c>
      <c r="H62" s="94" t="s">
        <v>187</v>
      </c>
      <c r="I62" s="105">
        <v>4.26</v>
      </c>
      <c r="J62" s="94" t="s">
        <v>183</v>
      </c>
      <c r="K62" s="32">
        <v>5.1699999999999996E-2</v>
      </c>
      <c r="L62" s="32">
        <v>6.5000000000000006E-3</v>
      </c>
      <c r="M62" s="154">
        <v>126524.14</v>
      </c>
      <c r="N62" s="94">
        <v>149.15</v>
      </c>
      <c r="O62" s="125">
        <v>188.71074999999999</v>
      </c>
      <c r="P62" s="32">
        <v>5.7976596273775648E-4</v>
      </c>
      <c r="Q62" s="32">
        <f>O62/'סכום נכסי הקרן'!$C$42</f>
        <v>2.9646581555735291E-5</v>
      </c>
      <c r="R62" s="18"/>
    </row>
    <row r="63" spans="2:18" x14ac:dyDescent="0.2">
      <c r="B63" s="23" t="s">
        <v>3324</v>
      </c>
      <c r="C63" s="32" t="s">
        <v>3004</v>
      </c>
      <c r="D63" s="32" t="s">
        <v>3360</v>
      </c>
      <c r="E63" s="32" t="s">
        <v>2409</v>
      </c>
      <c r="F63" s="94" t="s">
        <v>444</v>
      </c>
      <c r="G63" s="94" t="s">
        <v>3346</v>
      </c>
      <c r="H63" s="94" t="s">
        <v>187</v>
      </c>
      <c r="I63" s="105">
        <v>4.26</v>
      </c>
      <c r="J63" s="94" t="s">
        <v>183</v>
      </c>
      <c r="K63" s="32">
        <v>5.1699999999999996E-2</v>
      </c>
      <c r="L63" s="32">
        <v>6.5000000000000006E-3</v>
      </c>
      <c r="M63" s="154">
        <v>111477.62</v>
      </c>
      <c r="N63" s="94">
        <v>148.69999999999999</v>
      </c>
      <c r="O63" s="125">
        <v>165.76722000000001</v>
      </c>
      <c r="P63" s="32">
        <v>5.0927778037902706E-4</v>
      </c>
      <c r="Q63" s="32">
        <f>O63/'סכום נכסי הקרן'!$C$42</f>
        <v>2.6042138071082408E-5</v>
      </c>
      <c r="R63" s="18"/>
    </row>
    <row r="64" spans="2:18" x14ac:dyDescent="0.2">
      <c r="B64" s="23" t="s">
        <v>3324</v>
      </c>
      <c r="C64" s="32" t="s">
        <v>3004</v>
      </c>
      <c r="D64" s="32" t="s">
        <v>3361</v>
      </c>
      <c r="E64" s="32" t="s">
        <v>2409</v>
      </c>
      <c r="F64" s="94" t="s">
        <v>444</v>
      </c>
      <c r="G64" s="94" t="s">
        <v>3346</v>
      </c>
      <c r="H64" s="94" t="s">
        <v>187</v>
      </c>
      <c r="I64" s="105">
        <v>4.26</v>
      </c>
      <c r="J64" s="94" t="s">
        <v>183</v>
      </c>
      <c r="K64" s="32">
        <v>5.1699999999999996E-2</v>
      </c>
      <c r="L64" s="32">
        <v>6.5000000000000006E-3</v>
      </c>
      <c r="M64" s="154">
        <v>115574.31</v>
      </c>
      <c r="N64" s="94">
        <v>149.43</v>
      </c>
      <c r="O64" s="125">
        <v>172.70268999999999</v>
      </c>
      <c r="P64" s="32">
        <v>5.3058525460393914E-4</v>
      </c>
      <c r="Q64" s="32">
        <f>O64/'סכום נכסי הקרן'!$C$42</f>
        <v>2.7131704918664515E-5</v>
      </c>
      <c r="R64" s="18"/>
    </row>
    <row r="65" spans="2:18" x14ac:dyDescent="0.2">
      <c r="B65" s="23" t="s">
        <v>3324</v>
      </c>
      <c r="C65" s="32" t="s">
        <v>3004</v>
      </c>
      <c r="D65" s="32" t="s">
        <v>3362</v>
      </c>
      <c r="E65" s="32" t="s">
        <v>2409</v>
      </c>
      <c r="F65" s="94" t="s">
        <v>444</v>
      </c>
      <c r="G65" s="94" t="s">
        <v>3346</v>
      </c>
      <c r="H65" s="94" t="s">
        <v>187</v>
      </c>
      <c r="I65" s="105">
        <v>4.26</v>
      </c>
      <c r="J65" s="94" t="s">
        <v>183</v>
      </c>
      <c r="K65" s="32">
        <v>5.1699999999999996E-2</v>
      </c>
      <c r="L65" s="32">
        <v>6.5000000000000006E-3</v>
      </c>
      <c r="M65" s="154">
        <v>81984.13</v>
      </c>
      <c r="N65" s="94">
        <v>151.07</v>
      </c>
      <c r="O65" s="125">
        <v>123.85342999999999</v>
      </c>
      <c r="P65" s="32">
        <v>3.8050828096609934E-4</v>
      </c>
      <c r="Q65" s="32">
        <f>O65/'סכום נכסי הקרן'!$C$42</f>
        <v>1.945745440284961E-5</v>
      </c>
      <c r="R65" s="18"/>
    </row>
    <row r="66" spans="2:18" x14ac:dyDescent="0.2">
      <c r="B66" s="23" t="s">
        <v>3324</v>
      </c>
      <c r="C66" s="32" t="s">
        <v>3004</v>
      </c>
      <c r="D66" s="32" t="s">
        <v>3363</v>
      </c>
      <c r="E66" s="32" t="s">
        <v>2409</v>
      </c>
      <c r="F66" s="94" t="s">
        <v>444</v>
      </c>
      <c r="G66" s="94" t="s">
        <v>3346</v>
      </c>
      <c r="H66" s="94" t="s">
        <v>187</v>
      </c>
      <c r="I66" s="105">
        <v>4.26</v>
      </c>
      <c r="J66" s="94" t="s">
        <v>183</v>
      </c>
      <c r="K66" s="32">
        <v>5.1699999999999996E-2</v>
      </c>
      <c r="L66" s="32">
        <v>6.5000000000000006E-3</v>
      </c>
      <c r="M66" s="154">
        <v>49409.599999999999</v>
      </c>
      <c r="N66" s="94">
        <v>152.13</v>
      </c>
      <c r="O66" s="125">
        <v>75.166820000000001</v>
      </c>
      <c r="P66" s="32">
        <v>2.3093100824004808E-4</v>
      </c>
      <c r="Q66" s="32">
        <f>O66/'סכום נכסי הקרן'!$C$42</f>
        <v>1.1808756307816458E-5</v>
      </c>
      <c r="R66" s="18"/>
    </row>
    <row r="67" spans="2:18" x14ac:dyDescent="0.2">
      <c r="B67" s="23" t="s">
        <v>3324</v>
      </c>
      <c r="C67" s="32" t="s">
        <v>3004</v>
      </c>
      <c r="D67" s="32" t="s">
        <v>3364</v>
      </c>
      <c r="E67" s="32" t="s">
        <v>2409</v>
      </c>
      <c r="F67" s="94" t="s">
        <v>444</v>
      </c>
      <c r="G67" s="94" t="s">
        <v>3346</v>
      </c>
      <c r="H67" s="94" t="s">
        <v>187</v>
      </c>
      <c r="I67" s="105">
        <v>4.26</v>
      </c>
      <c r="J67" s="94" t="s">
        <v>183</v>
      </c>
      <c r="K67" s="32">
        <v>5.1699999999999996E-2</v>
      </c>
      <c r="L67" s="32">
        <v>6.5000000000000006E-3</v>
      </c>
      <c r="M67" s="154">
        <v>49683.57</v>
      </c>
      <c r="N67" s="94">
        <v>152.59</v>
      </c>
      <c r="O67" s="125">
        <v>75.812160000000006</v>
      </c>
      <c r="P67" s="32">
        <v>2.3291365187001184E-4</v>
      </c>
      <c r="Q67" s="32">
        <f>O67/'סכום נכסי הקרן'!$C$42</f>
        <v>1.1910139641522557E-5</v>
      </c>
      <c r="R67" s="18"/>
    </row>
    <row r="68" spans="2:18" x14ac:dyDescent="0.2">
      <c r="B68" s="23" t="s">
        <v>3324</v>
      </c>
      <c r="C68" s="32" t="s">
        <v>3004</v>
      </c>
      <c r="D68" s="32" t="s">
        <v>3434</v>
      </c>
      <c r="E68" s="32" t="s">
        <v>2409</v>
      </c>
      <c r="F68" s="94" t="s">
        <v>444</v>
      </c>
      <c r="G68" s="94" t="s">
        <v>3435</v>
      </c>
      <c r="H68" s="94" t="s">
        <v>187</v>
      </c>
      <c r="I68" s="105">
        <v>4.22</v>
      </c>
      <c r="J68" s="94" t="s">
        <v>136</v>
      </c>
      <c r="K68" s="32">
        <v>9.849999999999999E-2</v>
      </c>
      <c r="L68" s="32">
        <v>4.4900000000000002E-2</v>
      </c>
      <c r="M68" s="154">
        <v>360862.74</v>
      </c>
      <c r="N68" s="94">
        <v>126.4</v>
      </c>
      <c r="O68" s="125">
        <v>1654.38534</v>
      </c>
      <c r="P68" s="32">
        <v>5.0826797592841465E-3</v>
      </c>
      <c r="Q68" s="32">
        <f>O68/'סכום נכסי הקרן'!$C$42</f>
        <v>2.5990501286716767E-4</v>
      </c>
      <c r="R68" s="18"/>
    </row>
    <row r="69" spans="2:18" x14ac:dyDescent="0.2">
      <c r="B69" s="23" t="s">
        <v>3032</v>
      </c>
      <c r="C69" s="32" t="s">
        <v>177</v>
      </c>
      <c r="D69" s="32" t="s">
        <v>3033</v>
      </c>
      <c r="E69" s="32" t="s">
        <v>528</v>
      </c>
      <c r="F69" s="94" t="s">
        <v>424</v>
      </c>
      <c r="G69" s="94" t="s">
        <v>3034</v>
      </c>
      <c r="H69" s="94" t="s">
        <v>182</v>
      </c>
      <c r="I69" s="105">
        <v>4.92</v>
      </c>
      <c r="J69" s="94" t="s">
        <v>183</v>
      </c>
      <c r="K69" s="32">
        <v>3.9599999999999996E-2</v>
      </c>
      <c r="L69" s="32">
        <v>3.5299999999999998E-2</v>
      </c>
      <c r="M69" s="154">
        <v>20804060</v>
      </c>
      <c r="N69" s="94">
        <v>103.56</v>
      </c>
      <c r="O69" s="125">
        <v>21544.684539999998</v>
      </c>
      <c r="P69" s="32">
        <v>6.61905841305509E-2</v>
      </c>
      <c r="Q69" s="32">
        <f>O69/'סכום נכסי הקרן'!$C$42</f>
        <v>3.3846839531277324E-3</v>
      </c>
      <c r="R69" s="18"/>
    </row>
    <row r="70" spans="2:18" x14ac:dyDescent="0.2">
      <c r="B70" s="23" t="s">
        <v>3408</v>
      </c>
      <c r="C70" s="32" t="s">
        <v>177</v>
      </c>
      <c r="D70" s="32" t="s">
        <v>3409</v>
      </c>
      <c r="E70" s="32" t="s">
        <v>3410</v>
      </c>
      <c r="F70" s="94" t="s">
        <v>444</v>
      </c>
      <c r="G70" s="94" t="s">
        <v>3083</v>
      </c>
      <c r="H70" s="94" t="s">
        <v>187</v>
      </c>
      <c r="I70" s="105">
        <v>9.99</v>
      </c>
      <c r="J70" s="94" t="s">
        <v>183</v>
      </c>
      <c r="K70" s="32">
        <v>2.2700000000000001E-2</v>
      </c>
      <c r="L70" s="32">
        <v>1.89E-2</v>
      </c>
      <c r="M70" s="154">
        <v>5819070.6100000003</v>
      </c>
      <c r="N70" s="94">
        <v>104.16</v>
      </c>
      <c r="O70" s="125">
        <v>6061.1439500000006</v>
      </c>
      <c r="P70" s="32">
        <v>1.862132897815243E-2</v>
      </c>
      <c r="Q70" s="32">
        <f>O70/'סכום נכסי הקרן'!$C$42</f>
        <v>9.5220965649665736E-4</v>
      </c>
      <c r="R70" s="18"/>
    </row>
    <row r="71" spans="2:18" x14ac:dyDescent="0.2">
      <c r="B71" s="23" t="s">
        <v>3295</v>
      </c>
      <c r="C71" s="32" t="s">
        <v>3004</v>
      </c>
      <c r="D71" s="32" t="s">
        <v>3296</v>
      </c>
      <c r="E71" s="32" t="s">
        <v>1186</v>
      </c>
      <c r="F71" s="94" t="s">
        <v>424</v>
      </c>
      <c r="G71" s="94" t="s">
        <v>646</v>
      </c>
      <c r="H71" s="94" t="s">
        <v>182</v>
      </c>
      <c r="I71" s="105">
        <v>2.52</v>
      </c>
      <c r="J71" s="94" t="s">
        <v>183</v>
      </c>
      <c r="K71" s="32">
        <v>0.06</v>
      </c>
      <c r="L71" s="32">
        <v>3.6600000000000001E-2</v>
      </c>
      <c r="M71" s="154">
        <v>3926081.48</v>
      </c>
      <c r="N71" s="94">
        <v>109.63</v>
      </c>
      <c r="O71" s="125">
        <v>4304.1631299999999</v>
      </c>
      <c r="P71" s="32">
        <v>1.3223450602813065E-2</v>
      </c>
      <c r="Q71" s="32">
        <f>O71/'סכום נכסי הקרן'!$C$42</f>
        <v>6.7618682699705174E-4</v>
      </c>
      <c r="R71" s="18"/>
    </row>
    <row r="72" spans="2:18" x14ac:dyDescent="0.2">
      <c r="B72" s="23" t="s">
        <v>3106</v>
      </c>
      <c r="C72" s="32" t="s">
        <v>3004</v>
      </c>
      <c r="D72" s="32" t="s">
        <v>3110</v>
      </c>
      <c r="E72" s="32" t="s">
        <v>3111</v>
      </c>
      <c r="F72" s="94" t="s">
        <v>444</v>
      </c>
      <c r="G72" s="94" t="s">
        <v>3109</v>
      </c>
      <c r="H72" s="94" t="s">
        <v>187</v>
      </c>
      <c r="I72" s="105">
        <v>6.71</v>
      </c>
      <c r="J72" s="94" t="s">
        <v>183</v>
      </c>
      <c r="K72" s="32">
        <v>0.05</v>
      </c>
      <c r="L72" s="32">
        <v>1.21E-2</v>
      </c>
      <c r="M72" s="154">
        <v>1068598.25</v>
      </c>
      <c r="N72" s="94">
        <v>130.84</v>
      </c>
      <c r="O72" s="125">
        <v>1398.1539499999999</v>
      </c>
      <c r="P72" s="32">
        <v>4.2954737389223827E-3</v>
      </c>
      <c r="Q72" s="32">
        <f>O72/'סכום נכסי הקרן'!$C$42</f>
        <v>2.1965089485441843E-4</v>
      </c>
      <c r="R72" s="18"/>
    </row>
    <row r="73" spans="2:18" x14ac:dyDescent="0.2">
      <c r="B73" s="23" t="s">
        <v>3106</v>
      </c>
      <c r="C73" s="32" t="s">
        <v>3004</v>
      </c>
      <c r="D73" s="32" t="s">
        <v>3112</v>
      </c>
      <c r="E73" s="32" t="s">
        <v>3111</v>
      </c>
      <c r="F73" s="94" t="s">
        <v>444</v>
      </c>
      <c r="G73" s="94" t="s">
        <v>3113</v>
      </c>
      <c r="H73" s="94" t="s">
        <v>187</v>
      </c>
      <c r="I73" s="105">
        <v>6.7</v>
      </c>
      <c r="J73" s="94" t="s">
        <v>183</v>
      </c>
      <c r="K73" s="32">
        <v>0.05</v>
      </c>
      <c r="L73" s="32">
        <v>1.21E-2</v>
      </c>
      <c r="M73" s="154">
        <v>134163.45000000001</v>
      </c>
      <c r="N73" s="94">
        <v>131.05000000000001</v>
      </c>
      <c r="O73" s="125">
        <v>175.8212</v>
      </c>
      <c r="P73" s="32">
        <v>5.4016608639257508E-4</v>
      </c>
      <c r="Q73" s="32">
        <f>O73/'סכום נכסי הקרן'!$C$42</f>
        <v>2.7621624867832098E-5</v>
      </c>
      <c r="R73" s="18"/>
    </row>
    <row r="74" spans="2:18" x14ac:dyDescent="0.2">
      <c r="B74" s="23" t="s">
        <v>3106</v>
      </c>
      <c r="C74" s="32" t="s">
        <v>3004</v>
      </c>
      <c r="D74" s="32" t="s">
        <v>3116</v>
      </c>
      <c r="E74" s="32" t="s">
        <v>3111</v>
      </c>
      <c r="F74" s="94" t="s">
        <v>444</v>
      </c>
      <c r="G74" s="94" t="s">
        <v>3117</v>
      </c>
      <c r="H74" s="94" t="s">
        <v>187</v>
      </c>
      <c r="I74" s="105">
        <v>6.7</v>
      </c>
      <c r="J74" s="94" t="s">
        <v>183</v>
      </c>
      <c r="K74" s="32">
        <v>0.05</v>
      </c>
      <c r="L74" s="32">
        <v>1.23E-2</v>
      </c>
      <c r="M74" s="154">
        <v>254982.26</v>
      </c>
      <c r="N74" s="94">
        <v>130.59</v>
      </c>
      <c r="O74" s="125">
        <v>332.98133000000001</v>
      </c>
      <c r="P74" s="32">
        <v>1.0230007636615752E-3</v>
      </c>
      <c r="Q74" s="32">
        <f>O74/'סכום נכסי הקרן'!$C$42</f>
        <v>5.2311583502170424E-5</v>
      </c>
      <c r="R74" s="18"/>
    </row>
    <row r="75" spans="2:18" x14ac:dyDescent="0.2">
      <c r="B75" s="23" t="s">
        <v>3106</v>
      </c>
      <c r="C75" s="32" t="s">
        <v>3004</v>
      </c>
      <c r="D75" s="32" t="s">
        <v>3142</v>
      </c>
      <c r="E75" s="32" t="s">
        <v>3111</v>
      </c>
      <c r="F75" s="94" t="s">
        <v>444</v>
      </c>
      <c r="G75" s="94" t="s">
        <v>3143</v>
      </c>
      <c r="H75" s="94" t="s">
        <v>187</v>
      </c>
      <c r="I75" s="105">
        <v>6.68</v>
      </c>
      <c r="J75" s="94" t="s">
        <v>183</v>
      </c>
      <c r="K75" s="32">
        <v>0.05</v>
      </c>
      <c r="L75" s="32">
        <v>1.3500000000000002E-2</v>
      </c>
      <c r="M75" s="154">
        <v>100284.08</v>
      </c>
      <c r="N75" s="94">
        <v>127.53</v>
      </c>
      <c r="O75" s="125">
        <v>127.89228999999999</v>
      </c>
      <c r="P75" s="32">
        <v>3.9291665492605137E-4</v>
      </c>
      <c r="Q75" s="32">
        <f>O75/'סכום נכסי הקרן'!$C$42</f>
        <v>2.0091961935579976E-5</v>
      </c>
      <c r="R75" s="18"/>
    </row>
    <row r="76" spans="2:18" x14ac:dyDescent="0.2">
      <c r="B76" s="23" t="s">
        <v>3106</v>
      </c>
      <c r="C76" s="32" t="s">
        <v>3004</v>
      </c>
      <c r="D76" s="32" t="s">
        <v>3147</v>
      </c>
      <c r="E76" s="32" t="s">
        <v>3111</v>
      </c>
      <c r="F76" s="94" t="s">
        <v>444</v>
      </c>
      <c r="G76" s="94" t="s">
        <v>3148</v>
      </c>
      <c r="H76" s="94" t="s">
        <v>187</v>
      </c>
      <c r="I76" s="105">
        <v>6.67</v>
      </c>
      <c r="J76" s="94" t="s">
        <v>183</v>
      </c>
      <c r="K76" s="32">
        <v>0.05</v>
      </c>
      <c r="L76" s="32">
        <v>1.44E-2</v>
      </c>
      <c r="M76" s="154">
        <v>75158.759999999995</v>
      </c>
      <c r="N76" s="94">
        <v>126.59</v>
      </c>
      <c r="O76" s="125">
        <v>95.143470000000008</v>
      </c>
      <c r="P76" s="32">
        <v>2.9230420356424241E-4</v>
      </c>
      <c r="Q76" s="32">
        <f>O76/'סכום נכסי הקרן'!$C$42</f>
        <v>1.4947101014916503E-5</v>
      </c>
      <c r="R76" s="18"/>
    </row>
    <row r="77" spans="2:18" x14ac:dyDescent="0.2">
      <c r="B77" s="23" t="s">
        <v>3106</v>
      </c>
      <c r="C77" s="32" t="s">
        <v>3004</v>
      </c>
      <c r="D77" s="32" t="s">
        <v>3168</v>
      </c>
      <c r="E77" s="32" t="s">
        <v>3111</v>
      </c>
      <c r="F77" s="94" t="s">
        <v>444</v>
      </c>
      <c r="G77" s="94" t="s">
        <v>613</v>
      </c>
      <c r="H77" s="94" t="s">
        <v>187</v>
      </c>
      <c r="I77" s="105">
        <v>2.5</v>
      </c>
      <c r="J77" s="94" t="s">
        <v>183</v>
      </c>
      <c r="K77" s="32">
        <v>0.05</v>
      </c>
      <c r="L77" s="32">
        <v>5.6999999999999993E-3</v>
      </c>
      <c r="M77" s="154">
        <v>33755.410000000003</v>
      </c>
      <c r="N77" s="94">
        <v>112.68</v>
      </c>
      <c r="O77" s="125">
        <v>38.035599999999995</v>
      </c>
      <c r="P77" s="32">
        <v>1.1685474331646825E-4</v>
      </c>
      <c r="Q77" s="32">
        <f>O77/'סכום נכסי הקרן'!$C$42</f>
        <v>5.9754174969964626E-6</v>
      </c>
      <c r="R77" s="18"/>
    </row>
    <row r="78" spans="2:18" x14ac:dyDescent="0.2">
      <c r="B78" s="23" t="s">
        <v>3144</v>
      </c>
      <c r="C78" s="32" t="s">
        <v>3004</v>
      </c>
      <c r="D78" s="32" t="s">
        <v>3145</v>
      </c>
      <c r="E78" s="32" t="s">
        <v>3146</v>
      </c>
      <c r="F78" s="94" t="s">
        <v>424</v>
      </c>
      <c r="G78" s="94" t="s">
        <v>585</v>
      </c>
      <c r="H78" s="94" t="s">
        <v>182</v>
      </c>
      <c r="I78" s="105">
        <v>5.34</v>
      </c>
      <c r="J78" s="94" t="s">
        <v>183</v>
      </c>
      <c r="K78" s="32">
        <v>3.4799999999999998E-2</v>
      </c>
      <c r="L78" s="32">
        <v>1.6200000000000003E-2</v>
      </c>
      <c r="M78" s="154">
        <v>9049235.4100000001</v>
      </c>
      <c r="N78" s="94">
        <v>112.61</v>
      </c>
      <c r="O78" s="125">
        <v>10190.343999999999</v>
      </c>
      <c r="P78" s="32">
        <v>3.1307249850837437E-2</v>
      </c>
      <c r="Q78" s="32">
        <f>O78/'סכום נכסי הקרן'!$C$42</f>
        <v>1.6009096698359673E-3</v>
      </c>
      <c r="R78" s="18"/>
    </row>
    <row r="79" spans="2:18" x14ac:dyDescent="0.2">
      <c r="B79" s="23" t="s">
        <v>3247</v>
      </c>
      <c r="C79" s="32" t="s">
        <v>3004</v>
      </c>
      <c r="D79" s="32" t="s">
        <v>3248</v>
      </c>
      <c r="E79" s="32" t="s">
        <v>3249</v>
      </c>
      <c r="F79" s="94" t="s">
        <v>424</v>
      </c>
      <c r="G79" s="94" t="s">
        <v>875</v>
      </c>
      <c r="H79" s="94" t="s">
        <v>182</v>
      </c>
      <c r="I79" s="105">
        <v>5.47</v>
      </c>
      <c r="J79" s="94" t="s">
        <v>183</v>
      </c>
      <c r="K79" s="32">
        <v>4.2699999999999995E-2</v>
      </c>
      <c r="L79" s="32">
        <v>2.7699999999999999E-2</v>
      </c>
      <c r="M79" s="154">
        <v>3516198.64</v>
      </c>
      <c r="N79" s="94">
        <v>124.28</v>
      </c>
      <c r="O79" s="125">
        <v>4369.9316699999999</v>
      </c>
      <c r="P79" s="32">
        <v>1.3425507777144451E-2</v>
      </c>
      <c r="Q79" s="32">
        <f>O79/'סכום נכסי הקרן'!$C$42</f>
        <v>6.8651910740456237E-4</v>
      </c>
      <c r="R79" s="18"/>
    </row>
    <row r="80" spans="2:18" x14ac:dyDescent="0.2">
      <c r="B80" s="23" t="s">
        <v>3411</v>
      </c>
      <c r="C80" s="32" t="s">
        <v>3004</v>
      </c>
      <c r="D80" s="32" t="s">
        <v>3412</v>
      </c>
      <c r="E80" s="32" t="s">
        <v>177</v>
      </c>
      <c r="F80" s="94" t="s">
        <v>424</v>
      </c>
      <c r="G80" s="94" t="s">
        <v>3413</v>
      </c>
      <c r="H80" s="94" t="s">
        <v>182</v>
      </c>
      <c r="I80" s="105">
        <v>1.99</v>
      </c>
      <c r="J80" s="94" t="s">
        <v>136</v>
      </c>
      <c r="K80" s="32">
        <v>5.1483799999999996E-2</v>
      </c>
      <c r="L80" s="32">
        <v>5.0300000000000004E-2</v>
      </c>
      <c r="M80" s="154">
        <v>1376348.49</v>
      </c>
      <c r="N80" s="94">
        <v>102.72</v>
      </c>
      <c r="O80" s="125">
        <v>5127.7988099999993</v>
      </c>
      <c r="P80" s="32">
        <v>1.5753862531971134E-2</v>
      </c>
      <c r="Q80" s="32">
        <f>O80/'סכום נכסי הקרן'!$C$42</f>
        <v>8.0558052798829617E-4</v>
      </c>
      <c r="R80" s="18"/>
    </row>
    <row r="81" spans="2:18" x14ac:dyDescent="0.2">
      <c r="B81" s="23" t="s">
        <v>3164</v>
      </c>
      <c r="C81" s="32" t="s">
        <v>3004</v>
      </c>
      <c r="D81" s="32" t="s">
        <v>3165</v>
      </c>
      <c r="E81" s="32" t="s">
        <v>3166</v>
      </c>
      <c r="F81" s="94" t="s">
        <v>429</v>
      </c>
      <c r="G81" s="94" t="s">
        <v>3167</v>
      </c>
      <c r="H81" s="94" t="s">
        <v>182</v>
      </c>
      <c r="I81" s="105">
        <v>5.99</v>
      </c>
      <c r="J81" s="94" t="s">
        <v>183</v>
      </c>
      <c r="K81" s="32">
        <v>5.5E-2</v>
      </c>
      <c r="L81" s="32">
        <v>1.5600000000000001E-2</v>
      </c>
      <c r="M81" s="154">
        <v>38310.81</v>
      </c>
      <c r="N81" s="94">
        <v>124.34</v>
      </c>
      <c r="O81" s="125">
        <v>47.635660000000001</v>
      </c>
      <c r="P81" s="32">
        <v>1.4634849514692956E-4</v>
      </c>
      <c r="Q81" s="32">
        <f>O81/'סכום נכסי הקרן'!$C$42</f>
        <v>7.4835931665327886E-6</v>
      </c>
      <c r="R81" s="18"/>
    </row>
    <row r="82" spans="2:18" x14ac:dyDescent="0.2">
      <c r="B82" s="23" t="s">
        <v>3164</v>
      </c>
      <c r="C82" s="32" t="s">
        <v>3004</v>
      </c>
      <c r="D82" s="32" t="s">
        <v>3182</v>
      </c>
      <c r="E82" s="32" t="s">
        <v>3166</v>
      </c>
      <c r="F82" s="94" t="s">
        <v>429</v>
      </c>
      <c r="G82" s="94" t="s">
        <v>3183</v>
      </c>
      <c r="H82" s="94" t="s">
        <v>182</v>
      </c>
      <c r="I82" s="105">
        <v>6.02</v>
      </c>
      <c r="J82" s="94" t="s">
        <v>183</v>
      </c>
      <c r="K82" s="32">
        <v>5.5E-2</v>
      </c>
      <c r="L82" s="32">
        <v>1.3300000000000001E-2</v>
      </c>
      <c r="M82" s="154">
        <v>1387067.7</v>
      </c>
      <c r="N82" s="94">
        <v>133.29</v>
      </c>
      <c r="O82" s="125">
        <v>1848.8225400000001</v>
      </c>
      <c r="P82" s="32">
        <v>5.6800387886453974E-3</v>
      </c>
      <c r="Q82" s="32">
        <f>O82/'סכום נכסי הקרן'!$C$42</f>
        <v>2.9045122344218164E-4</v>
      </c>
      <c r="R82" s="18"/>
    </row>
    <row r="83" spans="2:18" x14ac:dyDescent="0.2">
      <c r="B83" s="23" t="s">
        <v>3164</v>
      </c>
      <c r="C83" s="32" t="s">
        <v>3004</v>
      </c>
      <c r="D83" s="32" t="s">
        <v>3184</v>
      </c>
      <c r="E83" s="32" t="s">
        <v>3166</v>
      </c>
      <c r="F83" s="94" t="s">
        <v>429</v>
      </c>
      <c r="G83" s="94" t="s">
        <v>3185</v>
      </c>
      <c r="H83" s="94" t="s">
        <v>182</v>
      </c>
      <c r="I83" s="105">
        <v>5.94</v>
      </c>
      <c r="J83" s="94" t="s">
        <v>183</v>
      </c>
      <c r="K83" s="32">
        <v>5.5899999999999998E-2</v>
      </c>
      <c r="L83" s="32">
        <v>1.89E-2</v>
      </c>
      <c r="M83" s="154">
        <v>54039.64</v>
      </c>
      <c r="N83" s="94">
        <v>126.69</v>
      </c>
      <c r="O83" s="125">
        <v>68.462820000000008</v>
      </c>
      <c r="P83" s="32">
        <v>2.1033466693890908E-4</v>
      </c>
      <c r="Q83" s="32">
        <f>O83/'סכום נכסי הקרן'!$C$42</f>
        <v>1.0755553547774176E-5</v>
      </c>
      <c r="R83" s="18"/>
    </row>
    <row r="84" spans="2:18" x14ac:dyDescent="0.2">
      <c r="B84" s="23" t="s">
        <v>3164</v>
      </c>
      <c r="C84" s="32" t="s">
        <v>3004</v>
      </c>
      <c r="D84" s="32" t="s">
        <v>3186</v>
      </c>
      <c r="E84" s="32" t="s">
        <v>3166</v>
      </c>
      <c r="F84" s="94" t="s">
        <v>429</v>
      </c>
      <c r="G84" s="94" t="s">
        <v>3185</v>
      </c>
      <c r="H84" s="94" t="s">
        <v>182</v>
      </c>
      <c r="I84" s="105">
        <v>6.01</v>
      </c>
      <c r="J84" s="94" t="s">
        <v>183</v>
      </c>
      <c r="K84" s="32">
        <v>5.6600000000000004E-2</v>
      </c>
      <c r="L84" s="32">
        <v>1.32E-2</v>
      </c>
      <c r="M84" s="154">
        <v>55442.97</v>
      </c>
      <c r="N84" s="94">
        <v>131.66999999999999</v>
      </c>
      <c r="O84" s="125">
        <v>73.00175999999999</v>
      </c>
      <c r="P84" s="32">
        <v>2.2427940998565605E-4</v>
      </c>
      <c r="Q84" s="32">
        <f>O84/'סכום נכסי הקרן'!$C$42</f>
        <v>1.1468623973738721E-5</v>
      </c>
      <c r="R84" s="18"/>
    </row>
    <row r="85" spans="2:18" x14ac:dyDescent="0.2">
      <c r="B85" s="23" t="s">
        <v>3164</v>
      </c>
      <c r="C85" s="32" t="s">
        <v>3004</v>
      </c>
      <c r="D85" s="32" t="s">
        <v>3187</v>
      </c>
      <c r="E85" s="32" t="s">
        <v>3166</v>
      </c>
      <c r="F85" s="94" t="s">
        <v>429</v>
      </c>
      <c r="G85" s="94" t="s">
        <v>3185</v>
      </c>
      <c r="H85" s="94" t="s">
        <v>182</v>
      </c>
      <c r="I85" s="105">
        <v>5.94</v>
      </c>
      <c r="J85" s="94" t="s">
        <v>183</v>
      </c>
      <c r="K85" s="32">
        <v>5.5300000000000002E-2</v>
      </c>
      <c r="L85" s="32">
        <v>1.89E-2</v>
      </c>
      <c r="M85" s="154">
        <v>204445.2</v>
      </c>
      <c r="N85" s="94">
        <v>126.41</v>
      </c>
      <c r="O85" s="125">
        <v>258.43917999999996</v>
      </c>
      <c r="P85" s="32">
        <v>7.9398889571397665E-4</v>
      </c>
      <c r="Q85" s="32">
        <f>O85/'סכום נכסי הקרן'!$C$42</f>
        <v>4.0600963257617026E-5</v>
      </c>
      <c r="R85" s="18"/>
    </row>
    <row r="86" spans="2:18" x14ac:dyDescent="0.2">
      <c r="B86" s="23" t="s">
        <v>3164</v>
      </c>
      <c r="C86" s="32" t="s">
        <v>3004</v>
      </c>
      <c r="D86" s="32" t="s">
        <v>3188</v>
      </c>
      <c r="E86" s="32" t="s">
        <v>3166</v>
      </c>
      <c r="F86" s="94" t="s">
        <v>429</v>
      </c>
      <c r="G86" s="94" t="s">
        <v>3185</v>
      </c>
      <c r="H86" s="94" t="s">
        <v>182</v>
      </c>
      <c r="I86" s="105">
        <v>5.94</v>
      </c>
      <c r="J86" s="94" t="s">
        <v>183</v>
      </c>
      <c r="K86" s="32">
        <v>5.5500000000000001E-2</v>
      </c>
      <c r="L86" s="32">
        <v>1.89E-2</v>
      </c>
      <c r="M86" s="154">
        <v>118981.56</v>
      </c>
      <c r="N86" s="94">
        <v>126.51</v>
      </c>
      <c r="O86" s="125">
        <v>150.52357000000001</v>
      </c>
      <c r="P86" s="32">
        <v>4.6244552827951819E-4</v>
      </c>
      <c r="Q86" s="32">
        <f>O86/'סכום נכסי הקרן'!$C$42</f>
        <v>2.3647350742156611E-5</v>
      </c>
      <c r="R86" s="18"/>
    </row>
    <row r="87" spans="2:18" x14ac:dyDescent="0.2">
      <c r="B87" s="23" t="s">
        <v>3164</v>
      </c>
      <c r="C87" s="32" t="s">
        <v>3004</v>
      </c>
      <c r="D87" s="32" t="s">
        <v>3189</v>
      </c>
      <c r="E87" s="32" t="s">
        <v>3166</v>
      </c>
      <c r="F87" s="94" t="s">
        <v>429</v>
      </c>
      <c r="G87" s="94" t="s">
        <v>3185</v>
      </c>
      <c r="H87" s="94" t="s">
        <v>182</v>
      </c>
      <c r="I87" s="105">
        <v>5.95</v>
      </c>
      <c r="J87" s="94" t="s">
        <v>183</v>
      </c>
      <c r="K87" s="32">
        <v>5.5E-2</v>
      </c>
      <c r="L87" s="32">
        <v>1.89E-2</v>
      </c>
      <c r="M87" s="154">
        <v>83808.36</v>
      </c>
      <c r="N87" s="94">
        <v>124.64</v>
      </c>
      <c r="O87" s="125">
        <v>104.45874000000001</v>
      </c>
      <c r="P87" s="32">
        <v>3.2092301028146516E-4</v>
      </c>
      <c r="Q87" s="32">
        <f>O87/'סכום נכסי הקרן'!$C$42</f>
        <v>1.6410535990235577E-5</v>
      </c>
      <c r="R87" s="18"/>
    </row>
    <row r="88" spans="2:18" x14ac:dyDescent="0.2">
      <c r="B88" s="23" t="s">
        <v>3164</v>
      </c>
      <c r="C88" s="32" t="s">
        <v>3004</v>
      </c>
      <c r="D88" s="32" t="s">
        <v>3190</v>
      </c>
      <c r="E88" s="32" t="s">
        <v>3166</v>
      </c>
      <c r="F88" s="94" t="s">
        <v>429</v>
      </c>
      <c r="G88" s="94" t="s">
        <v>3185</v>
      </c>
      <c r="H88" s="94" t="s">
        <v>182</v>
      </c>
      <c r="I88" s="105">
        <v>5.95</v>
      </c>
      <c r="J88" s="94" t="s">
        <v>183</v>
      </c>
      <c r="K88" s="32">
        <v>5.5E-2</v>
      </c>
      <c r="L88" s="32">
        <v>1.89E-2</v>
      </c>
      <c r="M88" s="154">
        <v>154212.64000000001</v>
      </c>
      <c r="N88" s="94">
        <v>124.64</v>
      </c>
      <c r="O88" s="125">
        <v>192.21063000000001</v>
      </c>
      <c r="P88" s="32">
        <v>5.9051845721762384E-4</v>
      </c>
      <c r="Q88" s="32">
        <f>O88/'סכום נכסי הקרן'!$C$42</f>
        <v>3.0196414979932308E-5</v>
      </c>
      <c r="R88" s="18"/>
    </row>
    <row r="89" spans="2:18" x14ac:dyDescent="0.2">
      <c r="B89" s="23" t="s">
        <v>3164</v>
      </c>
      <c r="C89" s="32" t="s">
        <v>3004</v>
      </c>
      <c r="D89" s="32" t="s">
        <v>3191</v>
      </c>
      <c r="E89" s="32" t="s">
        <v>3166</v>
      </c>
      <c r="F89" s="94" t="s">
        <v>429</v>
      </c>
      <c r="G89" s="94" t="s">
        <v>3185</v>
      </c>
      <c r="H89" s="94" t="s">
        <v>182</v>
      </c>
      <c r="I89" s="105">
        <v>5.95</v>
      </c>
      <c r="J89" s="94" t="s">
        <v>183</v>
      </c>
      <c r="K89" s="32">
        <v>5.5E-2</v>
      </c>
      <c r="L89" s="32">
        <v>1.89E-2</v>
      </c>
      <c r="M89" s="154">
        <v>68384.27</v>
      </c>
      <c r="N89" s="94">
        <v>125</v>
      </c>
      <c r="O89" s="125">
        <v>85.480339999999998</v>
      </c>
      <c r="P89" s="32">
        <v>2.6261668513982776E-4</v>
      </c>
      <c r="Q89" s="32">
        <f>O89/'סכום נכסי הקרן'!$C$42</f>
        <v>1.3429017007361698E-5</v>
      </c>
      <c r="R89" s="18"/>
    </row>
    <row r="90" spans="2:18" x14ac:dyDescent="0.2">
      <c r="B90" s="23" t="s">
        <v>3164</v>
      </c>
      <c r="C90" s="32" t="s">
        <v>3004</v>
      </c>
      <c r="D90" s="32" t="s">
        <v>3192</v>
      </c>
      <c r="E90" s="32" t="s">
        <v>3166</v>
      </c>
      <c r="F90" s="94" t="s">
        <v>429</v>
      </c>
      <c r="G90" s="94" t="s">
        <v>3185</v>
      </c>
      <c r="H90" s="94" t="s">
        <v>182</v>
      </c>
      <c r="I90" s="105">
        <v>5.95</v>
      </c>
      <c r="J90" s="94" t="s">
        <v>183</v>
      </c>
      <c r="K90" s="32">
        <v>5.5E-2</v>
      </c>
      <c r="L90" s="32">
        <v>1.89E-2</v>
      </c>
      <c r="M90" s="154">
        <v>86236.14</v>
      </c>
      <c r="N90" s="94">
        <v>123.58</v>
      </c>
      <c r="O90" s="125">
        <v>106.57061999999999</v>
      </c>
      <c r="P90" s="32">
        <v>3.2741122646091762E-4</v>
      </c>
      <c r="Q90" s="32">
        <f>O90/'סכום נכסי הקרן'!$C$42</f>
        <v>1.6742313711726938E-5</v>
      </c>
      <c r="R90" s="18"/>
    </row>
    <row r="91" spans="2:18" x14ac:dyDescent="0.2">
      <c r="B91" s="23" t="s">
        <v>3164</v>
      </c>
      <c r="C91" s="32" t="s">
        <v>3004</v>
      </c>
      <c r="D91" s="32" t="s">
        <v>3193</v>
      </c>
      <c r="E91" s="32" t="s">
        <v>3166</v>
      </c>
      <c r="F91" s="94" t="s">
        <v>429</v>
      </c>
      <c r="G91" s="94" t="s">
        <v>3185</v>
      </c>
      <c r="H91" s="94" t="s">
        <v>182</v>
      </c>
      <c r="I91" s="105">
        <v>6.02</v>
      </c>
      <c r="J91" s="94" t="s">
        <v>183</v>
      </c>
      <c r="K91" s="32">
        <v>5.5E-2</v>
      </c>
      <c r="L91" s="32">
        <v>1.32E-2</v>
      </c>
      <c r="M91" s="154">
        <v>19716.830000000002</v>
      </c>
      <c r="N91" s="94">
        <v>127.8</v>
      </c>
      <c r="O91" s="125">
        <v>25.19811</v>
      </c>
      <c r="P91" s="32">
        <v>7.7414808130018512E-5</v>
      </c>
      <c r="Q91" s="32">
        <f>O91/'סכום נכסי הקרן'!$C$42</f>
        <v>3.9586394689512334E-6</v>
      </c>
      <c r="R91" s="18"/>
    </row>
    <row r="92" spans="2:18" x14ac:dyDescent="0.2">
      <c r="B92" s="23" t="s">
        <v>3164</v>
      </c>
      <c r="C92" s="32" t="s">
        <v>3004</v>
      </c>
      <c r="D92" s="32" t="s">
        <v>3194</v>
      </c>
      <c r="E92" s="32" t="s">
        <v>3166</v>
      </c>
      <c r="F92" s="94" t="s">
        <v>429</v>
      </c>
      <c r="G92" s="94" t="s">
        <v>3185</v>
      </c>
      <c r="H92" s="94" t="s">
        <v>182</v>
      </c>
      <c r="I92" s="105">
        <v>5.95</v>
      </c>
      <c r="J92" s="94" t="s">
        <v>183</v>
      </c>
      <c r="K92" s="32">
        <v>5.5E-2</v>
      </c>
      <c r="L92" s="32">
        <v>1.89E-2</v>
      </c>
      <c r="M92" s="154">
        <v>174001.82</v>
      </c>
      <c r="N92" s="94">
        <v>123.82</v>
      </c>
      <c r="O92" s="125">
        <v>215.44905</v>
      </c>
      <c r="P92" s="32">
        <v>6.619126143803945E-4</v>
      </c>
      <c r="Q92" s="32">
        <f>O92/'סכום נכסי הקרן'!$C$42</f>
        <v>3.3847185875371121E-5</v>
      </c>
      <c r="R92" s="18"/>
    </row>
    <row r="93" spans="2:18" x14ac:dyDescent="0.2">
      <c r="B93" s="23" t="s">
        <v>3164</v>
      </c>
      <c r="C93" s="32" t="s">
        <v>3004</v>
      </c>
      <c r="D93" s="32" t="s">
        <v>3195</v>
      </c>
      <c r="E93" s="32" t="s">
        <v>3166</v>
      </c>
      <c r="F93" s="94" t="s">
        <v>429</v>
      </c>
      <c r="G93" s="94" t="s">
        <v>3185</v>
      </c>
      <c r="H93" s="94" t="s">
        <v>182</v>
      </c>
      <c r="I93" s="105">
        <v>6.02</v>
      </c>
      <c r="J93" s="94" t="s">
        <v>183</v>
      </c>
      <c r="K93" s="32">
        <v>5.5E-2</v>
      </c>
      <c r="L93" s="32">
        <v>1.3300000000000001E-2</v>
      </c>
      <c r="M93" s="154">
        <v>47340.51</v>
      </c>
      <c r="N93" s="94">
        <v>128.6</v>
      </c>
      <c r="O93" s="125">
        <v>60.879899999999999</v>
      </c>
      <c r="P93" s="32">
        <v>1.8703806664367739E-4</v>
      </c>
      <c r="Q93" s="32">
        <f>O93/'סכום נכסי הקרן'!$C$42</f>
        <v>9.5642718841136982E-6</v>
      </c>
      <c r="R93" s="18"/>
    </row>
    <row r="94" spans="2:18" x14ac:dyDescent="0.2">
      <c r="B94" s="23" t="s">
        <v>3164</v>
      </c>
      <c r="C94" s="32" t="s">
        <v>3004</v>
      </c>
      <c r="D94" s="32" t="s">
        <v>3196</v>
      </c>
      <c r="E94" s="32" t="s">
        <v>3166</v>
      </c>
      <c r="F94" s="94" t="s">
        <v>429</v>
      </c>
      <c r="G94" s="94" t="s">
        <v>3185</v>
      </c>
      <c r="H94" s="94" t="s">
        <v>182</v>
      </c>
      <c r="I94" s="105">
        <v>5.95</v>
      </c>
      <c r="J94" s="94" t="s">
        <v>183</v>
      </c>
      <c r="K94" s="32">
        <v>5.5E-2</v>
      </c>
      <c r="L94" s="32">
        <v>1.89E-2</v>
      </c>
      <c r="M94" s="154">
        <v>95794.98</v>
      </c>
      <c r="N94" s="94">
        <v>124.16</v>
      </c>
      <c r="O94" s="125">
        <v>118.93905000000001</v>
      </c>
      <c r="P94" s="32">
        <v>3.6541009365054276E-4</v>
      </c>
      <c r="Q94" s="32">
        <f>O94/'סכום נכסי הקרן'!$C$42</f>
        <v>1.8685402108712292E-5</v>
      </c>
      <c r="R94" s="18"/>
    </row>
    <row r="95" spans="2:18" x14ac:dyDescent="0.2">
      <c r="B95" s="23" t="s">
        <v>3164</v>
      </c>
      <c r="C95" s="32" t="s">
        <v>3004</v>
      </c>
      <c r="D95" s="32" t="s">
        <v>3197</v>
      </c>
      <c r="E95" s="32" t="s">
        <v>3166</v>
      </c>
      <c r="F95" s="94" t="s">
        <v>429</v>
      </c>
      <c r="G95" s="94" t="s">
        <v>3185</v>
      </c>
      <c r="H95" s="94" t="s">
        <v>182</v>
      </c>
      <c r="I95" s="105">
        <v>5.95</v>
      </c>
      <c r="J95" s="94" t="s">
        <v>183</v>
      </c>
      <c r="K95" s="32">
        <v>5.5E-2</v>
      </c>
      <c r="L95" s="32">
        <v>1.89E-2</v>
      </c>
      <c r="M95" s="154">
        <v>148494.78</v>
      </c>
      <c r="N95" s="94">
        <v>124.39</v>
      </c>
      <c r="O95" s="125">
        <v>184.71266</v>
      </c>
      <c r="P95" s="32">
        <v>5.6748284427226268E-4</v>
      </c>
      <c r="Q95" s="32">
        <f>O95/'סכום נכסי הקרן'!$C$42</f>
        <v>2.9018479016520279E-5</v>
      </c>
      <c r="R95" s="18"/>
    </row>
    <row r="96" spans="2:18" x14ac:dyDescent="0.2">
      <c r="B96" s="23" t="s">
        <v>3164</v>
      </c>
      <c r="C96" s="32" t="s">
        <v>3004</v>
      </c>
      <c r="D96" s="32" t="s">
        <v>3198</v>
      </c>
      <c r="E96" s="32" t="s">
        <v>3166</v>
      </c>
      <c r="F96" s="94" t="s">
        <v>429</v>
      </c>
      <c r="G96" s="94" t="s">
        <v>3185</v>
      </c>
      <c r="H96" s="94" t="s">
        <v>182</v>
      </c>
      <c r="I96" s="105">
        <v>6.02</v>
      </c>
      <c r="J96" s="94" t="s">
        <v>183</v>
      </c>
      <c r="K96" s="32">
        <v>5.5E-2</v>
      </c>
      <c r="L96" s="32">
        <v>1.3300000000000001E-2</v>
      </c>
      <c r="M96" s="154">
        <v>64999.14</v>
      </c>
      <c r="N96" s="94">
        <v>128.26</v>
      </c>
      <c r="O96" s="125">
        <v>83.367899999999992</v>
      </c>
      <c r="P96" s="32">
        <v>2.5612674850227136E-4</v>
      </c>
      <c r="Q96" s="32">
        <f>O96/'סכום נכסי הקרן'!$C$42</f>
        <v>1.309715130950613E-5</v>
      </c>
      <c r="R96" s="18"/>
    </row>
    <row r="97" spans="2:18" x14ac:dyDescent="0.2">
      <c r="B97" s="23" t="s">
        <v>3164</v>
      </c>
      <c r="C97" s="32" t="s">
        <v>3004</v>
      </c>
      <c r="D97" s="32" t="s">
        <v>3199</v>
      </c>
      <c r="E97" s="32" t="s">
        <v>3166</v>
      </c>
      <c r="F97" s="94" t="s">
        <v>429</v>
      </c>
      <c r="G97" s="94" t="s">
        <v>3185</v>
      </c>
      <c r="H97" s="94" t="s">
        <v>182</v>
      </c>
      <c r="I97" s="105">
        <v>6.02</v>
      </c>
      <c r="J97" s="94" t="s">
        <v>183</v>
      </c>
      <c r="K97" s="32">
        <v>5.5E-2</v>
      </c>
      <c r="L97" s="32">
        <v>1.3500000000000002E-2</v>
      </c>
      <c r="M97" s="154">
        <v>23806.95</v>
      </c>
      <c r="N97" s="94">
        <v>127.66</v>
      </c>
      <c r="O97" s="125">
        <v>30.391950000000001</v>
      </c>
      <c r="P97" s="32">
        <v>9.3371565484360371E-5</v>
      </c>
      <c r="Q97" s="32">
        <f>O97/'סכום נכסי הקרן'!$C$42</f>
        <v>4.7745951108393625E-6</v>
      </c>
      <c r="R97" s="18"/>
    </row>
    <row r="98" spans="2:18" x14ac:dyDescent="0.2">
      <c r="B98" s="23" t="s">
        <v>3164</v>
      </c>
      <c r="C98" s="32" t="s">
        <v>3004</v>
      </c>
      <c r="D98" s="32" t="s">
        <v>3200</v>
      </c>
      <c r="E98" s="32" t="s">
        <v>3166</v>
      </c>
      <c r="F98" s="94" t="s">
        <v>429</v>
      </c>
      <c r="G98" s="94" t="s">
        <v>3185</v>
      </c>
      <c r="H98" s="94" t="s">
        <v>182</v>
      </c>
      <c r="I98" s="105">
        <v>6.02</v>
      </c>
      <c r="J98" s="94" t="s">
        <v>183</v>
      </c>
      <c r="K98" s="32">
        <v>5.5E-2</v>
      </c>
      <c r="L98" s="32">
        <v>1.3500000000000002E-2</v>
      </c>
      <c r="M98" s="154">
        <v>39219.120000000003</v>
      </c>
      <c r="N98" s="94">
        <v>127.52</v>
      </c>
      <c r="O98" s="125">
        <v>50.012219999999999</v>
      </c>
      <c r="P98" s="32">
        <v>1.5364987356021045E-4</v>
      </c>
      <c r="Q98" s="32">
        <f>O98/'סכום נכסי הקרן'!$C$42</f>
        <v>7.8569522881625753E-6</v>
      </c>
      <c r="R98" s="18"/>
    </row>
    <row r="99" spans="2:18" x14ac:dyDescent="0.2">
      <c r="B99" s="23" t="s">
        <v>3164</v>
      </c>
      <c r="C99" s="32" t="s">
        <v>3004</v>
      </c>
      <c r="D99" s="32" t="s">
        <v>3201</v>
      </c>
      <c r="E99" s="32" t="s">
        <v>3166</v>
      </c>
      <c r="F99" s="94" t="s">
        <v>429</v>
      </c>
      <c r="G99" s="94" t="s">
        <v>3185</v>
      </c>
      <c r="H99" s="94" t="s">
        <v>182</v>
      </c>
      <c r="I99" s="105">
        <v>6.01</v>
      </c>
      <c r="J99" s="94" t="s">
        <v>183</v>
      </c>
      <c r="K99" s="32">
        <v>5.5E-2</v>
      </c>
      <c r="L99" s="32">
        <v>1.44E-2</v>
      </c>
      <c r="M99" s="154">
        <v>34441.980000000003</v>
      </c>
      <c r="N99" s="94">
        <v>125.83</v>
      </c>
      <c r="O99" s="125">
        <v>43.338339999999995</v>
      </c>
      <c r="P99" s="32">
        <v>1.3314606832708905E-4</v>
      </c>
      <c r="Q99" s="32">
        <f>O99/'סכום נכסי הקרן'!$C$42</f>
        <v>6.808481399709264E-6</v>
      </c>
      <c r="R99" s="18"/>
    </row>
    <row r="100" spans="2:18" x14ac:dyDescent="0.2">
      <c r="B100" s="23" t="s">
        <v>3164</v>
      </c>
      <c r="C100" s="32" t="s">
        <v>3004</v>
      </c>
      <c r="D100" s="32" t="s">
        <v>3202</v>
      </c>
      <c r="E100" s="32" t="s">
        <v>3166</v>
      </c>
      <c r="F100" s="94" t="s">
        <v>429</v>
      </c>
      <c r="G100" s="94" t="s">
        <v>3185</v>
      </c>
      <c r="H100" s="94" t="s">
        <v>182</v>
      </c>
      <c r="I100" s="105">
        <v>5.95</v>
      </c>
      <c r="J100" s="94" t="s">
        <v>183</v>
      </c>
      <c r="K100" s="32">
        <v>5.5E-2</v>
      </c>
      <c r="L100" s="32">
        <v>1.89E-2</v>
      </c>
      <c r="M100" s="154">
        <v>107379.62</v>
      </c>
      <c r="N100" s="94">
        <v>122.19</v>
      </c>
      <c r="O100" s="125">
        <v>131.20716000000002</v>
      </c>
      <c r="P100" s="32">
        <v>4.0310075305983816E-4</v>
      </c>
      <c r="Q100" s="32">
        <f>O100/'סכום נכסי הקרן'!$C$42</f>
        <v>2.0612730168453097E-5</v>
      </c>
      <c r="R100" s="18"/>
    </row>
    <row r="101" spans="2:18" x14ac:dyDescent="0.2">
      <c r="B101" s="23" t="s">
        <v>3164</v>
      </c>
      <c r="C101" s="32" t="s">
        <v>3004</v>
      </c>
      <c r="D101" s="32" t="s">
        <v>3203</v>
      </c>
      <c r="E101" s="32" t="s">
        <v>3166</v>
      </c>
      <c r="F101" s="94" t="s">
        <v>429</v>
      </c>
      <c r="G101" s="94" t="s">
        <v>3185</v>
      </c>
      <c r="H101" s="94" t="s">
        <v>182</v>
      </c>
      <c r="I101" s="105">
        <v>5.95</v>
      </c>
      <c r="J101" s="94" t="s">
        <v>183</v>
      </c>
      <c r="K101" s="32">
        <v>5.5E-2</v>
      </c>
      <c r="L101" s="32">
        <v>1.89E-2</v>
      </c>
      <c r="M101" s="154">
        <v>78569.39</v>
      </c>
      <c r="N101" s="94">
        <v>121.97</v>
      </c>
      <c r="O101" s="125">
        <v>95.83108</v>
      </c>
      <c r="P101" s="32">
        <v>2.9441671105858553E-4</v>
      </c>
      <c r="Q101" s="32">
        <f>O101/'סכום נכסי הקרן'!$C$42</f>
        <v>1.5055124993113499E-5</v>
      </c>
      <c r="R101" s="18"/>
    </row>
    <row r="102" spans="2:18" x14ac:dyDescent="0.2">
      <c r="B102" s="23" t="s">
        <v>3164</v>
      </c>
      <c r="C102" s="32" t="s">
        <v>3004</v>
      </c>
      <c r="D102" s="32" t="s">
        <v>3204</v>
      </c>
      <c r="E102" s="32" t="s">
        <v>3166</v>
      </c>
      <c r="F102" s="94" t="s">
        <v>429</v>
      </c>
      <c r="G102" s="94" t="s">
        <v>579</v>
      </c>
      <c r="H102" s="94" t="s">
        <v>182</v>
      </c>
      <c r="I102" s="105">
        <v>5.98</v>
      </c>
      <c r="J102" s="94" t="s">
        <v>183</v>
      </c>
      <c r="K102" s="32">
        <v>5.5E-2</v>
      </c>
      <c r="L102" s="32">
        <v>1.61E-2</v>
      </c>
      <c r="M102" s="154">
        <v>9894.01</v>
      </c>
      <c r="N102" s="94">
        <v>123.97</v>
      </c>
      <c r="O102" s="125">
        <v>12.265600000000001</v>
      </c>
      <c r="P102" s="32">
        <v>3.7682948070293966E-5</v>
      </c>
      <c r="Q102" s="32">
        <f>O102/'סכום נכסי הקרן'!$C$42</f>
        <v>1.9269337371083885E-6</v>
      </c>
      <c r="R102" s="18"/>
    </row>
    <row r="103" spans="2:18" x14ac:dyDescent="0.2">
      <c r="B103" s="23" t="s">
        <v>3164</v>
      </c>
      <c r="C103" s="32" t="s">
        <v>3004</v>
      </c>
      <c r="D103" s="32" t="s">
        <v>3207</v>
      </c>
      <c r="E103" s="32" t="s">
        <v>3166</v>
      </c>
      <c r="F103" s="94" t="s">
        <v>429</v>
      </c>
      <c r="G103" s="94" t="s">
        <v>3208</v>
      </c>
      <c r="H103" s="94" t="s">
        <v>182</v>
      </c>
      <c r="I103" s="105">
        <v>5.95</v>
      </c>
      <c r="J103" s="94" t="s">
        <v>183</v>
      </c>
      <c r="K103" s="32">
        <v>5.5E-2</v>
      </c>
      <c r="L103" s="32">
        <v>1.89E-2</v>
      </c>
      <c r="M103" s="154">
        <v>112563.02</v>
      </c>
      <c r="N103" s="94">
        <v>122.07</v>
      </c>
      <c r="O103" s="125">
        <v>137.40567999999999</v>
      </c>
      <c r="P103" s="32">
        <v>4.2214413514246585E-4</v>
      </c>
      <c r="Q103" s="32">
        <f>O103/'סכום נכסי הקרן'!$C$42</f>
        <v>2.1586521691749228E-5</v>
      </c>
      <c r="R103" s="18"/>
    </row>
    <row r="104" spans="2:18" x14ac:dyDescent="0.2">
      <c r="B104" s="23" t="s">
        <v>3164</v>
      </c>
      <c r="C104" s="32" t="s">
        <v>3004</v>
      </c>
      <c r="D104" s="32" t="s">
        <v>3212</v>
      </c>
      <c r="E104" s="32" t="s">
        <v>3166</v>
      </c>
      <c r="F104" s="94" t="s">
        <v>429</v>
      </c>
      <c r="G104" s="94" t="s">
        <v>3213</v>
      </c>
      <c r="H104" s="94" t="s">
        <v>182</v>
      </c>
      <c r="I104" s="105">
        <v>5.95</v>
      </c>
      <c r="J104" s="94" t="s">
        <v>183</v>
      </c>
      <c r="K104" s="32">
        <v>5.5E-2</v>
      </c>
      <c r="L104" s="32">
        <v>1.89E-2</v>
      </c>
      <c r="M104" s="154">
        <v>21772.1</v>
      </c>
      <c r="N104" s="94">
        <v>121.95</v>
      </c>
      <c r="O104" s="125">
        <v>26.551080000000002</v>
      </c>
      <c r="P104" s="32">
        <v>8.1571465631540292E-5</v>
      </c>
      <c r="Q104" s="32">
        <f>O104/'סכום נכסי הקרן'!$C$42</f>
        <v>4.1711919358746242E-6</v>
      </c>
      <c r="R104" s="18"/>
    </row>
    <row r="105" spans="2:18" x14ac:dyDescent="0.2">
      <c r="B105" s="23" t="s">
        <v>3164</v>
      </c>
      <c r="C105" s="32" t="s">
        <v>3004</v>
      </c>
      <c r="D105" s="32" t="s">
        <v>3214</v>
      </c>
      <c r="E105" s="32" t="s">
        <v>3166</v>
      </c>
      <c r="F105" s="94" t="s">
        <v>429</v>
      </c>
      <c r="G105" s="94" t="s">
        <v>3215</v>
      </c>
      <c r="H105" s="94" t="s">
        <v>182</v>
      </c>
      <c r="I105" s="105">
        <v>5.95</v>
      </c>
      <c r="J105" s="94" t="s">
        <v>183</v>
      </c>
      <c r="K105" s="32">
        <v>5.5E-2</v>
      </c>
      <c r="L105" s="32">
        <v>1.89E-2</v>
      </c>
      <c r="M105" s="154">
        <v>20955.5</v>
      </c>
      <c r="N105" s="94">
        <v>122.67</v>
      </c>
      <c r="O105" s="125">
        <v>25.706109999999999</v>
      </c>
      <c r="P105" s="32">
        <v>7.8975509409997415E-5</v>
      </c>
      <c r="Q105" s="32">
        <f>O105/'סכום נכסי הקרן'!$C$42</f>
        <v>4.0384465993362995E-6</v>
      </c>
      <c r="R105" s="18"/>
    </row>
    <row r="106" spans="2:18" x14ac:dyDescent="0.2">
      <c r="B106" s="23" t="s">
        <v>3164</v>
      </c>
      <c r="C106" s="32" t="s">
        <v>3004</v>
      </c>
      <c r="D106" s="32" t="s">
        <v>3219</v>
      </c>
      <c r="E106" s="32" t="s">
        <v>3166</v>
      </c>
      <c r="F106" s="94" t="s">
        <v>429</v>
      </c>
      <c r="G106" s="94" t="s">
        <v>3220</v>
      </c>
      <c r="H106" s="94" t="s">
        <v>182</v>
      </c>
      <c r="I106" s="105">
        <v>5.95</v>
      </c>
      <c r="J106" s="94" t="s">
        <v>183</v>
      </c>
      <c r="K106" s="32">
        <v>5.5E-2</v>
      </c>
      <c r="L106" s="32">
        <v>1.89E-2</v>
      </c>
      <c r="M106" s="154">
        <v>41733.949999999997</v>
      </c>
      <c r="N106" s="94">
        <v>122.91</v>
      </c>
      <c r="O106" s="125">
        <v>51.295199999999994</v>
      </c>
      <c r="P106" s="32">
        <v>1.5759150452120913E-4</v>
      </c>
      <c r="Q106" s="32">
        <f>O106/'סכום נכסי הקרן'!$C$42</f>
        <v>8.0585092805669672E-6</v>
      </c>
      <c r="R106" s="18"/>
    </row>
    <row r="107" spans="2:18" x14ac:dyDescent="0.2">
      <c r="B107" s="23" t="s">
        <v>3164</v>
      </c>
      <c r="C107" s="32" t="s">
        <v>3004</v>
      </c>
      <c r="D107" s="32" t="s">
        <v>3232</v>
      </c>
      <c r="E107" s="32" t="s">
        <v>3166</v>
      </c>
      <c r="F107" s="94" t="s">
        <v>429</v>
      </c>
      <c r="G107" s="94" t="s">
        <v>3233</v>
      </c>
      <c r="H107" s="94" t="s">
        <v>182</v>
      </c>
      <c r="I107" s="105">
        <v>5.95</v>
      </c>
      <c r="J107" s="94" t="s">
        <v>183</v>
      </c>
      <c r="K107" s="32">
        <v>5.5E-2</v>
      </c>
      <c r="L107" s="32">
        <v>1.89E-2</v>
      </c>
      <c r="M107" s="154">
        <v>26273.59</v>
      </c>
      <c r="N107" s="94">
        <v>122.43</v>
      </c>
      <c r="O107" s="125">
        <v>32.166759999999996</v>
      </c>
      <c r="P107" s="32">
        <v>9.8824219497587465E-5</v>
      </c>
      <c r="Q107" s="32">
        <f>O107/'סכום נכסי הקרן'!$C$42</f>
        <v>5.0534189161124294E-6</v>
      </c>
      <c r="R107" s="18"/>
    </row>
    <row r="108" spans="2:18" x14ac:dyDescent="0.2">
      <c r="B108" s="23" t="s">
        <v>3164</v>
      </c>
      <c r="C108" s="32" t="s">
        <v>3004</v>
      </c>
      <c r="D108" s="32" t="s">
        <v>3234</v>
      </c>
      <c r="E108" s="32" t="s">
        <v>3166</v>
      </c>
      <c r="F108" s="94" t="s">
        <v>429</v>
      </c>
      <c r="G108" s="94" t="s">
        <v>3235</v>
      </c>
      <c r="H108" s="94" t="s">
        <v>182</v>
      </c>
      <c r="I108" s="105">
        <v>5.95</v>
      </c>
      <c r="J108" s="94" t="s">
        <v>183</v>
      </c>
      <c r="K108" s="32">
        <v>5.5E-2</v>
      </c>
      <c r="L108" s="32">
        <v>1.89E-2</v>
      </c>
      <c r="M108" s="154">
        <v>14772.33</v>
      </c>
      <c r="N108" s="94">
        <v>122.31</v>
      </c>
      <c r="O108" s="125">
        <v>18.06804</v>
      </c>
      <c r="P108" s="32">
        <v>5.5509474713996391E-5</v>
      </c>
      <c r="Q108" s="32">
        <f>O108/'סכום נכסי הקרן'!$C$42</f>
        <v>2.8385008348082315E-6</v>
      </c>
      <c r="R108" s="18"/>
    </row>
    <row r="109" spans="2:18" x14ac:dyDescent="0.2">
      <c r="B109" s="23" t="s">
        <v>3164</v>
      </c>
      <c r="C109" s="32" t="s">
        <v>3004</v>
      </c>
      <c r="D109" s="32" t="s">
        <v>3240</v>
      </c>
      <c r="E109" s="32" t="s">
        <v>3166</v>
      </c>
      <c r="F109" s="94" t="s">
        <v>429</v>
      </c>
      <c r="G109" s="94" t="s">
        <v>3241</v>
      </c>
      <c r="H109" s="94" t="s">
        <v>182</v>
      </c>
      <c r="I109" s="105">
        <v>5.95</v>
      </c>
      <c r="J109" s="94" t="s">
        <v>183</v>
      </c>
      <c r="K109" s="32">
        <v>5.5E-2</v>
      </c>
      <c r="L109" s="32">
        <v>1.89E-2</v>
      </c>
      <c r="M109" s="154">
        <v>43916.74</v>
      </c>
      <c r="N109" s="94">
        <v>121.86</v>
      </c>
      <c r="O109" s="125">
        <v>53.516940000000005</v>
      </c>
      <c r="P109" s="32">
        <v>1.6441723771369013E-4</v>
      </c>
      <c r="Q109" s="32">
        <f>O109/'סכום נכסי הקרן'!$C$42</f>
        <v>8.4075460795073536E-6</v>
      </c>
      <c r="R109" s="18"/>
    </row>
    <row r="110" spans="2:18" x14ac:dyDescent="0.2">
      <c r="B110" s="23" t="s">
        <v>3164</v>
      </c>
      <c r="C110" s="32" t="s">
        <v>3004</v>
      </c>
      <c r="D110" s="32" t="s">
        <v>3245</v>
      </c>
      <c r="E110" s="32" t="s">
        <v>3166</v>
      </c>
      <c r="F110" s="94" t="s">
        <v>429</v>
      </c>
      <c r="G110" s="94" t="s">
        <v>3246</v>
      </c>
      <c r="H110" s="94" t="s">
        <v>182</v>
      </c>
      <c r="I110" s="105">
        <v>5.95</v>
      </c>
      <c r="J110" s="94" t="s">
        <v>183</v>
      </c>
      <c r="K110" s="32">
        <v>5.5E-2</v>
      </c>
      <c r="L110" s="32">
        <v>1.89E-2</v>
      </c>
      <c r="M110" s="154">
        <v>17237.18</v>
      </c>
      <c r="N110" s="94">
        <v>121.96</v>
      </c>
      <c r="O110" s="125">
        <v>21.022459999999999</v>
      </c>
      <c r="P110" s="32">
        <v>6.4586181555719414E-5</v>
      </c>
      <c r="Q110" s="32">
        <f>O110/'סכום נכסי הקרן'!$C$42</f>
        <v>3.3026421382575341E-6</v>
      </c>
      <c r="R110" s="18"/>
    </row>
    <row r="111" spans="2:18" x14ac:dyDescent="0.2">
      <c r="B111" s="23" t="s">
        <v>3164</v>
      </c>
      <c r="C111" s="32" t="s">
        <v>3004</v>
      </c>
      <c r="D111" s="32" t="s">
        <v>3261</v>
      </c>
      <c r="E111" s="32" t="s">
        <v>3166</v>
      </c>
      <c r="F111" s="94" t="s">
        <v>429</v>
      </c>
      <c r="G111" s="94" t="s">
        <v>3262</v>
      </c>
      <c r="H111" s="94" t="s">
        <v>182</v>
      </c>
      <c r="I111" s="105">
        <v>5.95</v>
      </c>
      <c r="J111" s="94" t="s">
        <v>183</v>
      </c>
      <c r="K111" s="32">
        <v>5.5E-2</v>
      </c>
      <c r="L111" s="32">
        <v>1.89E-2</v>
      </c>
      <c r="M111" s="154">
        <v>114726.74</v>
      </c>
      <c r="N111" s="94">
        <v>122.19</v>
      </c>
      <c r="O111" s="125">
        <v>140.18460000000002</v>
      </c>
      <c r="P111" s="32">
        <v>4.3068166270340884E-4</v>
      </c>
      <c r="Q111" s="32">
        <f>O111/'סכום נכסי הקרן'!$C$42</f>
        <v>2.2023091831059598E-5</v>
      </c>
      <c r="R111" s="18"/>
    </row>
    <row r="112" spans="2:18" x14ac:dyDescent="0.2">
      <c r="B112" s="23" t="s">
        <v>3164</v>
      </c>
      <c r="C112" s="32" t="s">
        <v>3004</v>
      </c>
      <c r="D112" s="32" t="s">
        <v>3269</v>
      </c>
      <c r="E112" s="32" t="s">
        <v>3166</v>
      </c>
      <c r="F112" s="94" t="s">
        <v>429</v>
      </c>
      <c r="G112" s="94" t="s">
        <v>1380</v>
      </c>
      <c r="H112" s="94" t="s">
        <v>182</v>
      </c>
      <c r="I112" s="105">
        <v>5.95</v>
      </c>
      <c r="J112" s="94" t="s">
        <v>183</v>
      </c>
      <c r="K112" s="32">
        <v>5.5E-2</v>
      </c>
      <c r="L112" s="32">
        <v>1.89E-2</v>
      </c>
      <c r="M112" s="154">
        <v>224132.63</v>
      </c>
      <c r="N112" s="94">
        <v>123.3</v>
      </c>
      <c r="O112" s="125">
        <v>276.35553000000004</v>
      </c>
      <c r="P112" s="32">
        <v>8.490323413390756E-4</v>
      </c>
      <c r="Q112" s="32">
        <f>O112/'סכום נכסי הקרן'!$C$42</f>
        <v>4.3415633494771509E-5</v>
      </c>
      <c r="R112" s="18"/>
    </row>
    <row r="113" spans="2:18" x14ac:dyDescent="0.2">
      <c r="B113" s="23" t="s">
        <v>3164</v>
      </c>
      <c r="C113" s="32" t="s">
        <v>3004</v>
      </c>
      <c r="D113" s="32" t="s">
        <v>3320</v>
      </c>
      <c r="E113" s="32" t="s">
        <v>3166</v>
      </c>
      <c r="F113" s="94" t="s">
        <v>429</v>
      </c>
      <c r="G113" s="94" t="s">
        <v>3321</v>
      </c>
      <c r="H113" s="94" t="s">
        <v>182</v>
      </c>
      <c r="I113" s="105">
        <v>5.94</v>
      </c>
      <c r="J113" s="94" t="s">
        <v>183</v>
      </c>
      <c r="K113" s="32">
        <v>5.0999999999999997E-2</v>
      </c>
      <c r="L113" s="32">
        <v>1.89E-2</v>
      </c>
      <c r="M113" s="154">
        <v>5318281.13</v>
      </c>
      <c r="N113" s="94">
        <v>123.79</v>
      </c>
      <c r="O113" s="125">
        <v>6583.5002100000002</v>
      </c>
      <c r="P113" s="32">
        <v>2.0226136229307932E-2</v>
      </c>
      <c r="Q113" s="32">
        <f>O113/'סכום נכסי הקרן'!$C$42</f>
        <v>1.034272164664522E-3</v>
      </c>
      <c r="R113" s="18"/>
    </row>
    <row r="114" spans="2:18" x14ac:dyDescent="0.2">
      <c r="B114" s="23" t="s">
        <v>3124</v>
      </c>
      <c r="C114" s="32" t="s">
        <v>3004</v>
      </c>
      <c r="D114" s="32" t="s">
        <v>3125</v>
      </c>
      <c r="E114" s="32" t="s">
        <v>3126</v>
      </c>
      <c r="F114" s="94" t="s">
        <v>186</v>
      </c>
      <c r="G114" s="94" t="s">
        <v>3127</v>
      </c>
      <c r="H114" s="94" t="s">
        <v>187</v>
      </c>
      <c r="I114" s="105">
        <v>6.04</v>
      </c>
      <c r="J114" s="94" t="s">
        <v>183</v>
      </c>
      <c r="K114" s="32">
        <v>5.3600000000000002E-2</v>
      </c>
      <c r="L114" s="32">
        <v>1.2800000000000001E-2</v>
      </c>
      <c r="M114" s="154">
        <v>2533751.4900000002</v>
      </c>
      <c r="N114" s="94">
        <v>132.72999999999999</v>
      </c>
      <c r="O114" s="125">
        <v>3363.04835</v>
      </c>
      <c r="P114" s="32">
        <v>1.033211390644875E-2</v>
      </c>
      <c r="Q114" s="32">
        <f>O114/'סכום נכסי הקרן'!$C$42</f>
        <v>5.2833708299159432E-4</v>
      </c>
      <c r="R114" s="18"/>
    </row>
    <row r="115" spans="2:18" x14ac:dyDescent="0.2">
      <c r="B115" s="23" t="s">
        <v>3124</v>
      </c>
      <c r="C115" s="32" t="s">
        <v>3004</v>
      </c>
      <c r="D115" s="32" t="s">
        <v>3128</v>
      </c>
      <c r="E115" s="32" t="s">
        <v>3126</v>
      </c>
      <c r="F115" s="94" t="s">
        <v>186</v>
      </c>
      <c r="G115" s="94" t="s">
        <v>3129</v>
      </c>
      <c r="H115" s="94" t="s">
        <v>187</v>
      </c>
      <c r="I115" s="105">
        <v>6.04</v>
      </c>
      <c r="J115" s="94" t="s">
        <v>183</v>
      </c>
      <c r="K115" s="32">
        <v>5.1299999999999998E-2</v>
      </c>
      <c r="L115" s="32">
        <v>1.3899999999999999E-2</v>
      </c>
      <c r="M115" s="154">
        <v>1512686.85</v>
      </c>
      <c r="N115" s="94">
        <v>128.4</v>
      </c>
      <c r="O115" s="125">
        <v>1942.2899199999999</v>
      </c>
      <c r="P115" s="32">
        <v>5.9671936303821588E-3</v>
      </c>
      <c r="Q115" s="32">
        <f>O115/'סכום נכסי הקרן'!$C$42</f>
        <v>3.05135009628029E-4</v>
      </c>
      <c r="R115" s="18"/>
    </row>
    <row r="116" spans="2:18" x14ac:dyDescent="0.2">
      <c r="B116" s="23" t="s">
        <v>3124</v>
      </c>
      <c r="C116" s="32" t="s">
        <v>3004</v>
      </c>
      <c r="D116" s="32" t="s">
        <v>3130</v>
      </c>
      <c r="E116" s="32" t="s">
        <v>3126</v>
      </c>
      <c r="F116" s="94" t="s">
        <v>186</v>
      </c>
      <c r="G116" s="94" t="s">
        <v>3131</v>
      </c>
      <c r="H116" s="94" t="s">
        <v>187</v>
      </c>
      <c r="I116" s="105">
        <v>6.08</v>
      </c>
      <c r="J116" s="94" t="s">
        <v>183</v>
      </c>
      <c r="K116" s="32">
        <v>4.8499999999999995E-2</v>
      </c>
      <c r="L116" s="32">
        <v>1.29E-2</v>
      </c>
      <c r="M116" s="154">
        <v>654447.13</v>
      </c>
      <c r="N116" s="94">
        <v>127.3</v>
      </c>
      <c r="O116" s="125">
        <v>833.11119999999994</v>
      </c>
      <c r="P116" s="32">
        <v>2.5595230633952098E-3</v>
      </c>
      <c r="Q116" s="32">
        <f>O116/'סכום נכסי הקרן'!$C$42</f>
        <v>1.3088231134578447E-4</v>
      </c>
      <c r="R116" s="18"/>
    </row>
    <row r="117" spans="2:18" x14ac:dyDescent="0.2">
      <c r="B117" s="23" t="s">
        <v>3124</v>
      </c>
      <c r="C117" s="32" t="s">
        <v>3004</v>
      </c>
      <c r="D117" s="32" t="s">
        <v>3132</v>
      </c>
      <c r="E117" s="32" t="s">
        <v>3126</v>
      </c>
      <c r="F117" s="94" t="s">
        <v>186</v>
      </c>
      <c r="G117" s="94" t="s">
        <v>3133</v>
      </c>
      <c r="H117" s="94" t="s">
        <v>187</v>
      </c>
      <c r="I117" s="105">
        <v>6.08</v>
      </c>
      <c r="J117" s="94" t="s">
        <v>183</v>
      </c>
      <c r="K117" s="32">
        <v>4.8499999999999995E-2</v>
      </c>
      <c r="L117" s="32">
        <v>1.2800000000000001E-2</v>
      </c>
      <c r="M117" s="154">
        <v>843871.93</v>
      </c>
      <c r="N117" s="94">
        <v>127.35</v>
      </c>
      <c r="O117" s="125">
        <v>1074.6708999999998</v>
      </c>
      <c r="P117" s="32">
        <v>3.3016540338308823E-3</v>
      </c>
      <c r="Q117" s="32">
        <f>O117/'סכום נכסי הקרן'!$C$42</f>
        <v>1.6883149731759025E-4</v>
      </c>
      <c r="R117" s="18"/>
    </row>
    <row r="118" spans="2:18" x14ac:dyDescent="0.2">
      <c r="B118" s="23" t="s">
        <v>3124</v>
      </c>
      <c r="C118" s="32" t="s">
        <v>3004</v>
      </c>
      <c r="D118" s="32" t="s">
        <v>3134</v>
      </c>
      <c r="E118" s="32" t="s">
        <v>3126</v>
      </c>
      <c r="F118" s="94" t="s">
        <v>186</v>
      </c>
      <c r="G118" s="94" t="s">
        <v>3135</v>
      </c>
      <c r="H118" s="94" t="s">
        <v>187</v>
      </c>
      <c r="I118" s="105">
        <v>6.1</v>
      </c>
      <c r="J118" s="94" t="s">
        <v>183</v>
      </c>
      <c r="K118" s="32">
        <v>4.9800000000000004E-2</v>
      </c>
      <c r="L118" s="32">
        <v>1.0200000000000001E-2</v>
      </c>
      <c r="M118" s="154">
        <v>2499465.34</v>
      </c>
      <c r="N118" s="94">
        <v>133.09</v>
      </c>
      <c r="O118" s="125">
        <v>3326.5384199999999</v>
      </c>
      <c r="P118" s="32">
        <v>1.0219946397624064E-2</v>
      </c>
      <c r="Q118" s="32">
        <f>O118/'סכום נכסי הקרן'!$C$42</f>
        <v>5.2260134924383918E-4</v>
      </c>
      <c r="R118" s="18"/>
    </row>
    <row r="119" spans="2:18" x14ac:dyDescent="0.2">
      <c r="B119" s="23" t="s">
        <v>3124</v>
      </c>
      <c r="C119" s="32" t="s">
        <v>3004</v>
      </c>
      <c r="D119" s="32" t="s">
        <v>3136</v>
      </c>
      <c r="E119" s="32" t="s">
        <v>3126</v>
      </c>
      <c r="F119" s="94" t="s">
        <v>186</v>
      </c>
      <c r="G119" s="94" t="s">
        <v>3133</v>
      </c>
      <c r="H119" s="94" t="s">
        <v>187</v>
      </c>
      <c r="I119" s="105">
        <v>6.14</v>
      </c>
      <c r="J119" s="94" t="s">
        <v>183</v>
      </c>
      <c r="K119" s="32">
        <v>4.8499999999999995E-2</v>
      </c>
      <c r="L119" s="32">
        <v>8.6E-3</v>
      </c>
      <c r="M119" s="154">
        <v>857047.01</v>
      </c>
      <c r="N119" s="94">
        <v>129.31</v>
      </c>
      <c r="O119" s="125">
        <v>1108.24749</v>
      </c>
      <c r="P119" s="32">
        <v>3.4048095987724717E-3</v>
      </c>
      <c r="Q119" s="32">
        <f>O119/'סכום נכסי הקרן'!$C$42</f>
        <v>1.741064014436058E-4</v>
      </c>
      <c r="R119" s="18"/>
    </row>
    <row r="120" spans="2:18" x14ac:dyDescent="0.2">
      <c r="B120" s="23" t="s">
        <v>3124</v>
      </c>
      <c r="C120" s="32" t="s">
        <v>3004</v>
      </c>
      <c r="D120" s="32" t="s">
        <v>3137</v>
      </c>
      <c r="E120" s="32" t="s">
        <v>3126</v>
      </c>
      <c r="F120" s="94" t="s">
        <v>186</v>
      </c>
      <c r="G120" s="94" t="s">
        <v>3138</v>
      </c>
      <c r="H120" s="94" t="s">
        <v>187</v>
      </c>
      <c r="I120" s="105">
        <v>6.1</v>
      </c>
      <c r="J120" s="94" t="s">
        <v>183</v>
      </c>
      <c r="K120" s="32">
        <v>4.8499999999999995E-2</v>
      </c>
      <c r="L120" s="32">
        <v>1.1299999999999999E-2</v>
      </c>
      <c r="M120" s="154">
        <v>335079.62</v>
      </c>
      <c r="N120" s="94">
        <v>126.45</v>
      </c>
      <c r="O120" s="125">
        <v>423.70817999999997</v>
      </c>
      <c r="P120" s="32">
        <v>1.3017360213849112E-3</v>
      </c>
      <c r="Q120" s="32">
        <f>O120/'סכום נכסי הקרן'!$C$42</f>
        <v>6.6564830642674931E-5</v>
      </c>
      <c r="R120" s="18"/>
    </row>
    <row r="121" spans="2:18" x14ac:dyDescent="0.2">
      <c r="B121" s="23" t="s">
        <v>3124</v>
      </c>
      <c r="C121" s="32" t="s">
        <v>3004</v>
      </c>
      <c r="D121" s="32" t="s">
        <v>3139</v>
      </c>
      <c r="E121" s="32" t="s">
        <v>3126</v>
      </c>
      <c r="F121" s="94" t="s">
        <v>186</v>
      </c>
      <c r="G121" s="94" t="s">
        <v>881</v>
      </c>
      <c r="H121" s="94" t="s">
        <v>187</v>
      </c>
      <c r="I121" s="105">
        <v>6.08</v>
      </c>
      <c r="J121" s="94" t="s">
        <v>183</v>
      </c>
      <c r="K121" s="32">
        <v>4.8600000000000004E-2</v>
      </c>
      <c r="L121" s="32">
        <v>1.29E-2</v>
      </c>
      <c r="M121" s="154">
        <v>1103867.82</v>
      </c>
      <c r="N121" s="94">
        <v>127.37</v>
      </c>
      <c r="O121" s="125">
        <v>1405.9964399999999</v>
      </c>
      <c r="P121" s="32">
        <v>4.3195678022712449E-3</v>
      </c>
      <c r="Q121" s="32">
        <f>O121/'סכום נכסי הקרן'!$C$42</f>
        <v>2.2088295513389395E-4</v>
      </c>
      <c r="R121" s="18"/>
    </row>
    <row r="122" spans="2:18" x14ac:dyDescent="0.2">
      <c r="B122" s="23" t="s">
        <v>3102</v>
      </c>
      <c r="C122" s="32" t="s">
        <v>3004</v>
      </c>
      <c r="D122" s="32" t="s">
        <v>3103</v>
      </c>
      <c r="E122" s="32" t="s">
        <v>3104</v>
      </c>
      <c r="F122" s="94" t="s">
        <v>186</v>
      </c>
      <c r="G122" s="94" t="s">
        <v>3105</v>
      </c>
      <c r="H122" s="94" t="s">
        <v>187</v>
      </c>
      <c r="I122" s="105">
        <v>4.4800000000000004</v>
      </c>
      <c r="J122" s="94" t="s">
        <v>183</v>
      </c>
      <c r="K122" s="32">
        <v>5.5E-2</v>
      </c>
      <c r="L122" s="32">
        <v>2.9500000000000002E-2</v>
      </c>
      <c r="M122" s="154">
        <v>1935772.99</v>
      </c>
      <c r="N122" s="94">
        <v>138.63</v>
      </c>
      <c r="O122" s="125">
        <v>2683.5621000000001</v>
      </c>
      <c r="P122" s="32">
        <v>8.2445645755371954E-3</v>
      </c>
      <c r="Q122" s="32">
        <f>O122/'סכום נכסי הקרן'!$C$42</f>
        <v>4.2158935120299333E-4</v>
      </c>
      <c r="R122" s="18"/>
    </row>
    <row r="123" spans="2:18" x14ac:dyDescent="0.2">
      <c r="B123" s="23" t="s">
        <v>3102</v>
      </c>
      <c r="C123" s="32" t="s">
        <v>3004</v>
      </c>
      <c r="D123" s="32" t="s">
        <v>3306</v>
      </c>
      <c r="E123" s="32" t="s">
        <v>3104</v>
      </c>
      <c r="F123" s="94" t="s">
        <v>186</v>
      </c>
      <c r="G123" s="94" t="s">
        <v>3307</v>
      </c>
      <c r="H123" s="94" t="s">
        <v>187</v>
      </c>
      <c r="I123" s="105">
        <v>4.79</v>
      </c>
      <c r="J123" s="94" t="s">
        <v>183</v>
      </c>
      <c r="K123" s="32">
        <v>2.5600000000000001E-2</v>
      </c>
      <c r="L123" s="32">
        <v>1.5700000000000002E-2</v>
      </c>
      <c r="M123" s="154">
        <v>1436208.75</v>
      </c>
      <c r="N123" s="94">
        <v>105.45</v>
      </c>
      <c r="O123" s="125">
        <v>1514.4821299999999</v>
      </c>
      <c r="P123" s="32">
        <v>4.6528625960554869E-3</v>
      </c>
      <c r="Q123" s="32">
        <f>O123/'סכום נכסי הקרן'!$C$42</f>
        <v>2.3792612758811405E-4</v>
      </c>
      <c r="R123" s="18"/>
    </row>
    <row r="124" spans="2:18" x14ac:dyDescent="0.2">
      <c r="B124" s="23" t="s">
        <v>3120</v>
      </c>
      <c r="C124" s="32" t="s">
        <v>3004</v>
      </c>
      <c r="D124" s="32" t="s">
        <v>3121</v>
      </c>
      <c r="E124" s="32" t="s">
        <v>3122</v>
      </c>
      <c r="F124" s="94" t="s">
        <v>186</v>
      </c>
      <c r="G124" s="94" t="s">
        <v>3123</v>
      </c>
      <c r="H124" s="94" t="s">
        <v>187</v>
      </c>
      <c r="I124" s="105">
        <v>7.24</v>
      </c>
      <c r="J124" s="94" t="s">
        <v>183</v>
      </c>
      <c r="K124" s="32">
        <v>4.8000000000000001E-2</v>
      </c>
      <c r="L124" s="32">
        <v>1.3100000000000001E-2</v>
      </c>
      <c r="M124" s="154">
        <v>594460.05000000005</v>
      </c>
      <c r="N124" s="94">
        <v>129.71</v>
      </c>
      <c r="O124" s="125">
        <v>771.07412999999997</v>
      </c>
      <c r="P124" s="32">
        <v>2.3689298851370579E-3</v>
      </c>
      <c r="Q124" s="32">
        <f>O124/'סכום נכסי הקרן'!$C$42</f>
        <v>1.2113624730208871E-4</v>
      </c>
      <c r="R124" s="18"/>
    </row>
    <row r="125" spans="2:18" x14ac:dyDescent="0.2">
      <c r="B125" s="23" t="s">
        <v>3120</v>
      </c>
      <c r="C125" s="32" t="s">
        <v>3004</v>
      </c>
      <c r="D125" s="32" t="s">
        <v>3243</v>
      </c>
      <c r="E125" s="32" t="s">
        <v>3122</v>
      </c>
      <c r="F125" s="94" t="s">
        <v>186</v>
      </c>
      <c r="G125" s="94" t="s">
        <v>603</v>
      </c>
      <c r="H125" s="94" t="s">
        <v>187</v>
      </c>
      <c r="I125" s="105">
        <v>7.13</v>
      </c>
      <c r="J125" s="94" t="s">
        <v>183</v>
      </c>
      <c r="K125" s="32">
        <v>4.8000000000000001E-2</v>
      </c>
      <c r="L125" s="32">
        <v>1.9099999999999999E-2</v>
      </c>
      <c r="M125" s="154">
        <v>975252.35</v>
      </c>
      <c r="N125" s="94">
        <v>122.74</v>
      </c>
      <c r="O125" s="125">
        <v>1197.0247300000001</v>
      </c>
      <c r="P125" s="32">
        <v>3.6775551737744301E-3</v>
      </c>
      <c r="Q125" s="32">
        <f>O125/'סכום נכסי הקרן'!$C$42</f>
        <v>1.8805336358515359E-4</v>
      </c>
      <c r="R125" s="18"/>
    </row>
    <row r="126" spans="2:18" x14ac:dyDescent="0.2">
      <c r="B126" s="23" t="s">
        <v>3120</v>
      </c>
      <c r="C126" s="32" t="s">
        <v>3004</v>
      </c>
      <c r="D126" s="32" t="s">
        <v>3256</v>
      </c>
      <c r="E126" s="32" t="s">
        <v>3122</v>
      </c>
      <c r="F126" s="94" t="s">
        <v>186</v>
      </c>
      <c r="G126" s="94" t="s">
        <v>3257</v>
      </c>
      <c r="H126" s="94" t="s">
        <v>187</v>
      </c>
      <c r="I126" s="105">
        <v>7.17</v>
      </c>
      <c r="J126" s="94" t="s">
        <v>183</v>
      </c>
      <c r="K126" s="32">
        <v>4.8000000000000001E-2</v>
      </c>
      <c r="L126" s="32">
        <v>1.7000000000000001E-2</v>
      </c>
      <c r="M126" s="154">
        <v>1318735.21</v>
      </c>
      <c r="N126" s="94">
        <v>124.8</v>
      </c>
      <c r="O126" s="125">
        <v>1645.7815399999999</v>
      </c>
      <c r="P126" s="32">
        <v>5.0562467638654799E-3</v>
      </c>
      <c r="Q126" s="32">
        <f>O126/'סכום נכסי הקרן'!$C$42</f>
        <v>2.585533502915633E-4</v>
      </c>
      <c r="R126" s="18"/>
    </row>
    <row r="127" spans="2:18" x14ac:dyDescent="0.2">
      <c r="B127" s="23" t="s">
        <v>3120</v>
      </c>
      <c r="C127" s="32" t="s">
        <v>3004</v>
      </c>
      <c r="D127" s="32" t="s">
        <v>3293</v>
      </c>
      <c r="E127" s="32" t="s">
        <v>3122</v>
      </c>
      <c r="F127" s="94" t="s">
        <v>186</v>
      </c>
      <c r="G127" s="94" t="s">
        <v>3294</v>
      </c>
      <c r="H127" s="94" t="s">
        <v>187</v>
      </c>
      <c r="I127" s="105">
        <v>7.11</v>
      </c>
      <c r="J127" s="94" t="s">
        <v>183</v>
      </c>
      <c r="K127" s="32">
        <v>4.8000000000000001E-2</v>
      </c>
      <c r="L127" s="32">
        <v>1.9900000000000001E-2</v>
      </c>
      <c r="M127" s="154">
        <v>465719.64</v>
      </c>
      <c r="N127" s="94">
        <v>122.27</v>
      </c>
      <c r="O127" s="125">
        <v>569.43540000000007</v>
      </c>
      <c r="P127" s="32">
        <v>1.7494459796167387E-3</v>
      </c>
      <c r="Q127" s="32">
        <f>O127/'סכום נכסי הקרן'!$C$42</f>
        <v>8.9458671680456734E-5</v>
      </c>
      <c r="R127" s="18"/>
    </row>
    <row r="128" spans="2:18" x14ac:dyDescent="0.2">
      <c r="B128" s="23" t="s">
        <v>3120</v>
      </c>
      <c r="C128" s="32" t="s">
        <v>3004</v>
      </c>
      <c r="D128" s="32" t="s">
        <v>3304</v>
      </c>
      <c r="E128" s="32" t="s">
        <v>3122</v>
      </c>
      <c r="F128" s="94" t="s">
        <v>186</v>
      </c>
      <c r="G128" s="94" t="s">
        <v>3305</v>
      </c>
      <c r="H128" s="94" t="s">
        <v>187</v>
      </c>
      <c r="I128" s="105">
        <v>7.11</v>
      </c>
      <c r="J128" s="94" t="s">
        <v>183</v>
      </c>
      <c r="K128" s="32">
        <v>4.8000000000000001E-2</v>
      </c>
      <c r="L128" s="32">
        <v>2.0099999999999996E-2</v>
      </c>
      <c r="M128" s="154">
        <v>242067.71</v>
      </c>
      <c r="N128" s="94">
        <v>122.08</v>
      </c>
      <c r="O128" s="125">
        <v>295.51625999999999</v>
      </c>
      <c r="P128" s="32">
        <v>9.0789882920586757E-4</v>
      </c>
      <c r="Q128" s="32">
        <f>O128/'סכום נכסי הקרן'!$C$42</f>
        <v>4.6425796639226303E-5</v>
      </c>
      <c r="R128" s="18"/>
    </row>
    <row r="129" spans="2:18" x14ac:dyDescent="0.2">
      <c r="B129" s="23" t="s">
        <v>3120</v>
      </c>
      <c r="C129" s="32" t="s">
        <v>3004</v>
      </c>
      <c r="D129" s="32" t="s">
        <v>3311</v>
      </c>
      <c r="E129" s="32" t="s">
        <v>3122</v>
      </c>
      <c r="F129" s="94" t="s">
        <v>186</v>
      </c>
      <c r="G129" s="94" t="s">
        <v>3312</v>
      </c>
      <c r="H129" s="94" t="s">
        <v>187</v>
      </c>
      <c r="I129" s="105">
        <v>7.1</v>
      </c>
      <c r="J129" s="94" t="s">
        <v>183</v>
      </c>
      <c r="K129" s="32">
        <v>4.8000000000000001E-2</v>
      </c>
      <c r="L129" s="32">
        <v>2.06E-2</v>
      </c>
      <c r="M129" s="154">
        <v>359679.92</v>
      </c>
      <c r="N129" s="94">
        <v>122.76</v>
      </c>
      <c r="O129" s="125">
        <v>441.54307</v>
      </c>
      <c r="P129" s="32">
        <v>1.3565292018008228E-3</v>
      </c>
      <c r="Q129" s="32">
        <f>O129/'סכום נכסי הקרן'!$C$42</f>
        <v>6.9366703460850727E-5</v>
      </c>
      <c r="R129" s="18"/>
    </row>
    <row r="130" spans="2:18" x14ac:dyDescent="0.2">
      <c r="B130" s="23" t="s">
        <v>3120</v>
      </c>
      <c r="C130" s="32" t="s">
        <v>3004</v>
      </c>
      <c r="D130" s="32" t="s">
        <v>3313</v>
      </c>
      <c r="E130" s="32" t="s">
        <v>3122</v>
      </c>
      <c r="F130" s="94" t="s">
        <v>186</v>
      </c>
      <c r="G130" s="94" t="s">
        <v>3312</v>
      </c>
      <c r="H130" s="94" t="s">
        <v>187</v>
      </c>
      <c r="I130" s="105">
        <v>7.1</v>
      </c>
      <c r="J130" s="94" t="s">
        <v>183</v>
      </c>
      <c r="K130" s="32">
        <v>4.8000000000000001E-2</v>
      </c>
      <c r="L130" s="32">
        <v>2.06E-2</v>
      </c>
      <c r="M130" s="154">
        <v>47966.47</v>
      </c>
      <c r="N130" s="94">
        <v>122.76</v>
      </c>
      <c r="O130" s="125">
        <v>58.88364</v>
      </c>
      <c r="P130" s="32">
        <v>1.809050636177508E-4</v>
      </c>
      <c r="Q130" s="32">
        <f>O130/'סכום נכסי הקרן'!$C$42</f>
        <v>9.2506581398174563E-6</v>
      </c>
      <c r="R130" s="18"/>
    </row>
    <row r="131" spans="2:18" x14ac:dyDescent="0.2">
      <c r="B131" s="23" t="s">
        <v>3090</v>
      </c>
      <c r="C131" s="32" t="s">
        <v>3004</v>
      </c>
      <c r="D131" s="32" t="s">
        <v>3091</v>
      </c>
      <c r="E131" s="32" t="s">
        <v>3092</v>
      </c>
      <c r="F131" s="94" t="s">
        <v>500</v>
      </c>
      <c r="G131" s="94" t="s">
        <v>3093</v>
      </c>
      <c r="H131" s="94" t="s">
        <v>187</v>
      </c>
      <c r="I131" s="105">
        <v>7.66</v>
      </c>
      <c r="J131" s="94" t="s">
        <v>183</v>
      </c>
      <c r="K131" s="32">
        <v>5.0099999999999999E-2</v>
      </c>
      <c r="L131" s="32">
        <v>2.2700000000000001E-2</v>
      </c>
      <c r="M131" s="154">
        <v>3976789.01</v>
      </c>
      <c r="N131" s="94">
        <v>119.84</v>
      </c>
      <c r="O131" s="125">
        <v>4765.78395</v>
      </c>
      <c r="P131" s="32">
        <v>1.464166360407077E-2</v>
      </c>
      <c r="Q131" s="32">
        <f>O131/'סכום נכסי הקרן'!$C$42</f>
        <v>7.4870775804075434E-4</v>
      </c>
      <c r="R131" s="18"/>
    </row>
    <row r="132" spans="2:18" x14ac:dyDescent="0.2">
      <c r="B132" s="23" t="s">
        <v>3106</v>
      </c>
      <c r="C132" s="32" t="s">
        <v>3004</v>
      </c>
      <c r="D132" s="32" t="s">
        <v>3107</v>
      </c>
      <c r="E132" s="32" t="s">
        <v>3108</v>
      </c>
      <c r="F132" s="94" t="s">
        <v>500</v>
      </c>
      <c r="G132" s="94" t="s">
        <v>3109</v>
      </c>
      <c r="H132" s="94" t="s">
        <v>187</v>
      </c>
      <c r="I132" s="105">
        <v>6.87</v>
      </c>
      <c r="J132" s="94" t="s">
        <v>183</v>
      </c>
      <c r="K132" s="32">
        <v>0.05</v>
      </c>
      <c r="L132" s="32">
        <v>1.2199999999999999E-2</v>
      </c>
      <c r="M132" s="154">
        <v>149114.20000000001</v>
      </c>
      <c r="N132" s="94">
        <v>131.6</v>
      </c>
      <c r="O132" s="125">
        <v>196.23429000000002</v>
      </c>
      <c r="P132" s="32">
        <v>6.028801330290411E-4</v>
      </c>
      <c r="Q132" s="32">
        <f>O132/'סכום נכסי הקרן'!$C$42</f>
        <v>3.0828534582777137E-5</v>
      </c>
      <c r="R132" s="18"/>
    </row>
    <row r="133" spans="2:18" x14ac:dyDescent="0.2">
      <c r="B133" s="23" t="s">
        <v>3106</v>
      </c>
      <c r="C133" s="32" t="s">
        <v>3004</v>
      </c>
      <c r="D133" s="32" t="s">
        <v>3114</v>
      </c>
      <c r="E133" s="32" t="s">
        <v>3108</v>
      </c>
      <c r="F133" s="94" t="s">
        <v>500</v>
      </c>
      <c r="G133" s="94" t="s">
        <v>3115</v>
      </c>
      <c r="H133" s="94" t="s">
        <v>187</v>
      </c>
      <c r="I133" s="105">
        <v>6.87</v>
      </c>
      <c r="J133" s="94" t="s">
        <v>183</v>
      </c>
      <c r="K133" s="32">
        <v>0.05</v>
      </c>
      <c r="L133" s="32">
        <v>1.24E-2</v>
      </c>
      <c r="M133" s="154">
        <v>773437.49</v>
      </c>
      <c r="N133" s="94">
        <v>131.36000000000001</v>
      </c>
      <c r="O133" s="125">
        <v>1015.98749</v>
      </c>
      <c r="P133" s="32">
        <v>3.1213641261526796E-3</v>
      </c>
      <c r="Q133" s="32">
        <f>O133/'סכום נכסי הקרן'!$C$42</f>
        <v>1.5961229544099524E-4</v>
      </c>
      <c r="R133" s="18"/>
    </row>
    <row r="134" spans="2:18" x14ac:dyDescent="0.2">
      <c r="B134" s="23" t="s">
        <v>3106</v>
      </c>
      <c r="C134" s="32" t="s">
        <v>3004</v>
      </c>
      <c r="D134" s="32" t="s">
        <v>3118</v>
      </c>
      <c r="E134" s="32" t="s">
        <v>3108</v>
      </c>
      <c r="F134" s="94" t="s">
        <v>500</v>
      </c>
      <c r="G134" s="94" t="s">
        <v>3119</v>
      </c>
      <c r="H134" s="94" t="s">
        <v>187</v>
      </c>
      <c r="I134" s="105">
        <v>6.86</v>
      </c>
      <c r="J134" s="94" t="s">
        <v>183</v>
      </c>
      <c r="K134" s="32">
        <v>0.05</v>
      </c>
      <c r="L134" s="32">
        <v>1.26E-2</v>
      </c>
      <c r="M134" s="154">
        <v>321548.53999999998</v>
      </c>
      <c r="N134" s="94">
        <v>131.19</v>
      </c>
      <c r="O134" s="125">
        <v>421.83953000000002</v>
      </c>
      <c r="P134" s="32">
        <v>1.295995067749414E-3</v>
      </c>
      <c r="Q134" s="32">
        <f>O134/'סכום נכסי הקרן'!$C$42</f>
        <v>6.6271264512371685E-5</v>
      </c>
      <c r="R134" s="18"/>
    </row>
    <row r="135" spans="2:18" x14ac:dyDescent="0.2">
      <c r="B135" s="23" t="s">
        <v>3106</v>
      </c>
      <c r="C135" s="32" t="s">
        <v>3004</v>
      </c>
      <c r="D135" s="32" t="s">
        <v>3140</v>
      </c>
      <c r="E135" s="32" t="s">
        <v>3108</v>
      </c>
      <c r="F135" s="94" t="s">
        <v>500</v>
      </c>
      <c r="G135" s="94" t="s">
        <v>3141</v>
      </c>
      <c r="H135" s="94" t="s">
        <v>187</v>
      </c>
      <c r="I135" s="105">
        <v>6.85</v>
      </c>
      <c r="J135" s="94" t="s">
        <v>183</v>
      </c>
      <c r="K135" s="32">
        <v>0.05</v>
      </c>
      <c r="L135" s="32">
        <v>1.32E-2</v>
      </c>
      <c r="M135" s="154">
        <v>504340.44</v>
      </c>
      <c r="N135" s="94">
        <v>130.02000000000001</v>
      </c>
      <c r="O135" s="125">
        <v>655.74343999999996</v>
      </c>
      <c r="P135" s="32">
        <v>2.0146055632790831E-3</v>
      </c>
      <c r="Q135" s="32">
        <f>O135/'סכום נכסי הקרן'!$C$42</f>
        <v>1.0301772089612495E-4</v>
      </c>
      <c r="R135" s="18"/>
    </row>
    <row r="136" spans="2:18" x14ac:dyDescent="0.2">
      <c r="B136" s="23" t="s">
        <v>3106</v>
      </c>
      <c r="C136" s="32" t="s">
        <v>3004</v>
      </c>
      <c r="D136" s="32" t="s">
        <v>3153</v>
      </c>
      <c r="E136" s="32" t="s">
        <v>3108</v>
      </c>
      <c r="F136" s="94" t="s">
        <v>500</v>
      </c>
      <c r="G136" s="94" t="s">
        <v>3154</v>
      </c>
      <c r="H136" s="94" t="s">
        <v>187</v>
      </c>
      <c r="I136" s="105">
        <v>6.83</v>
      </c>
      <c r="J136" s="94" t="s">
        <v>183</v>
      </c>
      <c r="K136" s="32">
        <v>0.05</v>
      </c>
      <c r="L136" s="32">
        <v>1.4800000000000001E-2</v>
      </c>
      <c r="M136" s="154">
        <v>78892.42</v>
      </c>
      <c r="N136" s="94">
        <v>126.99</v>
      </c>
      <c r="O136" s="125">
        <v>100.18548</v>
      </c>
      <c r="P136" s="32">
        <v>3.0779450171516064E-4</v>
      </c>
      <c r="Q136" s="32">
        <f>O136/'סכום נכסי הקרן'!$C$42</f>
        <v>1.5739204065059819E-5</v>
      </c>
      <c r="R136" s="18"/>
    </row>
    <row r="137" spans="2:18" x14ac:dyDescent="0.2">
      <c r="B137" s="23" t="s">
        <v>3106</v>
      </c>
      <c r="C137" s="32" t="s">
        <v>3004</v>
      </c>
      <c r="D137" s="32" t="s">
        <v>3155</v>
      </c>
      <c r="E137" s="32" t="s">
        <v>3108</v>
      </c>
      <c r="F137" s="94" t="s">
        <v>500</v>
      </c>
      <c r="G137" s="94" t="s">
        <v>3154</v>
      </c>
      <c r="H137" s="94" t="s">
        <v>187</v>
      </c>
      <c r="I137" s="105">
        <v>2.74</v>
      </c>
      <c r="J137" s="94" t="s">
        <v>183</v>
      </c>
      <c r="K137" s="32">
        <v>0.05</v>
      </c>
      <c r="L137" s="32">
        <v>7.4000000000000003E-3</v>
      </c>
      <c r="M137" s="154">
        <v>57089.8</v>
      </c>
      <c r="N137" s="94">
        <v>113.29</v>
      </c>
      <c r="O137" s="125">
        <v>64.677030000000002</v>
      </c>
      <c r="P137" s="32">
        <v>1.9870378642959535E-4</v>
      </c>
      <c r="Q137" s="32">
        <f>O137/'סכום נכסי הקרן'!$C$42</f>
        <v>1.0160803476631502E-5</v>
      </c>
      <c r="R137" s="18"/>
    </row>
    <row r="138" spans="2:18" x14ac:dyDescent="0.2">
      <c r="B138" s="23" t="s">
        <v>3106</v>
      </c>
      <c r="C138" s="32" t="s">
        <v>3004</v>
      </c>
      <c r="D138" s="32" t="s">
        <v>3205</v>
      </c>
      <c r="E138" s="32" t="s">
        <v>3108</v>
      </c>
      <c r="F138" s="94" t="s">
        <v>500</v>
      </c>
      <c r="G138" s="94" t="s">
        <v>3206</v>
      </c>
      <c r="H138" s="94" t="s">
        <v>187</v>
      </c>
      <c r="I138" s="105">
        <v>6.82</v>
      </c>
      <c r="J138" s="94" t="s">
        <v>183</v>
      </c>
      <c r="K138" s="32">
        <v>0.05</v>
      </c>
      <c r="L138" s="32">
        <v>1.52E-2</v>
      </c>
      <c r="M138" s="154">
        <v>129519.15</v>
      </c>
      <c r="N138" s="94">
        <v>126.63</v>
      </c>
      <c r="O138" s="125">
        <v>164.01009999999999</v>
      </c>
      <c r="P138" s="32">
        <v>5.0387947440840399E-4</v>
      </c>
      <c r="Q138" s="32">
        <f>O138/'סכום נכסי הקרן'!$C$42</f>
        <v>2.5766093376314283E-5</v>
      </c>
      <c r="R138" s="18"/>
    </row>
    <row r="139" spans="2:18" x14ac:dyDescent="0.2">
      <c r="B139" s="23" t="s">
        <v>3236</v>
      </c>
      <c r="C139" s="32" t="s">
        <v>3004</v>
      </c>
      <c r="D139" s="32" t="s">
        <v>3237</v>
      </c>
      <c r="E139" s="32" t="s">
        <v>3238</v>
      </c>
      <c r="F139" s="94" t="s">
        <v>500</v>
      </c>
      <c r="G139" s="94" t="s">
        <v>3239</v>
      </c>
      <c r="H139" s="94" t="s">
        <v>187</v>
      </c>
      <c r="I139" s="105">
        <v>7.91</v>
      </c>
      <c r="J139" s="94" t="s">
        <v>183</v>
      </c>
      <c r="K139" s="32">
        <v>4.4999999999999998E-2</v>
      </c>
      <c r="L139" s="32">
        <v>1.9900000000000001E-2</v>
      </c>
      <c r="M139" s="154">
        <v>1313824.6399999999</v>
      </c>
      <c r="N139" s="94">
        <v>121.43</v>
      </c>
      <c r="O139" s="125">
        <v>1595.37726</v>
      </c>
      <c r="P139" s="32">
        <v>4.9013923852977322E-3</v>
      </c>
      <c r="Q139" s="32">
        <f>O139/'סכום נכסי הקרן'!$C$42</f>
        <v>2.5063480512241889E-4</v>
      </c>
      <c r="R139" s="18"/>
    </row>
    <row r="140" spans="2:18" x14ac:dyDescent="0.2">
      <c r="B140" s="23" t="s">
        <v>3236</v>
      </c>
      <c r="C140" s="32" t="s">
        <v>3004</v>
      </c>
      <c r="D140" s="32" t="s">
        <v>3244</v>
      </c>
      <c r="E140" s="32" t="s">
        <v>3238</v>
      </c>
      <c r="F140" s="94" t="s">
        <v>500</v>
      </c>
      <c r="G140" s="94" t="s">
        <v>3239</v>
      </c>
      <c r="H140" s="94" t="s">
        <v>187</v>
      </c>
      <c r="I140" s="105">
        <v>7.93</v>
      </c>
      <c r="J140" s="94" t="s">
        <v>183</v>
      </c>
      <c r="K140" s="32">
        <v>4.4999999999999998E-2</v>
      </c>
      <c r="L140" s="32">
        <v>1.9299999999999998E-2</v>
      </c>
      <c r="M140" s="154">
        <v>257756.33</v>
      </c>
      <c r="N140" s="94">
        <v>121.58</v>
      </c>
      <c r="O140" s="125">
        <v>313.38015000000001</v>
      </c>
      <c r="P140" s="32">
        <v>9.6278110477358901E-4</v>
      </c>
      <c r="Q140" s="32">
        <f>O140/'סכום נכסי הקרן'!$C$42</f>
        <v>4.9232225376262668E-5</v>
      </c>
      <c r="R140" s="18"/>
    </row>
    <row r="141" spans="2:18" x14ac:dyDescent="0.2">
      <c r="B141" s="23" t="s">
        <v>3236</v>
      </c>
      <c r="C141" s="32" t="s">
        <v>3004</v>
      </c>
      <c r="D141" s="32" t="s">
        <v>3291</v>
      </c>
      <c r="E141" s="32" t="s">
        <v>3238</v>
      </c>
      <c r="F141" s="94" t="s">
        <v>500</v>
      </c>
      <c r="G141" s="94" t="s">
        <v>3239</v>
      </c>
      <c r="H141" s="94" t="s">
        <v>187</v>
      </c>
      <c r="I141" s="105">
        <v>7.9</v>
      </c>
      <c r="J141" s="94" t="s">
        <v>183</v>
      </c>
      <c r="K141" s="32">
        <v>4.4999999999999998E-2</v>
      </c>
      <c r="L141" s="32">
        <v>2.0499999999999997E-2</v>
      </c>
      <c r="M141" s="154">
        <v>946840.02</v>
      </c>
      <c r="N141" s="94">
        <v>121.52</v>
      </c>
      <c r="O141" s="125">
        <v>1150.5999899999999</v>
      </c>
      <c r="P141" s="32">
        <v>3.5349269234974849E-3</v>
      </c>
      <c r="Q141" s="32">
        <f>O141/'סכום נכסי הקרן'!$C$42</f>
        <v>1.8076000673815991E-4</v>
      </c>
      <c r="R141" s="18"/>
    </row>
    <row r="142" spans="2:18" x14ac:dyDescent="0.2">
      <c r="B142" s="23" t="s">
        <v>3236</v>
      </c>
      <c r="C142" s="32" t="s">
        <v>3004</v>
      </c>
      <c r="D142" s="32" t="s">
        <v>3292</v>
      </c>
      <c r="E142" s="32" t="s">
        <v>3238</v>
      </c>
      <c r="F142" s="94" t="s">
        <v>500</v>
      </c>
      <c r="G142" s="94" t="s">
        <v>3239</v>
      </c>
      <c r="H142" s="94" t="s">
        <v>187</v>
      </c>
      <c r="I142" s="105">
        <v>7.91</v>
      </c>
      <c r="J142" s="94" t="s">
        <v>183</v>
      </c>
      <c r="K142" s="32">
        <v>4.4999999999999998E-2</v>
      </c>
      <c r="L142" s="32">
        <v>0.02</v>
      </c>
      <c r="M142" s="154">
        <v>890872.25</v>
      </c>
      <c r="N142" s="94">
        <v>122.01</v>
      </c>
      <c r="O142" s="125">
        <v>1086.9532300000001</v>
      </c>
      <c r="P142" s="32">
        <v>3.3393883805870311E-3</v>
      </c>
      <c r="Q142" s="32">
        <f>O142/'סכום נכסי הקרן'!$C$42</f>
        <v>1.7076105934857926E-4</v>
      </c>
      <c r="R142" s="18"/>
    </row>
    <row r="143" spans="2:18" x14ac:dyDescent="0.2">
      <c r="B143" s="23" t="s">
        <v>3236</v>
      </c>
      <c r="C143" s="32" t="s">
        <v>3004</v>
      </c>
      <c r="D143" s="32" t="s">
        <v>3303</v>
      </c>
      <c r="E143" s="32" t="s">
        <v>3238</v>
      </c>
      <c r="F143" s="94" t="s">
        <v>500</v>
      </c>
      <c r="G143" s="94" t="s">
        <v>3239</v>
      </c>
      <c r="H143" s="94" t="s">
        <v>187</v>
      </c>
      <c r="I143" s="105">
        <v>7.91</v>
      </c>
      <c r="J143" s="94" t="s">
        <v>183</v>
      </c>
      <c r="K143" s="32">
        <v>4.4999999999999998E-2</v>
      </c>
      <c r="L143" s="32">
        <v>2.0199999999999999E-2</v>
      </c>
      <c r="M143" s="154">
        <v>473376.81</v>
      </c>
      <c r="N143" s="94">
        <v>121.01</v>
      </c>
      <c r="O143" s="125">
        <v>572.83328000000006</v>
      </c>
      <c r="P143" s="32">
        <v>1.7598851049419647E-3</v>
      </c>
      <c r="Q143" s="32">
        <f>O143/'סכום נכסי הקרן'!$C$42</f>
        <v>8.9992480838316593E-5</v>
      </c>
      <c r="R143" s="18"/>
    </row>
    <row r="144" spans="2:18" x14ac:dyDescent="0.2">
      <c r="B144" s="23" t="s">
        <v>3236</v>
      </c>
      <c r="C144" s="32" t="s">
        <v>3004</v>
      </c>
      <c r="D144" s="32" t="s">
        <v>3310</v>
      </c>
      <c r="E144" s="32" t="s">
        <v>3238</v>
      </c>
      <c r="F144" s="94" t="s">
        <v>500</v>
      </c>
      <c r="G144" s="94" t="s">
        <v>3239</v>
      </c>
      <c r="H144" s="94" t="s">
        <v>187</v>
      </c>
      <c r="I144" s="105">
        <v>7.89</v>
      </c>
      <c r="J144" s="94" t="s">
        <v>183</v>
      </c>
      <c r="K144" s="32">
        <v>4.4999999999999998E-2</v>
      </c>
      <c r="L144" s="32">
        <v>2.0899999999999998E-2</v>
      </c>
      <c r="M144" s="154">
        <v>819785.76</v>
      </c>
      <c r="N144" s="94">
        <v>120.96</v>
      </c>
      <c r="O144" s="125">
        <v>991.61285999999996</v>
      </c>
      <c r="P144" s="32">
        <v>3.0464792516644661E-3</v>
      </c>
      <c r="Q144" s="32">
        <f>O144/'סכום נכסי הקרן'!$C$42</f>
        <v>1.5578302521560602E-4</v>
      </c>
      <c r="R144" s="18"/>
    </row>
    <row r="145" spans="2:18" x14ac:dyDescent="0.2">
      <c r="B145" s="23" t="s">
        <v>3236</v>
      </c>
      <c r="C145" s="32" t="s">
        <v>3004</v>
      </c>
      <c r="D145" s="32" t="s">
        <v>3318</v>
      </c>
      <c r="E145" s="32" t="s">
        <v>3238</v>
      </c>
      <c r="F145" s="94" t="s">
        <v>500</v>
      </c>
      <c r="G145" s="94" t="s">
        <v>3239</v>
      </c>
      <c r="H145" s="94" t="s">
        <v>187</v>
      </c>
      <c r="I145" s="105">
        <v>7.87</v>
      </c>
      <c r="J145" s="94" t="s">
        <v>183</v>
      </c>
      <c r="K145" s="32">
        <v>4.4999999999999998E-2</v>
      </c>
      <c r="L145" s="32">
        <v>2.1700000000000001E-2</v>
      </c>
      <c r="M145" s="154">
        <v>973940.72</v>
      </c>
      <c r="N145" s="94">
        <v>121.43</v>
      </c>
      <c r="O145" s="125">
        <v>1182.6562200000001</v>
      </c>
      <c r="P145" s="32">
        <v>3.6334115675768124E-3</v>
      </c>
      <c r="Q145" s="32">
        <f>O145/'סכום נכסי הקרן'!$C$42</f>
        <v>1.8579606131938759E-4</v>
      </c>
      <c r="R145" s="18"/>
    </row>
    <row r="146" spans="2:18" x14ac:dyDescent="0.2">
      <c r="B146" s="23" t="s">
        <v>3236</v>
      </c>
      <c r="C146" s="32" t="s">
        <v>3004</v>
      </c>
      <c r="D146" s="32" t="s">
        <v>3319</v>
      </c>
      <c r="E146" s="32" t="s">
        <v>3238</v>
      </c>
      <c r="F146" s="94" t="s">
        <v>500</v>
      </c>
      <c r="G146" s="94" t="s">
        <v>3239</v>
      </c>
      <c r="H146" s="94" t="s">
        <v>187</v>
      </c>
      <c r="I146" s="105">
        <v>7.79</v>
      </c>
      <c r="J146" s="94" t="s">
        <v>183</v>
      </c>
      <c r="K146" s="32">
        <v>4.4999999999999998E-2</v>
      </c>
      <c r="L146" s="32">
        <v>2.5499999999999998E-2</v>
      </c>
      <c r="M146" s="154">
        <v>684952.51</v>
      </c>
      <c r="N146" s="94">
        <v>117.66</v>
      </c>
      <c r="O146" s="125">
        <v>805.91512</v>
      </c>
      <c r="P146" s="32">
        <v>2.4759699986975545E-3</v>
      </c>
      <c r="Q146" s="32">
        <f>O146/'סכום נכסי הקרן'!$C$42</f>
        <v>1.2660978949042488E-4</v>
      </c>
      <c r="R146" s="18"/>
    </row>
    <row r="147" spans="2:18" x14ac:dyDescent="0.2">
      <c r="B147" s="23" t="s">
        <v>3236</v>
      </c>
      <c r="C147" s="32" t="s">
        <v>3004</v>
      </c>
      <c r="D147" s="32" t="s">
        <v>3322</v>
      </c>
      <c r="E147" s="32" t="s">
        <v>3238</v>
      </c>
      <c r="F147" s="94" t="s">
        <v>500</v>
      </c>
      <c r="G147" s="94" t="s">
        <v>3239</v>
      </c>
      <c r="H147" s="94" t="s">
        <v>187</v>
      </c>
      <c r="I147" s="105">
        <v>7.7</v>
      </c>
      <c r="J147" s="94" t="s">
        <v>183</v>
      </c>
      <c r="K147" s="32">
        <v>4.4999999999999998E-2</v>
      </c>
      <c r="L147" s="32">
        <v>2.9300000000000003E-2</v>
      </c>
      <c r="M147" s="154">
        <v>895573.25</v>
      </c>
      <c r="N147" s="94">
        <v>113.56</v>
      </c>
      <c r="O147" s="125">
        <v>1017.01298</v>
      </c>
      <c r="P147" s="32">
        <v>3.1245146843330053E-3</v>
      </c>
      <c r="Q147" s="32">
        <f>O147/'סכום נכסי הקרן'!$C$42</f>
        <v>1.5977340058693734E-4</v>
      </c>
      <c r="R147" s="18"/>
    </row>
    <row r="148" spans="2:18" x14ac:dyDescent="0.2">
      <c r="B148" s="23" t="s">
        <v>3236</v>
      </c>
      <c r="C148" s="32" t="s">
        <v>3004</v>
      </c>
      <c r="D148" s="32" t="s">
        <v>3323</v>
      </c>
      <c r="E148" s="32" t="s">
        <v>3238</v>
      </c>
      <c r="F148" s="94" t="s">
        <v>500</v>
      </c>
      <c r="G148" s="94" t="s">
        <v>3239</v>
      </c>
      <c r="H148" s="94" t="s">
        <v>187</v>
      </c>
      <c r="I148" s="105">
        <v>7.7</v>
      </c>
      <c r="J148" s="94" t="s">
        <v>183</v>
      </c>
      <c r="K148" s="32">
        <v>4.4999999999999998E-2</v>
      </c>
      <c r="L148" s="32">
        <v>2.9300000000000003E-2</v>
      </c>
      <c r="M148" s="154">
        <v>366958.34</v>
      </c>
      <c r="N148" s="94">
        <v>113.54</v>
      </c>
      <c r="O148" s="125">
        <v>416.64449999999999</v>
      </c>
      <c r="P148" s="32">
        <v>1.2800346544216013E-3</v>
      </c>
      <c r="Q148" s="32">
        <f>O148/'סכום נכסי הקרן'!$C$42</f>
        <v>6.5455121920709615E-5</v>
      </c>
      <c r="R148" s="18"/>
    </row>
    <row r="149" spans="2:18" x14ac:dyDescent="0.2">
      <c r="B149" s="23" t="s">
        <v>3236</v>
      </c>
      <c r="C149" s="32" t="s">
        <v>3004</v>
      </c>
      <c r="D149" s="32" t="s">
        <v>3365</v>
      </c>
      <c r="E149" s="32" t="s">
        <v>3238</v>
      </c>
      <c r="F149" s="94" t="s">
        <v>500</v>
      </c>
      <c r="G149" s="94" t="s">
        <v>3239</v>
      </c>
      <c r="H149" s="94" t="s">
        <v>187</v>
      </c>
      <c r="I149" s="105">
        <v>7.76</v>
      </c>
      <c r="J149" s="94" t="s">
        <v>183</v>
      </c>
      <c r="K149" s="32">
        <v>4.4999999999999998E-2</v>
      </c>
      <c r="L149" s="32">
        <v>2.69E-2</v>
      </c>
      <c r="M149" s="154">
        <v>277632.05</v>
      </c>
      <c r="N149" s="94">
        <v>115.87</v>
      </c>
      <c r="O149" s="125">
        <v>321.69226000000003</v>
      </c>
      <c r="P149" s="32">
        <v>9.8831795657737921E-4</v>
      </c>
      <c r="Q149" s="32">
        <f>O149/'סכום נכסי הקרן'!$C$42</f>
        <v>5.053806326316229E-5</v>
      </c>
      <c r="R149" s="18"/>
    </row>
    <row r="150" spans="2:18" x14ac:dyDescent="0.2">
      <c r="B150" s="23" t="s">
        <v>3236</v>
      </c>
      <c r="C150" s="32" t="s">
        <v>3004</v>
      </c>
      <c r="D150" s="32" t="s">
        <v>3373</v>
      </c>
      <c r="E150" s="32" t="s">
        <v>3238</v>
      </c>
      <c r="F150" s="94" t="s">
        <v>500</v>
      </c>
      <c r="G150" s="94" t="s">
        <v>3374</v>
      </c>
      <c r="H150" s="94" t="s">
        <v>187</v>
      </c>
      <c r="I150" s="105">
        <v>7.64</v>
      </c>
      <c r="J150" s="94" t="s">
        <v>183</v>
      </c>
      <c r="K150" s="32">
        <v>4.4999999999999998E-2</v>
      </c>
      <c r="L150" s="32">
        <v>3.2300000000000002E-2</v>
      </c>
      <c r="M150" s="154">
        <v>1779530.46</v>
      </c>
      <c r="N150" s="94">
        <v>111.99</v>
      </c>
      <c r="O150" s="125">
        <v>1992.89616</v>
      </c>
      <c r="P150" s="32">
        <v>6.1226684798760958E-3</v>
      </c>
      <c r="Q150" s="32">
        <f>O150/'סכום נכסי הקרן'!$C$42</f>
        <v>3.1308528284452097E-4</v>
      </c>
      <c r="R150" s="18"/>
    </row>
    <row r="151" spans="2:18" x14ac:dyDescent="0.2">
      <c r="B151" s="23" t="s">
        <v>3236</v>
      </c>
      <c r="C151" s="32" t="s">
        <v>3004</v>
      </c>
      <c r="D151" s="32" t="s">
        <v>3375</v>
      </c>
      <c r="E151" s="32" t="s">
        <v>3238</v>
      </c>
      <c r="F151" s="94" t="s">
        <v>500</v>
      </c>
      <c r="G151" s="94" t="s">
        <v>748</v>
      </c>
      <c r="H151" s="94" t="s">
        <v>187</v>
      </c>
      <c r="I151" s="105">
        <v>7.52</v>
      </c>
      <c r="J151" s="94" t="s">
        <v>183</v>
      </c>
      <c r="K151" s="32">
        <v>4.4999999999999998E-2</v>
      </c>
      <c r="L151" s="32">
        <v>3.7900000000000003E-2</v>
      </c>
      <c r="M151" s="154">
        <v>334640.99</v>
      </c>
      <c r="N151" s="94">
        <v>106.95</v>
      </c>
      <c r="O151" s="125">
        <v>357.89853999999997</v>
      </c>
      <c r="P151" s="32">
        <v>1.099552577717684E-3</v>
      </c>
      <c r="Q151" s="32">
        <f>O151/'סכום נכסי הקרן'!$C$42</f>
        <v>5.6226093398434318E-5</v>
      </c>
      <c r="R151" s="18"/>
    </row>
    <row r="152" spans="2:18" x14ac:dyDescent="0.2">
      <c r="B152" s="23" t="s">
        <v>3236</v>
      </c>
      <c r="C152" s="32" t="s">
        <v>3004</v>
      </c>
      <c r="D152" s="32" t="s">
        <v>3384</v>
      </c>
      <c r="E152" s="32" t="s">
        <v>3238</v>
      </c>
      <c r="F152" s="94" t="s">
        <v>500</v>
      </c>
      <c r="G152" s="94" t="s">
        <v>3385</v>
      </c>
      <c r="H152" s="94" t="s">
        <v>187</v>
      </c>
      <c r="I152" s="105">
        <v>7.47</v>
      </c>
      <c r="J152" s="94" t="s">
        <v>183</v>
      </c>
      <c r="K152" s="32">
        <v>4.4999999999999998E-2</v>
      </c>
      <c r="L152" s="32">
        <v>4.0199999999999993E-2</v>
      </c>
      <c r="M152" s="154">
        <v>422460.39</v>
      </c>
      <c r="N152" s="94">
        <v>105.62</v>
      </c>
      <c r="O152" s="125">
        <v>446.20265999999998</v>
      </c>
      <c r="P152" s="32">
        <v>1.3708446114015648E-3</v>
      </c>
      <c r="Q152" s="32">
        <f>O152/'סכום נכסי הקרן'!$C$42</f>
        <v>7.0098728080281725E-5</v>
      </c>
      <c r="R152" s="18"/>
    </row>
    <row r="153" spans="2:18" x14ac:dyDescent="0.2">
      <c r="B153" s="23" t="s">
        <v>3236</v>
      </c>
      <c r="C153" s="32" t="s">
        <v>3004</v>
      </c>
      <c r="D153" s="32" t="s">
        <v>3386</v>
      </c>
      <c r="E153" s="32" t="s">
        <v>3238</v>
      </c>
      <c r="F153" s="94" t="s">
        <v>500</v>
      </c>
      <c r="G153" s="94" t="s">
        <v>1301</v>
      </c>
      <c r="H153" s="94" t="s">
        <v>187</v>
      </c>
      <c r="I153" s="105">
        <v>7.34</v>
      </c>
      <c r="J153" s="94" t="s">
        <v>183</v>
      </c>
      <c r="K153" s="32">
        <v>4.4999999999999998E-2</v>
      </c>
      <c r="L153" s="32">
        <v>4.6199999999999998E-2</v>
      </c>
      <c r="M153" s="154">
        <v>130648.82</v>
      </c>
      <c r="N153" s="94">
        <v>100.51</v>
      </c>
      <c r="O153" s="125">
        <v>131.31513000000001</v>
      </c>
      <c r="P153" s="32">
        <v>4.0343246352676597E-4</v>
      </c>
      <c r="Q153" s="32">
        <f>O153/'סכום נכסי הקרן'!$C$42</f>
        <v>2.0629692325672928E-5</v>
      </c>
      <c r="R153" s="18"/>
    </row>
    <row r="154" spans="2:18" x14ac:dyDescent="0.2">
      <c r="B154" s="23" t="s">
        <v>3236</v>
      </c>
      <c r="C154" s="32" t="s">
        <v>177</v>
      </c>
      <c r="D154" s="32" t="s">
        <v>3391</v>
      </c>
      <c r="E154" s="32" t="s">
        <v>3238</v>
      </c>
      <c r="F154" s="94" t="s">
        <v>500</v>
      </c>
      <c r="G154" s="94" t="s">
        <v>3392</v>
      </c>
      <c r="H154" s="94" t="s">
        <v>187</v>
      </c>
      <c r="I154" s="105">
        <v>7.33</v>
      </c>
      <c r="J154" s="94" t="s">
        <v>183</v>
      </c>
      <c r="K154" s="32">
        <v>4.4999999999999998E-2</v>
      </c>
      <c r="L154" s="32">
        <v>4.6799999999999994E-2</v>
      </c>
      <c r="M154" s="154">
        <v>97626.69</v>
      </c>
      <c r="N154" s="94">
        <v>100.74</v>
      </c>
      <c r="O154" s="125">
        <v>98.349130000000002</v>
      </c>
      <c r="P154" s="32">
        <v>3.0215278164529989E-4</v>
      </c>
      <c r="Q154" s="32">
        <f>O154/'סכום נכסי הקרן'!$C$42</f>
        <v>1.5450712285763333E-5</v>
      </c>
      <c r="R154" s="18"/>
    </row>
    <row r="155" spans="2:18" x14ac:dyDescent="0.2">
      <c r="B155" s="23" t="s">
        <v>3236</v>
      </c>
      <c r="C155" s="32" t="s">
        <v>177</v>
      </c>
      <c r="D155" s="32" t="s">
        <v>3393</v>
      </c>
      <c r="E155" s="32" t="s">
        <v>3238</v>
      </c>
      <c r="F155" s="94" t="s">
        <v>500</v>
      </c>
      <c r="G155" s="94" t="s">
        <v>3392</v>
      </c>
      <c r="H155" s="94" t="s">
        <v>187</v>
      </c>
      <c r="I155" s="105">
        <v>7.33</v>
      </c>
      <c r="J155" s="94" t="s">
        <v>183</v>
      </c>
      <c r="K155" s="32">
        <v>4.4999999999999998E-2</v>
      </c>
      <c r="L155" s="32">
        <v>4.6799999999999994E-2</v>
      </c>
      <c r="M155" s="154">
        <v>41178.74</v>
      </c>
      <c r="N155" s="94">
        <v>100.74</v>
      </c>
      <c r="O155" s="125">
        <v>41.483460000000001</v>
      </c>
      <c r="P155" s="32">
        <v>1.2744741952746842E-4</v>
      </c>
      <c r="Q155" s="32">
        <f>O155/'סכום נכסי הקרן'!$C$42</f>
        <v>6.5170785453615275E-6</v>
      </c>
      <c r="R155" s="18"/>
    </row>
    <row r="156" spans="2:18" x14ac:dyDescent="0.2">
      <c r="B156" s="23" t="s">
        <v>3236</v>
      </c>
      <c r="C156" s="32" t="s">
        <v>177</v>
      </c>
      <c r="D156" s="32" t="s">
        <v>3406</v>
      </c>
      <c r="E156" s="32" t="s">
        <v>3238</v>
      </c>
      <c r="F156" s="94" t="s">
        <v>500</v>
      </c>
      <c r="G156" s="94" t="s">
        <v>3085</v>
      </c>
      <c r="H156" s="94" t="s">
        <v>187</v>
      </c>
      <c r="I156" s="105">
        <v>7.36</v>
      </c>
      <c r="J156" s="94" t="s">
        <v>183</v>
      </c>
      <c r="K156" s="32">
        <v>4.4999999999999998E-2</v>
      </c>
      <c r="L156" s="32">
        <v>4.53E-2</v>
      </c>
      <c r="M156" s="154">
        <v>244885.88</v>
      </c>
      <c r="N156" s="94">
        <v>101.87</v>
      </c>
      <c r="O156" s="125">
        <v>249.46525</v>
      </c>
      <c r="P156" s="32">
        <v>7.664187696560218E-4</v>
      </c>
      <c r="Q156" s="32">
        <f>O156/'סכום נכסי הקרן'!$C$42</f>
        <v>3.9191153018293306E-5</v>
      </c>
      <c r="R156" s="18"/>
    </row>
    <row r="157" spans="2:18" x14ac:dyDescent="0.2">
      <c r="B157" s="23" t="s">
        <v>3273</v>
      </c>
      <c r="C157" s="32" t="s">
        <v>3004</v>
      </c>
      <c r="D157" s="32" t="s">
        <v>3274</v>
      </c>
      <c r="E157" s="32" t="s">
        <v>3275</v>
      </c>
      <c r="F157" s="94" t="s">
        <v>500</v>
      </c>
      <c r="G157" s="94" t="s">
        <v>3276</v>
      </c>
      <c r="H157" s="94" t="s">
        <v>187</v>
      </c>
      <c r="I157" s="105">
        <v>6.37</v>
      </c>
      <c r="J157" s="94" t="s">
        <v>183</v>
      </c>
      <c r="K157" s="32">
        <v>4.7E-2</v>
      </c>
      <c r="L157" s="32">
        <v>1.34E-2</v>
      </c>
      <c r="M157" s="154">
        <v>229181.07</v>
      </c>
      <c r="N157" s="94">
        <v>127.9</v>
      </c>
      <c r="O157" s="125">
        <v>293.12259</v>
      </c>
      <c r="P157" s="32">
        <v>9.0054488465301889E-4</v>
      </c>
      <c r="Q157" s="32">
        <f>O157/'סכום נכסי הקרן'!$C$42</f>
        <v>4.6049749525468782E-5</v>
      </c>
      <c r="R157" s="18"/>
    </row>
    <row r="158" spans="2:18" x14ac:dyDescent="0.2">
      <c r="B158" s="23" t="s">
        <v>3273</v>
      </c>
      <c r="C158" s="32" t="s">
        <v>3004</v>
      </c>
      <c r="D158" s="32" t="s">
        <v>3277</v>
      </c>
      <c r="E158" s="32" t="s">
        <v>3275</v>
      </c>
      <c r="F158" s="94" t="s">
        <v>500</v>
      </c>
      <c r="G158" s="94" t="s">
        <v>3278</v>
      </c>
      <c r="H158" s="94" t="s">
        <v>187</v>
      </c>
      <c r="I158" s="105">
        <v>6.43</v>
      </c>
      <c r="J158" s="94" t="s">
        <v>183</v>
      </c>
      <c r="K158" s="32">
        <v>4.6100000000000002E-2</v>
      </c>
      <c r="L158" s="32">
        <v>1.1599999999999999E-2</v>
      </c>
      <c r="M158" s="154">
        <v>341694.96</v>
      </c>
      <c r="N158" s="94">
        <v>126.77</v>
      </c>
      <c r="O158" s="125">
        <v>433.16669999999999</v>
      </c>
      <c r="P158" s="32">
        <v>1.3307949274296083E-3</v>
      </c>
      <c r="Q158" s="32">
        <f>O158/'סכום נכסי הקרן'!$C$42</f>
        <v>6.8050770286158697E-5</v>
      </c>
      <c r="R158" s="18"/>
    </row>
    <row r="159" spans="2:18" x14ac:dyDescent="0.2">
      <c r="B159" s="23" t="s">
        <v>3273</v>
      </c>
      <c r="C159" s="32" t="s">
        <v>3004</v>
      </c>
      <c r="D159" s="32" t="s">
        <v>3279</v>
      </c>
      <c r="E159" s="32" t="s">
        <v>3275</v>
      </c>
      <c r="F159" s="94" t="s">
        <v>500</v>
      </c>
      <c r="G159" s="94" t="s">
        <v>3280</v>
      </c>
      <c r="H159" s="94" t="s">
        <v>187</v>
      </c>
      <c r="I159" s="105">
        <v>6.42</v>
      </c>
      <c r="J159" s="94" t="s">
        <v>183</v>
      </c>
      <c r="K159" s="32">
        <v>4.7699999999999992E-2</v>
      </c>
      <c r="L159" s="32">
        <v>1.15E-2</v>
      </c>
      <c r="M159" s="154">
        <v>387756.79</v>
      </c>
      <c r="N159" s="94">
        <v>126.91</v>
      </c>
      <c r="O159" s="125">
        <v>492.10214000000002</v>
      </c>
      <c r="P159" s="32">
        <v>1.5118591334219711E-3</v>
      </c>
      <c r="Q159" s="32">
        <f>O159/'סכום נכסי הקרן'!$C$42</f>
        <v>7.7309566239665034E-5</v>
      </c>
      <c r="R159" s="18"/>
    </row>
    <row r="160" spans="2:18" x14ac:dyDescent="0.2">
      <c r="B160" s="23" t="s">
        <v>3273</v>
      </c>
      <c r="C160" s="32" t="s">
        <v>3004</v>
      </c>
      <c r="D160" s="32" t="s">
        <v>3281</v>
      </c>
      <c r="E160" s="32" t="s">
        <v>3275</v>
      </c>
      <c r="F160" s="94" t="s">
        <v>500</v>
      </c>
      <c r="G160" s="94" t="s">
        <v>3282</v>
      </c>
      <c r="H160" s="94" t="s">
        <v>187</v>
      </c>
      <c r="I160" s="105">
        <v>6.42</v>
      </c>
      <c r="J160" s="94" t="s">
        <v>183</v>
      </c>
      <c r="K160" s="32">
        <v>4.7800000000000002E-2</v>
      </c>
      <c r="L160" s="32">
        <v>1.1399999999999999E-2</v>
      </c>
      <c r="M160" s="154">
        <v>414099.35</v>
      </c>
      <c r="N160" s="94">
        <v>126.99</v>
      </c>
      <c r="O160" s="125">
        <v>525.86476000000005</v>
      </c>
      <c r="P160" s="32">
        <v>1.6155862284011869E-3</v>
      </c>
      <c r="Q160" s="32">
        <f>O160/'סכום נכסי הקרן'!$C$42</f>
        <v>8.2613695799667845E-5</v>
      </c>
      <c r="R160" s="18"/>
    </row>
    <row r="161" spans="2:18" x14ac:dyDescent="0.2">
      <c r="B161" s="23" t="s">
        <v>3273</v>
      </c>
      <c r="C161" s="32" t="s">
        <v>3004</v>
      </c>
      <c r="D161" s="32" t="s">
        <v>3283</v>
      </c>
      <c r="E161" s="32" t="s">
        <v>3275</v>
      </c>
      <c r="F161" s="94" t="s">
        <v>500</v>
      </c>
      <c r="G161" s="94" t="s">
        <v>2431</v>
      </c>
      <c r="H161" s="94" t="s">
        <v>187</v>
      </c>
      <c r="I161" s="105">
        <v>6.44</v>
      </c>
      <c r="J161" s="94" t="s">
        <v>183</v>
      </c>
      <c r="K161" s="32">
        <v>4.5899999999999996E-2</v>
      </c>
      <c r="L161" s="32">
        <v>1.1399999999999999E-2</v>
      </c>
      <c r="M161" s="154">
        <v>189098.92</v>
      </c>
      <c r="N161" s="94">
        <v>125</v>
      </c>
      <c r="O161" s="125">
        <v>236.37365</v>
      </c>
      <c r="P161" s="32">
        <v>7.2619814588245504E-4</v>
      </c>
      <c r="Q161" s="32">
        <f>O161/'סכום נכסי הקרן'!$C$42</f>
        <v>3.7134454143984003E-5</v>
      </c>
      <c r="R161" s="18"/>
    </row>
    <row r="162" spans="2:18" x14ac:dyDescent="0.2">
      <c r="B162" s="23" t="s">
        <v>3273</v>
      </c>
      <c r="C162" s="32" t="s">
        <v>3004</v>
      </c>
      <c r="D162" s="32" t="s">
        <v>3284</v>
      </c>
      <c r="E162" s="32" t="s">
        <v>3275</v>
      </c>
      <c r="F162" s="94" t="s">
        <v>500</v>
      </c>
      <c r="G162" s="94" t="s">
        <v>3285</v>
      </c>
      <c r="H162" s="94" t="s">
        <v>187</v>
      </c>
      <c r="I162" s="105">
        <v>6.48</v>
      </c>
      <c r="J162" s="94" t="s">
        <v>183</v>
      </c>
      <c r="K162" s="32">
        <v>4.2000000000000003E-2</v>
      </c>
      <c r="L162" s="32">
        <v>1.15E-2</v>
      </c>
      <c r="M162" s="154">
        <v>242996.29</v>
      </c>
      <c r="N162" s="94">
        <v>123.05</v>
      </c>
      <c r="O162" s="125">
        <v>299.00693000000001</v>
      </c>
      <c r="P162" s="32">
        <v>9.1862302829441871E-4</v>
      </c>
      <c r="Q162" s="32">
        <f>O162/'סכום נכסי הקרן'!$C$42</f>
        <v>4.6974183166433465E-5</v>
      </c>
      <c r="R162" s="18"/>
    </row>
    <row r="163" spans="2:18" x14ac:dyDescent="0.2">
      <c r="B163" s="23" t="s">
        <v>3273</v>
      </c>
      <c r="C163" s="32" t="s">
        <v>3004</v>
      </c>
      <c r="D163" s="32" t="s">
        <v>3286</v>
      </c>
      <c r="E163" s="32" t="s">
        <v>3275</v>
      </c>
      <c r="F163" s="94" t="s">
        <v>500</v>
      </c>
      <c r="G163" s="94" t="s">
        <v>3287</v>
      </c>
      <c r="H163" s="94" t="s">
        <v>187</v>
      </c>
      <c r="I163" s="105">
        <v>3.38</v>
      </c>
      <c r="J163" s="94" t="s">
        <v>183</v>
      </c>
      <c r="K163" s="32">
        <v>4.5199999999999997E-2</v>
      </c>
      <c r="L163" s="32">
        <v>6.6E-3</v>
      </c>
      <c r="M163" s="154">
        <v>433180.84</v>
      </c>
      <c r="N163" s="94">
        <v>114.89</v>
      </c>
      <c r="O163" s="125">
        <v>497.68146999999999</v>
      </c>
      <c r="P163" s="32">
        <v>1.5290002111235945E-3</v>
      </c>
      <c r="Q163" s="32">
        <f>O163/'סכום נכסי הקרן'!$C$42</f>
        <v>7.8186082611262083E-5</v>
      </c>
      <c r="R163" s="18"/>
    </row>
    <row r="164" spans="2:18" x14ac:dyDescent="0.2">
      <c r="B164" s="23" t="s">
        <v>3008</v>
      </c>
      <c r="C164" s="32" t="s">
        <v>3004</v>
      </c>
      <c r="D164" s="32" t="s">
        <v>3009</v>
      </c>
      <c r="E164" s="32" t="s">
        <v>3010</v>
      </c>
      <c r="F164" s="94" t="s">
        <v>459</v>
      </c>
      <c r="G164" s="94" t="s">
        <v>3011</v>
      </c>
      <c r="H164" s="94" t="s">
        <v>187</v>
      </c>
      <c r="I164" s="105">
        <v>10.39</v>
      </c>
      <c r="J164" s="94" t="s">
        <v>183</v>
      </c>
      <c r="K164" s="32">
        <v>3.3999999523162842E-2</v>
      </c>
      <c r="L164" s="32">
        <v>4.2500000000000003E-2</v>
      </c>
      <c r="M164" s="154">
        <v>89013.18</v>
      </c>
      <c r="N164" s="94">
        <v>116.32</v>
      </c>
      <c r="O164" s="125">
        <v>103.54013</v>
      </c>
      <c r="P164" s="32">
        <v>3.1810081381925762E-4</v>
      </c>
      <c r="Q164" s="32">
        <f>O164/'סכום נכסי הקרן'!$C$42</f>
        <v>1.6266221761804425E-5</v>
      </c>
      <c r="R164" s="18"/>
    </row>
    <row r="165" spans="2:18" x14ac:dyDescent="0.2">
      <c r="B165" s="23" t="s">
        <v>3008</v>
      </c>
      <c r="C165" s="32" t="s">
        <v>3004</v>
      </c>
      <c r="D165" s="32" t="s">
        <v>3012</v>
      </c>
      <c r="E165" s="32" t="s">
        <v>3010</v>
      </c>
      <c r="F165" s="94" t="s">
        <v>459</v>
      </c>
      <c r="G165" s="94" t="s">
        <v>3013</v>
      </c>
      <c r="H165" s="94" t="s">
        <v>187</v>
      </c>
      <c r="I165" s="105">
        <v>9.76</v>
      </c>
      <c r="J165" s="94" t="s">
        <v>183</v>
      </c>
      <c r="K165" s="32">
        <v>3.3999999523162842E-2</v>
      </c>
      <c r="L165" s="32">
        <v>4.2199999999999994E-2</v>
      </c>
      <c r="M165" s="154">
        <v>198126.15</v>
      </c>
      <c r="N165" s="94">
        <v>116.38</v>
      </c>
      <c r="O165" s="125">
        <v>230.57920999999999</v>
      </c>
      <c r="P165" s="32">
        <v>7.0839619721166564E-4</v>
      </c>
      <c r="Q165" s="32">
        <f>O165/'סכום נכסי הקרן'!$C$42</f>
        <v>3.6224143851487075E-5</v>
      </c>
      <c r="R165" s="18"/>
    </row>
    <row r="166" spans="2:18" x14ac:dyDescent="0.2">
      <c r="B166" s="23" t="s">
        <v>3008</v>
      </c>
      <c r="C166" s="32" t="s">
        <v>3004</v>
      </c>
      <c r="D166" s="32" t="s">
        <v>3014</v>
      </c>
      <c r="E166" s="32" t="s">
        <v>3010</v>
      </c>
      <c r="F166" s="94" t="s">
        <v>459</v>
      </c>
      <c r="G166" s="94" t="s">
        <v>3015</v>
      </c>
      <c r="H166" s="94" t="s">
        <v>187</v>
      </c>
      <c r="I166" s="105">
        <v>9.7100000000000009</v>
      </c>
      <c r="J166" s="94" t="s">
        <v>183</v>
      </c>
      <c r="K166" s="32">
        <v>3.3999999523162842E-2</v>
      </c>
      <c r="L166" s="32">
        <v>4.4000000000000004E-2</v>
      </c>
      <c r="M166" s="154">
        <v>833373</v>
      </c>
      <c r="N166" s="94">
        <v>114.52</v>
      </c>
      <c r="O166" s="125">
        <v>954.37876000000006</v>
      </c>
      <c r="P166" s="32">
        <v>2.9320869140092246E-3</v>
      </c>
      <c r="Q166" s="32">
        <f>O166/'סכום נכסי הקרן'!$C$42</f>
        <v>1.4993352388987654E-4</v>
      </c>
      <c r="R166" s="18"/>
    </row>
    <row r="167" spans="2:18" x14ac:dyDescent="0.2">
      <c r="B167" s="23" t="s">
        <v>3008</v>
      </c>
      <c r="C167" s="32" t="s">
        <v>3004</v>
      </c>
      <c r="D167" s="32" t="s">
        <v>3016</v>
      </c>
      <c r="E167" s="32" t="s">
        <v>3010</v>
      </c>
      <c r="F167" s="94" t="s">
        <v>459</v>
      </c>
      <c r="G167" s="94" t="s">
        <v>3015</v>
      </c>
      <c r="H167" s="94" t="s">
        <v>187</v>
      </c>
      <c r="I167" s="105">
        <v>10.34</v>
      </c>
      <c r="J167" s="94" t="s">
        <v>183</v>
      </c>
      <c r="K167" s="32">
        <v>3.3999999523162842E-2</v>
      </c>
      <c r="L167" s="32">
        <v>4.4199999999999996E-2</v>
      </c>
      <c r="M167" s="154">
        <v>374414</v>
      </c>
      <c r="N167" s="94">
        <v>114.45</v>
      </c>
      <c r="O167" s="125">
        <v>428.51682</v>
      </c>
      <c r="P167" s="32">
        <v>1.3165093493434895E-3</v>
      </c>
      <c r="Q167" s="32">
        <f>O167/'סכום נכסי הקרן'!$C$42</f>
        <v>6.7320271114042741E-5</v>
      </c>
      <c r="R167" s="18"/>
    </row>
    <row r="168" spans="2:18" x14ac:dyDescent="0.2">
      <c r="B168" s="23" t="s">
        <v>3008</v>
      </c>
      <c r="C168" s="32" t="s">
        <v>3004</v>
      </c>
      <c r="D168" s="32" t="s">
        <v>3017</v>
      </c>
      <c r="E168" s="32" t="s">
        <v>3010</v>
      </c>
      <c r="F168" s="94" t="s">
        <v>459</v>
      </c>
      <c r="G168" s="94" t="s">
        <v>1230</v>
      </c>
      <c r="H168" s="94" t="s">
        <v>187</v>
      </c>
      <c r="I168" s="105">
        <v>9.7100000000000009</v>
      </c>
      <c r="J168" s="94" t="s">
        <v>183</v>
      </c>
      <c r="K168" s="32">
        <v>3.3999999523162842E-2</v>
      </c>
      <c r="L168" s="32">
        <v>4.3700000000000003E-2</v>
      </c>
      <c r="M168" s="154">
        <v>764458</v>
      </c>
      <c r="N168" s="94">
        <v>114.75</v>
      </c>
      <c r="O168" s="125">
        <v>877.2155600000001</v>
      </c>
      <c r="P168" s="32">
        <v>2.6950225340736564E-3</v>
      </c>
      <c r="Q168" s="32">
        <f>O168/'סכום נכסי הקרן'!$C$42</f>
        <v>1.3781113498568582E-4</v>
      </c>
      <c r="R168" s="18"/>
    </row>
    <row r="169" spans="2:18" x14ac:dyDescent="0.2">
      <c r="B169" s="23" t="s">
        <v>3008</v>
      </c>
      <c r="C169" s="32" t="s">
        <v>3004</v>
      </c>
      <c r="D169" s="32" t="s">
        <v>3018</v>
      </c>
      <c r="E169" s="32" t="s">
        <v>3010</v>
      </c>
      <c r="F169" s="94" t="s">
        <v>459</v>
      </c>
      <c r="G169" s="94" t="s">
        <v>1230</v>
      </c>
      <c r="H169" s="94" t="s">
        <v>187</v>
      </c>
      <c r="I169" s="105">
        <v>10.34</v>
      </c>
      <c r="J169" s="94" t="s">
        <v>183</v>
      </c>
      <c r="K169" s="32">
        <v>3.3999999523162842E-2</v>
      </c>
      <c r="L169" s="32">
        <v>4.3899999999999995E-2</v>
      </c>
      <c r="M169" s="154">
        <v>343452</v>
      </c>
      <c r="N169" s="94">
        <v>114.78</v>
      </c>
      <c r="O169" s="125">
        <v>394.21421000000004</v>
      </c>
      <c r="P169" s="32">
        <v>1.2111232719151088E-3</v>
      </c>
      <c r="Q169" s="32">
        <f>O169/'סכום נכסי הקרן'!$C$42</f>
        <v>6.193130877384971E-5</v>
      </c>
      <c r="R169" s="18"/>
    </row>
    <row r="170" spans="2:18" x14ac:dyDescent="0.2">
      <c r="B170" s="23" t="s">
        <v>3008</v>
      </c>
      <c r="C170" s="32" t="s">
        <v>3004</v>
      </c>
      <c r="D170" s="32" t="s">
        <v>3019</v>
      </c>
      <c r="E170" s="32" t="s">
        <v>3010</v>
      </c>
      <c r="F170" s="94" t="s">
        <v>459</v>
      </c>
      <c r="G170" s="94" t="s">
        <v>3020</v>
      </c>
      <c r="H170" s="94" t="s">
        <v>187</v>
      </c>
      <c r="I170" s="105">
        <v>9.68</v>
      </c>
      <c r="J170" s="94" t="s">
        <v>183</v>
      </c>
      <c r="K170" s="32">
        <v>3.3999999523162842E-2</v>
      </c>
      <c r="L170" s="32">
        <v>4.4400000000000002E-2</v>
      </c>
      <c r="M170" s="154">
        <v>534107</v>
      </c>
      <c r="N170" s="94">
        <v>114.04</v>
      </c>
      <c r="O170" s="125">
        <v>609.09561999999994</v>
      </c>
      <c r="P170" s="32">
        <v>1.8712919562274576E-3</v>
      </c>
      <c r="Q170" s="32">
        <f>O170/'סכום נכסי הקרן'!$C$42</f>
        <v>9.568931803604803E-5</v>
      </c>
      <c r="R170" s="18"/>
    </row>
    <row r="171" spans="2:18" x14ac:dyDescent="0.2">
      <c r="B171" s="23" t="s">
        <v>3008</v>
      </c>
      <c r="C171" s="32" t="s">
        <v>3004</v>
      </c>
      <c r="D171" s="32" t="s">
        <v>3021</v>
      </c>
      <c r="E171" s="32" t="s">
        <v>3010</v>
      </c>
      <c r="F171" s="94" t="s">
        <v>459</v>
      </c>
      <c r="G171" s="94" t="s">
        <v>3020</v>
      </c>
      <c r="H171" s="94" t="s">
        <v>187</v>
      </c>
      <c r="I171" s="105">
        <v>10.31</v>
      </c>
      <c r="J171" s="94" t="s">
        <v>183</v>
      </c>
      <c r="K171" s="32">
        <v>3.3999999523162842E-2</v>
      </c>
      <c r="L171" s="32">
        <v>4.4699999999999997E-2</v>
      </c>
      <c r="M171" s="154">
        <v>239961</v>
      </c>
      <c r="N171" s="94">
        <v>113.83</v>
      </c>
      <c r="O171" s="125">
        <v>273.14760999999999</v>
      </c>
      <c r="P171" s="32">
        <v>8.3917681998067013E-4</v>
      </c>
      <c r="Q171" s="32">
        <f>O171/'סכום נכסי הקרן'!$C$42</f>
        <v>4.2911667176454846E-5</v>
      </c>
      <c r="R171" s="18"/>
    </row>
    <row r="172" spans="2:18" x14ac:dyDescent="0.2">
      <c r="B172" s="23" t="s">
        <v>3008</v>
      </c>
      <c r="C172" s="32" t="s">
        <v>3004</v>
      </c>
      <c r="D172" s="32" t="s">
        <v>3022</v>
      </c>
      <c r="E172" s="32" t="s">
        <v>3010</v>
      </c>
      <c r="F172" s="94" t="s">
        <v>459</v>
      </c>
      <c r="G172" s="94" t="s">
        <v>3023</v>
      </c>
      <c r="H172" s="94" t="s">
        <v>187</v>
      </c>
      <c r="I172" s="105">
        <v>9.4</v>
      </c>
      <c r="J172" s="94" t="s">
        <v>183</v>
      </c>
      <c r="K172" s="32">
        <v>3.3999999523162842E-2</v>
      </c>
      <c r="L172" s="32">
        <v>5.28E-2</v>
      </c>
      <c r="M172" s="154">
        <v>632670.54</v>
      </c>
      <c r="N172" s="94">
        <v>105.6</v>
      </c>
      <c r="O172" s="125">
        <v>668.10009000000002</v>
      </c>
      <c r="P172" s="32">
        <v>2.052568239403594E-3</v>
      </c>
      <c r="Q172" s="32">
        <f>O172/'סכום נכסי הקרן'!$C$42</f>
        <v>1.0495895864744901E-4</v>
      </c>
      <c r="R172" s="18"/>
    </row>
    <row r="173" spans="2:18" x14ac:dyDescent="0.2">
      <c r="B173" s="23" t="s">
        <v>3008</v>
      </c>
      <c r="C173" s="32" t="s">
        <v>3004</v>
      </c>
      <c r="D173" s="32" t="s">
        <v>3024</v>
      </c>
      <c r="E173" s="32" t="s">
        <v>3010</v>
      </c>
      <c r="F173" s="94" t="s">
        <v>459</v>
      </c>
      <c r="G173" s="94" t="s">
        <v>3023</v>
      </c>
      <c r="H173" s="94" t="s">
        <v>187</v>
      </c>
      <c r="I173" s="105">
        <v>10</v>
      </c>
      <c r="J173" s="94" t="s">
        <v>183</v>
      </c>
      <c r="K173" s="32">
        <v>3.3999999523162842E-2</v>
      </c>
      <c r="L173" s="32">
        <v>5.28E-2</v>
      </c>
      <c r="M173" s="154">
        <v>284243.27</v>
      </c>
      <c r="N173" s="94">
        <v>105.22</v>
      </c>
      <c r="O173" s="125">
        <v>299.08077000000003</v>
      </c>
      <c r="P173" s="32">
        <v>9.188498829844062E-4</v>
      </c>
      <c r="Q173" s="32">
        <f>O173/'סכום נכסי הקרן'!$C$42</f>
        <v>4.6985783478456366E-5</v>
      </c>
      <c r="R173" s="18"/>
    </row>
    <row r="174" spans="2:18" x14ac:dyDescent="0.2">
      <c r="B174" s="23" t="s">
        <v>3008</v>
      </c>
      <c r="C174" s="32" t="s">
        <v>3004</v>
      </c>
      <c r="D174" s="32" t="s">
        <v>3039</v>
      </c>
      <c r="E174" s="32" t="s">
        <v>3010</v>
      </c>
      <c r="F174" s="94" t="s">
        <v>459</v>
      </c>
      <c r="G174" s="94" t="s">
        <v>2970</v>
      </c>
      <c r="H174" s="94" t="s">
        <v>187</v>
      </c>
      <c r="I174" s="105">
        <v>9.25</v>
      </c>
      <c r="J174" s="94" t="s">
        <v>183</v>
      </c>
      <c r="K174" s="32">
        <v>3.3999999523162842E-2</v>
      </c>
      <c r="L174" s="32">
        <v>5.74E-2</v>
      </c>
      <c r="M174" s="154">
        <v>392575.67</v>
      </c>
      <c r="N174" s="94">
        <v>101.38</v>
      </c>
      <c r="O174" s="125">
        <v>397.99321000000003</v>
      </c>
      <c r="P174" s="32">
        <v>1.2227332918699127E-3</v>
      </c>
      <c r="Q174" s="32">
        <f>O174/'סכום נכסי הקרן'!$C$42</f>
        <v>6.2524992131576411E-5</v>
      </c>
      <c r="R174" s="18"/>
    </row>
    <row r="175" spans="2:18" x14ac:dyDescent="0.2">
      <c r="B175" s="23" t="s">
        <v>3008</v>
      </c>
      <c r="C175" s="32" t="s">
        <v>3004</v>
      </c>
      <c r="D175" s="32" t="s">
        <v>3040</v>
      </c>
      <c r="E175" s="32" t="s">
        <v>3010</v>
      </c>
      <c r="F175" s="94" t="s">
        <v>459</v>
      </c>
      <c r="G175" s="94" t="s">
        <v>2970</v>
      </c>
      <c r="H175" s="94" t="s">
        <v>187</v>
      </c>
      <c r="I175" s="105">
        <v>9.85</v>
      </c>
      <c r="J175" s="94" t="s">
        <v>183</v>
      </c>
      <c r="K175" s="32">
        <v>3.3999999523162842E-2</v>
      </c>
      <c r="L175" s="32">
        <v>5.6900000000000006E-2</v>
      </c>
      <c r="M175" s="154">
        <v>176374.56</v>
      </c>
      <c r="N175" s="94">
        <v>101.27</v>
      </c>
      <c r="O175" s="125">
        <v>178.61452</v>
      </c>
      <c r="P175" s="32">
        <v>5.4874785430476141E-4</v>
      </c>
      <c r="Q175" s="32">
        <f>O175/'סכום נכסי הקרן'!$C$42</f>
        <v>2.8060457256507712E-5</v>
      </c>
      <c r="R175" s="18"/>
    </row>
    <row r="176" spans="2:18" x14ac:dyDescent="0.2">
      <c r="B176" s="23" t="s">
        <v>3008</v>
      </c>
      <c r="C176" s="32" t="s">
        <v>177</v>
      </c>
      <c r="D176" s="32" t="s">
        <v>3071</v>
      </c>
      <c r="E176" s="32" t="s">
        <v>3010</v>
      </c>
      <c r="F176" s="94" t="s">
        <v>459</v>
      </c>
      <c r="G176" s="94" t="s">
        <v>2785</v>
      </c>
      <c r="H176" s="94" t="s">
        <v>187</v>
      </c>
      <c r="I176" s="105">
        <v>9.9499999999999993</v>
      </c>
      <c r="J176" s="94" t="s">
        <v>183</v>
      </c>
      <c r="K176" s="32">
        <v>3.3999999523162842E-2</v>
      </c>
      <c r="L176" s="32">
        <v>5.4199999999999998E-2</v>
      </c>
      <c r="M176" s="154">
        <v>502210.59</v>
      </c>
      <c r="N176" s="94">
        <v>103.75</v>
      </c>
      <c r="O176" s="125">
        <v>521.04349000000002</v>
      </c>
      <c r="P176" s="32">
        <v>1.600774097967872E-3</v>
      </c>
      <c r="Q176" s="32">
        <f>O176/'סכום נכסי הקרן'!$C$42</f>
        <v>8.1856271147085928E-5</v>
      </c>
      <c r="R176" s="18"/>
    </row>
    <row r="177" spans="2:18" x14ac:dyDescent="0.2">
      <c r="B177" s="23" t="s">
        <v>3008</v>
      </c>
      <c r="C177" s="32" t="s">
        <v>177</v>
      </c>
      <c r="D177" s="32" t="s">
        <v>3078</v>
      </c>
      <c r="E177" s="32" t="s">
        <v>3010</v>
      </c>
      <c r="F177" s="94" t="s">
        <v>459</v>
      </c>
      <c r="G177" s="94" t="s">
        <v>2785</v>
      </c>
      <c r="H177" s="94" t="s">
        <v>187</v>
      </c>
      <c r="I177" s="105">
        <v>9.33</v>
      </c>
      <c r="J177" s="94" t="s">
        <v>183</v>
      </c>
      <c r="K177" s="32">
        <v>3.3999999523162842E-2</v>
      </c>
      <c r="L177" s="32">
        <v>5.5199999999999999E-2</v>
      </c>
      <c r="M177" s="154">
        <v>1117823.6100000001</v>
      </c>
      <c r="N177" s="94">
        <v>103.32</v>
      </c>
      <c r="O177" s="125">
        <v>1154.9353500000002</v>
      </c>
      <c r="P177" s="32">
        <v>3.5482462185785274E-3</v>
      </c>
      <c r="Q177" s="32">
        <f>O177/'סכום נכסי הקרן'!$C$42</f>
        <v>1.8144109461372334E-4</v>
      </c>
      <c r="R177" s="18"/>
    </row>
    <row r="178" spans="2:18" x14ac:dyDescent="0.2">
      <c r="B178" s="23" t="s">
        <v>3008</v>
      </c>
      <c r="C178" s="32" t="s">
        <v>3004</v>
      </c>
      <c r="D178" s="32" t="s">
        <v>3417</v>
      </c>
      <c r="E178" s="32" t="s">
        <v>3010</v>
      </c>
      <c r="F178" s="94" t="s">
        <v>459</v>
      </c>
      <c r="G178" s="94" t="s">
        <v>3418</v>
      </c>
      <c r="H178" s="94" t="s">
        <v>187</v>
      </c>
      <c r="I178" s="105">
        <v>8.33</v>
      </c>
      <c r="J178" s="94" t="s">
        <v>136</v>
      </c>
      <c r="K178" s="32">
        <v>6.8983799999999998E-2</v>
      </c>
      <c r="L178" s="32">
        <v>6.1799999999999994E-2</v>
      </c>
      <c r="M178" s="154">
        <v>38308.120000000003</v>
      </c>
      <c r="N178" s="94">
        <v>112.82</v>
      </c>
      <c r="O178" s="125">
        <v>156.75610999999998</v>
      </c>
      <c r="P178" s="32">
        <v>4.8159342819195861E-4</v>
      </c>
      <c r="Q178" s="32">
        <f>O178/'סכום נכסי הקרן'!$C$42</f>
        <v>2.4626486829578136E-5</v>
      </c>
      <c r="R178" s="18"/>
    </row>
    <row r="179" spans="2:18" x14ac:dyDescent="0.2">
      <c r="B179" s="23" t="s">
        <v>3008</v>
      </c>
      <c r="C179" s="32" t="s">
        <v>3004</v>
      </c>
      <c r="D179" s="32" t="s">
        <v>3419</v>
      </c>
      <c r="E179" s="32" t="s">
        <v>3010</v>
      </c>
      <c r="F179" s="94" t="s">
        <v>459</v>
      </c>
      <c r="G179" s="94" t="s">
        <v>3015</v>
      </c>
      <c r="H179" s="94" t="s">
        <v>187</v>
      </c>
      <c r="I179" s="105">
        <v>8.3000000000000007</v>
      </c>
      <c r="J179" s="94" t="s">
        <v>136</v>
      </c>
      <c r="K179" s="32">
        <v>6.8983799999999998E-2</v>
      </c>
      <c r="L179" s="32">
        <v>6.2899999999999998E-2</v>
      </c>
      <c r="M179" s="154">
        <v>166420</v>
      </c>
      <c r="N179" s="94">
        <v>111.82</v>
      </c>
      <c r="O179" s="125">
        <v>674.95149000000004</v>
      </c>
      <c r="P179" s="32">
        <v>2.0736174298556561E-3</v>
      </c>
      <c r="Q179" s="32">
        <f>O179/'סכום נכסי הקרן'!$C$42</f>
        <v>1.06035318043355E-4</v>
      </c>
      <c r="R179" s="18"/>
    </row>
    <row r="180" spans="2:18" x14ac:dyDescent="0.2">
      <c r="B180" s="23" t="s">
        <v>3008</v>
      </c>
      <c r="C180" s="32" t="s">
        <v>3004</v>
      </c>
      <c r="D180" s="32" t="s">
        <v>3420</v>
      </c>
      <c r="E180" s="32" t="s">
        <v>3010</v>
      </c>
      <c r="F180" s="94" t="s">
        <v>459</v>
      </c>
      <c r="G180" s="94" t="s">
        <v>1230</v>
      </c>
      <c r="H180" s="94" t="s">
        <v>187</v>
      </c>
      <c r="I180" s="105">
        <v>8.18</v>
      </c>
      <c r="J180" s="94" t="s">
        <v>136</v>
      </c>
      <c r="K180" s="32">
        <v>6.8983799999999998E-2</v>
      </c>
      <c r="L180" s="32">
        <v>6.5299999999999997E-2</v>
      </c>
      <c r="M180" s="154">
        <v>152855</v>
      </c>
      <c r="N180" s="94">
        <v>111.82</v>
      </c>
      <c r="O180" s="125">
        <v>619.93577000000005</v>
      </c>
      <c r="P180" s="32">
        <v>1.9045955703616375E-3</v>
      </c>
      <c r="Q180" s="32">
        <f>O180/'סכום נכסי הקרן'!$C$42</f>
        <v>9.7392312651094635E-5</v>
      </c>
      <c r="R180" s="18"/>
    </row>
    <row r="181" spans="2:18" x14ac:dyDescent="0.2">
      <c r="B181" s="23" t="s">
        <v>3008</v>
      </c>
      <c r="C181" s="32" t="s">
        <v>3004</v>
      </c>
      <c r="D181" s="32" t="s">
        <v>3421</v>
      </c>
      <c r="E181" s="32" t="s">
        <v>3010</v>
      </c>
      <c r="F181" s="94" t="s">
        <v>459</v>
      </c>
      <c r="G181" s="94" t="s">
        <v>3020</v>
      </c>
      <c r="H181" s="94" t="s">
        <v>187</v>
      </c>
      <c r="I181" s="105">
        <v>8.2200000000000006</v>
      </c>
      <c r="J181" s="94" t="s">
        <v>136</v>
      </c>
      <c r="K181" s="32">
        <v>6.8983799999999998E-2</v>
      </c>
      <c r="L181" s="32">
        <v>6.5199999999999994E-2</v>
      </c>
      <c r="M181" s="154">
        <v>104930</v>
      </c>
      <c r="N181" s="94">
        <v>109.84</v>
      </c>
      <c r="O181" s="125">
        <v>418.03028999999998</v>
      </c>
      <c r="P181" s="32">
        <v>1.2842921430569988E-3</v>
      </c>
      <c r="Q181" s="32">
        <f>O181/'סכום נכסי הקרן'!$C$42</f>
        <v>6.5672830430977961E-5</v>
      </c>
      <c r="R181" s="18"/>
    </row>
    <row r="182" spans="2:18" x14ac:dyDescent="0.2">
      <c r="B182" s="23" t="s">
        <v>3008</v>
      </c>
      <c r="C182" s="32" t="s">
        <v>3004</v>
      </c>
      <c r="D182" s="32" t="s">
        <v>3427</v>
      </c>
      <c r="E182" s="32" t="s">
        <v>3010</v>
      </c>
      <c r="F182" s="94" t="s">
        <v>459</v>
      </c>
      <c r="G182" s="94" t="s">
        <v>3023</v>
      </c>
      <c r="H182" s="94" t="s">
        <v>187</v>
      </c>
      <c r="I182" s="105">
        <v>8.06</v>
      </c>
      <c r="J182" s="94" t="s">
        <v>136</v>
      </c>
      <c r="K182" s="32">
        <v>6.8983799999999998E-2</v>
      </c>
      <c r="L182" s="32">
        <v>7.0199999999999999E-2</v>
      </c>
      <c r="M182" s="154">
        <v>132404.29999999999</v>
      </c>
      <c r="N182" s="94">
        <v>105.76</v>
      </c>
      <c r="O182" s="125">
        <v>507.89166999999998</v>
      </c>
      <c r="P182" s="32">
        <v>1.5603684635032023E-3</v>
      </c>
      <c r="Q182" s="32">
        <f>O182/'סכום נכסי הקרן'!$C$42</f>
        <v>7.9790111671611689E-5</v>
      </c>
      <c r="R182" s="18"/>
    </row>
    <row r="183" spans="2:18" x14ac:dyDescent="0.2">
      <c r="B183" s="23" t="s">
        <v>3008</v>
      </c>
      <c r="C183" s="32" t="s">
        <v>3004</v>
      </c>
      <c r="D183" s="32" t="s">
        <v>3431</v>
      </c>
      <c r="E183" s="32" t="s">
        <v>3010</v>
      </c>
      <c r="F183" s="94" t="s">
        <v>459</v>
      </c>
      <c r="G183" s="94" t="s">
        <v>2970</v>
      </c>
      <c r="H183" s="94" t="s">
        <v>187</v>
      </c>
      <c r="I183" s="105">
        <v>7.88</v>
      </c>
      <c r="J183" s="94" t="s">
        <v>136</v>
      </c>
      <c r="K183" s="32">
        <v>6.8983799999999998E-2</v>
      </c>
      <c r="L183" s="32">
        <v>7.6100000000000001E-2</v>
      </c>
      <c r="M183" s="154">
        <v>81766.210000000006</v>
      </c>
      <c r="N183" s="94">
        <v>101.18</v>
      </c>
      <c r="O183" s="125">
        <v>300.06551999999999</v>
      </c>
      <c r="P183" s="32">
        <v>9.2187527783767242E-4</v>
      </c>
      <c r="Q183" s="32">
        <f>O183/'סכום נכסי הקרן'!$C$42</f>
        <v>4.7140488343902608E-5</v>
      </c>
      <c r="R183" s="18"/>
    </row>
    <row r="184" spans="2:18" x14ac:dyDescent="0.2">
      <c r="B184" s="23" t="s">
        <v>3008</v>
      </c>
      <c r="C184" s="32" t="s">
        <v>177</v>
      </c>
      <c r="D184" s="32" t="s">
        <v>3436</v>
      </c>
      <c r="E184" s="32" t="s">
        <v>3010</v>
      </c>
      <c r="F184" s="94" t="s">
        <v>459</v>
      </c>
      <c r="G184" s="94" t="s">
        <v>2785</v>
      </c>
      <c r="H184" s="94" t="s">
        <v>187</v>
      </c>
      <c r="I184" s="105">
        <v>7.99</v>
      </c>
      <c r="J184" s="94" t="s">
        <v>136</v>
      </c>
      <c r="K184" s="32">
        <v>6.8983799999999998E-2</v>
      </c>
      <c r="L184" s="32">
        <v>7.2700000000000001E-2</v>
      </c>
      <c r="M184" s="154">
        <v>205221.81</v>
      </c>
      <c r="N184" s="94">
        <v>103.71</v>
      </c>
      <c r="O184" s="125">
        <v>771.95450000000005</v>
      </c>
      <c r="P184" s="32">
        <v>2.3716345988887408E-3</v>
      </c>
      <c r="Q184" s="32">
        <f>O184/'סכום נכסי הקרן'!$C$42</f>
        <v>1.2127455400164994E-4</v>
      </c>
      <c r="R184" s="18"/>
    </row>
    <row r="185" spans="2:18" x14ac:dyDescent="0.2">
      <c r="B185" s="23" t="s">
        <v>3366</v>
      </c>
      <c r="C185" s="32" t="s">
        <v>177</v>
      </c>
      <c r="D185" s="32" t="s">
        <v>3367</v>
      </c>
      <c r="E185" s="32" t="s">
        <v>3368</v>
      </c>
      <c r="F185" s="94" t="s">
        <v>459</v>
      </c>
      <c r="G185" s="94" t="s">
        <v>3369</v>
      </c>
      <c r="H185" s="94" t="s">
        <v>187</v>
      </c>
      <c r="I185" s="105">
        <v>6.85</v>
      </c>
      <c r="J185" s="94" t="s">
        <v>183</v>
      </c>
      <c r="K185" s="32">
        <v>3.44E-2</v>
      </c>
      <c r="L185" s="32">
        <v>2.9399999999999999E-2</v>
      </c>
      <c r="M185" s="154">
        <v>2679798.75</v>
      </c>
      <c r="N185" s="94">
        <v>105.96</v>
      </c>
      <c r="O185" s="125">
        <v>2839.5147599999996</v>
      </c>
      <c r="P185" s="32">
        <v>8.7236896071870278E-3</v>
      </c>
      <c r="Q185" s="32">
        <f>O185/'סכום נכסי הקרן'!$C$42</f>
        <v>4.4608961551503617E-4</v>
      </c>
      <c r="R185" s="18"/>
    </row>
    <row r="186" spans="2:18" x14ac:dyDescent="0.2">
      <c r="B186" s="23" t="s">
        <v>3370</v>
      </c>
      <c r="C186" s="32" t="s">
        <v>177</v>
      </c>
      <c r="D186" s="32" t="s">
        <v>3371</v>
      </c>
      <c r="E186" s="32" t="s">
        <v>3372</v>
      </c>
      <c r="F186" s="94" t="s">
        <v>459</v>
      </c>
      <c r="G186" s="94" t="s">
        <v>3369</v>
      </c>
      <c r="H186" s="94" t="s">
        <v>187</v>
      </c>
      <c r="I186" s="105">
        <v>6.8</v>
      </c>
      <c r="J186" s="94" t="s">
        <v>183</v>
      </c>
      <c r="K186" s="32">
        <v>3.4300000000000004E-2</v>
      </c>
      <c r="L186" s="32">
        <v>2.9300000000000003E-2</v>
      </c>
      <c r="M186" s="154">
        <v>1859153.41</v>
      </c>
      <c r="N186" s="94">
        <v>105.97</v>
      </c>
      <c r="O186" s="125">
        <v>1970.1448700000001</v>
      </c>
      <c r="P186" s="32">
        <v>6.0527709062064682E-3</v>
      </c>
      <c r="Q186" s="32">
        <f>O186/'סכום נכסי הקרן'!$C$42</f>
        <v>3.0951104038889416E-4</v>
      </c>
      <c r="R186" s="18"/>
    </row>
    <row r="187" spans="2:18" x14ac:dyDescent="0.2">
      <c r="B187" s="23" t="s">
        <v>3437</v>
      </c>
      <c r="C187" s="32" t="s">
        <v>177</v>
      </c>
      <c r="D187" s="32" t="s">
        <v>3438</v>
      </c>
      <c r="E187" s="32" t="s">
        <v>3439</v>
      </c>
      <c r="F187" s="94" t="s">
        <v>439</v>
      </c>
      <c r="G187" s="94" t="s">
        <v>3440</v>
      </c>
      <c r="H187" s="94" t="s">
        <v>182</v>
      </c>
      <c r="I187" s="105">
        <v>2.21</v>
      </c>
      <c r="J187" s="94" t="s">
        <v>136</v>
      </c>
      <c r="K187" s="32">
        <v>5.5105599999999998E-2</v>
      </c>
      <c r="L187" s="32">
        <v>7.3399999999999993E-2</v>
      </c>
      <c r="M187" s="154">
        <v>132191.76999999999</v>
      </c>
      <c r="N187" s="94">
        <v>101.17</v>
      </c>
      <c r="O187" s="125">
        <v>485.06923</v>
      </c>
      <c r="P187" s="32">
        <v>1.490252299486978E-3</v>
      </c>
      <c r="Q187" s="32">
        <f>O187/'סכום נכסי הקרן'!$C$42</f>
        <v>7.620469150471142E-5</v>
      </c>
      <c r="R187" s="18"/>
    </row>
    <row r="188" spans="2:18" x14ac:dyDescent="0.2">
      <c r="B188" s="23" t="s">
        <v>3437</v>
      </c>
      <c r="C188" s="32" t="s">
        <v>177</v>
      </c>
      <c r="D188" s="32" t="s">
        <v>3441</v>
      </c>
      <c r="E188" s="32" t="s">
        <v>3439</v>
      </c>
      <c r="F188" s="94" t="s">
        <v>439</v>
      </c>
      <c r="G188" s="94" t="s">
        <v>3442</v>
      </c>
      <c r="H188" s="94" t="s">
        <v>182</v>
      </c>
      <c r="I188" s="105">
        <v>2.21</v>
      </c>
      <c r="J188" s="94" t="s">
        <v>136</v>
      </c>
      <c r="K188" s="32">
        <v>5.5105599999999998E-2</v>
      </c>
      <c r="L188" s="32">
        <v>7.3399999999999993E-2</v>
      </c>
      <c r="M188" s="154">
        <v>887183</v>
      </c>
      <c r="N188" s="94">
        <v>101.17</v>
      </c>
      <c r="O188" s="125">
        <v>3255.4611500000001</v>
      </c>
      <c r="P188" s="32">
        <v>1.0001579495524838E-2</v>
      </c>
      <c r="Q188" s="32">
        <f>O188/'סכום נכסי הקרן'!$C$42</f>
        <v>5.1143506390072008E-4</v>
      </c>
      <c r="R188" s="18"/>
    </row>
    <row r="189" spans="2:18" x14ac:dyDescent="0.2">
      <c r="B189" s="23" t="s">
        <v>3437</v>
      </c>
      <c r="C189" s="32" t="s">
        <v>177</v>
      </c>
      <c r="D189" s="32" t="s">
        <v>3443</v>
      </c>
      <c r="E189" s="32" t="s">
        <v>3439</v>
      </c>
      <c r="F189" s="94" t="s">
        <v>439</v>
      </c>
      <c r="G189" s="94" t="s">
        <v>3442</v>
      </c>
      <c r="H189" s="94" t="s">
        <v>182</v>
      </c>
      <c r="I189" s="105">
        <v>2.21</v>
      </c>
      <c r="J189" s="94" t="s">
        <v>136</v>
      </c>
      <c r="K189" s="32">
        <v>5.5105599999999998E-2</v>
      </c>
      <c r="L189" s="32">
        <v>7.3399999999999993E-2</v>
      </c>
      <c r="M189" s="154">
        <v>128633.73</v>
      </c>
      <c r="N189" s="94">
        <v>101.17</v>
      </c>
      <c r="O189" s="125">
        <v>472.01322999999996</v>
      </c>
      <c r="P189" s="32">
        <v>1.4501410476928742E-3</v>
      </c>
      <c r="Q189" s="32">
        <f>O189/'סכום נכסי הקרן'!$C$42</f>
        <v>7.4153585413555082E-5</v>
      </c>
      <c r="R189" s="18"/>
    </row>
    <row r="190" spans="2:18" x14ac:dyDescent="0.2">
      <c r="B190" s="23" t="s">
        <v>3437</v>
      </c>
      <c r="C190" s="32" t="s">
        <v>177</v>
      </c>
      <c r="D190" s="32" t="s">
        <v>3444</v>
      </c>
      <c r="E190" s="32" t="s">
        <v>3439</v>
      </c>
      <c r="F190" s="94" t="s">
        <v>439</v>
      </c>
      <c r="G190" s="94" t="s">
        <v>2748</v>
      </c>
      <c r="H190" s="94" t="s">
        <v>182</v>
      </c>
      <c r="I190" s="105">
        <v>2.23</v>
      </c>
      <c r="J190" s="94" t="s">
        <v>136</v>
      </c>
      <c r="K190" s="32">
        <v>5.5105599999999998E-2</v>
      </c>
      <c r="L190" s="32">
        <v>7.3399999999999993E-2</v>
      </c>
      <c r="M190" s="154">
        <v>77245.05</v>
      </c>
      <c r="N190" s="94">
        <v>100.49</v>
      </c>
      <c r="O190" s="125">
        <v>281.54061999999999</v>
      </c>
      <c r="P190" s="32">
        <v>8.6496221653554377E-4</v>
      </c>
      <c r="Q190" s="32">
        <f>O190/'סכום נכסי הקרן'!$C$42</f>
        <v>4.4230214505968945E-5</v>
      </c>
      <c r="R190" s="18"/>
    </row>
    <row r="191" spans="2:18" x14ac:dyDescent="0.2">
      <c r="B191" s="23" t="s">
        <v>3437</v>
      </c>
      <c r="C191" s="32" t="s">
        <v>177</v>
      </c>
      <c r="D191" s="32" t="s">
        <v>3445</v>
      </c>
      <c r="E191" s="32" t="s">
        <v>3439</v>
      </c>
      <c r="F191" s="94" t="s">
        <v>439</v>
      </c>
      <c r="G191" s="94" t="s">
        <v>3446</v>
      </c>
      <c r="H191" s="94" t="s">
        <v>182</v>
      </c>
      <c r="I191" s="105">
        <v>2.23</v>
      </c>
      <c r="J191" s="94" t="s">
        <v>136</v>
      </c>
      <c r="K191" s="32">
        <v>5.5105599999999998E-2</v>
      </c>
      <c r="L191" s="32">
        <v>7.3399999999999993E-2</v>
      </c>
      <c r="M191" s="154">
        <v>50850.43</v>
      </c>
      <c r="N191" s="94">
        <v>100.17</v>
      </c>
      <c r="O191" s="125">
        <v>184.74804999999998</v>
      </c>
      <c r="P191" s="32">
        <v>5.675915710799367E-4</v>
      </c>
      <c r="Q191" s="32">
        <f>O191/'סכום נכסי הקרן'!$C$42</f>
        <v>2.9024038808536668E-5</v>
      </c>
      <c r="R191" s="18"/>
    </row>
    <row r="192" spans="2:18" x14ac:dyDescent="0.2">
      <c r="B192" s="23" t="s">
        <v>3094</v>
      </c>
      <c r="C192" s="32" t="s">
        <v>3004</v>
      </c>
      <c r="D192" s="32" t="s">
        <v>3095</v>
      </c>
      <c r="E192" s="32" t="s">
        <v>3096</v>
      </c>
      <c r="F192" s="94" t="s">
        <v>2315</v>
      </c>
      <c r="G192" s="94" t="s">
        <v>3097</v>
      </c>
      <c r="H192" s="94" t="s">
        <v>2976</v>
      </c>
      <c r="I192" s="105">
        <v>2.61</v>
      </c>
      <c r="J192" s="94" t="s">
        <v>183</v>
      </c>
      <c r="K192" s="32">
        <v>4.0500000000000001E-2</v>
      </c>
      <c r="L192" s="32">
        <v>5.3E-3</v>
      </c>
      <c r="M192" s="154">
        <v>1262625.32</v>
      </c>
      <c r="N192" s="94">
        <v>113.19</v>
      </c>
      <c r="O192" s="125">
        <v>1429.1656</v>
      </c>
      <c r="P192" s="32">
        <v>4.390749175633521E-3</v>
      </c>
      <c r="Q192" s="32">
        <f>O192/'סכום נכסי הקרן'!$C$42</f>
        <v>2.2452284523828857E-4</v>
      </c>
      <c r="R192" s="18"/>
    </row>
    <row r="193" spans="2:18" x14ac:dyDescent="0.2">
      <c r="B193" s="23" t="s">
        <v>3149</v>
      </c>
      <c r="C193" s="32" t="s">
        <v>177</v>
      </c>
      <c r="D193" s="32" t="s">
        <v>3150</v>
      </c>
      <c r="E193" s="32" t="s">
        <v>599</v>
      </c>
      <c r="F193" s="94" t="s">
        <v>2315</v>
      </c>
      <c r="G193" s="94" t="s">
        <v>3151</v>
      </c>
      <c r="H193" s="94" t="s">
        <v>2976</v>
      </c>
      <c r="I193" s="105">
        <v>6.72</v>
      </c>
      <c r="J193" s="94" t="s">
        <v>183</v>
      </c>
      <c r="K193" s="32">
        <v>3.95E-2</v>
      </c>
      <c r="L193" s="32">
        <v>1.2800000000000001E-2</v>
      </c>
      <c r="M193" s="154">
        <v>316790.67</v>
      </c>
      <c r="N193" s="94">
        <v>119.94</v>
      </c>
      <c r="O193" s="125">
        <v>379.95873</v>
      </c>
      <c r="P193" s="32">
        <v>1.1673269217522865E-3</v>
      </c>
      <c r="Q193" s="32">
        <f>O193/'סכום נכסי הקרן'!$C$42</f>
        <v>5.9691763594594404E-5</v>
      </c>
      <c r="R193" s="18"/>
    </row>
    <row r="194" spans="2:18" x14ac:dyDescent="0.2">
      <c r="B194" s="23" t="s">
        <v>3149</v>
      </c>
      <c r="C194" s="32" t="s">
        <v>177</v>
      </c>
      <c r="D194" s="32" t="s">
        <v>3152</v>
      </c>
      <c r="E194" s="32" t="s">
        <v>599</v>
      </c>
      <c r="F194" s="94" t="s">
        <v>2315</v>
      </c>
      <c r="G194" s="94" t="s">
        <v>3151</v>
      </c>
      <c r="H194" s="94" t="s">
        <v>2976</v>
      </c>
      <c r="I194" s="105">
        <v>6.35</v>
      </c>
      <c r="J194" s="94" t="s">
        <v>183</v>
      </c>
      <c r="K194" s="32">
        <v>3.95E-2</v>
      </c>
      <c r="L194" s="32">
        <v>1.21E-2</v>
      </c>
      <c r="M194" s="154">
        <v>1782974.55</v>
      </c>
      <c r="N194" s="94">
        <v>119.33</v>
      </c>
      <c r="O194" s="125">
        <v>2127.6235299999998</v>
      </c>
      <c r="P194" s="32">
        <v>6.5365841861894664E-3</v>
      </c>
      <c r="Q194" s="32">
        <f>O194/'סכום נכסי הקרן'!$C$42</f>
        <v>3.3425104029339301E-4</v>
      </c>
      <c r="R194" s="18"/>
    </row>
    <row r="195" spans="2:18" x14ac:dyDescent="0.2">
      <c r="B195" s="23" t="s">
        <v>3250</v>
      </c>
      <c r="C195" s="32" t="s">
        <v>177</v>
      </c>
      <c r="D195" s="32" t="s">
        <v>3251</v>
      </c>
      <c r="E195" s="32" t="s">
        <v>3252</v>
      </c>
      <c r="F195" s="94" t="s">
        <v>2315</v>
      </c>
      <c r="G195" s="94" t="s">
        <v>2667</v>
      </c>
      <c r="H195" s="94" t="s">
        <v>2976</v>
      </c>
      <c r="I195" s="105">
        <v>3.18</v>
      </c>
      <c r="J195" s="94" t="s">
        <v>183</v>
      </c>
      <c r="K195" s="32">
        <v>2.2799999999999997E-2</v>
      </c>
      <c r="L195" s="32">
        <v>1.34E-2</v>
      </c>
      <c r="M195" s="154">
        <v>4932470.5999999996</v>
      </c>
      <c r="N195" s="94">
        <v>103.8</v>
      </c>
      <c r="O195" s="125">
        <v>5119.9044800000001</v>
      </c>
      <c r="P195" s="32">
        <v>1.5729609203357798E-2</v>
      </c>
      <c r="Q195" s="32">
        <f>O195/'סכום נכסי הקרן'!$C$42</f>
        <v>8.0434032361110586E-4</v>
      </c>
      <c r="R195" s="18"/>
    </row>
    <row r="196" spans="2:18" x14ac:dyDescent="0.2">
      <c r="B196" s="23" t="s">
        <v>3263</v>
      </c>
      <c r="C196" s="32" t="s">
        <v>3004</v>
      </c>
      <c r="D196" s="32" t="s">
        <v>3264</v>
      </c>
      <c r="E196" s="32" t="s">
        <v>3265</v>
      </c>
      <c r="F196" s="94" t="s">
        <v>459</v>
      </c>
      <c r="G196" s="94" t="s">
        <v>620</v>
      </c>
      <c r="H196" s="94" t="s">
        <v>187</v>
      </c>
      <c r="I196" s="105">
        <v>4.38</v>
      </c>
      <c r="J196" s="94" t="s">
        <v>183</v>
      </c>
      <c r="K196" s="32">
        <v>0.03</v>
      </c>
      <c r="L196" s="32">
        <v>2.2099999999999998E-2</v>
      </c>
      <c r="M196" s="154">
        <v>4030634.69</v>
      </c>
      <c r="N196" s="94">
        <v>104.02</v>
      </c>
      <c r="O196" s="125">
        <v>4192.6662000000006</v>
      </c>
      <c r="P196" s="32">
        <v>1.2880904537134485E-2</v>
      </c>
      <c r="Q196" s="32">
        <f>O196/'סכום נכסי הקרן'!$C$42</f>
        <v>6.586705867804287E-4</v>
      </c>
      <c r="R196" s="18"/>
    </row>
    <row r="197" spans="2:18" x14ac:dyDescent="0.2">
      <c r="B197" s="23" t="s">
        <v>3263</v>
      </c>
      <c r="C197" s="32" t="s">
        <v>3004</v>
      </c>
      <c r="D197" s="32" t="s">
        <v>3381</v>
      </c>
      <c r="E197" s="32" t="s">
        <v>3265</v>
      </c>
      <c r="F197" s="94" t="s">
        <v>459</v>
      </c>
      <c r="G197" s="94" t="s">
        <v>3382</v>
      </c>
      <c r="H197" s="94" t="s">
        <v>187</v>
      </c>
      <c r="I197" s="105">
        <v>4.28</v>
      </c>
      <c r="J197" s="94" t="s">
        <v>183</v>
      </c>
      <c r="K197" s="32">
        <v>0.03</v>
      </c>
      <c r="L197" s="32">
        <v>2.3900000000000001E-2</v>
      </c>
      <c r="M197" s="154">
        <v>1069139.53</v>
      </c>
      <c r="N197" s="94">
        <v>104.51</v>
      </c>
      <c r="O197" s="125">
        <v>1117.35772</v>
      </c>
      <c r="P197" s="32">
        <v>3.4327984720439325E-3</v>
      </c>
      <c r="Q197" s="32">
        <f>O197/'סכום נכסי הקרן'!$C$42</f>
        <v>1.7553762450157418E-4</v>
      </c>
      <c r="R197" s="18"/>
    </row>
    <row r="198" spans="2:18" x14ac:dyDescent="0.2">
      <c r="B198" s="23" t="s">
        <v>3266</v>
      </c>
      <c r="C198" s="32" t="s">
        <v>3004</v>
      </c>
      <c r="D198" s="32" t="s">
        <v>3267</v>
      </c>
      <c r="E198" s="32" t="s">
        <v>3268</v>
      </c>
      <c r="F198" s="94" t="s">
        <v>2315</v>
      </c>
      <c r="G198" s="94" t="s">
        <v>620</v>
      </c>
      <c r="H198" s="94" t="s">
        <v>2976</v>
      </c>
      <c r="I198" s="105">
        <v>4.38</v>
      </c>
      <c r="J198" s="94" t="s">
        <v>183</v>
      </c>
      <c r="K198" s="32">
        <v>0.03</v>
      </c>
      <c r="L198" s="32">
        <v>2.2099999999999998E-2</v>
      </c>
      <c r="M198" s="154">
        <v>4030634.69</v>
      </c>
      <c r="N198" s="94">
        <v>104.02</v>
      </c>
      <c r="O198" s="125">
        <v>4192.6662000000006</v>
      </c>
      <c r="P198" s="32">
        <v>1.2880904537134485E-2</v>
      </c>
      <c r="Q198" s="32">
        <f>O198/'סכום נכסי הקרן'!$C$42</f>
        <v>6.586705867804287E-4</v>
      </c>
      <c r="R198" s="18"/>
    </row>
    <row r="199" spans="2:18" x14ac:dyDescent="0.2">
      <c r="B199" s="23" t="s">
        <v>3266</v>
      </c>
      <c r="C199" s="32" t="s">
        <v>3004</v>
      </c>
      <c r="D199" s="32" t="s">
        <v>3383</v>
      </c>
      <c r="E199" s="32" t="s">
        <v>3268</v>
      </c>
      <c r="F199" s="94" t="s">
        <v>2315</v>
      </c>
      <c r="G199" s="94" t="s">
        <v>3382</v>
      </c>
      <c r="H199" s="94" t="s">
        <v>2976</v>
      </c>
      <c r="I199" s="105">
        <v>4.28</v>
      </c>
      <c r="J199" s="94" t="s">
        <v>183</v>
      </c>
      <c r="K199" s="32">
        <v>0.03</v>
      </c>
      <c r="L199" s="32">
        <v>2.3900000000000001E-2</v>
      </c>
      <c r="M199" s="154">
        <v>1069139.53</v>
      </c>
      <c r="N199" s="94">
        <v>104.51</v>
      </c>
      <c r="O199" s="125">
        <v>1117.35772</v>
      </c>
      <c r="P199" s="32">
        <v>3.4327984720439325E-3</v>
      </c>
      <c r="Q199" s="32">
        <f>O199/'סכום נכסי הקרן'!$C$42</f>
        <v>1.7553762450157418E-4</v>
      </c>
      <c r="R199" s="18"/>
    </row>
    <row r="200" spans="2:18" x14ac:dyDescent="0.2">
      <c r="B200" s="23" t="s">
        <v>3422</v>
      </c>
      <c r="C200" s="32" t="s">
        <v>3004</v>
      </c>
      <c r="D200" s="32" t="s">
        <v>3423</v>
      </c>
      <c r="E200" s="32" t="s">
        <v>3424</v>
      </c>
      <c r="F200" s="94" t="s">
        <v>459</v>
      </c>
      <c r="G200" s="94" t="s">
        <v>3239</v>
      </c>
      <c r="H200" s="94" t="s">
        <v>187</v>
      </c>
      <c r="I200" s="105">
        <v>2.13</v>
      </c>
      <c r="J200" s="94" t="s">
        <v>136</v>
      </c>
      <c r="K200" s="32">
        <v>5.2983800953674311E-2</v>
      </c>
      <c r="L200" s="32">
        <v>4.0500000000000001E-2</v>
      </c>
      <c r="M200" s="154">
        <v>150260.39000000001</v>
      </c>
      <c r="N200" s="94">
        <v>101.87</v>
      </c>
      <c r="O200" s="125">
        <v>555.18583000000001</v>
      </c>
      <c r="P200" s="32">
        <v>1.7056677864314058E-3</v>
      </c>
      <c r="Q200" s="32">
        <f>O200/'סכום נכסי הקרן'!$C$42</f>
        <v>8.722005496604507E-5</v>
      </c>
      <c r="R200" s="18"/>
    </row>
    <row r="201" spans="2:18" x14ac:dyDescent="0.2">
      <c r="B201" s="23" t="s">
        <v>3422</v>
      </c>
      <c r="C201" s="32" t="s">
        <v>3004</v>
      </c>
      <c r="D201" s="32" t="s">
        <v>3425</v>
      </c>
      <c r="E201" s="32" t="s">
        <v>3424</v>
      </c>
      <c r="F201" s="94" t="s">
        <v>459</v>
      </c>
      <c r="G201" s="94" t="s">
        <v>1073</v>
      </c>
      <c r="H201" s="94" t="s">
        <v>187</v>
      </c>
      <c r="I201" s="105">
        <v>1.17</v>
      </c>
      <c r="J201" s="94" t="s">
        <v>136</v>
      </c>
      <c r="K201" s="32">
        <v>5.2983800953674311E-2</v>
      </c>
      <c r="L201" s="32">
        <v>5.3200000000000004E-2</v>
      </c>
      <c r="M201" s="154">
        <v>86095.13</v>
      </c>
      <c r="N201" s="94">
        <v>101.71</v>
      </c>
      <c r="O201" s="125">
        <v>317.60679999999996</v>
      </c>
      <c r="P201" s="32">
        <v>9.7576641592520875E-4</v>
      </c>
      <c r="Q201" s="32">
        <f>O201/'סכום נכסי הקרן'!$C$42</f>
        <v>4.9896234840124938E-5</v>
      </c>
      <c r="R201" s="18"/>
    </row>
    <row r="202" spans="2:18" x14ac:dyDescent="0.2">
      <c r="B202" s="23" t="s">
        <v>3422</v>
      </c>
      <c r="C202" s="32" t="s">
        <v>3004</v>
      </c>
      <c r="D202" s="32" t="s">
        <v>3426</v>
      </c>
      <c r="E202" s="32" t="s">
        <v>3424</v>
      </c>
      <c r="F202" s="94" t="s">
        <v>459</v>
      </c>
      <c r="G202" s="94" t="s">
        <v>741</v>
      </c>
      <c r="H202" s="94" t="s">
        <v>187</v>
      </c>
      <c r="I202" s="105">
        <v>1.17</v>
      </c>
      <c r="J202" s="94" t="s">
        <v>136</v>
      </c>
      <c r="K202" s="32">
        <v>5.2983800953674311E-2</v>
      </c>
      <c r="L202" s="32">
        <v>5.4000000000000006E-2</v>
      </c>
      <c r="M202" s="154">
        <v>229393.44</v>
      </c>
      <c r="N202" s="94">
        <v>101.62</v>
      </c>
      <c r="O202" s="125">
        <v>845.48856999999998</v>
      </c>
      <c r="P202" s="32">
        <v>2.5975493964695653E-3</v>
      </c>
      <c r="Q202" s="32">
        <f>O202/'סכום נכסי הקרן'!$C$42</f>
        <v>1.3282680422258407E-4</v>
      </c>
      <c r="R202" s="18"/>
    </row>
    <row r="203" spans="2:18" x14ac:dyDescent="0.2">
      <c r="B203" s="23" t="s">
        <v>3422</v>
      </c>
      <c r="C203" s="32" t="s">
        <v>3004</v>
      </c>
      <c r="D203" s="32" t="s">
        <v>3428</v>
      </c>
      <c r="E203" s="32" t="s">
        <v>3424</v>
      </c>
      <c r="F203" s="94" t="s">
        <v>459</v>
      </c>
      <c r="G203" s="94" t="s">
        <v>2439</v>
      </c>
      <c r="H203" s="94" t="s">
        <v>187</v>
      </c>
      <c r="I203" s="105">
        <v>1.17</v>
      </c>
      <c r="J203" s="94" t="s">
        <v>136</v>
      </c>
      <c r="K203" s="32">
        <v>5.2983800953674311E-2</v>
      </c>
      <c r="L203" s="32">
        <v>5.1900000000000002E-2</v>
      </c>
      <c r="M203" s="154">
        <v>323204.67</v>
      </c>
      <c r="N203" s="94">
        <v>101.86</v>
      </c>
      <c r="O203" s="125">
        <v>1194.06744</v>
      </c>
      <c r="P203" s="32">
        <v>3.6684696495849242E-3</v>
      </c>
      <c r="Q203" s="32">
        <f>O203/'סכום נכסי הקרן'!$C$42</f>
        <v>1.8758877140283772E-4</v>
      </c>
      <c r="R203" s="18"/>
    </row>
    <row r="204" spans="2:18" x14ac:dyDescent="0.2">
      <c r="B204" s="23" t="s">
        <v>3422</v>
      </c>
      <c r="C204" s="32" t="s">
        <v>3004</v>
      </c>
      <c r="D204" s="32" t="s">
        <v>3429</v>
      </c>
      <c r="E204" s="32" t="s">
        <v>3424</v>
      </c>
      <c r="F204" s="94" t="s">
        <v>459</v>
      </c>
      <c r="G204" s="94" t="s">
        <v>3430</v>
      </c>
      <c r="H204" s="94" t="s">
        <v>187</v>
      </c>
      <c r="I204" s="105">
        <v>1.17</v>
      </c>
      <c r="J204" s="94" t="s">
        <v>136</v>
      </c>
      <c r="K204" s="32">
        <v>5.2983800953674311E-2</v>
      </c>
      <c r="L204" s="32">
        <v>5.28E-2</v>
      </c>
      <c r="M204" s="154">
        <v>97193.46</v>
      </c>
      <c r="N204" s="94">
        <v>101.76</v>
      </c>
      <c r="O204" s="125">
        <v>358.72503999999998</v>
      </c>
      <c r="P204" s="32">
        <v>1.1020917895442639E-3</v>
      </c>
      <c r="Q204" s="32">
        <f>O204/'סכום נכסי הקרן'!$C$42</f>
        <v>5.6355937085960415E-5</v>
      </c>
      <c r="R204" s="18"/>
    </row>
    <row r="205" spans="2:18" x14ac:dyDescent="0.2">
      <c r="B205" s="23" t="s">
        <v>3422</v>
      </c>
      <c r="C205" s="32" t="s">
        <v>3004</v>
      </c>
      <c r="D205" s="32" t="s">
        <v>3432</v>
      </c>
      <c r="E205" s="32" t="s">
        <v>3424</v>
      </c>
      <c r="F205" s="94" t="s">
        <v>459</v>
      </c>
      <c r="G205" s="94" t="s">
        <v>3433</v>
      </c>
      <c r="H205" s="94" t="s">
        <v>187</v>
      </c>
      <c r="I205" s="105">
        <v>1.17</v>
      </c>
      <c r="J205" s="94" t="s">
        <v>136</v>
      </c>
      <c r="K205" s="32">
        <v>5.2983800953674311E-2</v>
      </c>
      <c r="L205" s="32">
        <v>5.96E-2</v>
      </c>
      <c r="M205" s="154">
        <v>109888.56</v>
      </c>
      <c r="N205" s="94">
        <v>101</v>
      </c>
      <c r="O205" s="125">
        <v>402.55146999999999</v>
      </c>
      <c r="P205" s="32">
        <v>1.2367373907212445E-3</v>
      </c>
      <c r="Q205" s="32">
        <f>O205/'סכום נכסי הקרן'!$C$42</f>
        <v>6.3241097742105994E-5</v>
      </c>
      <c r="R205" s="18"/>
    </row>
    <row r="206" spans="2:18" x14ac:dyDescent="0.2">
      <c r="B206" s="23" t="s">
        <v>3422</v>
      </c>
      <c r="C206" s="32" t="s">
        <v>3004</v>
      </c>
      <c r="D206" s="32" t="s">
        <v>3450</v>
      </c>
      <c r="E206" s="32" t="s">
        <v>3424</v>
      </c>
      <c r="F206" s="94" t="s">
        <v>459</v>
      </c>
      <c r="G206" s="94" t="s">
        <v>3239</v>
      </c>
      <c r="H206" s="94" t="s">
        <v>187</v>
      </c>
      <c r="I206" s="105">
        <v>0.96</v>
      </c>
      <c r="J206" s="94" t="s">
        <v>137</v>
      </c>
      <c r="K206" s="32">
        <v>2.5820000953674316E-2</v>
      </c>
      <c r="L206" s="32">
        <v>1.8100000000000002E-2</v>
      </c>
      <c r="M206" s="154">
        <v>39825.019999999997</v>
      </c>
      <c r="N206" s="94">
        <v>101.42</v>
      </c>
      <c r="O206" s="125">
        <v>170.27034</v>
      </c>
      <c r="P206" s="32">
        <v>5.2311247555205591E-4</v>
      </c>
      <c r="Q206" s="32">
        <f>O206/'סכום נכסי הקרן'!$C$42</f>
        <v>2.6749581151750906E-5</v>
      </c>
      <c r="R206" s="18"/>
    </row>
    <row r="207" spans="2:18" x14ac:dyDescent="0.2">
      <c r="B207" s="23" t="s">
        <v>3422</v>
      </c>
      <c r="C207" s="32" t="s">
        <v>3004</v>
      </c>
      <c r="D207" s="32" t="s">
        <v>3451</v>
      </c>
      <c r="E207" s="32" t="s">
        <v>3424</v>
      </c>
      <c r="F207" s="94" t="s">
        <v>459</v>
      </c>
      <c r="G207" s="94" t="s">
        <v>1073</v>
      </c>
      <c r="H207" s="94" t="s">
        <v>187</v>
      </c>
      <c r="I207" s="105">
        <v>1.2</v>
      </c>
      <c r="J207" s="94" t="s">
        <v>137</v>
      </c>
      <c r="K207" s="32">
        <v>2.5820000953674316E-2</v>
      </c>
      <c r="L207" s="32">
        <v>2.0799999999999999E-2</v>
      </c>
      <c r="M207" s="154">
        <v>39530.550000000003</v>
      </c>
      <c r="N207" s="94">
        <v>101.26</v>
      </c>
      <c r="O207" s="125">
        <v>168.74471</v>
      </c>
      <c r="P207" s="32">
        <v>5.1842536395013813E-4</v>
      </c>
      <c r="Q207" s="32">
        <f>O207/'סכום נכסי הקרן'!$C$42</f>
        <v>2.6509903686535613E-5</v>
      </c>
      <c r="R207" s="18"/>
    </row>
    <row r="208" spans="2:18" x14ac:dyDescent="0.2">
      <c r="B208" s="23" t="s">
        <v>3422</v>
      </c>
      <c r="C208" s="32" t="s">
        <v>3004</v>
      </c>
      <c r="D208" s="32" t="s">
        <v>3452</v>
      </c>
      <c r="E208" s="32" t="s">
        <v>3424</v>
      </c>
      <c r="F208" s="94" t="s">
        <v>459</v>
      </c>
      <c r="G208" s="94" t="s">
        <v>3430</v>
      </c>
      <c r="H208" s="94" t="s">
        <v>187</v>
      </c>
      <c r="I208" s="105">
        <v>1.2</v>
      </c>
      <c r="J208" s="94" t="s">
        <v>137</v>
      </c>
      <c r="K208" s="32">
        <v>2.5820000953674316E-2</v>
      </c>
      <c r="L208" s="32">
        <v>2.2799999999999997E-2</v>
      </c>
      <c r="M208" s="154">
        <v>130259.29</v>
      </c>
      <c r="N208" s="94">
        <v>101.02</v>
      </c>
      <c r="O208" s="125">
        <v>554.72209999999995</v>
      </c>
      <c r="P208" s="32">
        <v>1.7042430935090345E-3</v>
      </c>
      <c r="Q208" s="32">
        <f>O208/'סכום נכסי הקרן'!$C$42</f>
        <v>8.714720268145163E-5</v>
      </c>
      <c r="R208" s="18"/>
    </row>
    <row r="209" spans="2:18" x14ac:dyDescent="0.2">
      <c r="B209" s="23" t="s">
        <v>3422</v>
      </c>
      <c r="C209" s="32" t="s">
        <v>3004</v>
      </c>
      <c r="D209" s="32" t="s">
        <v>3453</v>
      </c>
      <c r="E209" s="32" t="s">
        <v>3424</v>
      </c>
      <c r="F209" s="94" t="s">
        <v>459</v>
      </c>
      <c r="G209" s="94" t="s">
        <v>3433</v>
      </c>
      <c r="H209" s="94" t="s">
        <v>187</v>
      </c>
      <c r="I209" s="105">
        <v>1.2</v>
      </c>
      <c r="J209" s="94" t="s">
        <v>137</v>
      </c>
      <c r="K209" s="32">
        <v>2.5820000953674316E-2</v>
      </c>
      <c r="L209" s="32">
        <v>2.69E-2</v>
      </c>
      <c r="M209" s="154">
        <v>54939.85</v>
      </c>
      <c r="N209" s="94">
        <v>100.54</v>
      </c>
      <c r="O209" s="125">
        <v>232.85509999999999</v>
      </c>
      <c r="P209" s="32">
        <v>7.1538829255830187E-4</v>
      </c>
      <c r="Q209" s="32">
        <f>O209/'סכום נכסי הקרן'!$C$42</f>
        <v>3.6581687650644686E-5</v>
      </c>
      <c r="R209" s="18"/>
    </row>
    <row r="210" spans="2:18" x14ac:dyDescent="0.2">
      <c r="B210" s="23" t="s">
        <v>3041</v>
      </c>
      <c r="C210" s="32" t="s">
        <v>177</v>
      </c>
      <c r="D210" s="32" t="s">
        <v>3042</v>
      </c>
      <c r="E210" s="32" t="s">
        <v>3043</v>
      </c>
      <c r="F210" s="94" t="s">
        <v>546</v>
      </c>
      <c r="G210" s="94" t="s">
        <v>766</v>
      </c>
      <c r="H210" s="94" t="s">
        <v>187</v>
      </c>
      <c r="I210" s="105">
        <v>8.11</v>
      </c>
      <c r="J210" s="94" t="s">
        <v>183</v>
      </c>
      <c r="K210" s="32">
        <v>4.8000000000000001E-2</v>
      </c>
      <c r="L210" s="32">
        <v>4.9599999999999998E-2</v>
      </c>
      <c r="M210" s="154">
        <v>185751.92</v>
      </c>
      <c r="N210" s="94">
        <v>99.47</v>
      </c>
      <c r="O210" s="125">
        <v>184.76742999999999</v>
      </c>
      <c r="P210" s="32">
        <v>5.6765111121931866E-4</v>
      </c>
      <c r="Q210" s="32">
        <f>O210/'סכום נכסי הקרן'!$C$42</f>
        <v>2.9027083419140731E-5</v>
      </c>
      <c r="R210" s="18"/>
    </row>
    <row r="211" spans="2:18" x14ac:dyDescent="0.2">
      <c r="B211" s="23" t="s">
        <v>3041</v>
      </c>
      <c r="C211" s="32" t="s">
        <v>177</v>
      </c>
      <c r="D211" s="32" t="s">
        <v>3044</v>
      </c>
      <c r="E211" s="32" t="s">
        <v>3043</v>
      </c>
      <c r="F211" s="94" t="s">
        <v>546</v>
      </c>
      <c r="G211" s="94" t="s">
        <v>766</v>
      </c>
      <c r="H211" s="94" t="s">
        <v>187</v>
      </c>
      <c r="I211" s="105">
        <v>8.0500000000000007</v>
      </c>
      <c r="J211" s="94" t="s">
        <v>183</v>
      </c>
      <c r="K211" s="32">
        <v>5.3800000000000001E-2</v>
      </c>
      <c r="L211" s="32">
        <v>4.9599999999999998E-2</v>
      </c>
      <c r="M211" s="154">
        <v>624167.55000000005</v>
      </c>
      <c r="N211" s="94">
        <v>104.1</v>
      </c>
      <c r="O211" s="125">
        <v>649.75842</v>
      </c>
      <c r="P211" s="32">
        <v>1.9962181058485727E-3</v>
      </c>
      <c r="Q211" s="32">
        <f>O211/'סכום נכסי הקרן'!$C$42</f>
        <v>1.020774703616816E-4</v>
      </c>
      <c r="R211" s="18"/>
    </row>
    <row r="212" spans="2:18" x14ac:dyDescent="0.2">
      <c r="B212" s="23" t="s">
        <v>3041</v>
      </c>
      <c r="C212" s="32" t="s">
        <v>177</v>
      </c>
      <c r="D212" s="32" t="s">
        <v>3045</v>
      </c>
      <c r="E212" s="32" t="s">
        <v>3043</v>
      </c>
      <c r="F212" s="94" t="s">
        <v>546</v>
      </c>
      <c r="G212" s="94" t="s">
        <v>766</v>
      </c>
      <c r="H212" s="94" t="s">
        <v>187</v>
      </c>
      <c r="I212" s="105">
        <v>8.09</v>
      </c>
      <c r="J212" s="94" t="s">
        <v>183</v>
      </c>
      <c r="K212" s="32">
        <v>5.04E-2</v>
      </c>
      <c r="L212" s="32">
        <v>4.9599999999999998E-2</v>
      </c>
      <c r="M212" s="154">
        <v>383780.34</v>
      </c>
      <c r="N212" s="94">
        <v>101.39</v>
      </c>
      <c r="O212" s="125">
        <v>389.11489</v>
      </c>
      <c r="P212" s="32">
        <v>1.1954569033107347E-3</v>
      </c>
      <c r="Q212" s="32">
        <f>O212/'סכום נכסי הקרן'!$C$42</f>
        <v>6.1130202285434015E-5</v>
      </c>
      <c r="R212" s="18"/>
    </row>
    <row r="213" spans="2:18" x14ac:dyDescent="0.2">
      <c r="B213" s="23" t="s">
        <v>3041</v>
      </c>
      <c r="C213" s="32" t="s">
        <v>177</v>
      </c>
      <c r="D213" s="32" t="s">
        <v>3050</v>
      </c>
      <c r="E213" s="32" t="s">
        <v>3043</v>
      </c>
      <c r="F213" s="94" t="s">
        <v>546</v>
      </c>
      <c r="G213" s="94" t="s">
        <v>1107</v>
      </c>
      <c r="H213" s="94" t="s">
        <v>187</v>
      </c>
      <c r="I213" s="105">
        <v>8.09</v>
      </c>
      <c r="J213" s="94" t="s">
        <v>183</v>
      </c>
      <c r="K213" s="32">
        <v>4.6699999999999998E-2</v>
      </c>
      <c r="L213" s="32">
        <v>5.1699999999999996E-2</v>
      </c>
      <c r="M213" s="154">
        <v>51100.09</v>
      </c>
      <c r="N213" s="94">
        <v>96.79</v>
      </c>
      <c r="O213" s="125">
        <v>49.459780000000002</v>
      </c>
      <c r="P213" s="32">
        <v>1.5195264164069951E-4</v>
      </c>
      <c r="Q213" s="32">
        <f>O213/'סכום נכסי הקרן'!$C$42</f>
        <v>7.7701636048753207E-6</v>
      </c>
      <c r="R213" s="18"/>
    </row>
    <row r="214" spans="2:18" x14ac:dyDescent="0.2">
      <c r="B214" s="23" t="s">
        <v>3041</v>
      </c>
      <c r="C214" s="32" t="s">
        <v>177</v>
      </c>
      <c r="D214" s="32" t="s">
        <v>3079</v>
      </c>
      <c r="E214" s="32" t="s">
        <v>3043</v>
      </c>
      <c r="F214" s="94" t="s">
        <v>546</v>
      </c>
      <c r="G214" s="94" t="s">
        <v>1333</v>
      </c>
      <c r="H214" s="94" t="s">
        <v>187</v>
      </c>
      <c r="I214" s="105">
        <v>7.81</v>
      </c>
      <c r="J214" s="94" t="s">
        <v>183</v>
      </c>
      <c r="K214" s="32">
        <v>4.9699999999999994E-2</v>
      </c>
      <c r="L214" s="32">
        <v>4.4999999999999998E-2</v>
      </c>
      <c r="M214" s="154">
        <v>45431.44</v>
      </c>
      <c r="N214" s="94">
        <v>101.9</v>
      </c>
      <c r="O214" s="125">
        <v>46.294640000000001</v>
      </c>
      <c r="P214" s="32">
        <v>1.4222855099244665E-4</v>
      </c>
      <c r="Q214" s="32">
        <f>O214/'סכום נכסי הקרן'!$C$42</f>
        <v>7.2729180523812522E-6</v>
      </c>
      <c r="R214" s="18"/>
    </row>
    <row r="215" spans="2:18" x14ac:dyDescent="0.2">
      <c r="B215" s="23" t="s">
        <v>3041</v>
      </c>
      <c r="C215" s="32" t="s">
        <v>177</v>
      </c>
      <c r="D215" s="32" t="s">
        <v>3084</v>
      </c>
      <c r="E215" s="32" t="s">
        <v>3043</v>
      </c>
      <c r="F215" s="94" t="s">
        <v>546</v>
      </c>
      <c r="G215" s="94" t="s">
        <v>3085</v>
      </c>
      <c r="H215" s="94" t="s">
        <v>187</v>
      </c>
      <c r="I215" s="105">
        <v>7.68</v>
      </c>
      <c r="J215" s="94" t="s">
        <v>183</v>
      </c>
      <c r="K215" s="32">
        <v>4.9699999999999994E-2</v>
      </c>
      <c r="L215" s="32">
        <v>4.8099999999999997E-2</v>
      </c>
      <c r="M215" s="154">
        <v>135668.5</v>
      </c>
      <c r="N215" s="94">
        <v>101.93</v>
      </c>
      <c r="O215" s="125">
        <v>138.2869</v>
      </c>
      <c r="P215" s="32">
        <v>4.2485146030377103E-4</v>
      </c>
      <c r="Q215" s="32">
        <f>O215/'סכום נכסי הקרן'!$C$42</f>
        <v>2.1724961926863261E-5</v>
      </c>
      <c r="R215" s="18"/>
    </row>
    <row r="216" spans="2:18" x14ac:dyDescent="0.2">
      <c r="B216" s="23" t="s">
        <v>3041</v>
      </c>
      <c r="C216" s="32" t="s">
        <v>177</v>
      </c>
      <c r="D216" s="32" t="s">
        <v>3387</v>
      </c>
      <c r="E216" s="32" t="s">
        <v>3043</v>
      </c>
      <c r="F216" s="94" t="s">
        <v>546</v>
      </c>
      <c r="G216" s="94" t="s">
        <v>766</v>
      </c>
      <c r="H216" s="94" t="s">
        <v>187</v>
      </c>
      <c r="I216" s="105">
        <v>8.66</v>
      </c>
      <c r="J216" s="94" t="s">
        <v>183</v>
      </c>
      <c r="K216" s="32">
        <v>3.44E-2</v>
      </c>
      <c r="L216" s="32">
        <v>3.1899999999999998E-2</v>
      </c>
      <c r="M216" s="154">
        <v>367047.37</v>
      </c>
      <c r="N216" s="94">
        <v>103.6</v>
      </c>
      <c r="O216" s="125">
        <v>380.26107999999999</v>
      </c>
      <c r="P216" s="32">
        <v>1.1682558155160692E-3</v>
      </c>
      <c r="Q216" s="32">
        <f>O216/'סכום נכסי הקרן'!$C$42</f>
        <v>5.973926297623205E-5</v>
      </c>
      <c r="R216" s="18"/>
    </row>
    <row r="217" spans="2:18" x14ac:dyDescent="0.2">
      <c r="B217" s="23" t="s">
        <v>3041</v>
      </c>
      <c r="C217" s="32" t="s">
        <v>177</v>
      </c>
      <c r="D217" s="32" t="s">
        <v>3388</v>
      </c>
      <c r="E217" s="32" t="s">
        <v>3043</v>
      </c>
      <c r="F217" s="94" t="s">
        <v>546</v>
      </c>
      <c r="G217" s="94" t="s">
        <v>766</v>
      </c>
      <c r="H217" s="94" t="s">
        <v>187</v>
      </c>
      <c r="I217" s="105">
        <v>8.6</v>
      </c>
      <c r="J217" s="94" t="s">
        <v>183</v>
      </c>
      <c r="K217" s="32">
        <v>3.8599999999999995E-2</v>
      </c>
      <c r="L217" s="32">
        <v>3.1800000000000002E-2</v>
      </c>
      <c r="M217" s="154">
        <v>1219561.77</v>
      </c>
      <c r="N217" s="94">
        <v>107.91</v>
      </c>
      <c r="O217" s="125">
        <v>1316.0291100000002</v>
      </c>
      <c r="P217" s="32">
        <v>4.0431659772962748E-3</v>
      </c>
      <c r="Q217" s="32">
        <f>O217/'סכום נכסי הקרן'!$C$42</f>
        <v>2.0674902907935418E-4</v>
      </c>
      <c r="R217" s="18"/>
    </row>
    <row r="218" spans="2:18" x14ac:dyDescent="0.2">
      <c r="B218" s="23" t="s">
        <v>3041</v>
      </c>
      <c r="C218" s="32" t="s">
        <v>177</v>
      </c>
      <c r="D218" s="32" t="s">
        <v>3389</v>
      </c>
      <c r="E218" s="32" t="s">
        <v>3043</v>
      </c>
      <c r="F218" s="94" t="s">
        <v>546</v>
      </c>
      <c r="G218" s="94" t="s">
        <v>1107</v>
      </c>
      <c r="H218" s="94" t="s">
        <v>187</v>
      </c>
      <c r="I218" s="105">
        <v>8.64</v>
      </c>
      <c r="J218" s="94" t="s">
        <v>183</v>
      </c>
      <c r="K218" s="32">
        <v>3.1099999999999999E-2</v>
      </c>
      <c r="L218" s="32">
        <v>3.5299999999999998E-2</v>
      </c>
      <c r="M218" s="154">
        <v>101166.39999999999</v>
      </c>
      <c r="N218" s="94">
        <v>97.81</v>
      </c>
      <c r="O218" s="125">
        <v>98.950860000000006</v>
      </c>
      <c r="P218" s="32">
        <v>3.0400144460042134E-4</v>
      </c>
      <c r="Q218" s="32">
        <f>O218/'סכום נכסי הקרן'!$C$42</f>
        <v>1.5545244460107045E-5</v>
      </c>
      <c r="R218" s="18"/>
    </row>
    <row r="219" spans="2:18" x14ac:dyDescent="0.2">
      <c r="B219" s="23" t="s">
        <v>3041</v>
      </c>
      <c r="C219" s="32" t="s">
        <v>177</v>
      </c>
      <c r="D219" s="32" t="s">
        <v>3390</v>
      </c>
      <c r="E219" s="32" t="s">
        <v>3043</v>
      </c>
      <c r="F219" s="94" t="s">
        <v>546</v>
      </c>
      <c r="G219" s="94" t="s">
        <v>766</v>
      </c>
      <c r="H219" s="94" t="s">
        <v>187</v>
      </c>
      <c r="I219" s="105">
        <v>8.6199999999999992</v>
      </c>
      <c r="J219" s="94" t="s">
        <v>183</v>
      </c>
      <c r="K219" s="32">
        <v>3.7000000000000005E-2</v>
      </c>
      <c r="L219" s="32">
        <v>3.1899999999999998E-2</v>
      </c>
      <c r="M219" s="154">
        <v>754936.74</v>
      </c>
      <c r="N219" s="94">
        <v>105.47</v>
      </c>
      <c r="O219" s="125">
        <v>796.23178000000007</v>
      </c>
      <c r="P219" s="32">
        <v>2.4462203901690687E-3</v>
      </c>
      <c r="Q219" s="32">
        <f>O219/'סכום נכסי הקרן'!$C$42</f>
        <v>1.2508853047872622E-4</v>
      </c>
      <c r="R219" s="18"/>
    </row>
    <row r="220" spans="2:18" x14ac:dyDescent="0.2">
      <c r="B220" s="23" t="s">
        <v>3041</v>
      </c>
      <c r="C220" s="32" t="s">
        <v>177</v>
      </c>
      <c r="D220" s="32" t="s">
        <v>3402</v>
      </c>
      <c r="E220" s="32" t="s">
        <v>3043</v>
      </c>
      <c r="F220" s="94" t="s">
        <v>546</v>
      </c>
      <c r="G220" s="94" t="s">
        <v>1333</v>
      </c>
      <c r="H220" s="94" t="s">
        <v>187</v>
      </c>
      <c r="I220" s="105">
        <v>8.4700000000000006</v>
      </c>
      <c r="J220" s="94" t="s">
        <v>183</v>
      </c>
      <c r="K220" s="32">
        <v>3.3599999999999998E-2</v>
      </c>
      <c r="L220" s="32">
        <v>2.9100000000000001E-2</v>
      </c>
      <c r="M220" s="154">
        <v>90620.4</v>
      </c>
      <c r="N220" s="94">
        <v>102.05</v>
      </c>
      <c r="O220" s="125">
        <v>92.47811999999999</v>
      </c>
      <c r="P220" s="32">
        <v>2.841155910512664E-4</v>
      </c>
      <c r="Q220" s="32">
        <f>O220/'סכום נכסי הקרן'!$C$42</f>
        <v>1.4528372796468006E-5</v>
      </c>
      <c r="R220" s="18"/>
    </row>
    <row r="221" spans="2:18" x14ac:dyDescent="0.2">
      <c r="B221" s="23" t="s">
        <v>3041</v>
      </c>
      <c r="C221" s="32" t="s">
        <v>177</v>
      </c>
      <c r="D221" s="32" t="s">
        <v>3407</v>
      </c>
      <c r="E221" s="32" t="s">
        <v>3043</v>
      </c>
      <c r="F221" s="94" t="s">
        <v>546</v>
      </c>
      <c r="G221" s="94" t="s">
        <v>3085</v>
      </c>
      <c r="H221" s="94" t="s">
        <v>187</v>
      </c>
      <c r="I221" s="105">
        <v>8.35</v>
      </c>
      <c r="J221" s="94" t="s">
        <v>183</v>
      </c>
      <c r="K221" s="32">
        <v>3.3599999999999998E-2</v>
      </c>
      <c r="L221" s="32">
        <v>3.1699999999999999E-2</v>
      </c>
      <c r="M221" s="154">
        <v>271015.07</v>
      </c>
      <c r="N221" s="94">
        <v>101.99</v>
      </c>
      <c r="O221" s="125">
        <v>276.40827000000002</v>
      </c>
      <c r="P221" s="32">
        <v>8.4919437162550495E-4</v>
      </c>
      <c r="Q221" s="32">
        <f>O221/'סכום נכסי הקרן'!$C$42</f>
        <v>4.3423918983071716E-5</v>
      </c>
      <c r="R221" s="18"/>
    </row>
    <row r="222" spans="2:18" x14ac:dyDescent="0.2">
      <c r="B222" s="23" t="s">
        <v>3098</v>
      </c>
      <c r="C222" s="32" t="s">
        <v>177</v>
      </c>
      <c r="D222" s="32" t="s">
        <v>3099</v>
      </c>
      <c r="E222" s="32" t="s">
        <v>3100</v>
      </c>
      <c r="F222" s="94" t="s">
        <v>2311</v>
      </c>
      <c r="G222" s="94" t="s">
        <v>3101</v>
      </c>
      <c r="H222" s="94" t="s">
        <v>2976</v>
      </c>
      <c r="I222" s="105">
        <v>1.21</v>
      </c>
      <c r="J222" s="94" t="s">
        <v>183</v>
      </c>
      <c r="K222" s="32">
        <v>4.6500000000000007E-2</v>
      </c>
      <c r="L222" s="32">
        <v>6.1999999999999998E-3</v>
      </c>
      <c r="M222" s="154">
        <v>2943722.82</v>
      </c>
      <c r="N222" s="94">
        <v>108.37</v>
      </c>
      <c r="O222" s="125">
        <v>3190.1124199999999</v>
      </c>
      <c r="P222" s="32">
        <v>9.8008120810445312E-3</v>
      </c>
      <c r="Q222" s="32">
        <f>O222/'סכום נכסי הקרן'!$C$42</f>
        <v>5.0116873591723879E-4</v>
      </c>
      <c r="R222" s="18"/>
    </row>
    <row r="223" spans="2:18" x14ac:dyDescent="0.2">
      <c r="B223" s="23" t="s">
        <v>3225</v>
      </c>
      <c r="C223" s="32" t="s">
        <v>177</v>
      </c>
      <c r="D223" s="32" t="s">
        <v>3226</v>
      </c>
      <c r="E223" s="32" t="s">
        <v>3227</v>
      </c>
      <c r="F223" s="94" t="s">
        <v>2311</v>
      </c>
      <c r="G223" s="94" t="s">
        <v>3228</v>
      </c>
      <c r="H223" s="94" t="s">
        <v>2976</v>
      </c>
      <c r="I223" s="105">
        <v>4.3899999999999997</v>
      </c>
      <c r="J223" s="94" t="s">
        <v>183</v>
      </c>
      <c r="K223" s="32">
        <v>0.03</v>
      </c>
      <c r="L223" s="32">
        <v>9.3999999999999986E-3</v>
      </c>
      <c r="M223" s="154">
        <v>4316678.4400000004</v>
      </c>
      <c r="N223" s="94">
        <v>110.63</v>
      </c>
      <c r="O223" s="125">
        <v>4775.5413600000002</v>
      </c>
      <c r="P223" s="32">
        <v>1.4671640773905965E-2</v>
      </c>
      <c r="Q223" s="32">
        <f>O223/'סכום נכסי הקרן'!$C$42</f>
        <v>7.5024065349762559E-4</v>
      </c>
      <c r="R223" s="18"/>
    </row>
    <row r="224" spans="2:18" x14ac:dyDescent="0.2">
      <c r="B224" s="23" t="s">
        <v>3225</v>
      </c>
      <c r="C224" s="32" t="s">
        <v>177</v>
      </c>
      <c r="D224" s="32" t="s">
        <v>3242</v>
      </c>
      <c r="E224" s="32" t="s">
        <v>3227</v>
      </c>
      <c r="F224" s="94" t="s">
        <v>2311</v>
      </c>
      <c r="G224" s="94" t="s">
        <v>1147</v>
      </c>
      <c r="H224" s="94" t="s">
        <v>2976</v>
      </c>
      <c r="I224" s="105">
        <v>4.55</v>
      </c>
      <c r="J224" s="94" t="s">
        <v>183</v>
      </c>
      <c r="K224" s="32">
        <v>0.03</v>
      </c>
      <c r="L224" s="32">
        <v>1.1299999999999999E-2</v>
      </c>
      <c r="M224" s="154">
        <v>1498052.89</v>
      </c>
      <c r="N224" s="94">
        <v>109.21</v>
      </c>
      <c r="O224" s="125">
        <v>1636.0235600000001</v>
      </c>
      <c r="P224" s="32">
        <v>5.0262678428497146E-3</v>
      </c>
      <c r="Q224" s="32">
        <f>O224/'סכום נכסי הקרן'!$C$42</f>
        <v>2.5702036528732144E-4</v>
      </c>
      <c r="R224" s="18"/>
    </row>
    <row r="225" spans="2:18" x14ac:dyDescent="0.2">
      <c r="B225" s="23" t="s">
        <v>3156</v>
      </c>
      <c r="C225" s="32" t="s">
        <v>3004</v>
      </c>
      <c r="D225" s="32" t="s">
        <v>3157</v>
      </c>
      <c r="E225" s="32" t="s">
        <v>3158</v>
      </c>
      <c r="F225" s="94" t="s">
        <v>3159</v>
      </c>
      <c r="G225" s="94" t="s">
        <v>3160</v>
      </c>
      <c r="H225" s="94" t="s">
        <v>187</v>
      </c>
      <c r="I225" s="105">
        <v>6.52</v>
      </c>
      <c r="J225" s="94" t="s">
        <v>183</v>
      </c>
      <c r="K225" s="32">
        <v>5.2499999999999998E-2</v>
      </c>
      <c r="L225" s="32">
        <v>4.2599999999999999E-2</v>
      </c>
      <c r="M225" s="154">
        <v>180259.31</v>
      </c>
      <c r="N225" s="94">
        <v>106.94</v>
      </c>
      <c r="O225" s="125">
        <v>192.76930999999999</v>
      </c>
      <c r="P225" s="32">
        <v>5.9223485995600687E-4</v>
      </c>
      <c r="Q225" s="32">
        <f>O225/'סכום נכסי הקרן'!$C$42</f>
        <v>3.0284183971277835E-5</v>
      </c>
      <c r="R225" s="18"/>
    </row>
    <row r="226" spans="2:18" x14ac:dyDescent="0.2">
      <c r="B226" s="23" t="s">
        <v>3156</v>
      </c>
      <c r="C226" s="32" t="s">
        <v>3004</v>
      </c>
      <c r="D226" s="32" t="s">
        <v>3176</v>
      </c>
      <c r="E226" s="32" t="s">
        <v>3158</v>
      </c>
      <c r="F226" s="94" t="s">
        <v>3159</v>
      </c>
      <c r="G226" s="94" t="s">
        <v>3170</v>
      </c>
      <c r="H226" s="94" t="s">
        <v>187</v>
      </c>
      <c r="I226" s="105">
        <v>6.61</v>
      </c>
      <c r="J226" s="94" t="s">
        <v>183</v>
      </c>
      <c r="K226" s="32">
        <v>5.2499999999999998E-2</v>
      </c>
      <c r="L226" s="32">
        <v>3.7000000000000005E-2</v>
      </c>
      <c r="M226" s="154">
        <v>407589.65</v>
      </c>
      <c r="N226" s="94">
        <v>112.28</v>
      </c>
      <c r="O226" s="125">
        <v>457.64166</v>
      </c>
      <c r="P226" s="32">
        <v>1.4059880404206173E-3</v>
      </c>
      <c r="Q226" s="32">
        <f>O226/'סכום נכסי הקרן'!$C$42</f>
        <v>7.1895802419798984E-5</v>
      </c>
      <c r="R226" s="18"/>
    </row>
    <row r="227" spans="2:18" x14ac:dyDescent="0.2">
      <c r="B227" s="23" t="s">
        <v>3156</v>
      </c>
      <c r="C227" s="32" t="s">
        <v>3004</v>
      </c>
      <c r="D227" s="32" t="s">
        <v>3177</v>
      </c>
      <c r="E227" s="32" t="s">
        <v>3158</v>
      </c>
      <c r="F227" s="94" t="s">
        <v>3159</v>
      </c>
      <c r="G227" s="94" t="s">
        <v>3170</v>
      </c>
      <c r="H227" s="94" t="s">
        <v>187</v>
      </c>
      <c r="I227" s="105">
        <v>6.57</v>
      </c>
      <c r="J227" s="94" t="s">
        <v>183</v>
      </c>
      <c r="K227" s="32">
        <v>5.2499999999999998E-2</v>
      </c>
      <c r="L227" s="32">
        <v>3.9599999999999996E-2</v>
      </c>
      <c r="M227" s="154">
        <v>506772.13</v>
      </c>
      <c r="N227" s="94">
        <v>109.68</v>
      </c>
      <c r="O227" s="125">
        <v>555.82767000000001</v>
      </c>
      <c r="P227" s="32">
        <v>1.7076396771982202E-3</v>
      </c>
      <c r="Q227" s="32">
        <f>O227/'סכום נכסי הקרן'!$C$42</f>
        <v>8.7320888447474902E-5</v>
      </c>
      <c r="R227" s="18"/>
    </row>
    <row r="228" spans="2:18" x14ac:dyDescent="0.2">
      <c r="B228" s="23" t="s">
        <v>3156</v>
      </c>
      <c r="C228" s="32" t="s">
        <v>3004</v>
      </c>
      <c r="D228" s="32" t="s">
        <v>3178</v>
      </c>
      <c r="E228" s="32" t="s">
        <v>3158</v>
      </c>
      <c r="F228" s="94" t="s">
        <v>3159</v>
      </c>
      <c r="G228" s="94" t="s">
        <v>3170</v>
      </c>
      <c r="H228" s="94" t="s">
        <v>187</v>
      </c>
      <c r="I228" s="105">
        <v>6.54</v>
      </c>
      <c r="J228" s="94" t="s">
        <v>183</v>
      </c>
      <c r="K228" s="32">
        <v>5.2499999999999998E-2</v>
      </c>
      <c r="L228" s="32">
        <v>4.1200000000000001E-2</v>
      </c>
      <c r="M228" s="154">
        <v>37637.53</v>
      </c>
      <c r="N228" s="94">
        <v>108.85</v>
      </c>
      <c r="O228" s="125">
        <v>40.968449999999997</v>
      </c>
      <c r="P228" s="32">
        <v>1.2586518179872445E-4</v>
      </c>
      <c r="Q228" s="32">
        <f>O228/'סכום נכסי הקרן'!$C$42</f>
        <v>6.4361701394174073E-6</v>
      </c>
      <c r="R228" s="18"/>
    </row>
    <row r="229" spans="2:18" x14ac:dyDescent="0.2">
      <c r="B229" s="23" t="s">
        <v>3156</v>
      </c>
      <c r="C229" s="32" t="s">
        <v>3004</v>
      </c>
      <c r="D229" s="32" t="s">
        <v>3179</v>
      </c>
      <c r="E229" s="32" t="s">
        <v>3158</v>
      </c>
      <c r="F229" s="94" t="s">
        <v>3159</v>
      </c>
      <c r="G229" s="94" t="s">
        <v>3170</v>
      </c>
      <c r="H229" s="94" t="s">
        <v>187</v>
      </c>
      <c r="I229" s="105">
        <v>6.56</v>
      </c>
      <c r="J229" s="94" t="s">
        <v>183</v>
      </c>
      <c r="K229" s="32">
        <v>5.2499999999999998E-2</v>
      </c>
      <c r="L229" s="32">
        <v>4.0099999999999997E-2</v>
      </c>
      <c r="M229" s="154">
        <v>74590.710000000006</v>
      </c>
      <c r="N229" s="94">
        <v>109.85</v>
      </c>
      <c r="O229" s="125">
        <v>81.937889999999996</v>
      </c>
      <c r="P229" s="32">
        <v>2.5173340512159688E-4</v>
      </c>
      <c r="Q229" s="32">
        <f>O229/'סכום נכסי הקרן'!$C$42</f>
        <v>1.2872495808478674E-5</v>
      </c>
      <c r="R229" s="18"/>
    </row>
    <row r="230" spans="2:18" x14ac:dyDescent="0.2">
      <c r="B230" s="23" t="s">
        <v>3156</v>
      </c>
      <c r="C230" s="32" t="s">
        <v>3004</v>
      </c>
      <c r="D230" s="32" t="s">
        <v>3180</v>
      </c>
      <c r="E230" s="32" t="s">
        <v>3158</v>
      </c>
      <c r="F230" s="94" t="s">
        <v>3159</v>
      </c>
      <c r="G230" s="94" t="s">
        <v>3170</v>
      </c>
      <c r="H230" s="94" t="s">
        <v>187</v>
      </c>
      <c r="I230" s="105">
        <v>6.56</v>
      </c>
      <c r="J230" s="94" t="s">
        <v>183</v>
      </c>
      <c r="K230" s="32">
        <v>5.2499999999999998E-2</v>
      </c>
      <c r="L230" s="32">
        <v>3.9800000000000002E-2</v>
      </c>
      <c r="M230" s="154">
        <v>27554.85</v>
      </c>
      <c r="N230" s="94">
        <v>109.29</v>
      </c>
      <c r="O230" s="125">
        <v>30.114699999999999</v>
      </c>
      <c r="P230" s="32">
        <v>9.2519785110592356E-5</v>
      </c>
      <c r="Q230" s="32">
        <f>O230/'סכום נכסי הקרן'!$C$42</f>
        <v>4.7310389555258593E-6</v>
      </c>
      <c r="R230" s="18"/>
    </row>
    <row r="231" spans="2:18" x14ac:dyDescent="0.2">
      <c r="B231" s="23" t="s">
        <v>3156</v>
      </c>
      <c r="C231" s="32" t="s">
        <v>3004</v>
      </c>
      <c r="D231" s="32" t="s">
        <v>3181</v>
      </c>
      <c r="E231" s="32" t="s">
        <v>3158</v>
      </c>
      <c r="F231" s="94" t="s">
        <v>3159</v>
      </c>
      <c r="G231" s="94" t="s">
        <v>3170</v>
      </c>
      <c r="H231" s="94" t="s">
        <v>187</v>
      </c>
      <c r="I231" s="105">
        <v>6.53</v>
      </c>
      <c r="J231" s="94" t="s">
        <v>183</v>
      </c>
      <c r="K231" s="32">
        <v>5.2499999999999998E-2</v>
      </c>
      <c r="L231" s="32">
        <v>4.1900000000000007E-2</v>
      </c>
      <c r="M231" s="154">
        <v>137132.6</v>
      </c>
      <c r="N231" s="94">
        <v>107.39</v>
      </c>
      <c r="O231" s="125">
        <v>147.26670000000001</v>
      </c>
      <c r="P231" s="32">
        <v>4.5243962044935103E-4</v>
      </c>
      <c r="Q231" s="32">
        <f>O231/'סכום נכסי הקרן'!$C$42</f>
        <v>2.3135694347004624E-5</v>
      </c>
      <c r="R231" s="18"/>
    </row>
    <row r="232" spans="2:18" x14ac:dyDescent="0.2">
      <c r="B232" s="23" t="s">
        <v>3156</v>
      </c>
      <c r="C232" s="32" t="s">
        <v>3004</v>
      </c>
      <c r="D232" s="32" t="s">
        <v>3209</v>
      </c>
      <c r="E232" s="32" t="s">
        <v>3158</v>
      </c>
      <c r="F232" s="94" t="s">
        <v>3159</v>
      </c>
      <c r="G232" s="94" t="s">
        <v>3210</v>
      </c>
      <c r="H232" s="94" t="s">
        <v>187</v>
      </c>
      <c r="I232" s="105">
        <v>6.5</v>
      </c>
      <c r="J232" s="94" t="s">
        <v>183</v>
      </c>
      <c r="K232" s="32">
        <v>5.2499999999999998E-2</v>
      </c>
      <c r="L232" s="32">
        <v>4.3799999999999999E-2</v>
      </c>
      <c r="M232" s="154">
        <v>222000.83</v>
      </c>
      <c r="N232" s="94">
        <v>106.16</v>
      </c>
      <c r="O232" s="125">
        <v>235.67607999999998</v>
      </c>
      <c r="P232" s="32">
        <v>7.2405503881183507E-4</v>
      </c>
      <c r="Q232" s="32">
        <f>O232/'סכום נכסי הקרן'!$C$42</f>
        <v>3.7024865443309373E-5</v>
      </c>
      <c r="R232" s="18"/>
    </row>
    <row r="233" spans="2:18" x14ac:dyDescent="0.2">
      <c r="B233" s="23" t="s">
        <v>3156</v>
      </c>
      <c r="C233" s="32" t="s">
        <v>3004</v>
      </c>
      <c r="D233" s="32" t="s">
        <v>3216</v>
      </c>
      <c r="E233" s="32" t="s">
        <v>3158</v>
      </c>
      <c r="F233" s="94" t="s">
        <v>3159</v>
      </c>
      <c r="G233" s="94" t="s">
        <v>3217</v>
      </c>
      <c r="H233" s="94" t="s">
        <v>187</v>
      </c>
      <c r="I233" s="105">
        <v>6.46</v>
      </c>
      <c r="J233" s="94" t="s">
        <v>183</v>
      </c>
      <c r="K233" s="32">
        <v>5.2499999999999998E-2</v>
      </c>
      <c r="L233" s="32">
        <v>4.6100000000000002E-2</v>
      </c>
      <c r="M233" s="154">
        <v>150088.60999999999</v>
      </c>
      <c r="N233" s="94">
        <v>104.65</v>
      </c>
      <c r="O233" s="125">
        <v>157.06773000000001</v>
      </c>
      <c r="P233" s="32">
        <v>4.8255080168185441E-4</v>
      </c>
      <c r="Q233" s="32">
        <f>O233/'סכום נכסי הקרן'!$C$42</f>
        <v>2.4675442534244665E-5</v>
      </c>
      <c r="R233" s="18"/>
    </row>
    <row r="234" spans="2:18" x14ac:dyDescent="0.2">
      <c r="B234" s="23" t="s">
        <v>3156</v>
      </c>
      <c r="C234" s="32" t="s">
        <v>3004</v>
      </c>
      <c r="D234" s="32" t="s">
        <v>3223</v>
      </c>
      <c r="E234" s="32" t="s">
        <v>3158</v>
      </c>
      <c r="F234" s="94" t="s">
        <v>3159</v>
      </c>
      <c r="G234" s="94" t="s">
        <v>3224</v>
      </c>
      <c r="H234" s="94" t="s">
        <v>187</v>
      </c>
      <c r="I234" s="105">
        <v>6.44</v>
      </c>
      <c r="J234" s="94" t="s">
        <v>183</v>
      </c>
      <c r="K234" s="32">
        <v>5.2499999999999998E-2</v>
      </c>
      <c r="L234" s="32">
        <v>4.7100000000000003E-2</v>
      </c>
      <c r="M234" s="154">
        <v>131871.47</v>
      </c>
      <c r="N234" s="94">
        <v>103.97</v>
      </c>
      <c r="O234" s="125">
        <v>137.10676999999998</v>
      </c>
      <c r="P234" s="32">
        <v>4.2122580990703576E-4</v>
      </c>
      <c r="Q234" s="32">
        <f>O234/'סכום נכסי הקרן'!$C$42</f>
        <v>2.1539562736348833E-5</v>
      </c>
      <c r="R234" s="18"/>
    </row>
    <row r="235" spans="2:18" x14ac:dyDescent="0.2">
      <c r="B235" s="23" t="s">
        <v>3156</v>
      </c>
      <c r="C235" s="32" t="s">
        <v>3004</v>
      </c>
      <c r="D235" s="32" t="s">
        <v>3231</v>
      </c>
      <c r="E235" s="32" t="s">
        <v>3158</v>
      </c>
      <c r="F235" s="94" t="s">
        <v>3159</v>
      </c>
      <c r="G235" s="94" t="s">
        <v>3230</v>
      </c>
      <c r="H235" s="94" t="s">
        <v>187</v>
      </c>
      <c r="I235" s="105">
        <v>6.43</v>
      </c>
      <c r="J235" s="94" t="s">
        <v>183</v>
      </c>
      <c r="K235" s="32">
        <v>5.2499999999999998E-2</v>
      </c>
      <c r="L235" s="32">
        <v>4.7800000000000002E-2</v>
      </c>
      <c r="M235" s="154">
        <v>131277.07999999999</v>
      </c>
      <c r="N235" s="94">
        <v>103.58</v>
      </c>
      <c r="O235" s="125">
        <v>135.9768</v>
      </c>
      <c r="P235" s="32">
        <v>4.1775426340046534E-4</v>
      </c>
      <c r="Q235" s="32">
        <f>O235/'סכום נכסי הקרן'!$C$42</f>
        <v>2.1362043714456683E-5</v>
      </c>
      <c r="R235" s="18"/>
    </row>
    <row r="236" spans="2:18" x14ac:dyDescent="0.2">
      <c r="B236" s="23" t="s">
        <v>3156</v>
      </c>
      <c r="C236" s="32" t="s">
        <v>3004</v>
      </c>
      <c r="D236" s="32" t="s">
        <v>3255</v>
      </c>
      <c r="E236" s="32" t="s">
        <v>3158</v>
      </c>
      <c r="F236" s="94" t="s">
        <v>3159</v>
      </c>
      <c r="G236" s="94" t="s">
        <v>3007</v>
      </c>
      <c r="H236" s="94" t="s">
        <v>187</v>
      </c>
      <c r="I236" s="105">
        <v>6.64</v>
      </c>
      <c r="J236" s="94" t="s">
        <v>183</v>
      </c>
      <c r="K236" s="32">
        <v>0.04</v>
      </c>
      <c r="L236" s="32">
        <v>4.3200000000000002E-2</v>
      </c>
      <c r="M236" s="154">
        <v>208028.16</v>
      </c>
      <c r="N236" s="94">
        <v>104.22</v>
      </c>
      <c r="O236" s="125">
        <v>216.80695</v>
      </c>
      <c r="P236" s="32">
        <v>6.6608441805772402E-4</v>
      </c>
      <c r="Q236" s="32">
        <f>O236/'סכום נכסי הקרן'!$C$42</f>
        <v>3.4060512848500811E-5</v>
      </c>
      <c r="R236" s="18"/>
    </row>
    <row r="237" spans="2:18" x14ac:dyDescent="0.2">
      <c r="B237" s="23" t="s">
        <v>3156</v>
      </c>
      <c r="C237" s="32" t="s">
        <v>3004</v>
      </c>
      <c r="D237" s="32" t="s">
        <v>3258</v>
      </c>
      <c r="E237" s="32" t="s">
        <v>3158</v>
      </c>
      <c r="F237" s="94" t="s">
        <v>3159</v>
      </c>
      <c r="G237" s="94" t="s">
        <v>3259</v>
      </c>
      <c r="H237" s="94" t="s">
        <v>187</v>
      </c>
      <c r="I237" s="105">
        <v>6.57</v>
      </c>
      <c r="J237" s="94" t="s">
        <v>183</v>
      </c>
      <c r="K237" s="32">
        <v>0.04</v>
      </c>
      <c r="L237" s="32">
        <v>4.7199999999999999E-2</v>
      </c>
      <c r="M237" s="154">
        <v>124464.55</v>
      </c>
      <c r="N237" s="94">
        <v>101.61</v>
      </c>
      <c r="O237" s="125">
        <v>126.46843</v>
      </c>
      <c r="P237" s="32">
        <v>3.8854220586205377E-4</v>
      </c>
      <c r="Q237" s="32">
        <f>O237/'סכום נכסי הקרן'!$C$42</f>
        <v>1.986827260355226E-5</v>
      </c>
      <c r="R237" s="18"/>
    </row>
    <row r="238" spans="2:18" x14ac:dyDescent="0.2">
      <c r="B238" s="23" t="s">
        <v>3156</v>
      </c>
      <c r="C238" s="32" t="s">
        <v>3004</v>
      </c>
      <c r="D238" s="32" t="s">
        <v>3272</v>
      </c>
      <c r="E238" s="32" t="s">
        <v>3158</v>
      </c>
      <c r="F238" s="94" t="s">
        <v>3159</v>
      </c>
      <c r="G238" s="94" t="s">
        <v>3271</v>
      </c>
      <c r="H238" s="94" t="s">
        <v>187</v>
      </c>
      <c r="I238" s="105">
        <v>6.53</v>
      </c>
      <c r="J238" s="94" t="s">
        <v>183</v>
      </c>
      <c r="K238" s="32">
        <v>0.04</v>
      </c>
      <c r="L238" s="32">
        <v>4.9800000000000004E-2</v>
      </c>
      <c r="M238" s="154">
        <v>124057.99</v>
      </c>
      <c r="N238" s="94">
        <v>100.87</v>
      </c>
      <c r="O238" s="125">
        <v>125.13728999999999</v>
      </c>
      <c r="P238" s="32">
        <v>3.8445261550411846E-4</v>
      </c>
      <c r="Q238" s="32">
        <f>O238/'סכום נכסי הקרן'!$C$42</f>
        <v>1.9659149643826321E-5</v>
      </c>
      <c r="R238" s="18"/>
    </row>
    <row r="239" spans="2:18" x14ac:dyDescent="0.2">
      <c r="B239" s="23" t="s">
        <v>3156</v>
      </c>
      <c r="C239" s="32" t="s">
        <v>3004</v>
      </c>
      <c r="D239" s="32" t="s">
        <v>3288</v>
      </c>
      <c r="E239" s="32" t="s">
        <v>3158</v>
      </c>
      <c r="F239" s="94" t="s">
        <v>3159</v>
      </c>
      <c r="G239" s="94" t="s">
        <v>3289</v>
      </c>
      <c r="H239" s="94" t="s">
        <v>187</v>
      </c>
      <c r="I239" s="105">
        <v>6.53</v>
      </c>
      <c r="J239" s="94" t="s">
        <v>183</v>
      </c>
      <c r="K239" s="32">
        <v>0.04</v>
      </c>
      <c r="L239" s="32">
        <v>4.99E-2</v>
      </c>
      <c r="M239" s="154">
        <v>148398.01</v>
      </c>
      <c r="N239" s="94">
        <v>101.54</v>
      </c>
      <c r="O239" s="125">
        <v>150.68333999999999</v>
      </c>
      <c r="P239" s="32">
        <v>4.62936381121058E-4</v>
      </c>
      <c r="Q239" s="32">
        <f>O239/'סכום נכסי הקרן'!$C$42</f>
        <v>2.3672450713065312E-5</v>
      </c>
      <c r="R239" s="18"/>
    </row>
    <row r="240" spans="2:18" x14ac:dyDescent="0.2">
      <c r="B240" s="23" t="s">
        <v>3156</v>
      </c>
      <c r="C240" s="32" t="s">
        <v>3004</v>
      </c>
      <c r="D240" s="32" t="s">
        <v>3298</v>
      </c>
      <c r="E240" s="32" t="s">
        <v>3158</v>
      </c>
      <c r="F240" s="94" t="s">
        <v>3159</v>
      </c>
      <c r="G240" s="94" t="s">
        <v>657</v>
      </c>
      <c r="H240" s="94" t="s">
        <v>187</v>
      </c>
      <c r="I240" s="105">
        <v>6.61</v>
      </c>
      <c r="J240" s="94" t="s">
        <v>183</v>
      </c>
      <c r="K240" s="32">
        <v>0.04</v>
      </c>
      <c r="L240" s="32">
        <v>4.4500000000000005E-2</v>
      </c>
      <c r="M240" s="154">
        <v>98523.23</v>
      </c>
      <c r="N240" s="94">
        <v>103.35</v>
      </c>
      <c r="O240" s="125">
        <v>101.82375999999999</v>
      </c>
      <c r="P240" s="32">
        <v>3.1282770189816031E-4</v>
      </c>
      <c r="Q240" s="32">
        <f>O240/'סכום נכסי הקרן'!$C$42</f>
        <v>1.5996578918538647E-5</v>
      </c>
      <c r="R240" s="18"/>
    </row>
    <row r="241" spans="2:18" x14ac:dyDescent="0.2">
      <c r="B241" s="23" t="s">
        <v>3161</v>
      </c>
      <c r="C241" s="32" t="s">
        <v>3004</v>
      </c>
      <c r="D241" s="32" t="s">
        <v>3162</v>
      </c>
      <c r="E241" s="32" t="s">
        <v>3163</v>
      </c>
      <c r="F241" s="94" t="s">
        <v>3159</v>
      </c>
      <c r="G241" s="94" t="s">
        <v>3160</v>
      </c>
      <c r="H241" s="94" t="s">
        <v>187</v>
      </c>
      <c r="I241" s="105">
        <v>6.49</v>
      </c>
      <c r="J241" s="94" t="s">
        <v>183</v>
      </c>
      <c r="K241" s="32">
        <v>5.2499999999999998E-2</v>
      </c>
      <c r="L241" s="32">
        <v>4.3499999999999997E-2</v>
      </c>
      <c r="M241" s="154">
        <v>326468</v>
      </c>
      <c r="N241" s="94">
        <v>106.34</v>
      </c>
      <c r="O241" s="125">
        <v>347.16606999999999</v>
      </c>
      <c r="P241" s="32">
        <v>1.0665797830989138E-3</v>
      </c>
      <c r="Q241" s="32">
        <f>O241/'סכום נכסי הקרן'!$C$42</f>
        <v>5.4540015381418954E-5</v>
      </c>
      <c r="R241" s="18"/>
    </row>
    <row r="242" spans="2:18" x14ac:dyDescent="0.2">
      <c r="B242" s="23" t="s">
        <v>3161</v>
      </c>
      <c r="C242" s="32" t="s">
        <v>3004</v>
      </c>
      <c r="D242" s="32" t="s">
        <v>3169</v>
      </c>
      <c r="E242" s="32" t="s">
        <v>3163</v>
      </c>
      <c r="F242" s="94" t="s">
        <v>3159</v>
      </c>
      <c r="G242" s="94" t="s">
        <v>3170</v>
      </c>
      <c r="H242" s="94" t="s">
        <v>187</v>
      </c>
      <c r="I242" s="105">
        <v>6.6</v>
      </c>
      <c r="J242" s="94" t="s">
        <v>183</v>
      </c>
      <c r="K242" s="32">
        <v>5.2499999999999998E-2</v>
      </c>
      <c r="L242" s="32">
        <v>3.7000000000000005E-2</v>
      </c>
      <c r="M242" s="154">
        <v>619856.92000000004</v>
      </c>
      <c r="N242" s="94">
        <v>111.28</v>
      </c>
      <c r="O242" s="125">
        <v>689.77678000000003</v>
      </c>
      <c r="P242" s="32">
        <v>2.1191643768616771E-3</v>
      </c>
      <c r="Q242" s="32">
        <f>O242/'סכום נכסי הקרן'!$C$42</f>
        <v>1.0836438074419439E-4</v>
      </c>
      <c r="R242" s="18"/>
    </row>
    <row r="243" spans="2:18" x14ac:dyDescent="0.2">
      <c r="B243" s="23" t="s">
        <v>3161</v>
      </c>
      <c r="C243" s="32" t="s">
        <v>3004</v>
      </c>
      <c r="D243" s="32" t="s">
        <v>3171</v>
      </c>
      <c r="E243" s="32" t="s">
        <v>3163</v>
      </c>
      <c r="F243" s="94" t="s">
        <v>3159</v>
      </c>
      <c r="G243" s="94" t="s">
        <v>3170</v>
      </c>
      <c r="H243" s="94" t="s">
        <v>187</v>
      </c>
      <c r="I243" s="105">
        <v>6.55</v>
      </c>
      <c r="J243" s="94" t="s">
        <v>183</v>
      </c>
      <c r="K243" s="32">
        <v>5.2499999999999998E-2</v>
      </c>
      <c r="L243" s="32">
        <v>4.0300000000000002E-2</v>
      </c>
      <c r="M243" s="154">
        <v>1397087.13</v>
      </c>
      <c r="N243" s="94">
        <v>109.14</v>
      </c>
      <c r="O243" s="125">
        <v>1524.78089</v>
      </c>
      <c r="P243" s="32">
        <v>4.6845029265952425E-3</v>
      </c>
      <c r="Q243" s="32">
        <f>O243/'סכום נכסי הקרן'!$C$42</f>
        <v>2.3954406948205995E-4</v>
      </c>
      <c r="R243" s="18"/>
    </row>
    <row r="244" spans="2:18" x14ac:dyDescent="0.2">
      <c r="B244" s="23" t="s">
        <v>3161</v>
      </c>
      <c r="C244" s="32" t="s">
        <v>3004</v>
      </c>
      <c r="D244" s="32" t="s">
        <v>3172</v>
      </c>
      <c r="E244" s="32" t="s">
        <v>3163</v>
      </c>
      <c r="F244" s="94" t="s">
        <v>3159</v>
      </c>
      <c r="G244" s="94" t="s">
        <v>3170</v>
      </c>
      <c r="H244" s="94" t="s">
        <v>187</v>
      </c>
      <c r="I244" s="105">
        <v>6.52</v>
      </c>
      <c r="J244" s="94" t="s">
        <v>183</v>
      </c>
      <c r="K244" s="32">
        <v>5.2499999999999998E-2</v>
      </c>
      <c r="L244" s="32">
        <v>4.1900000000000007E-2</v>
      </c>
      <c r="M244" s="154">
        <v>75713.52</v>
      </c>
      <c r="N244" s="94">
        <v>108.39</v>
      </c>
      <c r="O244" s="125">
        <v>82.065880000000007</v>
      </c>
      <c r="P244" s="32">
        <v>2.5212662196573963E-4</v>
      </c>
      <c r="Q244" s="32">
        <f>O244/'סכום נכסי הקרן'!$C$42</f>
        <v>1.2892603120718804E-5</v>
      </c>
      <c r="R244" s="18"/>
    </row>
    <row r="245" spans="2:18" x14ac:dyDescent="0.2">
      <c r="B245" s="23" t="s">
        <v>3161</v>
      </c>
      <c r="C245" s="32" t="s">
        <v>3004</v>
      </c>
      <c r="D245" s="32" t="s">
        <v>3173</v>
      </c>
      <c r="E245" s="32" t="s">
        <v>3163</v>
      </c>
      <c r="F245" s="94" t="s">
        <v>3159</v>
      </c>
      <c r="G245" s="94" t="s">
        <v>3170</v>
      </c>
      <c r="H245" s="94" t="s">
        <v>187</v>
      </c>
      <c r="I245" s="105">
        <v>6.53</v>
      </c>
      <c r="J245" s="94" t="s">
        <v>183</v>
      </c>
      <c r="K245" s="32">
        <v>5.2499999999999998E-2</v>
      </c>
      <c r="L245" s="32">
        <v>4.1200000000000001E-2</v>
      </c>
      <c r="M245" s="154">
        <v>93813.8</v>
      </c>
      <c r="N245" s="94">
        <v>109.04</v>
      </c>
      <c r="O245" s="125">
        <v>102.29457000000001</v>
      </c>
      <c r="P245" s="32">
        <v>3.1427414632655972E-4</v>
      </c>
      <c r="Q245" s="32">
        <f>O245/'סכום נכסי הקרן'!$C$42</f>
        <v>1.6070543475736667E-5</v>
      </c>
      <c r="R245" s="18"/>
    </row>
    <row r="246" spans="2:18" x14ac:dyDescent="0.2">
      <c r="B246" s="23" t="s">
        <v>3161</v>
      </c>
      <c r="C246" s="32" t="s">
        <v>3004</v>
      </c>
      <c r="D246" s="32" t="s">
        <v>3174</v>
      </c>
      <c r="E246" s="32" t="s">
        <v>3163</v>
      </c>
      <c r="F246" s="94" t="s">
        <v>3159</v>
      </c>
      <c r="G246" s="94" t="s">
        <v>3170</v>
      </c>
      <c r="H246" s="94" t="s">
        <v>187</v>
      </c>
      <c r="I246" s="105">
        <v>6.54</v>
      </c>
      <c r="J246" s="94" t="s">
        <v>183</v>
      </c>
      <c r="K246" s="32">
        <v>5.2499999999999998E-2</v>
      </c>
      <c r="L246" s="32">
        <v>4.07E-2</v>
      </c>
      <c r="M246" s="154">
        <v>55449.18</v>
      </c>
      <c r="N246" s="94">
        <v>108.67</v>
      </c>
      <c r="O246" s="125">
        <v>60.256620000000005</v>
      </c>
      <c r="P246" s="32">
        <v>1.8512319677402138E-4</v>
      </c>
      <c r="Q246" s="32">
        <f>O246/'סכום נכסי הקרן'!$C$42</f>
        <v>9.4663541907546358E-6</v>
      </c>
      <c r="R246" s="18"/>
    </row>
    <row r="247" spans="2:18" x14ac:dyDescent="0.2">
      <c r="B247" s="23" t="s">
        <v>3161</v>
      </c>
      <c r="C247" s="32" t="s">
        <v>3004</v>
      </c>
      <c r="D247" s="32" t="s">
        <v>3175</v>
      </c>
      <c r="E247" s="32" t="s">
        <v>3163</v>
      </c>
      <c r="F247" s="94" t="s">
        <v>3159</v>
      </c>
      <c r="G247" s="94" t="s">
        <v>3170</v>
      </c>
      <c r="H247" s="94" t="s">
        <v>187</v>
      </c>
      <c r="I247" s="105">
        <v>6.51</v>
      </c>
      <c r="J247" s="94" t="s">
        <v>183</v>
      </c>
      <c r="K247" s="32">
        <v>5.2499999999999998E-2</v>
      </c>
      <c r="L247" s="32">
        <v>4.2699999999999995E-2</v>
      </c>
      <c r="M247" s="154">
        <v>137978.35999999999</v>
      </c>
      <c r="N247" s="94">
        <v>106.88</v>
      </c>
      <c r="O247" s="125">
        <v>147.47126999999998</v>
      </c>
      <c r="P247" s="32">
        <v>4.5306810993920389E-4</v>
      </c>
      <c r="Q247" s="32">
        <f>O247/'סכום נכסי הקרן'!$C$42</f>
        <v>2.3167832427049644E-5</v>
      </c>
      <c r="R247" s="18"/>
    </row>
    <row r="248" spans="2:18" x14ac:dyDescent="0.2">
      <c r="B248" s="23" t="s">
        <v>3161</v>
      </c>
      <c r="C248" s="32" t="s">
        <v>3004</v>
      </c>
      <c r="D248" s="32" t="s">
        <v>3211</v>
      </c>
      <c r="E248" s="32" t="s">
        <v>3163</v>
      </c>
      <c r="F248" s="94" t="s">
        <v>3159</v>
      </c>
      <c r="G248" s="94" t="s">
        <v>3210</v>
      </c>
      <c r="H248" s="94" t="s">
        <v>187</v>
      </c>
      <c r="I248" s="105">
        <v>6.47</v>
      </c>
      <c r="J248" s="94" t="s">
        <v>183</v>
      </c>
      <c r="K248" s="32">
        <v>5.2499999999999998E-2</v>
      </c>
      <c r="L248" s="32">
        <v>4.4800000000000006E-2</v>
      </c>
      <c r="M248" s="154">
        <v>491414.13</v>
      </c>
      <c r="N248" s="94">
        <v>105.49</v>
      </c>
      <c r="O248" s="125">
        <v>518.39277000000004</v>
      </c>
      <c r="P248" s="32">
        <v>1.5926304324228608E-3</v>
      </c>
      <c r="Q248" s="32">
        <f>O248/'סכום נכסי הקרן'!$C$42</f>
        <v>8.1439841311152272E-5</v>
      </c>
      <c r="R248" s="18"/>
    </row>
    <row r="249" spans="2:18" x14ac:dyDescent="0.2">
      <c r="B249" s="23" t="s">
        <v>3161</v>
      </c>
      <c r="C249" s="32" t="s">
        <v>3004</v>
      </c>
      <c r="D249" s="32" t="s">
        <v>3218</v>
      </c>
      <c r="E249" s="32" t="s">
        <v>3163</v>
      </c>
      <c r="F249" s="94" t="s">
        <v>3159</v>
      </c>
      <c r="G249" s="94" t="s">
        <v>3217</v>
      </c>
      <c r="H249" s="94" t="s">
        <v>187</v>
      </c>
      <c r="I249" s="105">
        <v>6.43</v>
      </c>
      <c r="J249" s="94" t="s">
        <v>183</v>
      </c>
      <c r="K249" s="32">
        <v>5.2499999999999998E-2</v>
      </c>
      <c r="L249" s="32">
        <v>4.7100000000000003E-2</v>
      </c>
      <c r="M249" s="154">
        <v>142131.09</v>
      </c>
      <c r="N249" s="94">
        <v>104</v>
      </c>
      <c r="O249" s="125">
        <v>147.81632999999999</v>
      </c>
      <c r="P249" s="32">
        <v>4.5412821935587617E-4</v>
      </c>
      <c r="Q249" s="32">
        <f>O249/'סכום נכסי הקרן'!$C$42</f>
        <v>2.3222041577464354E-5</v>
      </c>
      <c r="R249" s="18"/>
    </row>
    <row r="250" spans="2:18" x14ac:dyDescent="0.2">
      <c r="B250" s="23" t="s">
        <v>3161</v>
      </c>
      <c r="C250" s="32" t="s">
        <v>3004</v>
      </c>
      <c r="D250" s="32" t="s">
        <v>3221</v>
      </c>
      <c r="E250" s="32" t="s">
        <v>3163</v>
      </c>
      <c r="F250" s="94" t="s">
        <v>3159</v>
      </c>
      <c r="G250" s="94" t="s">
        <v>3222</v>
      </c>
      <c r="H250" s="94" t="s">
        <v>187</v>
      </c>
      <c r="I250" s="105">
        <v>6.41</v>
      </c>
      <c r="J250" s="94" t="s">
        <v>183</v>
      </c>
      <c r="K250" s="32">
        <v>5.2499999999999998E-2</v>
      </c>
      <c r="L250" s="32">
        <v>4.82E-2</v>
      </c>
      <c r="M250" s="154">
        <v>132684.81</v>
      </c>
      <c r="N250" s="94">
        <v>103.32</v>
      </c>
      <c r="O250" s="125">
        <v>137.08995000000002</v>
      </c>
      <c r="P250" s="32">
        <v>4.2117413471898615E-4</v>
      </c>
      <c r="Q250" s="32">
        <f>O250/'סכום נכסי הקרן'!$C$42</f>
        <v>2.1536920303409711E-5</v>
      </c>
      <c r="R250" s="18"/>
    </row>
    <row r="251" spans="2:18" x14ac:dyDescent="0.2">
      <c r="B251" s="23" t="s">
        <v>3161</v>
      </c>
      <c r="C251" s="32" t="s">
        <v>3004</v>
      </c>
      <c r="D251" s="32" t="s">
        <v>3229</v>
      </c>
      <c r="E251" s="32" t="s">
        <v>3163</v>
      </c>
      <c r="F251" s="94" t="s">
        <v>3159</v>
      </c>
      <c r="G251" s="94" t="s">
        <v>3230</v>
      </c>
      <c r="H251" s="94" t="s">
        <v>187</v>
      </c>
      <c r="I251" s="105">
        <v>6.39</v>
      </c>
      <c r="J251" s="94" t="s">
        <v>183</v>
      </c>
      <c r="K251" s="32">
        <v>5.2499999999999998E-2</v>
      </c>
      <c r="L251" s="32">
        <v>4.9100000000000005E-2</v>
      </c>
      <c r="M251" s="154">
        <v>449094.91</v>
      </c>
      <c r="N251" s="94">
        <v>102.72</v>
      </c>
      <c r="O251" s="125">
        <v>461.31028999999995</v>
      </c>
      <c r="P251" s="32">
        <v>1.4172589765166193E-3</v>
      </c>
      <c r="Q251" s="32">
        <f>O251/'סכום נכסי הקרן'!$C$42</f>
        <v>7.2472146578744971E-5</v>
      </c>
      <c r="R251" s="18"/>
    </row>
    <row r="252" spans="2:18" x14ac:dyDescent="0.2">
      <c r="B252" s="23" t="s">
        <v>3161</v>
      </c>
      <c r="C252" s="32" t="s">
        <v>3004</v>
      </c>
      <c r="D252" s="32" t="s">
        <v>3254</v>
      </c>
      <c r="E252" s="32" t="s">
        <v>3163</v>
      </c>
      <c r="F252" s="94" t="s">
        <v>3159</v>
      </c>
      <c r="G252" s="94" t="s">
        <v>3007</v>
      </c>
      <c r="H252" s="94" t="s">
        <v>187</v>
      </c>
      <c r="I252" s="105">
        <v>6.62</v>
      </c>
      <c r="J252" s="94" t="s">
        <v>183</v>
      </c>
      <c r="K252" s="32">
        <v>0.04</v>
      </c>
      <c r="L252" s="32">
        <v>4.3499999999999997E-2</v>
      </c>
      <c r="M252" s="154">
        <v>417337.98</v>
      </c>
      <c r="N252" s="94">
        <v>104.01</v>
      </c>
      <c r="O252" s="125">
        <v>434.07322999999997</v>
      </c>
      <c r="P252" s="32">
        <v>1.333580011152717E-3</v>
      </c>
      <c r="Q252" s="32">
        <f>O252/'סכום נכסי הקרן'!$C$42</f>
        <v>6.8193186738733447E-5</v>
      </c>
      <c r="R252" s="18"/>
    </row>
    <row r="253" spans="2:18" x14ac:dyDescent="0.2">
      <c r="B253" s="23" t="s">
        <v>3161</v>
      </c>
      <c r="C253" s="32" t="s">
        <v>3004</v>
      </c>
      <c r="D253" s="32" t="s">
        <v>3260</v>
      </c>
      <c r="E253" s="32" t="s">
        <v>3163</v>
      </c>
      <c r="F253" s="94" t="s">
        <v>3159</v>
      </c>
      <c r="G253" s="94" t="s">
        <v>3259</v>
      </c>
      <c r="H253" s="94" t="s">
        <v>187</v>
      </c>
      <c r="I253" s="105">
        <v>6.55</v>
      </c>
      <c r="J253" s="94" t="s">
        <v>183</v>
      </c>
      <c r="K253" s="32">
        <v>0.04</v>
      </c>
      <c r="L253" s="32">
        <v>4.7500000000000001E-2</v>
      </c>
      <c r="M253" s="154">
        <v>166463.96</v>
      </c>
      <c r="N253" s="94">
        <v>101.43</v>
      </c>
      <c r="O253" s="125">
        <v>168.84439</v>
      </c>
      <c r="P253" s="32">
        <v>5.187316054926348E-4</v>
      </c>
      <c r="Q253" s="32">
        <f>O253/'סכום נכסי הקרן'!$C$42</f>
        <v>2.6525563479363929E-5</v>
      </c>
      <c r="R253" s="18"/>
    </row>
    <row r="254" spans="2:18" x14ac:dyDescent="0.2">
      <c r="B254" s="23" t="s">
        <v>3161</v>
      </c>
      <c r="C254" s="32" t="s">
        <v>3004</v>
      </c>
      <c r="D254" s="32" t="s">
        <v>3270</v>
      </c>
      <c r="E254" s="32" t="s">
        <v>3163</v>
      </c>
      <c r="F254" s="94" t="s">
        <v>3159</v>
      </c>
      <c r="G254" s="94" t="s">
        <v>3271</v>
      </c>
      <c r="H254" s="94" t="s">
        <v>187</v>
      </c>
      <c r="I254" s="105">
        <v>6.51</v>
      </c>
      <c r="J254" s="94" t="s">
        <v>183</v>
      </c>
      <c r="K254" s="32">
        <v>0.04</v>
      </c>
      <c r="L254" s="32">
        <v>4.99E-2</v>
      </c>
      <c r="M254" s="154">
        <v>149328.12</v>
      </c>
      <c r="N254" s="94">
        <v>100.82</v>
      </c>
      <c r="O254" s="125">
        <v>150.55260999999999</v>
      </c>
      <c r="P254" s="32">
        <v>4.6253474632119252E-4</v>
      </c>
      <c r="Q254" s="32">
        <f>O254/'סכום נכסי הקרן'!$C$42</f>
        <v>2.3651912945043186E-5</v>
      </c>
      <c r="R254" s="18"/>
    </row>
    <row r="255" spans="2:18" x14ac:dyDescent="0.2">
      <c r="B255" s="23" t="s">
        <v>3161</v>
      </c>
      <c r="C255" s="32" t="s">
        <v>3004</v>
      </c>
      <c r="D255" s="32" t="s">
        <v>3290</v>
      </c>
      <c r="E255" s="32" t="s">
        <v>3163</v>
      </c>
      <c r="F255" s="94" t="s">
        <v>3159</v>
      </c>
      <c r="G255" s="94" t="s">
        <v>3289</v>
      </c>
      <c r="H255" s="94" t="s">
        <v>187</v>
      </c>
      <c r="I255" s="105">
        <v>6.51</v>
      </c>
      <c r="J255" s="94" t="s">
        <v>183</v>
      </c>
      <c r="K255" s="32">
        <v>0.04</v>
      </c>
      <c r="L255" s="32">
        <v>0.05</v>
      </c>
      <c r="M255" s="154">
        <v>578880.81000000006</v>
      </c>
      <c r="N255" s="94">
        <v>101.48</v>
      </c>
      <c r="O255" s="125">
        <v>587.44825000000003</v>
      </c>
      <c r="P255" s="32">
        <v>1.8047858970401012E-3</v>
      </c>
      <c r="Q255" s="32">
        <f>O255/'סכום נכסי הקרן'!$C$42</f>
        <v>9.2288502130371348E-5</v>
      </c>
      <c r="R255" s="18"/>
    </row>
    <row r="256" spans="2:18" x14ac:dyDescent="0.2">
      <c r="B256" s="23" t="s">
        <v>3161</v>
      </c>
      <c r="C256" s="32" t="s">
        <v>3004</v>
      </c>
      <c r="D256" s="32" t="s">
        <v>3297</v>
      </c>
      <c r="E256" s="32" t="s">
        <v>3163</v>
      </c>
      <c r="F256" s="94" t="s">
        <v>3159</v>
      </c>
      <c r="G256" s="94" t="s">
        <v>657</v>
      </c>
      <c r="H256" s="94" t="s">
        <v>187</v>
      </c>
      <c r="I256" s="105">
        <v>6.55</v>
      </c>
      <c r="J256" s="94" t="s">
        <v>183</v>
      </c>
      <c r="K256" s="32">
        <v>0.04</v>
      </c>
      <c r="L256" s="32">
        <v>4.7699999999999992E-2</v>
      </c>
      <c r="M256" s="154">
        <v>260284.02</v>
      </c>
      <c r="N256" s="94">
        <v>101.28</v>
      </c>
      <c r="O256" s="125">
        <v>263.61565999999999</v>
      </c>
      <c r="P256" s="32">
        <v>8.0989231886709721E-4</v>
      </c>
      <c r="Q256" s="32">
        <f>O256/'סכום נכסי הקרן'!$C$42</f>
        <v>4.1414191632214837E-5</v>
      </c>
      <c r="R256" s="18"/>
    </row>
    <row r="257" spans="2:18" x14ac:dyDescent="0.2">
      <c r="B257" s="23" t="s">
        <v>3161</v>
      </c>
      <c r="C257" s="32" t="s">
        <v>3004</v>
      </c>
      <c r="D257" s="32" t="s">
        <v>3308</v>
      </c>
      <c r="E257" s="32" t="s">
        <v>3163</v>
      </c>
      <c r="F257" s="94" t="s">
        <v>3159</v>
      </c>
      <c r="G257" s="94" t="s">
        <v>3309</v>
      </c>
      <c r="H257" s="94" t="s">
        <v>187</v>
      </c>
      <c r="I257" s="105">
        <v>6.53</v>
      </c>
      <c r="J257" s="94" t="s">
        <v>183</v>
      </c>
      <c r="K257" s="32">
        <v>0.04</v>
      </c>
      <c r="L257" s="32">
        <v>4.9000000000000002E-2</v>
      </c>
      <c r="M257" s="154">
        <v>120790.32</v>
      </c>
      <c r="N257" s="94">
        <v>100.97</v>
      </c>
      <c r="O257" s="125">
        <v>121.96199</v>
      </c>
      <c r="P257" s="32">
        <v>3.746973108302661E-4</v>
      </c>
      <c r="Q257" s="32">
        <f>O257/'סכום נכסי הקרן'!$C$42</f>
        <v>1.9160307948724554E-5</v>
      </c>
      <c r="R257" s="18"/>
    </row>
    <row r="258" spans="2:18" x14ac:dyDescent="0.2">
      <c r="B258" s="23" t="s">
        <v>3314</v>
      </c>
      <c r="C258" s="32" t="s">
        <v>3004</v>
      </c>
      <c r="D258" s="32" t="s">
        <v>3315</v>
      </c>
      <c r="E258" s="32" t="s">
        <v>3316</v>
      </c>
      <c r="F258" s="94" t="s">
        <v>471</v>
      </c>
      <c r="G258" s="94" t="s">
        <v>3317</v>
      </c>
      <c r="H258" s="94" t="s">
        <v>177</v>
      </c>
      <c r="I258" s="105">
        <v>9.1300000000000008</v>
      </c>
      <c r="J258" s="94" t="s">
        <v>183</v>
      </c>
      <c r="K258" s="32">
        <v>4.4999999999999998E-2</v>
      </c>
      <c r="L258" s="32">
        <v>2.2799999999999997E-2</v>
      </c>
      <c r="M258" s="154">
        <v>4894253.6900000004</v>
      </c>
      <c r="N258" s="94">
        <v>123.15</v>
      </c>
      <c r="O258" s="125">
        <v>6027.2734199999995</v>
      </c>
      <c r="P258" s="32">
        <v>1.851727035704108E-2</v>
      </c>
      <c r="Q258" s="32">
        <f>O258/'סכום נכסי הקרן'!$C$42</f>
        <v>9.4688857420547354E-4</v>
      </c>
      <c r="R258" s="18"/>
    </row>
    <row r="259" spans="2:18" x14ac:dyDescent="0.2">
      <c r="B259" s="23" t="s">
        <v>3455</v>
      </c>
      <c r="C259" s="32" t="s">
        <v>177</v>
      </c>
      <c r="D259" s="32" t="s">
        <v>3456</v>
      </c>
      <c r="E259" s="32" t="s">
        <v>177</v>
      </c>
      <c r="F259" s="94" t="s">
        <v>471</v>
      </c>
      <c r="G259" s="94" t="s">
        <v>3457</v>
      </c>
      <c r="H259" s="94" t="s">
        <v>177</v>
      </c>
      <c r="I259" s="105">
        <v>0</v>
      </c>
      <c r="J259" s="94" t="s">
        <v>183</v>
      </c>
      <c r="K259" s="32">
        <v>0</v>
      </c>
      <c r="L259" s="32">
        <v>0</v>
      </c>
      <c r="M259" s="154">
        <v>34926.949999999997</v>
      </c>
      <c r="N259" s="94">
        <v>136.48910000000001</v>
      </c>
      <c r="O259" s="125">
        <v>4767.1483899999994</v>
      </c>
      <c r="P259" s="32">
        <v>1.4645855500240956E-2</v>
      </c>
      <c r="Q259" s="32">
        <f>O259/'סכום נכסי הקרן'!$C$42</f>
        <v>7.4892211245213729E-4</v>
      </c>
      <c r="R259" s="18"/>
    </row>
    <row r="260" spans="2:18" x14ac:dyDescent="0.2">
      <c r="B260" s="23" t="s">
        <v>3455</v>
      </c>
      <c r="C260" s="32" t="s">
        <v>177</v>
      </c>
      <c r="D260" s="32" t="s">
        <v>3458</v>
      </c>
      <c r="E260" s="32" t="s">
        <v>177</v>
      </c>
      <c r="F260" s="94" t="s">
        <v>177</v>
      </c>
      <c r="G260" s="94" t="s">
        <v>3457</v>
      </c>
      <c r="H260" s="94" t="s">
        <v>177</v>
      </c>
      <c r="I260" s="105">
        <v>0</v>
      </c>
      <c r="J260" s="94" t="s">
        <v>177</v>
      </c>
      <c r="K260" s="32">
        <v>0</v>
      </c>
      <c r="L260" s="32">
        <v>0</v>
      </c>
      <c r="M260" s="154">
        <v>-34926.949999999997</v>
      </c>
      <c r="N260" s="94">
        <v>161.66220000000001</v>
      </c>
      <c r="O260" s="125">
        <v>-5646.3688700000002</v>
      </c>
      <c r="P260" s="32">
        <v>-1.7347037642996218E-2</v>
      </c>
      <c r="Q260" s="32">
        <f>O260/'סכום נכסי הקרן'!$C$42</f>
        <v>-8.8704822167375171E-4</v>
      </c>
      <c r="R260" s="18"/>
    </row>
    <row r="261" spans="2:18" x14ac:dyDescent="0.2">
      <c r="B261" s="23" t="s">
        <v>3455</v>
      </c>
      <c r="C261" s="32" t="s">
        <v>177</v>
      </c>
      <c r="D261" s="32" t="s">
        <v>3459</v>
      </c>
      <c r="E261" s="32" t="s">
        <v>177</v>
      </c>
      <c r="F261" s="94" t="s">
        <v>471</v>
      </c>
      <c r="G261" s="94" t="s">
        <v>3460</v>
      </c>
      <c r="H261" s="94" t="s">
        <v>177</v>
      </c>
      <c r="I261" s="105">
        <v>2.0499999999999998</v>
      </c>
      <c r="J261" s="94" t="s">
        <v>183</v>
      </c>
      <c r="K261" s="32">
        <v>4.6899999999999997E-2</v>
      </c>
      <c r="L261" s="32">
        <v>1.9900000000000001E-2</v>
      </c>
      <c r="M261" s="154">
        <v>58562.63</v>
      </c>
      <c r="N261" s="94">
        <v>10757.08</v>
      </c>
      <c r="O261" s="125">
        <v>6299.62896</v>
      </c>
      <c r="P261" s="32">
        <v>1.9354013742646097E-2</v>
      </c>
      <c r="Q261" s="32">
        <f>O261/'סכום נכסי הקרן'!$C$42</f>
        <v>9.896758066697943E-4</v>
      </c>
      <c r="R261" s="18"/>
    </row>
    <row r="262" spans="2:18" x14ac:dyDescent="0.2">
      <c r="B262" s="23" t="s">
        <v>3455</v>
      </c>
      <c r="C262" s="32" t="s">
        <v>177</v>
      </c>
      <c r="D262" s="32" t="s">
        <v>3461</v>
      </c>
      <c r="E262" s="32" t="s">
        <v>177</v>
      </c>
      <c r="F262" s="94" t="s">
        <v>177</v>
      </c>
      <c r="G262" s="94" t="s">
        <v>1377</v>
      </c>
      <c r="H262" s="94" t="s">
        <v>177</v>
      </c>
      <c r="I262" s="105">
        <v>0</v>
      </c>
      <c r="J262" s="94" t="s">
        <v>177</v>
      </c>
      <c r="K262" s="32">
        <v>0</v>
      </c>
      <c r="L262" s="32">
        <v>0</v>
      </c>
      <c r="M262" s="154">
        <v>-28466.68</v>
      </c>
      <c r="N262" s="94">
        <v>4.6186999999999996</v>
      </c>
      <c r="O262" s="125">
        <v>-131.48007999999999</v>
      </c>
      <c r="P262" s="32">
        <v>-4.0393923060576698E-4</v>
      </c>
      <c r="Q262" s="32">
        <f>O262/'סכום נכסי הקרן'!$C$42</f>
        <v>-2.0655606077950517E-5</v>
      </c>
      <c r="R262" s="18"/>
    </row>
    <row r="263" spans="2:18" x14ac:dyDescent="0.2">
      <c r="B263" s="23" t="s">
        <v>3437</v>
      </c>
      <c r="C263" s="32" t="s">
        <v>177</v>
      </c>
      <c r="D263" s="32" t="s">
        <v>3462</v>
      </c>
      <c r="E263" s="32" t="s">
        <v>3439</v>
      </c>
      <c r="F263" s="94" t="s">
        <v>177</v>
      </c>
      <c r="G263" s="94" t="s">
        <v>3463</v>
      </c>
      <c r="H263" s="94" t="s">
        <v>177</v>
      </c>
      <c r="I263" s="105">
        <v>0</v>
      </c>
      <c r="J263" s="94" t="s">
        <v>177</v>
      </c>
      <c r="K263" s="32">
        <v>5.5105599999999998E-2</v>
      </c>
      <c r="L263" s="32">
        <v>0</v>
      </c>
      <c r="M263" s="154">
        <v>-54856.69</v>
      </c>
      <c r="N263" s="94">
        <v>65.753399999999999</v>
      </c>
      <c r="O263" s="125">
        <v>-130.82643999999999</v>
      </c>
      <c r="P263" s="32">
        <v>-4.0193108732890589E-4</v>
      </c>
      <c r="Q263" s="32">
        <f>O263/'סכום נכסי הקרן'!$C$42</f>
        <v>-2.0552918808846395E-5</v>
      </c>
      <c r="R263" s="18"/>
    </row>
    <row r="264" spans="2:18" x14ac:dyDescent="0.2">
      <c r="B264" s="23" t="s">
        <v>3025</v>
      </c>
      <c r="C264" s="32" t="s">
        <v>177</v>
      </c>
      <c r="D264" s="32" t="s">
        <v>3026</v>
      </c>
      <c r="E264" s="32" t="s">
        <v>177</v>
      </c>
      <c r="F264" s="94" t="s">
        <v>471</v>
      </c>
      <c r="G264" s="94" t="s">
        <v>3027</v>
      </c>
      <c r="H264" s="94" t="s">
        <v>177</v>
      </c>
      <c r="I264" s="105">
        <v>4.38</v>
      </c>
      <c r="J264" s="94" t="s">
        <v>183</v>
      </c>
      <c r="K264" s="32">
        <v>3.78E-2</v>
      </c>
      <c r="L264" s="32">
        <v>3.1300000000000001E-2</v>
      </c>
      <c r="M264" s="154">
        <v>1057585.73</v>
      </c>
      <c r="N264" s="94">
        <v>103.25</v>
      </c>
      <c r="O264" s="125">
        <v>1091.9572700000001</v>
      </c>
      <c r="P264" s="32">
        <v>3.354762025534011E-3</v>
      </c>
      <c r="Q264" s="32">
        <f>O264/'סכום נכסי הקרן'!$C$42</f>
        <v>1.7154719728702824E-4</v>
      </c>
      <c r="R264" s="18"/>
    </row>
    <row r="265" spans="2:18" x14ac:dyDescent="0.2">
      <c r="B265" s="23" t="s">
        <v>3025</v>
      </c>
      <c r="C265" s="32" t="s">
        <v>177</v>
      </c>
      <c r="D265" s="32" t="s">
        <v>3028</v>
      </c>
      <c r="E265" s="32" t="s">
        <v>177</v>
      </c>
      <c r="F265" s="94" t="s">
        <v>471</v>
      </c>
      <c r="G265" s="94" t="s">
        <v>3027</v>
      </c>
      <c r="H265" s="94" t="s">
        <v>177</v>
      </c>
      <c r="I265" s="105">
        <v>4.29</v>
      </c>
      <c r="J265" s="94" t="s">
        <v>183</v>
      </c>
      <c r="K265" s="32">
        <v>1.5700000000000002E-2</v>
      </c>
      <c r="L265" s="32">
        <v>3.1600000000000003E-2</v>
      </c>
      <c r="M265" s="154">
        <v>10025329.58</v>
      </c>
      <c r="N265" s="94">
        <v>99.64</v>
      </c>
      <c r="O265" s="125">
        <v>9989.2383900000004</v>
      </c>
      <c r="P265" s="32">
        <v>3.0689403821432044E-2</v>
      </c>
      <c r="Q265" s="32">
        <f>O265/'סכום נכסי הקרן'!$C$42</f>
        <v>1.5693158477130579E-3</v>
      </c>
      <c r="R265" s="18"/>
    </row>
    <row r="266" spans="2:18" x14ac:dyDescent="0.2">
      <c r="B266" s="23" t="s">
        <v>3025</v>
      </c>
      <c r="C266" s="32" t="s">
        <v>177</v>
      </c>
      <c r="D266" s="32" t="s">
        <v>3376</v>
      </c>
      <c r="E266" s="32" t="s">
        <v>177</v>
      </c>
      <c r="F266" s="94" t="s">
        <v>471</v>
      </c>
      <c r="G266" s="94" t="s">
        <v>3027</v>
      </c>
      <c r="H266" s="94" t="s">
        <v>177</v>
      </c>
      <c r="I266" s="105">
        <v>4.2</v>
      </c>
      <c r="J266" s="94" t="s">
        <v>183</v>
      </c>
      <c r="K266" s="32">
        <v>2.8300000000000002E-2</v>
      </c>
      <c r="L266" s="32">
        <v>1.23E-2</v>
      </c>
      <c r="M266" s="154">
        <v>6294713.75</v>
      </c>
      <c r="N266" s="94">
        <v>110.63</v>
      </c>
      <c r="O266" s="125">
        <v>6963.8418200000006</v>
      </c>
      <c r="P266" s="32">
        <v>2.1394639452843839E-2</v>
      </c>
      <c r="Q266" s="32">
        <f>O266/'סכום נכסי הקרן'!$C$42</f>
        <v>1.094024078956128E-3</v>
      </c>
      <c r="R266" s="18"/>
    </row>
    <row r="267" spans="2:18" x14ac:dyDescent="0.2">
      <c r="B267" s="23" t="s">
        <v>3029</v>
      </c>
      <c r="C267" s="32" t="s">
        <v>177</v>
      </c>
      <c r="D267" s="32" t="s">
        <v>3030</v>
      </c>
      <c r="E267" s="32" t="s">
        <v>3031</v>
      </c>
      <c r="F267" s="94" t="s">
        <v>471</v>
      </c>
      <c r="G267" s="94" t="s">
        <v>3027</v>
      </c>
      <c r="H267" s="94" t="s">
        <v>177</v>
      </c>
      <c r="I267" s="105">
        <v>1.93</v>
      </c>
      <c r="J267" s="94" t="s">
        <v>183</v>
      </c>
      <c r="K267" s="32">
        <v>3.6000000000000004E-2</v>
      </c>
      <c r="L267" s="32">
        <v>3.85E-2</v>
      </c>
      <c r="M267" s="154">
        <v>61316.66</v>
      </c>
      <c r="N267" s="94">
        <v>101.24</v>
      </c>
      <c r="O267" s="125">
        <v>62.076989999999995</v>
      </c>
      <c r="P267" s="32">
        <v>1.9071582234298832E-4</v>
      </c>
      <c r="Q267" s="32">
        <f>O267/'סכום נכסי הקרן'!$C$42</f>
        <v>9.7523355016582993E-6</v>
      </c>
      <c r="R267" s="18"/>
    </row>
    <row r="268" spans="2:18" x14ac:dyDescent="0.2">
      <c r="B268" s="23" t="s">
        <v>3029</v>
      </c>
      <c r="C268" s="32" t="s">
        <v>177</v>
      </c>
      <c r="D268" s="32" t="s">
        <v>3046</v>
      </c>
      <c r="E268" s="32" t="s">
        <v>3031</v>
      </c>
      <c r="F268" s="94" t="s">
        <v>471</v>
      </c>
      <c r="G268" s="94" t="s">
        <v>3047</v>
      </c>
      <c r="H268" s="94" t="s">
        <v>177</v>
      </c>
      <c r="I268" s="105">
        <v>1.93</v>
      </c>
      <c r="J268" s="94" t="s">
        <v>183</v>
      </c>
      <c r="K268" s="32">
        <v>3.6000000000000004E-2</v>
      </c>
      <c r="L268" s="32">
        <v>4.07E-2</v>
      </c>
      <c r="M268" s="154">
        <v>84310.41</v>
      </c>
      <c r="N268" s="94">
        <v>100.83</v>
      </c>
      <c r="O268" s="125">
        <v>85.010190000000009</v>
      </c>
      <c r="P268" s="32">
        <v>2.6117226839419375E-4</v>
      </c>
      <c r="Q268" s="32">
        <f>O268/'סכום נכסי הקרן'!$C$42</f>
        <v>1.3355156136592923E-5</v>
      </c>
      <c r="R268" s="18"/>
    </row>
    <row r="269" spans="2:18" x14ac:dyDescent="0.2">
      <c r="B269" s="23" t="s">
        <v>3029</v>
      </c>
      <c r="C269" s="32" t="s">
        <v>177</v>
      </c>
      <c r="D269" s="32" t="s">
        <v>3048</v>
      </c>
      <c r="E269" s="32" t="s">
        <v>3031</v>
      </c>
      <c r="F269" s="94" t="s">
        <v>471</v>
      </c>
      <c r="G269" s="94" t="s">
        <v>3049</v>
      </c>
      <c r="H269" s="94" t="s">
        <v>177</v>
      </c>
      <c r="I269" s="105">
        <v>1.93</v>
      </c>
      <c r="J269" s="94" t="s">
        <v>183</v>
      </c>
      <c r="K269" s="32">
        <v>3.6000000000000004E-2</v>
      </c>
      <c r="L269" s="32">
        <v>4.5499999999999999E-2</v>
      </c>
      <c r="M269" s="154">
        <v>61316.66</v>
      </c>
      <c r="N269" s="94">
        <v>99.94</v>
      </c>
      <c r="O269" s="125">
        <v>61.279870000000003</v>
      </c>
      <c r="P269" s="32">
        <v>1.8826687312193166E-4</v>
      </c>
      <c r="Q269" s="32">
        <f>O269/'סכום נכסי הקרן'!$C$42</f>
        <v>9.6271074312399086E-6</v>
      </c>
      <c r="R269" s="18"/>
    </row>
    <row r="270" spans="2:18" x14ac:dyDescent="0.2">
      <c r="B270" s="23" t="s">
        <v>3029</v>
      </c>
      <c r="C270" s="32" t="s">
        <v>177</v>
      </c>
      <c r="D270" s="32" t="s">
        <v>3051</v>
      </c>
      <c r="E270" s="32" t="s">
        <v>3031</v>
      </c>
      <c r="F270" s="94" t="s">
        <v>471</v>
      </c>
      <c r="G270" s="94" t="s">
        <v>3052</v>
      </c>
      <c r="H270" s="94" t="s">
        <v>177</v>
      </c>
      <c r="I270" s="105">
        <v>1.93</v>
      </c>
      <c r="J270" s="94" t="s">
        <v>183</v>
      </c>
      <c r="K270" s="32">
        <v>3.6000000000000004E-2</v>
      </c>
      <c r="L270" s="32">
        <v>0.04</v>
      </c>
      <c r="M270" s="154">
        <v>61316.66</v>
      </c>
      <c r="N270" s="94">
        <v>100.96</v>
      </c>
      <c r="O270" s="125">
        <v>61.905300000000004</v>
      </c>
      <c r="P270" s="32">
        <v>1.9018834832180804E-4</v>
      </c>
      <c r="Q270" s="32">
        <f>O270/'סכום נכסי הקרן'!$C$42</f>
        <v>9.725362890997255E-6</v>
      </c>
      <c r="R270" s="18"/>
    </row>
    <row r="271" spans="2:18" x14ac:dyDescent="0.2">
      <c r="B271" s="23" t="s">
        <v>3029</v>
      </c>
      <c r="C271" s="32" t="s">
        <v>177</v>
      </c>
      <c r="D271" s="32" t="s">
        <v>3066</v>
      </c>
      <c r="E271" s="32" t="s">
        <v>3031</v>
      </c>
      <c r="F271" s="94" t="s">
        <v>471</v>
      </c>
      <c r="G271" s="94" t="s">
        <v>2908</v>
      </c>
      <c r="H271" s="94" t="s">
        <v>177</v>
      </c>
      <c r="I271" s="105">
        <v>1.93</v>
      </c>
      <c r="J271" s="94" t="s">
        <v>183</v>
      </c>
      <c r="K271" s="32">
        <v>3.6000000000000004E-2</v>
      </c>
      <c r="L271" s="32">
        <v>3.7699999999999997E-2</v>
      </c>
      <c r="M271" s="154">
        <v>61316.66</v>
      </c>
      <c r="N271" s="94">
        <v>101.39</v>
      </c>
      <c r="O271" s="125">
        <v>62.168959999999998</v>
      </c>
      <c r="P271" s="32">
        <v>1.9099837686409001E-4</v>
      </c>
      <c r="Q271" s="32">
        <f>O271/'סכום נכסי הקרן'!$C$42</f>
        <v>9.7667840484723047E-6</v>
      </c>
      <c r="R271" s="18"/>
    </row>
    <row r="272" spans="2:18" x14ac:dyDescent="0.2">
      <c r="B272" s="23" t="s">
        <v>3029</v>
      </c>
      <c r="C272" s="32" t="s">
        <v>177</v>
      </c>
      <c r="D272" s="32" t="s">
        <v>3082</v>
      </c>
      <c r="E272" s="32" t="s">
        <v>3031</v>
      </c>
      <c r="F272" s="94" t="s">
        <v>471</v>
      </c>
      <c r="G272" s="94" t="s">
        <v>3083</v>
      </c>
      <c r="H272" s="94" t="s">
        <v>177</v>
      </c>
      <c r="I272" s="105">
        <v>1.94</v>
      </c>
      <c r="J272" s="94" t="s">
        <v>183</v>
      </c>
      <c r="K272" s="32">
        <v>3.6000000000000004E-2</v>
      </c>
      <c r="L272" s="32">
        <v>3.5400000000000001E-2</v>
      </c>
      <c r="M272" s="154">
        <v>61316.66</v>
      </c>
      <c r="N272" s="94">
        <v>101.31</v>
      </c>
      <c r="O272" s="125">
        <v>62.119910000000004</v>
      </c>
      <c r="P272" s="32">
        <v>1.9084768316766687E-4</v>
      </c>
      <c r="Q272" s="32">
        <f>O272/'סכום נכסי הקרן'!$C$42</f>
        <v>9.7590782615719371E-6</v>
      </c>
      <c r="R272" s="18"/>
    </row>
    <row r="273" spans="2:18" x14ac:dyDescent="0.2">
      <c r="B273" s="23" t="s">
        <v>3053</v>
      </c>
      <c r="C273" s="32" t="s">
        <v>177</v>
      </c>
      <c r="D273" s="32" t="s">
        <v>3054</v>
      </c>
      <c r="E273" s="32" t="s">
        <v>3055</v>
      </c>
      <c r="F273" s="94" t="s">
        <v>471</v>
      </c>
      <c r="G273" s="94" t="s">
        <v>3056</v>
      </c>
      <c r="H273" s="94" t="s">
        <v>177</v>
      </c>
      <c r="I273" s="105">
        <v>0.76</v>
      </c>
      <c r="J273" s="94" t="s">
        <v>183</v>
      </c>
      <c r="K273" s="32">
        <v>3.1E-2</v>
      </c>
      <c r="L273" s="32">
        <v>2.5499999999999998E-2</v>
      </c>
      <c r="M273" s="154">
        <v>62902.98</v>
      </c>
      <c r="N273" s="94">
        <v>101.81</v>
      </c>
      <c r="O273" s="125">
        <v>64.041519999999991</v>
      </c>
      <c r="P273" s="32">
        <v>1.9675134298384846E-4</v>
      </c>
      <c r="Q273" s="32">
        <f>O273/'סכום נכסי הקרן'!$C$42</f>
        <v>1.0060964442318483E-5</v>
      </c>
      <c r="R273" s="18"/>
    </row>
    <row r="274" spans="2:18" x14ac:dyDescent="0.2">
      <c r="B274" s="23" t="s">
        <v>3053</v>
      </c>
      <c r="C274" s="32" t="s">
        <v>177</v>
      </c>
      <c r="D274" s="32" t="s">
        <v>3394</v>
      </c>
      <c r="E274" s="32" t="s">
        <v>3055</v>
      </c>
      <c r="F274" s="94" t="s">
        <v>471</v>
      </c>
      <c r="G274" s="94" t="s">
        <v>3056</v>
      </c>
      <c r="H274" s="94" t="s">
        <v>177</v>
      </c>
      <c r="I274" s="105">
        <v>10.09</v>
      </c>
      <c r="J274" s="94" t="s">
        <v>183</v>
      </c>
      <c r="K274" s="32">
        <v>2.6200000000000001E-2</v>
      </c>
      <c r="L274" s="32">
        <v>2.7200000000000002E-2</v>
      </c>
      <c r="M274" s="154">
        <v>1067401.8500000001</v>
      </c>
      <c r="N274" s="94">
        <v>101.96</v>
      </c>
      <c r="O274" s="125">
        <v>1088.32293</v>
      </c>
      <c r="P274" s="32">
        <v>3.3435964367744073E-3</v>
      </c>
      <c r="Q274" s="32">
        <f>O274/'סכום נכסי הקרן'!$C$42</f>
        <v>1.7097624010938323E-4</v>
      </c>
      <c r="R274" s="18"/>
    </row>
    <row r="275" spans="2:18" x14ac:dyDescent="0.2">
      <c r="B275" s="23" t="s">
        <v>3053</v>
      </c>
      <c r="C275" s="32" t="s">
        <v>177</v>
      </c>
      <c r="D275" s="32" t="s">
        <v>3400</v>
      </c>
      <c r="E275" s="32" t="s">
        <v>3055</v>
      </c>
      <c r="F275" s="94" t="s">
        <v>471</v>
      </c>
      <c r="G275" s="94" t="s">
        <v>909</v>
      </c>
      <c r="H275" s="94" t="s">
        <v>177</v>
      </c>
      <c r="I275" s="105">
        <v>10.23</v>
      </c>
      <c r="J275" s="94" t="s">
        <v>183</v>
      </c>
      <c r="K275" s="32">
        <v>2.6200000000000001E-2</v>
      </c>
      <c r="L275" s="32">
        <v>2.52E-2</v>
      </c>
      <c r="M275" s="154">
        <v>240129.29</v>
      </c>
      <c r="N275" s="94">
        <v>103.15</v>
      </c>
      <c r="O275" s="125">
        <v>247.69335999999998</v>
      </c>
      <c r="P275" s="32">
        <v>7.6097508660290789E-4</v>
      </c>
      <c r="Q275" s="32">
        <f>O275/'סכום נכסי הקרן'!$C$42</f>
        <v>3.8912787946919303E-5</v>
      </c>
      <c r="R275" s="18"/>
    </row>
    <row r="276" spans="2:18" x14ac:dyDescent="0.2">
      <c r="B276" s="23" t="s">
        <v>3057</v>
      </c>
      <c r="C276" s="32" t="s">
        <v>177</v>
      </c>
      <c r="D276" s="32" t="s">
        <v>3058</v>
      </c>
      <c r="E276" s="32" t="s">
        <v>3059</v>
      </c>
      <c r="F276" s="94" t="s">
        <v>471</v>
      </c>
      <c r="G276" s="94" t="s">
        <v>3056</v>
      </c>
      <c r="H276" s="94" t="s">
        <v>177</v>
      </c>
      <c r="I276" s="105">
        <v>0.76</v>
      </c>
      <c r="J276" s="94" t="s">
        <v>183</v>
      </c>
      <c r="K276" s="32">
        <v>3.1E-2</v>
      </c>
      <c r="L276" s="32">
        <v>2.5499999999999998E-2</v>
      </c>
      <c r="M276" s="154">
        <v>51057.99</v>
      </c>
      <c r="N276" s="94">
        <v>101.81</v>
      </c>
      <c r="O276" s="125">
        <v>51.982140000000001</v>
      </c>
      <c r="P276" s="32">
        <v>1.5970195361032078E-4</v>
      </c>
      <c r="Q276" s="32">
        <f>O276/'סכום נכסי הקרן'!$C$42</f>
        <v>8.1664280013282224E-6</v>
      </c>
      <c r="R276" s="18"/>
    </row>
    <row r="277" spans="2:18" x14ac:dyDescent="0.2">
      <c r="B277" s="23" t="s">
        <v>3057</v>
      </c>
      <c r="C277" s="32" t="s">
        <v>177</v>
      </c>
      <c r="D277" s="32" t="s">
        <v>3395</v>
      </c>
      <c r="E277" s="32" t="s">
        <v>3059</v>
      </c>
      <c r="F277" s="94" t="s">
        <v>471</v>
      </c>
      <c r="G277" s="94" t="s">
        <v>3056</v>
      </c>
      <c r="H277" s="94" t="s">
        <v>177</v>
      </c>
      <c r="I277" s="105">
        <v>10.11</v>
      </c>
      <c r="J277" s="94" t="s">
        <v>183</v>
      </c>
      <c r="K277" s="32">
        <v>2.6200000000000001E-2</v>
      </c>
      <c r="L277" s="32">
        <v>2.7200000000000002E-2</v>
      </c>
      <c r="M277" s="154">
        <v>875515.05</v>
      </c>
      <c r="N277" s="94">
        <v>101.98</v>
      </c>
      <c r="O277" s="125">
        <v>892.85024999999996</v>
      </c>
      <c r="P277" s="32">
        <v>2.7430561574891552E-3</v>
      </c>
      <c r="Q277" s="32">
        <f>O277/'סכום נכסי הקרן'!$C$42</f>
        <v>1.4026735495293005E-4</v>
      </c>
      <c r="R277" s="18"/>
    </row>
    <row r="278" spans="2:18" x14ac:dyDescent="0.2">
      <c r="B278" s="23" t="s">
        <v>3057</v>
      </c>
      <c r="C278" s="32" t="s">
        <v>177</v>
      </c>
      <c r="D278" s="32" t="s">
        <v>3401</v>
      </c>
      <c r="E278" s="32" t="s">
        <v>3059</v>
      </c>
      <c r="F278" s="94" t="s">
        <v>471</v>
      </c>
      <c r="G278" s="94" t="s">
        <v>909</v>
      </c>
      <c r="H278" s="94" t="s">
        <v>177</v>
      </c>
      <c r="I278" s="105">
        <v>10.25</v>
      </c>
      <c r="J278" s="94" t="s">
        <v>183</v>
      </c>
      <c r="K278" s="32">
        <v>2.6200000000000001E-2</v>
      </c>
      <c r="L278" s="32">
        <v>2.53E-2</v>
      </c>
      <c r="M278" s="154">
        <v>199945.33</v>
      </c>
      <c r="N278" s="94">
        <v>103.15</v>
      </c>
      <c r="O278" s="125">
        <v>206.24360999999999</v>
      </c>
      <c r="P278" s="32">
        <v>6.3363123250880188E-4</v>
      </c>
      <c r="Q278" s="32">
        <f>O278/'סכום נכסי הקרן'!$C$42</f>
        <v>3.2401005264481556E-5</v>
      </c>
      <c r="R278" s="18"/>
    </row>
    <row r="279" spans="2:18" x14ac:dyDescent="0.2">
      <c r="B279" s="23" t="s">
        <v>3063</v>
      </c>
      <c r="C279" s="32" t="s">
        <v>177</v>
      </c>
      <c r="D279" s="32" t="s">
        <v>3064</v>
      </c>
      <c r="E279" s="32" t="s">
        <v>3065</v>
      </c>
      <c r="F279" s="94" t="s">
        <v>471</v>
      </c>
      <c r="G279" s="94" t="s">
        <v>3056</v>
      </c>
      <c r="H279" s="94" t="s">
        <v>177</v>
      </c>
      <c r="I279" s="105">
        <v>0.76</v>
      </c>
      <c r="J279" s="94" t="s">
        <v>183</v>
      </c>
      <c r="K279" s="32">
        <v>3.1E-2</v>
      </c>
      <c r="L279" s="32">
        <v>2.5499999999999998E-2</v>
      </c>
      <c r="M279" s="154">
        <v>31042</v>
      </c>
      <c r="N279" s="94">
        <v>101.81</v>
      </c>
      <c r="O279" s="125">
        <v>31.603860000000001</v>
      </c>
      <c r="P279" s="32">
        <v>9.7094851878492744E-5</v>
      </c>
      <c r="Q279" s="32">
        <f>O279/'סכום נכסי הקרן'!$C$42</f>
        <v>4.9649869600223642E-6</v>
      </c>
      <c r="R279" s="18"/>
    </row>
    <row r="280" spans="2:18" x14ac:dyDescent="0.2">
      <c r="B280" s="23" t="s">
        <v>3063</v>
      </c>
      <c r="C280" s="32" t="s">
        <v>177</v>
      </c>
      <c r="D280" s="32" t="s">
        <v>3397</v>
      </c>
      <c r="E280" s="32" t="s">
        <v>3065</v>
      </c>
      <c r="F280" s="94" t="s">
        <v>471</v>
      </c>
      <c r="G280" s="94" t="s">
        <v>3056</v>
      </c>
      <c r="H280" s="94" t="s">
        <v>177</v>
      </c>
      <c r="I280" s="105">
        <v>10.08</v>
      </c>
      <c r="J280" s="94" t="s">
        <v>183</v>
      </c>
      <c r="K280" s="32">
        <v>2.6200000000000001E-2</v>
      </c>
      <c r="L280" s="32">
        <v>2.7300000000000001E-2</v>
      </c>
      <c r="M280" s="154">
        <v>492029.61</v>
      </c>
      <c r="N280" s="94">
        <v>101.82</v>
      </c>
      <c r="O280" s="125">
        <v>500.98455000000001</v>
      </c>
      <c r="P280" s="32">
        <v>1.5391480874698009E-3</v>
      </c>
      <c r="Q280" s="32">
        <f>O280/'סכום נכסי הקרן'!$C$42</f>
        <v>7.8704998627467405E-5</v>
      </c>
      <c r="R280" s="18"/>
    </row>
    <row r="281" spans="2:18" x14ac:dyDescent="0.2">
      <c r="B281" s="23" t="s">
        <v>3063</v>
      </c>
      <c r="C281" s="32" t="s">
        <v>177</v>
      </c>
      <c r="D281" s="32" t="s">
        <v>3405</v>
      </c>
      <c r="E281" s="32" t="s">
        <v>3065</v>
      </c>
      <c r="F281" s="94" t="s">
        <v>471</v>
      </c>
      <c r="G281" s="94" t="s">
        <v>3404</v>
      </c>
      <c r="H281" s="94" t="s">
        <v>177</v>
      </c>
      <c r="I281" s="105">
        <v>10.25</v>
      </c>
      <c r="J281" s="94" t="s">
        <v>183</v>
      </c>
      <c r="K281" s="32">
        <v>2.6200000000000001E-2</v>
      </c>
      <c r="L281" s="32">
        <v>2.5099999999999997E-2</v>
      </c>
      <c r="M281" s="154">
        <v>41429.599999999999</v>
      </c>
      <c r="N281" s="94">
        <v>102.67</v>
      </c>
      <c r="O281" s="125">
        <v>42.535769999999999</v>
      </c>
      <c r="P281" s="32">
        <v>1.3068037536198535E-4</v>
      </c>
      <c r="Q281" s="32">
        <f>O281/'סכום נכסי הקרן'!$C$42</f>
        <v>6.6823971307463861E-6</v>
      </c>
      <c r="R281" s="18"/>
    </row>
    <row r="282" spans="2:18" x14ac:dyDescent="0.2">
      <c r="B282" s="23" t="s">
        <v>3060</v>
      </c>
      <c r="C282" s="32" t="s">
        <v>177</v>
      </c>
      <c r="D282" s="32" t="s">
        <v>3061</v>
      </c>
      <c r="E282" s="32" t="s">
        <v>3062</v>
      </c>
      <c r="F282" s="94" t="s">
        <v>471</v>
      </c>
      <c r="G282" s="94" t="s">
        <v>3056</v>
      </c>
      <c r="H282" s="94" t="s">
        <v>177</v>
      </c>
      <c r="I282" s="105">
        <v>0.76</v>
      </c>
      <c r="J282" s="94" t="s">
        <v>183</v>
      </c>
      <c r="K282" s="32">
        <v>3.1E-2</v>
      </c>
      <c r="L282" s="32">
        <v>2.5699999999999997E-2</v>
      </c>
      <c r="M282" s="154">
        <v>67367.87</v>
      </c>
      <c r="N282" s="94">
        <v>101.79</v>
      </c>
      <c r="O282" s="125">
        <v>68.573750000000004</v>
      </c>
      <c r="P282" s="32">
        <v>2.1067547125581468E-4</v>
      </c>
      <c r="Q282" s="32">
        <f>O282/'סכום נכסי הקרן'!$C$42</f>
        <v>1.0772980722919087E-5</v>
      </c>
      <c r="R282" s="18"/>
    </row>
    <row r="283" spans="2:18" x14ac:dyDescent="0.2">
      <c r="B283" s="23" t="s">
        <v>3060</v>
      </c>
      <c r="C283" s="32" t="s">
        <v>177</v>
      </c>
      <c r="D283" s="32" t="s">
        <v>3396</v>
      </c>
      <c r="E283" s="32" t="s">
        <v>3062</v>
      </c>
      <c r="F283" s="94" t="s">
        <v>471</v>
      </c>
      <c r="G283" s="94" t="s">
        <v>3056</v>
      </c>
      <c r="H283" s="94" t="s">
        <v>177</v>
      </c>
      <c r="I283" s="105">
        <v>10.08</v>
      </c>
      <c r="J283" s="94" t="s">
        <v>183</v>
      </c>
      <c r="K283" s="32">
        <v>2.6099999999999998E-2</v>
      </c>
      <c r="L283" s="32">
        <v>2.7200000000000002E-2</v>
      </c>
      <c r="M283" s="154">
        <v>1217829.01</v>
      </c>
      <c r="N283" s="94">
        <v>101.83</v>
      </c>
      <c r="O283" s="125">
        <v>1240.11528</v>
      </c>
      <c r="P283" s="32">
        <v>3.8099399701130034E-3</v>
      </c>
      <c r="Q283" s="32">
        <f>O283/'סכום נכסי הקרן'!$C$42</f>
        <v>1.9482291701470905E-4</v>
      </c>
      <c r="R283" s="18"/>
    </row>
    <row r="284" spans="2:18" x14ac:dyDescent="0.2">
      <c r="B284" s="23" t="s">
        <v>3060</v>
      </c>
      <c r="C284" s="32" t="s">
        <v>177</v>
      </c>
      <c r="D284" s="32" t="s">
        <v>3403</v>
      </c>
      <c r="E284" s="32" t="s">
        <v>3062</v>
      </c>
      <c r="F284" s="94" t="s">
        <v>471</v>
      </c>
      <c r="G284" s="94" t="s">
        <v>3404</v>
      </c>
      <c r="H284" s="94" t="s">
        <v>177</v>
      </c>
      <c r="I284" s="105">
        <v>10.25</v>
      </c>
      <c r="J284" s="94" t="s">
        <v>183</v>
      </c>
      <c r="K284" s="32">
        <v>2.6099999999999998E-2</v>
      </c>
      <c r="L284" s="32">
        <v>2.5000000000000001E-2</v>
      </c>
      <c r="M284" s="154">
        <v>177744.94</v>
      </c>
      <c r="N284" s="94">
        <v>102.66</v>
      </c>
      <c r="O284" s="125">
        <v>182.47296</v>
      </c>
      <c r="P284" s="32">
        <v>5.6060193353059179E-4</v>
      </c>
      <c r="Q284" s="32">
        <f>O284/'סכום נכסי הקרן'!$C$42</f>
        <v>2.8666620689899349E-5</v>
      </c>
      <c r="R284" s="18"/>
    </row>
    <row r="285" spans="2:18" x14ac:dyDescent="0.2">
      <c r="B285" s="23" t="s">
        <v>3067</v>
      </c>
      <c r="C285" s="32" t="s">
        <v>177</v>
      </c>
      <c r="D285" s="32" t="s">
        <v>3068</v>
      </c>
      <c r="E285" s="32" t="s">
        <v>3069</v>
      </c>
      <c r="F285" s="94" t="s">
        <v>471</v>
      </c>
      <c r="G285" s="94" t="s">
        <v>3070</v>
      </c>
      <c r="H285" s="94" t="s">
        <v>177</v>
      </c>
      <c r="I285" s="105">
        <v>0.76</v>
      </c>
      <c r="J285" s="94" t="s">
        <v>183</v>
      </c>
      <c r="K285" s="32">
        <v>3.1E-2</v>
      </c>
      <c r="L285" s="32">
        <v>2.7400000000000001E-2</v>
      </c>
      <c r="M285" s="154">
        <v>34762.22</v>
      </c>
      <c r="N285" s="94">
        <v>101.02</v>
      </c>
      <c r="O285" s="125">
        <v>35.116790000000002</v>
      </c>
      <c r="P285" s="32">
        <v>1.0788743917667447E-4</v>
      </c>
      <c r="Q285" s="32">
        <f>O285/'סכום נכסי הקרן'!$C$42</f>
        <v>5.5168705477066335E-6</v>
      </c>
      <c r="R285" s="18"/>
    </row>
    <row r="286" spans="2:18" x14ac:dyDescent="0.2">
      <c r="B286" s="23" t="s">
        <v>3067</v>
      </c>
      <c r="C286" s="32" t="s">
        <v>177</v>
      </c>
      <c r="D286" s="32" t="s">
        <v>3398</v>
      </c>
      <c r="E286" s="32" t="s">
        <v>3069</v>
      </c>
      <c r="F286" s="94" t="s">
        <v>471</v>
      </c>
      <c r="G286" s="94" t="s">
        <v>3399</v>
      </c>
      <c r="H286" s="94" t="s">
        <v>177</v>
      </c>
      <c r="I286" s="105">
        <v>10.130000000000001</v>
      </c>
      <c r="J286" s="94" t="s">
        <v>183</v>
      </c>
      <c r="K286" s="32">
        <v>2.7200000000000002E-2</v>
      </c>
      <c r="L286" s="32">
        <v>2.69E-2</v>
      </c>
      <c r="M286" s="154">
        <v>425091.61</v>
      </c>
      <c r="N286" s="94">
        <v>102.69</v>
      </c>
      <c r="O286" s="125">
        <v>436.52656999999999</v>
      </c>
      <c r="P286" s="32">
        <v>1.3411172766610311E-3</v>
      </c>
      <c r="Q286" s="32">
        <f>O286/'סכום נכסי הקרן'!$C$42</f>
        <v>6.8578608048298201E-5</v>
      </c>
      <c r="R286" s="18"/>
    </row>
    <row r="287" spans="2:18" x14ac:dyDescent="0.2">
      <c r="B287" s="23" t="s">
        <v>3072</v>
      </c>
      <c r="C287" s="32" t="s">
        <v>177</v>
      </c>
      <c r="D287" s="32" t="s">
        <v>3073</v>
      </c>
      <c r="E287" s="32" t="s">
        <v>3074</v>
      </c>
      <c r="F287" s="94" t="s">
        <v>471</v>
      </c>
      <c r="G287" s="94" t="s">
        <v>2926</v>
      </c>
      <c r="H287" s="94" t="s">
        <v>177</v>
      </c>
      <c r="I287" s="105">
        <v>0.01</v>
      </c>
      <c r="J287" s="94" t="s">
        <v>183</v>
      </c>
      <c r="K287" s="32">
        <v>3.1E-2</v>
      </c>
      <c r="L287" s="32">
        <v>3.7599999999999995E-2</v>
      </c>
      <c r="M287" s="154">
        <v>57455.206075510345</v>
      </c>
      <c r="N287" s="94">
        <v>100.74</v>
      </c>
      <c r="O287" s="125">
        <v>57.880374590549991</v>
      </c>
      <c r="P287" s="32">
        <v>1.7782278486049255E-4</v>
      </c>
      <c r="Q287" s="32">
        <f>O287/'סכום נכסי הקרן'!$C$42</f>
        <v>9.0930444915048517E-6</v>
      </c>
      <c r="R287" s="18"/>
    </row>
    <row r="288" spans="2:18" x14ac:dyDescent="0.2">
      <c r="B288" s="23" t="s">
        <v>3072</v>
      </c>
      <c r="C288" s="32" t="s">
        <v>177</v>
      </c>
      <c r="D288" s="32" t="s">
        <v>3081</v>
      </c>
      <c r="E288" s="32" t="s">
        <v>3074</v>
      </c>
      <c r="F288" s="94" t="s">
        <v>471</v>
      </c>
      <c r="G288" s="94" t="s">
        <v>2588</v>
      </c>
      <c r="H288" s="94" t="s">
        <v>177</v>
      </c>
      <c r="I288" s="105">
        <v>0.09</v>
      </c>
      <c r="J288" s="94" t="s">
        <v>183</v>
      </c>
      <c r="K288" s="32">
        <v>3.1E-2</v>
      </c>
      <c r="L288" s="32">
        <v>2.5499999999999998E-2</v>
      </c>
      <c r="M288" s="154">
        <v>32806.749164503861</v>
      </c>
      <c r="N288" s="94">
        <v>100.52</v>
      </c>
      <c r="O288" s="125">
        <v>32.977344420696546</v>
      </c>
      <c r="P288" s="32">
        <v>1.0131453473954035E-4</v>
      </c>
      <c r="Q288" s="32">
        <f>O288/'סכום נכסי הקרן'!$C$42</f>
        <v>5.1807622557790293E-6</v>
      </c>
      <c r="R288" s="18"/>
    </row>
    <row r="289" spans="2:18" x14ac:dyDescent="0.2">
      <c r="B289" s="23" t="s">
        <v>3072</v>
      </c>
      <c r="C289" s="32" t="s">
        <v>177</v>
      </c>
      <c r="D289" s="32" t="s">
        <v>3086</v>
      </c>
      <c r="E289" s="32" t="s">
        <v>3074</v>
      </c>
      <c r="F289" s="94" t="s">
        <v>471</v>
      </c>
      <c r="G289" s="94" t="s">
        <v>2926</v>
      </c>
      <c r="H289" s="94" t="s">
        <v>177</v>
      </c>
      <c r="I289" s="105">
        <v>10.24</v>
      </c>
      <c r="J289" s="94" t="s">
        <v>183</v>
      </c>
      <c r="K289" s="32">
        <v>2.35E-2</v>
      </c>
      <c r="L289" s="32">
        <v>2.2799999999999997E-2</v>
      </c>
      <c r="M289" s="154">
        <v>340094.52587750426</v>
      </c>
      <c r="N289" s="94">
        <v>101.58</v>
      </c>
      <c r="O289" s="125">
        <v>345.46801931327252</v>
      </c>
      <c r="P289" s="32">
        <v>1.0613629526259913E-3</v>
      </c>
      <c r="Q289" s="32">
        <f>O289/'סכום נכסי הקרן'!$C$42</f>
        <v>5.4273250514182519E-5</v>
      </c>
      <c r="R289" s="18"/>
    </row>
    <row r="290" spans="2:18" x14ac:dyDescent="0.2">
      <c r="B290" s="23" t="s">
        <v>3072</v>
      </c>
      <c r="C290" s="32" t="s">
        <v>177</v>
      </c>
      <c r="D290" s="32" t="s">
        <v>3089</v>
      </c>
      <c r="E290" s="32" t="s">
        <v>3074</v>
      </c>
      <c r="F290" s="94" t="s">
        <v>471</v>
      </c>
      <c r="G290" s="94" t="s">
        <v>2588</v>
      </c>
      <c r="H290" s="94" t="s">
        <v>177</v>
      </c>
      <c r="I290" s="105">
        <v>10.32</v>
      </c>
      <c r="J290" s="94" t="s">
        <v>183</v>
      </c>
      <c r="K290" s="32">
        <v>2.35E-2</v>
      </c>
      <c r="L290" s="32">
        <v>2.12E-2</v>
      </c>
      <c r="M290" s="154">
        <v>509862.7492667982</v>
      </c>
      <c r="N290" s="94">
        <v>102.96</v>
      </c>
      <c r="O290" s="125">
        <v>524.95468664662144</v>
      </c>
      <c r="P290" s="32">
        <v>1.612790258622658E-3</v>
      </c>
      <c r="Q290" s="32">
        <f>O290/'סכום נכסי הקרן'!$C$42</f>
        <v>8.2470722683972833E-5</v>
      </c>
      <c r="R290" s="18"/>
    </row>
    <row r="291" spans="2:18" x14ac:dyDescent="0.2">
      <c r="B291" s="23" t="s">
        <v>3075</v>
      </c>
      <c r="C291" s="32" t="s">
        <v>177</v>
      </c>
      <c r="D291" s="32" t="s">
        <v>3076</v>
      </c>
      <c r="E291" s="32" t="s">
        <v>3077</v>
      </c>
      <c r="F291" s="94" t="s">
        <v>471</v>
      </c>
      <c r="G291" s="94" t="s">
        <v>2926</v>
      </c>
      <c r="H291" s="94" t="s">
        <v>177</v>
      </c>
      <c r="I291" s="105">
        <v>0.01</v>
      </c>
      <c r="J291" s="94" t="s">
        <v>183</v>
      </c>
      <c r="K291" s="32">
        <v>3.1E-2</v>
      </c>
      <c r="L291" s="32">
        <v>6.3799999999999996E-2</v>
      </c>
      <c r="M291" s="154">
        <v>81843.29199773552</v>
      </c>
      <c r="N291" s="94">
        <v>101.46</v>
      </c>
      <c r="O291" s="125">
        <v>83.038204251654903</v>
      </c>
      <c r="P291" s="32">
        <v>2.5511384185572452E-4</v>
      </c>
      <c r="Q291" s="32">
        <f>O291/'סכום נכסי הקרן'!$C$42</f>
        <v>1.3045355893018772E-5</v>
      </c>
      <c r="R291" s="18"/>
    </row>
    <row r="292" spans="2:18" x14ac:dyDescent="0.2">
      <c r="B292" s="23" t="s">
        <v>3075</v>
      </c>
      <c r="C292" s="32" t="s">
        <v>177</v>
      </c>
      <c r="D292" s="32" t="s">
        <v>3080</v>
      </c>
      <c r="E292" s="32" t="s">
        <v>3077</v>
      </c>
      <c r="F292" s="94" t="s">
        <v>471</v>
      </c>
      <c r="G292" s="94" t="s">
        <v>2588</v>
      </c>
      <c r="H292" s="94" t="s">
        <v>177</v>
      </c>
      <c r="I292" s="105">
        <v>0.09</v>
      </c>
      <c r="J292" s="94" t="s">
        <v>183</v>
      </c>
      <c r="K292" s="32">
        <v>3.1E-2</v>
      </c>
      <c r="L292" s="32">
        <v>2.5499999999999998E-2</v>
      </c>
      <c r="M292" s="154">
        <v>19412.106474453056</v>
      </c>
      <c r="N292" s="94">
        <v>100.52</v>
      </c>
      <c r="O292" s="125">
        <v>19.513049618414858</v>
      </c>
      <c r="P292" s="32">
        <v>5.9948900621559198E-5</v>
      </c>
      <c r="Q292" s="32">
        <f>O292/'סכום נכסי הקרן'!$C$42</f>
        <v>3.0655127856438783E-6</v>
      </c>
      <c r="R292" s="18"/>
    </row>
    <row r="293" spans="2:18" x14ac:dyDescent="0.2">
      <c r="B293" s="23" t="s">
        <v>3075</v>
      </c>
      <c r="C293" s="32" t="s">
        <v>177</v>
      </c>
      <c r="D293" s="32" t="s">
        <v>3087</v>
      </c>
      <c r="E293" s="32" t="s">
        <v>3077</v>
      </c>
      <c r="F293" s="94" t="s">
        <v>471</v>
      </c>
      <c r="G293" s="94" t="s">
        <v>2926</v>
      </c>
      <c r="H293" s="94" t="s">
        <v>177</v>
      </c>
      <c r="I293" s="105">
        <v>10.24</v>
      </c>
      <c r="J293" s="94" t="s">
        <v>183</v>
      </c>
      <c r="K293" s="32">
        <v>2.2499999999999999E-2</v>
      </c>
      <c r="L293" s="32">
        <v>2.2799999999999997E-2</v>
      </c>
      <c r="M293" s="154">
        <v>484186.89699504332</v>
      </c>
      <c r="N293" s="94">
        <v>101.58</v>
      </c>
      <c r="O293" s="125">
        <v>491.83704990377737</v>
      </c>
      <c r="P293" s="32">
        <v>1.5110447112714114E-3</v>
      </c>
      <c r="Q293" s="32">
        <f>O293/'סכום נכסי הקרן'!$C$42</f>
        <v>7.7267920413143316E-5</v>
      </c>
      <c r="R293" s="18"/>
    </row>
    <row r="294" spans="2:18" x14ac:dyDescent="0.2">
      <c r="B294" s="23" t="s">
        <v>3075</v>
      </c>
      <c r="C294" s="32" t="s">
        <v>177</v>
      </c>
      <c r="D294" s="32" t="s">
        <v>3088</v>
      </c>
      <c r="E294" s="32" t="s">
        <v>3077</v>
      </c>
      <c r="F294" s="94" t="s">
        <v>471</v>
      </c>
      <c r="G294" s="94" t="s">
        <v>2588</v>
      </c>
      <c r="H294" s="94" t="s">
        <v>177</v>
      </c>
      <c r="I294" s="105">
        <v>10.32</v>
      </c>
      <c r="J294" s="94" t="s">
        <v>183</v>
      </c>
      <c r="K294" s="32">
        <v>2.35E-2</v>
      </c>
      <c r="L294" s="32">
        <v>2.12E-2</v>
      </c>
      <c r="M294" s="154">
        <v>469811.4399292756</v>
      </c>
      <c r="N294" s="94">
        <v>102.96</v>
      </c>
      <c r="O294" s="125">
        <v>483.71785846877714</v>
      </c>
      <c r="P294" s="32">
        <v>1.4861005528757447E-3</v>
      </c>
      <c r="Q294" s="32">
        <f>O294/'סכום נכסי הקרן'!$C$42</f>
        <v>7.5992390158272498E-5</v>
      </c>
      <c r="R294" s="18"/>
    </row>
    <row r="295" spans="2:18" x14ac:dyDescent="0.2">
      <c r="B295" s="23" t="s">
        <v>3414</v>
      </c>
      <c r="C295" s="32" t="s">
        <v>3004</v>
      </c>
      <c r="D295" s="32" t="s">
        <v>3415</v>
      </c>
      <c r="E295" s="32" t="s">
        <v>3416</v>
      </c>
      <c r="F295" s="94" t="s">
        <v>471</v>
      </c>
      <c r="G295" s="94" t="s">
        <v>2673</v>
      </c>
      <c r="H295" s="94" t="s">
        <v>177</v>
      </c>
      <c r="I295" s="105">
        <v>3.25</v>
      </c>
      <c r="J295" s="94" t="s">
        <v>136</v>
      </c>
      <c r="K295" s="32">
        <v>4.6483799999999992E-2</v>
      </c>
      <c r="L295" s="32">
        <v>5.4100000000000002E-2</v>
      </c>
      <c r="M295" s="154">
        <v>597541.06999999995</v>
      </c>
      <c r="N295" s="94">
        <v>100.98</v>
      </c>
      <c r="O295" s="125">
        <v>2188.5208199999997</v>
      </c>
      <c r="P295" s="32">
        <v>6.7236756792017635E-3</v>
      </c>
      <c r="Q295" s="32">
        <f>O295/'סכום נכסי הקרן'!$C$42</f>
        <v>3.4381804415781648E-4</v>
      </c>
      <c r="R295" s="18"/>
    </row>
    <row r="296" spans="2:18" x14ac:dyDescent="0.2">
      <c r="B296" s="23" t="s">
        <v>3414</v>
      </c>
      <c r="C296" s="32" t="s">
        <v>3004</v>
      </c>
      <c r="D296" s="32" t="s">
        <v>3447</v>
      </c>
      <c r="E296" s="32" t="s">
        <v>3416</v>
      </c>
      <c r="F296" s="94" t="s">
        <v>471</v>
      </c>
      <c r="G296" s="94" t="s">
        <v>3448</v>
      </c>
      <c r="H296" s="94" t="s">
        <v>177</v>
      </c>
      <c r="I296" s="105">
        <v>6.53</v>
      </c>
      <c r="J296" s="94" t="s">
        <v>137</v>
      </c>
      <c r="K296" s="32">
        <v>9.3200000000000002E-3</v>
      </c>
      <c r="L296" s="32">
        <v>2.4700000000000003E-2</v>
      </c>
      <c r="M296" s="154">
        <v>312555.92</v>
      </c>
      <c r="N296" s="94">
        <v>97.89</v>
      </c>
      <c r="O296" s="125">
        <v>1289.8091499999998</v>
      </c>
      <c r="P296" s="32">
        <v>3.9626117939636045E-3</v>
      </c>
      <c r="Q296" s="32">
        <f>O296/'סכום נכסי הקרן'!$C$42</f>
        <v>2.0262985631082814E-4</v>
      </c>
      <c r="R296" s="18"/>
    </row>
    <row r="297" spans="2:18" x14ac:dyDescent="0.2">
      <c r="B297" s="23" t="s">
        <v>3414</v>
      </c>
      <c r="C297" s="32" t="s">
        <v>3004</v>
      </c>
      <c r="D297" s="32" t="s">
        <v>3449</v>
      </c>
      <c r="E297" s="32" t="s">
        <v>3416</v>
      </c>
      <c r="F297" s="94" t="s">
        <v>471</v>
      </c>
      <c r="G297" s="94" t="s">
        <v>3448</v>
      </c>
      <c r="H297" s="94" t="s">
        <v>177</v>
      </c>
      <c r="I297" s="105">
        <v>6.55</v>
      </c>
      <c r="J297" s="94" t="s">
        <v>137</v>
      </c>
      <c r="K297" s="32">
        <v>9.8199995231628406E-3</v>
      </c>
      <c r="L297" s="32">
        <v>2.3E-2</v>
      </c>
      <c r="M297" s="154">
        <v>10383.780000000001</v>
      </c>
      <c r="N297" s="94">
        <v>98.68</v>
      </c>
      <c r="O297" s="125">
        <v>43.19605</v>
      </c>
      <c r="P297" s="32">
        <v>1.3270891835636428E-4</v>
      </c>
      <c r="Q297" s="32">
        <f>O297/'סכום נכסי הקרן'!$C$42</f>
        <v>6.7861275481689277E-6</v>
      </c>
      <c r="R297" s="18"/>
    </row>
    <row r="298" spans="2:18" x14ac:dyDescent="0.2">
      <c r="B298" s="23" t="s">
        <v>3414</v>
      </c>
      <c r="C298" s="32" t="s">
        <v>177</v>
      </c>
      <c r="D298" s="32" t="s">
        <v>3454</v>
      </c>
      <c r="E298" s="32" t="s">
        <v>3416</v>
      </c>
      <c r="F298" s="94" t="s">
        <v>471</v>
      </c>
      <c r="G298" s="94" t="s">
        <v>2777</v>
      </c>
      <c r="H298" s="94" t="s">
        <v>177</v>
      </c>
      <c r="I298" s="105">
        <v>6.53</v>
      </c>
      <c r="J298" s="94" t="s">
        <v>137</v>
      </c>
      <c r="K298" s="32">
        <v>9.3200000000000002E-3</v>
      </c>
      <c r="L298" s="32">
        <v>2.4700000000000003E-2</v>
      </c>
      <c r="M298" s="154">
        <v>354494.33</v>
      </c>
      <c r="N298" s="94">
        <v>97.89</v>
      </c>
      <c r="O298" s="125">
        <v>1462.8743200000001</v>
      </c>
      <c r="P298" s="32">
        <v>4.4943106765202353E-3</v>
      </c>
      <c r="Q298" s="32">
        <f>O298/'סכום נכסי הקרן'!$C$42</f>
        <v>2.2981850707323674E-4</v>
      </c>
      <c r="R298" s="18"/>
    </row>
    <row r="299" spans="2:18" x14ac:dyDescent="0.2">
      <c r="B299" s="23" t="s">
        <v>3098</v>
      </c>
      <c r="C299" s="32" t="s">
        <v>177</v>
      </c>
      <c r="D299" s="32" t="s">
        <v>3377</v>
      </c>
      <c r="E299" s="32" t="s">
        <v>3378</v>
      </c>
      <c r="F299" s="94" t="s">
        <v>471</v>
      </c>
      <c r="G299" s="94" t="s">
        <v>2557</v>
      </c>
      <c r="H299" s="94" t="s">
        <v>177</v>
      </c>
      <c r="I299" s="105">
        <v>2.14</v>
      </c>
      <c r="J299" s="94" t="s">
        <v>183</v>
      </c>
      <c r="K299" s="32">
        <v>5.7500000000000002E-2</v>
      </c>
      <c r="L299" s="32">
        <v>4.7400000000000005E-2</v>
      </c>
      <c r="M299" s="154">
        <v>1937826</v>
      </c>
      <c r="N299" s="94">
        <v>104.44</v>
      </c>
      <c r="O299" s="125">
        <v>2023.86547</v>
      </c>
      <c r="P299" s="32">
        <v>6.2178138376655914E-3</v>
      </c>
      <c r="Q299" s="32">
        <f>O299/'סכום נכסי הקרן'!$C$42</f>
        <v>3.1795058158685469E-4</v>
      </c>
      <c r="R299" s="18"/>
    </row>
    <row r="300" spans="2:18" x14ac:dyDescent="0.2">
      <c r="B300" s="23" t="s">
        <v>3098</v>
      </c>
      <c r="C300" s="32" t="s">
        <v>177</v>
      </c>
      <c r="D300" s="32" t="s">
        <v>3379</v>
      </c>
      <c r="E300" s="32" t="s">
        <v>3380</v>
      </c>
      <c r="F300" s="94" t="s">
        <v>471</v>
      </c>
      <c r="G300" s="94" t="s">
        <v>2557</v>
      </c>
      <c r="H300" s="94" t="s">
        <v>177</v>
      </c>
      <c r="I300" s="105">
        <v>2.13</v>
      </c>
      <c r="J300" s="94" t="s">
        <v>183</v>
      </c>
      <c r="K300" s="32">
        <v>6.0999999999999999E-2</v>
      </c>
      <c r="L300" s="32">
        <v>5.0499999999999996E-2</v>
      </c>
      <c r="M300" s="154">
        <v>1291884</v>
      </c>
      <c r="N300" s="94">
        <v>104.59</v>
      </c>
      <c r="O300" s="125">
        <v>1351.18148</v>
      </c>
      <c r="P300" s="32">
        <v>4.1511627270074793E-3</v>
      </c>
      <c r="Q300" s="32">
        <f>O300/'סכום נכסי הקרן'!$C$42</f>
        <v>2.1227148926820076E-4</v>
      </c>
      <c r="R300" s="18"/>
    </row>
    <row r="301" spans="2:18" x14ac:dyDescent="0.2">
      <c r="B301" s="23" t="s">
        <v>3003</v>
      </c>
      <c r="C301" s="32" t="s">
        <v>3004</v>
      </c>
      <c r="D301" s="32" t="s">
        <v>3005</v>
      </c>
      <c r="E301" s="32" t="s">
        <v>3006</v>
      </c>
      <c r="F301" s="94" t="s">
        <v>471</v>
      </c>
      <c r="G301" s="94" t="s">
        <v>3007</v>
      </c>
      <c r="H301" s="94" t="s">
        <v>177</v>
      </c>
      <c r="I301" s="105">
        <v>1.21</v>
      </c>
      <c r="J301" s="94" t="s">
        <v>183</v>
      </c>
      <c r="K301" s="32">
        <v>6.4499999046325682E-2</v>
      </c>
      <c r="L301" s="32">
        <v>2.0799999999999999E-2</v>
      </c>
      <c r="M301" s="154">
        <v>144079.44</v>
      </c>
      <c r="N301" s="94">
        <v>109.05</v>
      </c>
      <c r="O301" s="125">
        <v>157.11863</v>
      </c>
      <c r="P301" s="32">
        <v>4.8270717903451369E-4</v>
      </c>
      <c r="Q301" s="32">
        <f>O301/'סכום נכסי הקרן'!$C$42</f>
        <v>2.4683438957348203E-5</v>
      </c>
      <c r="R301" s="18"/>
    </row>
    <row r="302" spans="2:18" x14ac:dyDescent="0.2">
      <c r="B302" s="23" t="s">
        <v>3003</v>
      </c>
      <c r="C302" s="32" t="s">
        <v>3004</v>
      </c>
      <c r="D302" s="32" t="s">
        <v>3253</v>
      </c>
      <c r="E302" s="32" t="s">
        <v>3006</v>
      </c>
      <c r="F302" s="94" t="s">
        <v>471</v>
      </c>
      <c r="G302" s="94" t="s">
        <v>3007</v>
      </c>
      <c r="H302" s="94" t="s">
        <v>177</v>
      </c>
      <c r="I302" s="105">
        <v>0</v>
      </c>
      <c r="J302" s="94" t="s">
        <v>183</v>
      </c>
      <c r="K302" s="32">
        <v>6.7500000000000004E-2</v>
      </c>
      <c r="L302" s="32">
        <v>0</v>
      </c>
      <c r="M302" s="154">
        <v>1866258.38</v>
      </c>
      <c r="N302" s="94">
        <v>103.37</v>
      </c>
      <c r="O302" s="125">
        <v>1929.15129</v>
      </c>
      <c r="P302" s="32">
        <v>5.9268285188503302E-3</v>
      </c>
      <c r="Q302" s="32">
        <f>O302/'סכום נכסי הקרן'!$C$42</f>
        <v>3.0307092231013306E-4</v>
      </c>
      <c r="R302" s="18"/>
    </row>
    <row r="303" spans="2:18" x14ac:dyDescent="0.2">
      <c r="B303" s="23" t="s">
        <v>3299</v>
      </c>
      <c r="C303" s="32" t="s">
        <v>177</v>
      </c>
      <c r="D303" s="32" t="s">
        <v>3300</v>
      </c>
      <c r="E303" s="32" t="s">
        <v>3301</v>
      </c>
      <c r="F303" s="94" t="s">
        <v>471</v>
      </c>
      <c r="G303" s="94" t="s">
        <v>3302</v>
      </c>
      <c r="H303" s="94" t="s">
        <v>177</v>
      </c>
      <c r="I303" s="105">
        <v>3.22</v>
      </c>
      <c r="J303" s="94" t="s">
        <v>183</v>
      </c>
      <c r="K303" s="32">
        <v>4.4299999999999999E-2</v>
      </c>
      <c r="L303" s="32">
        <v>1.29E-2</v>
      </c>
      <c r="M303" s="154">
        <v>1812576.02</v>
      </c>
      <c r="N303" s="94">
        <v>110.92</v>
      </c>
      <c r="O303" s="125">
        <v>2010.5093200000001</v>
      </c>
      <c r="P303" s="32">
        <v>6.1767804510502568E-3</v>
      </c>
      <c r="Q303" s="32">
        <f>O303/'סכום נכסי הקרן'!$C$42</f>
        <v>3.1585232173549153E-4</v>
      </c>
      <c r="R303" s="18"/>
    </row>
    <row r="304" spans="2:18" s="164" customFormat="1" x14ac:dyDescent="0.2">
      <c r="B304" s="133" t="s">
        <v>3464</v>
      </c>
      <c r="C304" s="171" t="s">
        <v>177</v>
      </c>
      <c r="D304" s="171" t="s">
        <v>177</v>
      </c>
      <c r="E304" s="171" t="s">
        <v>177</v>
      </c>
      <c r="F304" s="172" t="s">
        <v>177</v>
      </c>
      <c r="G304" s="172" t="s">
        <v>177</v>
      </c>
      <c r="H304" s="172" t="s">
        <v>177</v>
      </c>
      <c r="I304" s="182" t="s">
        <v>177</v>
      </c>
      <c r="J304" s="172" t="s">
        <v>177</v>
      </c>
      <c r="K304" s="171" t="s">
        <v>177</v>
      </c>
      <c r="L304" s="171" t="s">
        <v>177</v>
      </c>
      <c r="M304" s="208" t="s">
        <v>177</v>
      </c>
      <c r="N304" s="172" t="s">
        <v>177</v>
      </c>
      <c r="O304" s="173">
        <v>0</v>
      </c>
      <c r="P304" s="171">
        <v>0</v>
      </c>
      <c r="Q304" s="171">
        <f>O304/'סכום נכסי הקרן'!$C$42</f>
        <v>0</v>
      </c>
    </row>
    <row r="305" spans="2:18" x14ac:dyDescent="0.2">
      <c r="B305" s="23" t="s">
        <v>3465</v>
      </c>
      <c r="C305" s="32" t="s">
        <v>177</v>
      </c>
      <c r="D305" s="32" t="s">
        <v>177</v>
      </c>
      <c r="E305" s="32" t="s">
        <v>177</v>
      </c>
      <c r="F305" s="94" t="s">
        <v>177</v>
      </c>
      <c r="G305" s="94" t="s">
        <v>177</v>
      </c>
      <c r="H305" s="94" t="s">
        <v>177</v>
      </c>
      <c r="I305" s="105">
        <v>0</v>
      </c>
      <c r="J305" s="94" t="s">
        <v>177</v>
      </c>
      <c r="K305" s="32">
        <v>0</v>
      </c>
      <c r="L305" s="32">
        <v>0</v>
      </c>
      <c r="M305" s="154">
        <v>0</v>
      </c>
      <c r="N305" s="94" t="s">
        <v>177</v>
      </c>
      <c r="O305" s="125">
        <v>0</v>
      </c>
      <c r="P305" s="32">
        <v>0</v>
      </c>
      <c r="Q305" s="32">
        <f>O305/'סכום נכסי הקרן'!$C$42</f>
        <v>0</v>
      </c>
      <c r="R305" s="18"/>
    </row>
    <row r="306" spans="2:18" s="164" customFormat="1" x14ac:dyDescent="0.2">
      <c r="B306" s="133" t="s">
        <v>3466</v>
      </c>
      <c r="C306" s="171" t="s">
        <v>177</v>
      </c>
      <c r="D306" s="171" t="s">
        <v>177</v>
      </c>
      <c r="E306" s="171" t="s">
        <v>177</v>
      </c>
      <c r="F306" s="172" t="s">
        <v>177</v>
      </c>
      <c r="G306" s="172" t="s">
        <v>177</v>
      </c>
      <c r="H306" s="172" t="s">
        <v>177</v>
      </c>
      <c r="I306" s="182" t="s">
        <v>177</v>
      </c>
      <c r="J306" s="172" t="s">
        <v>177</v>
      </c>
      <c r="K306" s="171" t="s">
        <v>177</v>
      </c>
      <c r="L306" s="171" t="s">
        <v>177</v>
      </c>
      <c r="M306" s="208" t="s">
        <v>177</v>
      </c>
      <c r="N306" s="172" t="s">
        <v>177</v>
      </c>
      <c r="O306" s="173">
        <v>0</v>
      </c>
      <c r="P306" s="171">
        <v>0</v>
      </c>
      <c r="Q306" s="171">
        <f>O306/'סכום נכסי הקרן'!$C$42</f>
        <v>0</v>
      </c>
    </row>
    <row r="307" spans="2:18" s="164" customFormat="1" x14ac:dyDescent="0.2">
      <c r="B307" s="133" t="s">
        <v>3467</v>
      </c>
      <c r="C307" s="171" t="s">
        <v>177</v>
      </c>
      <c r="D307" s="171" t="s">
        <v>177</v>
      </c>
      <c r="E307" s="171" t="s">
        <v>177</v>
      </c>
      <c r="F307" s="172" t="s">
        <v>177</v>
      </c>
      <c r="G307" s="172" t="s">
        <v>177</v>
      </c>
      <c r="H307" s="172" t="s">
        <v>177</v>
      </c>
      <c r="I307" s="182" t="s">
        <v>177</v>
      </c>
      <c r="J307" s="172" t="s">
        <v>177</v>
      </c>
      <c r="K307" s="171" t="s">
        <v>177</v>
      </c>
      <c r="L307" s="171" t="s">
        <v>177</v>
      </c>
      <c r="M307" s="208" t="s">
        <v>177</v>
      </c>
      <c r="N307" s="172" t="s">
        <v>177</v>
      </c>
      <c r="O307" s="173">
        <v>0</v>
      </c>
      <c r="P307" s="171">
        <v>0</v>
      </c>
      <c r="Q307" s="171">
        <f>O307/'סכום נכסי הקרן'!$C$42</f>
        <v>0</v>
      </c>
    </row>
    <row r="308" spans="2:18" x14ac:dyDescent="0.2">
      <c r="B308" s="23" t="s">
        <v>3468</v>
      </c>
      <c r="C308" s="32" t="s">
        <v>177</v>
      </c>
      <c r="D308" s="32" t="s">
        <v>177</v>
      </c>
      <c r="E308" s="32" t="s">
        <v>177</v>
      </c>
      <c r="F308" s="94" t="s">
        <v>177</v>
      </c>
      <c r="G308" s="94" t="s">
        <v>177</v>
      </c>
      <c r="H308" s="94" t="s">
        <v>177</v>
      </c>
      <c r="I308" s="105">
        <v>0</v>
      </c>
      <c r="J308" s="94" t="s">
        <v>177</v>
      </c>
      <c r="K308" s="32">
        <v>0</v>
      </c>
      <c r="L308" s="32">
        <v>0</v>
      </c>
      <c r="M308" s="154">
        <v>0</v>
      </c>
      <c r="N308" s="94" t="s">
        <v>177</v>
      </c>
      <c r="O308" s="125">
        <v>0</v>
      </c>
      <c r="P308" s="32">
        <v>0</v>
      </c>
      <c r="Q308" s="32">
        <f>O308/'סכום נכסי הקרן'!$C$42</f>
        <v>0</v>
      </c>
      <c r="R308" s="18"/>
    </row>
    <row r="309" spans="2:18" s="164" customFormat="1" x14ac:dyDescent="0.2">
      <c r="B309" s="133" t="s">
        <v>3469</v>
      </c>
      <c r="C309" s="171" t="s">
        <v>177</v>
      </c>
      <c r="D309" s="171" t="s">
        <v>177</v>
      </c>
      <c r="E309" s="171" t="s">
        <v>177</v>
      </c>
      <c r="F309" s="172" t="s">
        <v>177</v>
      </c>
      <c r="G309" s="172" t="s">
        <v>177</v>
      </c>
      <c r="H309" s="172" t="s">
        <v>177</v>
      </c>
      <c r="I309" s="182" t="s">
        <v>177</v>
      </c>
      <c r="J309" s="172" t="s">
        <v>177</v>
      </c>
      <c r="K309" s="171" t="s">
        <v>177</v>
      </c>
      <c r="L309" s="171" t="s">
        <v>177</v>
      </c>
      <c r="M309" s="208" t="s">
        <v>177</v>
      </c>
      <c r="N309" s="172" t="s">
        <v>177</v>
      </c>
      <c r="O309" s="173">
        <v>7479.2411801999997</v>
      </c>
      <c r="P309" s="171">
        <v>2.297807339214394E-2</v>
      </c>
      <c r="Q309" s="171">
        <f>O309/'סכום נכסי הקרן'!$C$42</f>
        <v>1.1749936536408932E-3</v>
      </c>
    </row>
    <row r="310" spans="2:18" x14ac:dyDescent="0.2">
      <c r="B310" s="23" t="s">
        <v>3470</v>
      </c>
      <c r="C310" s="32" t="s">
        <v>177</v>
      </c>
      <c r="D310" s="32" t="s">
        <v>3471</v>
      </c>
      <c r="E310" s="32" t="s">
        <v>1411</v>
      </c>
      <c r="F310" s="94" t="s">
        <v>199</v>
      </c>
      <c r="G310" s="94" t="s">
        <v>3472</v>
      </c>
      <c r="H310" s="94" t="s">
        <v>182</v>
      </c>
      <c r="I310" s="105">
        <v>2.54</v>
      </c>
      <c r="J310" s="94" t="s">
        <v>183</v>
      </c>
      <c r="K310" s="32">
        <v>3.5499999999999997E-2</v>
      </c>
      <c r="L310" s="32">
        <v>-7.000000000000001E-4</v>
      </c>
      <c r="M310" s="154">
        <v>3332415.16</v>
      </c>
      <c r="N310" s="94">
        <v>114.54</v>
      </c>
      <c r="O310" s="125">
        <v>3816.94832</v>
      </c>
      <c r="P310" s="32">
        <v>1.1726606552435737E-2</v>
      </c>
      <c r="Q310" s="32">
        <f>O310/'סכום נכסי הקרן'!$C$42</f>
        <v>5.9964506347893174E-4</v>
      </c>
      <c r="R310" s="18"/>
    </row>
    <row r="311" spans="2:18" x14ac:dyDescent="0.2">
      <c r="B311" s="23" t="s">
        <v>3473</v>
      </c>
      <c r="C311" s="32" t="s">
        <v>3004</v>
      </c>
      <c r="D311" s="32" t="s">
        <v>3474</v>
      </c>
      <c r="E311" s="32" t="s">
        <v>3475</v>
      </c>
      <c r="F311" s="94" t="s">
        <v>424</v>
      </c>
      <c r="G311" s="94" t="s">
        <v>3476</v>
      </c>
      <c r="H311" s="94" t="s">
        <v>182</v>
      </c>
      <c r="I311" s="105">
        <v>2.78</v>
      </c>
      <c r="J311" s="94" t="s">
        <v>183</v>
      </c>
      <c r="K311" s="32">
        <v>4.4999999999999998E-2</v>
      </c>
      <c r="L311" s="32">
        <v>3.4999999999999996E-3</v>
      </c>
      <c r="M311" s="154">
        <v>1257787.1599999999</v>
      </c>
      <c r="N311" s="94">
        <v>117.8</v>
      </c>
      <c r="O311" s="125">
        <v>1481.67327</v>
      </c>
      <c r="P311" s="32">
        <v>4.5520656870069662E-3</v>
      </c>
      <c r="Q311" s="32">
        <f>O311/'סכום נכסי הקרן'!$C$42</f>
        <v>2.3277183434440273E-4</v>
      </c>
      <c r="R311" s="18"/>
    </row>
    <row r="312" spans="2:18" x14ac:dyDescent="0.2">
      <c r="B312" s="23" t="s">
        <v>3473</v>
      </c>
      <c r="C312" s="32" t="s">
        <v>3004</v>
      </c>
      <c r="D312" s="32" t="s">
        <v>3477</v>
      </c>
      <c r="E312" s="32" t="s">
        <v>3475</v>
      </c>
      <c r="F312" s="94" t="s">
        <v>424</v>
      </c>
      <c r="G312" s="94" t="s">
        <v>3476</v>
      </c>
      <c r="H312" s="94" t="s">
        <v>182</v>
      </c>
      <c r="I312" s="105">
        <v>2.77</v>
      </c>
      <c r="J312" s="94" t="s">
        <v>183</v>
      </c>
      <c r="K312" s="32">
        <v>4.7500000000000001E-2</v>
      </c>
      <c r="L312" s="32">
        <v>3.4999999999999996E-3</v>
      </c>
      <c r="M312" s="154">
        <v>1836620.56</v>
      </c>
      <c r="N312" s="94">
        <v>118.73</v>
      </c>
      <c r="O312" s="125">
        <v>2180.6195899999998</v>
      </c>
      <c r="P312" s="32">
        <v>6.6994011520867874E-3</v>
      </c>
      <c r="Q312" s="32">
        <f>O312/'סכום נכסי הקרן'!$C$42</f>
        <v>3.4257675578613857E-4</v>
      </c>
      <c r="R312" s="18"/>
    </row>
    <row r="313" spans="2:18" s="164" customFormat="1" x14ac:dyDescent="0.2">
      <c r="B313" s="133" t="s">
        <v>3478</v>
      </c>
      <c r="C313" s="171" t="s">
        <v>177</v>
      </c>
      <c r="D313" s="171" t="s">
        <v>177</v>
      </c>
      <c r="E313" s="171" t="s">
        <v>177</v>
      </c>
      <c r="F313" s="172" t="s">
        <v>177</v>
      </c>
      <c r="G313" s="172" t="s">
        <v>177</v>
      </c>
      <c r="H313" s="172" t="s">
        <v>177</v>
      </c>
      <c r="I313" s="182" t="s">
        <v>177</v>
      </c>
      <c r="J313" s="172" t="s">
        <v>177</v>
      </c>
      <c r="K313" s="171" t="s">
        <v>177</v>
      </c>
      <c r="L313" s="171" t="s">
        <v>177</v>
      </c>
      <c r="M313" s="208" t="s">
        <v>177</v>
      </c>
      <c r="N313" s="172" t="s">
        <v>177</v>
      </c>
      <c r="O313" s="173">
        <v>40655.606622550724</v>
      </c>
      <c r="P313" s="171">
        <v>0.1249040497916024</v>
      </c>
      <c r="Q313" s="171">
        <f>O313/'סכום נכסי הקרן'!$C$42</f>
        <v>6.3870222413579614E-3</v>
      </c>
    </row>
    <row r="314" spans="2:18" s="164" customFormat="1" x14ac:dyDescent="0.2">
      <c r="B314" s="133" t="s">
        <v>2977</v>
      </c>
      <c r="C314" s="171" t="s">
        <v>177</v>
      </c>
      <c r="D314" s="171" t="s">
        <v>177</v>
      </c>
      <c r="E314" s="171" t="s">
        <v>177</v>
      </c>
      <c r="F314" s="172" t="s">
        <v>177</v>
      </c>
      <c r="G314" s="172" t="s">
        <v>177</v>
      </c>
      <c r="H314" s="172" t="s">
        <v>177</v>
      </c>
      <c r="I314" s="182" t="s">
        <v>177</v>
      </c>
      <c r="J314" s="172" t="s">
        <v>177</v>
      </c>
      <c r="K314" s="171" t="s">
        <v>177</v>
      </c>
      <c r="L314" s="171" t="s">
        <v>177</v>
      </c>
      <c r="M314" s="208" t="s">
        <v>177</v>
      </c>
      <c r="N314" s="172" t="s">
        <v>177</v>
      </c>
      <c r="O314" s="173">
        <v>0</v>
      </c>
      <c r="P314" s="171">
        <v>0</v>
      </c>
      <c r="Q314" s="171">
        <f>O314/'סכום נכסי הקרן'!$C$42</f>
        <v>0</v>
      </c>
    </row>
    <row r="315" spans="2:18" s="164" customFormat="1" x14ac:dyDescent="0.2">
      <c r="B315" s="133" t="s">
        <v>3001</v>
      </c>
      <c r="C315" s="171" t="s">
        <v>177</v>
      </c>
      <c r="D315" s="171" t="s">
        <v>177</v>
      </c>
      <c r="E315" s="171" t="s">
        <v>177</v>
      </c>
      <c r="F315" s="172" t="s">
        <v>177</v>
      </c>
      <c r="G315" s="172" t="s">
        <v>177</v>
      </c>
      <c r="H315" s="172" t="s">
        <v>177</v>
      </c>
      <c r="I315" s="182" t="s">
        <v>177</v>
      </c>
      <c r="J315" s="172" t="s">
        <v>177</v>
      </c>
      <c r="K315" s="171" t="s">
        <v>177</v>
      </c>
      <c r="L315" s="171" t="s">
        <v>177</v>
      </c>
      <c r="M315" s="208" t="s">
        <v>177</v>
      </c>
      <c r="N315" s="172" t="s">
        <v>177</v>
      </c>
      <c r="O315" s="173">
        <v>0</v>
      </c>
      <c r="P315" s="171">
        <v>0</v>
      </c>
      <c r="Q315" s="171">
        <f>O315/'סכום נכסי הקרן'!$C$42</f>
        <v>0</v>
      </c>
    </row>
    <row r="316" spans="2:18" s="164" customFormat="1" x14ac:dyDescent="0.2">
      <c r="B316" s="133" t="s">
        <v>3002</v>
      </c>
      <c r="C316" s="171" t="s">
        <v>177</v>
      </c>
      <c r="D316" s="171" t="s">
        <v>177</v>
      </c>
      <c r="E316" s="171" t="s">
        <v>177</v>
      </c>
      <c r="F316" s="172" t="s">
        <v>177</v>
      </c>
      <c r="G316" s="172" t="s">
        <v>177</v>
      </c>
      <c r="H316" s="172" t="s">
        <v>177</v>
      </c>
      <c r="I316" s="182" t="s">
        <v>177</v>
      </c>
      <c r="J316" s="172" t="s">
        <v>177</v>
      </c>
      <c r="K316" s="171" t="s">
        <v>177</v>
      </c>
      <c r="L316" s="171" t="s">
        <v>177</v>
      </c>
      <c r="M316" s="208" t="s">
        <v>177</v>
      </c>
      <c r="N316" s="172" t="s">
        <v>177</v>
      </c>
      <c r="O316" s="173">
        <v>40655.606621950727</v>
      </c>
      <c r="P316" s="171">
        <v>0.12490404978975904</v>
      </c>
      <c r="Q316" s="171">
        <f>O316/'סכום נכסי הקרן'!$C$42</f>
        <v>6.3870222412637017E-3</v>
      </c>
    </row>
    <row r="317" spans="2:18" x14ac:dyDescent="0.2">
      <c r="B317" s="23" t="s">
        <v>3479</v>
      </c>
      <c r="C317" s="32" t="s">
        <v>177</v>
      </c>
      <c r="D317" s="32" t="s">
        <v>3480</v>
      </c>
      <c r="E317" s="32" t="s">
        <v>177</v>
      </c>
      <c r="F317" s="94" t="s">
        <v>471</v>
      </c>
      <c r="G317" s="94" t="s">
        <v>3481</v>
      </c>
      <c r="H317" s="94" t="s">
        <v>177</v>
      </c>
      <c r="I317" s="105">
        <v>0.23</v>
      </c>
      <c r="J317" s="94" t="s">
        <v>136</v>
      </c>
      <c r="K317" s="32">
        <v>0.1076056</v>
      </c>
      <c r="L317" s="32">
        <v>7.8399999999999997E-2</v>
      </c>
      <c r="M317" s="154">
        <v>285584</v>
      </c>
      <c r="N317" s="94">
        <v>101.2</v>
      </c>
      <c r="O317" s="125">
        <v>1048.2429300000001</v>
      </c>
      <c r="P317" s="32">
        <v>3.2204607924800088E-3</v>
      </c>
      <c r="Q317" s="32">
        <f>O317/'סכום נכסי הקרן'!$C$42</f>
        <v>1.64679646042782E-4</v>
      </c>
      <c r="R317" s="18"/>
    </row>
    <row r="318" spans="2:18" x14ac:dyDescent="0.2">
      <c r="B318" s="23" t="s">
        <v>3556</v>
      </c>
      <c r="C318" s="32" t="s">
        <v>177</v>
      </c>
      <c r="D318" s="32" t="s">
        <v>3557</v>
      </c>
      <c r="E318" s="32" t="s">
        <v>177</v>
      </c>
      <c r="F318" s="94" t="s">
        <v>471</v>
      </c>
      <c r="G318" s="94" t="s">
        <v>3558</v>
      </c>
      <c r="H318" s="94" t="s">
        <v>177</v>
      </c>
      <c r="I318" s="105">
        <v>6.32</v>
      </c>
      <c r="J318" s="94" t="s">
        <v>136</v>
      </c>
      <c r="K318" s="32">
        <v>4.2300000000000004E-2</v>
      </c>
      <c r="L318" s="32">
        <v>5.3200000000000004E-2</v>
      </c>
      <c r="M318" s="154">
        <v>809931</v>
      </c>
      <c r="N318" s="94">
        <v>94.16</v>
      </c>
      <c r="O318" s="125">
        <v>2766.0627400000003</v>
      </c>
      <c r="P318" s="32">
        <v>8.4980268874408939E-3</v>
      </c>
      <c r="Q318" s="32">
        <f>O318/'סכום נכסי הקרן'!$C$42</f>
        <v>4.3455025540246455E-4</v>
      </c>
      <c r="R318" s="18"/>
    </row>
    <row r="319" spans="2:18" x14ac:dyDescent="0.2">
      <c r="B319" s="23" t="s">
        <v>3556</v>
      </c>
      <c r="C319" s="32" t="s">
        <v>177</v>
      </c>
      <c r="D319" s="32" t="s">
        <v>3559</v>
      </c>
      <c r="E319" s="32" t="s">
        <v>177</v>
      </c>
      <c r="F319" s="94" t="s">
        <v>471</v>
      </c>
      <c r="G319" s="94" t="s">
        <v>3558</v>
      </c>
      <c r="H319" s="94" t="s">
        <v>177</v>
      </c>
      <c r="I319" s="105">
        <v>6.32</v>
      </c>
      <c r="J319" s="94" t="s">
        <v>136</v>
      </c>
      <c r="K319" s="32">
        <v>4.2300000000000004E-2</v>
      </c>
      <c r="L319" s="32">
        <v>5.3200000000000004E-2</v>
      </c>
      <c r="M319" s="154">
        <v>720764</v>
      </c>
      <c r="N319" s="94">
        <v>94.16</v>
      </c>
      <c r="O319" s="125">
        <v>2461.5410999999999</v>
      </c>
      <c r="P319" s="32">
        <v>7.5624613100210569E-3</v>
      </c>
      <c r="Q319" s="32">
        <f>O319/'סכום נכסי הקרן'!$C$42</f>
        <v>3.8670970770846047E-4</v>
      </c>
      <c r="R319" s="18"/>
    </row>
    <row r="320" spans="2:18" x14ac:dyDescent="0.2">
      <c r="B320" s="23" t="s">
        <v>3560</v>
      </c>
      <c r="C320" s="32" t="s">
        <v>177</v>
      </c>
      <c r="D320" s="32" t="s">
        <v>3561</v>
      </c>
      <c r="E320" s="32" t="s">
        <v>177</v>
      </c>
      <c r="F320" s="94" t="s">
        <v>471</v>
      </c>
      <c r="G320" s="94" t="s">
        <v>1309</v>
      </c>
      <c r="H320" s="94" t="s">
        <v>177</v>
      </c>
      <c r="I320" s="105">
        <v>6.32</v>
      </c>
      <c r="J320" s="94" t="s">
        <v>136</v>
      </c>
      <c r="K320" s="32">
        <v>3.8300000000000001E-2</v>
      </c>
      <c r="L320" s="32">
        <v>5.6299999999999996E-2</v>
      </c>
      <c r="M320" s="154">
        <v>2275000</v>
      </c>
      <c r="N320" s="94">
        <v>90.95</v>
      </c>
      <c r="O320" s="125">
        <v>7504.6710400000002</v>
      </c>
      <c r="P320" s="32">
        <v>2.3056200192812334E-2</v>
      </c>
      <c r="Q320" s="32">
        <f>O320/'סכום נכסי הקרן'!$C$42</f>
        <v>1.1789887011541462E-3</v>
      </c>
      <c r="R320" s="18"/>
    </row>
    <row r="321" spans="2:18" x14ac:dyDescent="0.2">
      <c r="B321" s="23" t="s">
        <v>3482</v>
      </c>
      <c r="C321" s="32" t="s">
        <v>177</v>
      </c>
      <c r="D321" s="32" t="s">
        <v>3483</v>
      </c>
      <c r="E321" s="32" t="s">
        <v>177</v>
      </c>
      <c r="F321" s="94" t="s">
        <v>471</v>
      </c>
      <c r="G321" s="94" t="s">
        <v>1029</v>
      </c>
      <c r="H321" s="94" t="s">
        <v>177</v>
      </c>
      <c r="I321" s="105">
        <v>3.42</v>
      </c>
      <c r="J321" s="94" t="s">
        <v>136</v>
      </c>
      <c r="K321" s="32">
        <v>4.748379904632568E-2</v>
      </c>
      <c r="L321" s="32">
        <v>4.9699999999999994E-2</v>
      </c>
      <c r="M321" s="154">
        <v>1026642</v>
      </c>
      <c r="N321" s="94">
        <v>102.26</v>
      </c>
      <c r="O321" s="125">
        <v>3807.78458</v>
      </c>
      <c r="P321" s="32">
        <v>1.1698453283247954E-2</v>
      </c>
      <c r="Q321" s="32">
        <f>O321/'סכום נכסי הקרן'!$C$42</f>
        <v>5.9820543396516229E-4</v>
      </c>
      <c r="R321" s="18"/>
    </row>
    <row r="322" spans="2:18" x14ac:dyDescent="0.2">
      <c r="B322" s="23" t="s">
        <v>3484</v>
      </c>
      <c r="C322" s="32" t="s">
        <v>177</v>
      </c>
      <c r="D322" s="32" t="s">
        <v>3485</v>
      </c>
      <c r="E322" s="32" t="s">
        <v>177</v>
      </c>
      <c r="F322" s="94" t="s">
        <v>471</v>
      </c>
      <c r="G322" s="94" t="s">
        <v>2701</v>
      </c>
      <c r="H322" s="94" t="s">
        <v>177</v>
      </c>
      <c r="I322" s="105">
        <v>2.0699999999999998</v>
      </c>
      <c r="J322" s="94" t="s">
        <v>136</v>
      </c>
      <c r="K322" s="32">
        <v>5.2499999999999998E-2</v>
      </c>
      <c r="L322" s="32">
        <v>6.25E-2</v>
      </c>
      <c r="M322" s="154">
        <v>406839</v>
      </c>
      <c r="N322" s="94">
        <v>100.98</v>
      </c>
      <c r="O322" s="125">
        <v>1490.0659800000001</v>
      </c>
      <c r="P322" s="32">
        <v>4.5778501618878552E-3</v>
      </c>
      <c r="Q322" s="32">
        <f>O322/'סכום נכסי הקרן'!$C$42</f>
        <v>2.3409033454372172E-4</v>
      </c>
      <c r="R322" s="18"/>
    </row>
    <row r="323" spans="2:18" x14ac:dyDescent="0.2">
      <c r="B323" s="23" t="s">
        <v>3484</v>
      </c>
      <c r="C323" s="32" t="s">
        <v>177</v>
      </c>
      <c r="D323" s="32" t="s">
        <v>3486</v>
      </c>
      <c r="E323" s="32" t="s">
        <v>177</v>
      </c>
      <c r="F323" s="94" t="s">
        <v>471</v>
      </c>
      <c r="G323" s="94" t="s">
        <v>2701</v>
      </c>
      <c r="H323" s="94" t="s">
        <v>177</v>
      </c>
      <c r="I323" s="105">
        <v>2.0699999999999998</v>
      </c>
      <c r="J323" s="94" t="s">
        <v>136</v>
      </c>
      <c r="K323" s="32">
        <v>5.2499999999999998E-2</v>
      </c>
      <c r="L323" s="32">
        <v>6.25E-2</v>
      </c>
      <c r="M323" s="154">
        <v>37272</v>
      </c>
      <c r="N323" s="94">
        <v>100.98</v>
      </c>
      <c r="O323" s="125">
        <v>136.51035999999999</v>
      </c>
      <c r="P323" s="32">
        <v>4.1939349130390143E-4</v>
      </c>
      <c r="Q323" s="32">
        <f>O323/'סכום נכסי הקרן'!$C$42</f>
        <v>2.1445866337465059E-5</v>
      </c>
      <c r="R323" s="18"/>
    </row>
    <row r="324" spans="2:18" x14ac:dyDescent="0.2">
      <c r="B324" s="23" t="s">
        <v>3484</v>
      </c>
      <c r="C324" s="32" t="s">
        <v>177</v>
      </c>
      <c r="D324" s="32" t="s">
        <v>3487</v>
      </c>
      <c r="E324" s="32" t="s">
        <v>177</v>
      </c>
      <c r="F324" s="94" t="s">
        <v>471</v>
      </c>
      <c r="G324" s="94" t="s">
        <v>2701</v>
      </c>
      <c r="H324" s="94" t="s">
        <v>177</v>
      </c>
      <c r="I324" s="105">
        <v>2.0699999999999998</v>
      </c>
      <c r="J324" s="94" t="s">
        <v>136</v>
      </c>
      <c r="K324" s="32">
        <v>5.2499999999999998E-2</v>
      </c>
      <c r="L324" s="32">
        <v>6.25E-2</v>
      </c>
      <c r="M324" s="154">
        <v>66891</v>
      </c>
      <c r="N324" s="94">
        <v>100.98</v>
      </c>
      <c r="O324" s="125">
        <v>244.99126999999999</v>
      </c>
      <c r="P324" s="32">
        <v>7.5267359974932869E-4</v>
      </c>
      <c r="Q324" s="32">
        <f>O324/'סכום נכסי הקרן'!$C$42</f>
        <v>3.8488287850576425E-5</v>
      </c>
      <c r="R324" s="18"/>
    </row>
    <row r="325" spans="2:18" x14ac:dyDescent="0.2">
      <c r="B325" s="23" t="s">
        <v>3484</v>
      </c>
      <c r="C325" s="32" t="s">
        <v>177</v>
      </c>
      <c r="D325" s="32" t="s">
        <v>3488</v>
      </c>
      <c r="E325" s="32" t="s">
        <v>177</v>
      </c>
      <c r="F325" s="94" t="s">
        <v>471</v>
      </c>
      <c r="G325" s="94" t="s">
        <v>3489</v>
      </c>
      <c r="H325" s="94" t="s">
        <v>177</v>
      </c>
      <c r="I325" s="105">
        <v>2.0699999999999998</v>
      </c>
      <c r="J325" s="94" t="s">
        <v>136</v>
      </c>
      <c r="K325" s="32">
        <v>5.2499999999999998E-2</v>
      </c>
      <c r="L325" s="32">
        <v>6.25E-2</v>
      </c>
      <c r="M325" s="154">
        <v>39785</v>
      </c>
      <c r="N325" s="94">
        <v>100.98</v>
      </c>
      <c r="O325" s="125">
        <v>145.71433999999999</v>
      </c>
      <c r="P325" s="32">
        <v>4.476703876954375E-4</v>
      </c>
      <c r="Q325" s="32">
        <f>O325/'סכום נכסי הקרן'!$C$42</f>
        <v>2.2891817581405092E-5</v>
      </c>
      <c r="R325" s="18"/>
    </row>
    <row r="326" spans="2:18" x14ac:dyDescent="0.2">
      <c r="B326" s="23" t="s">
        <v>3484</v>
      </c>
      <c r="C326" s="32" t="s">
        <v>177</v>
      </c>
      <c r="D326" s="32" t="s">
        <v>3490</v>
      </c>
      <c r="E326" s="32" t="s">
        <v>177</v>
      </c>
      <c r="F326" s="94" t="s">
        <v>471</v>
      </c>
      <c r="G326" s="94" t="s">
        <v>3489</v>
      </c>
      <c r="H326" s="94" t="s">
        <v>177</v>
      </c>
      <c r="I326" s="105">
        <v>1.94</v>
      </c>
      <c r="J326" s="94" t="s">
        <v>136</v>
      </c>
      <c r="K326" s="32">
        <v>5.2499999999999998E-2</v>
      </c>
      <c r="L326" s="32">
        <v>0.13070000000000001</v>
      </c>
      <c r="M326" s="154">
        <v>2411</v>
      </c>
      <c r="N326" s="94">
        <v>100.98</v>
      </c>
      <c r="O326" s="125">
        <v>8.8303999999999991</v>
      </c>
      <c r="P326" s="32">
        <v>2.7129166501428693E-5</v>
      </c>
      <c r="Q326" s="32">
        <f>O326/'סכום נכסי הקרן'!$C$42</f>
        <v>1.3872615829769365E-6</v>
      </c>
      <c r="R326" s="18"/>
    </row>
    <row r="327" spans="2:18" x14ac:dyDescent="0.2">
      <c r="B327" s="23" t="s">
        <v>3484</v>
      </c>
      <c r="C327" s="32" t="s">
        <v>177</v>
      </c>
      <c r="D327" s="32" t="s">
        <v>3491</v>
      </c>
      <c r="E327" s="32" t="s">
        <v>177</v>
      </c>
      <c r="F327" s="94" t="s">
        <v>471</v>
      </c>
      <c r="G327" s="94" t="s">
        <v>3369</v>
      </c>
      <c r="H327" s="94" t="s">
        <v>177</v>
      </c>
      <c r="I327" s="105">
        <v>2.0699999999999998</v>
      </c>
      <c r="J327" s="94" t="s">
        <v>136</v>
      </c>
      <c r="K327" s="32">
        <v>5.2499999999999998E-2</v>
      </c>
      <c r="L327" s="32">
        <v>6.25E-2</v>
      </c>
      <c r="M327" s="154">
        <v>27867</v>
      </c>
      <c r="N327" s="94">
        <v>100.98</v>
      </c>
      <c r="O327" s="125">
        <v>102.06413000000001</v>
      </c>
      <c r="P327" s="32">
        <v>3.1356617781679919E-4</v>
      </c>
      <c r="Q327" s="32">
        <f>O327/'סכום נכסי הקרן'!$C$42</f>
        <v>1.6034341201866717E-5</v>
      </c>
      <c r="R327" s="18"/>
    </row>
    <row r="328" spans="2:18" x14ac:dyDescent="0.2">
      <c r="B328" s="23" t="s">
        <v>3484</v>
      </c>
      <c r="C328" s="32" t="s">
        <v>177</v>
      </c>
      <c r="D328" s="32" t="s">
        <v>3492</v>
      </c>
      <c r="E328" s="32" t="s">
        <v>177</v>
      </c>
      <c r="F328" s="94" t="s">
        <v>471</v>
      </c>
      <c r="G328" s="94" t="s">
        <v>3369</v>
      </c>
      <c r="H328" s="94" t="s">
        <v>177</v>
      </c>
      <c r="I328" s="105">
        <v>2.0699999999999998</v>
      </c>
      <c r="J328" s="94" t="s">
        <v>136</v>
      </c>
      <c r="K328" s="32">
        <v>5.2499999999999998E-2</v>
      </c>
      <c r="L328" s="32">
        <v>6.25E-2</v>
      </c>
      <c r="M328" s="154">
        <v>2753</v>
      </c>
      <c r="N328" s="94">
        <v>100.98</v>
      </c>
      <c r="O328" s="125">
        <v>10.082990000000001</v>
      </c>
      <c r="P328" s="32">
        <v>3.0977431887823937E-5</v>
      </c>
      <c r="Q328" s="32">
        <f>O328/'סכום נכסי הקרן'!$C$42</f>
        <v>1.5840442866167583E-6</v>
      </c>
      <c r="R328" s="18"/>
    </row>
    <row r="329" spans="2:18" x14ac:dyDescent="0.2">
      <c r="B329" s="23" t="s">
        <v>3484</v>
      </c>
      <c r="C329" s="32" t="s">
        <v>177</v>
      </c>
      <c r="D329" s="32" t="s">
        <v>3493</v>
      </c>
      <c r="E329" s="32" t="s">
        <v>177</v>
      </c>
      <c r="F329" s="94" t="s">
        <v>471</v>
      </c>
      <c r="G329" s="94" t="s">
        <v>3494</v>
      </c>
      <c r="H329" s="94" t="s">
        <v>177</v>
      </c>
      <c r="I329" s="105">
        <v>2.0699999999999998</v>
      </c>
      <c r="J329" s="94" t="s">
        <v>136</v>
      </c>
      <c r="K329" s="32">
        <v>5.2499999999999998E-2</v>
      </c>
      <c r="L329" s="32">
        <v>6.25E-2</v>
      </c>
      <c r="M329" s="154">
        <v>57172</v>
      </c>
      <c r="N329" s="94">
        <v>100.98</v>
      </c>
      <c r="O329" s="125">
        <v>209.39500000000001</v>
      </c>
      <c r="P329" s="32">
        <v>6.4331307976611045E-4</v>
      </c>
      <c r="Q329" s="32">
        <f>O329/'סכום נכסי הקרן'!$C$42</f>
        <v>3.2896090683033116E-5</v>
      </c>
      <c r="R329" s="18"/>
    </row>
    <row r="330" spans="2:18" x14ac:dyDescent="0.2">
      <c r="B330" s="23" t="s">
        <v>3484</v>
      </c>
      <c r="C330" s="32" t="s">
        <v>177</v>
      </c>
      <c r="D330" s="32" t="s">
        <v>3495</v>
      </c>
      <c r="E330" s="32" t="s">
        <v>177</v>
      </c>
      <c r="F330" s="94" t="s">
        <v>471</v>
      </c>
      <c r="G330" s="94" t="s">
        <v>3494</v>
      </c>
      <c r="H330" s="94" t="s">
        <v>177</v>
      </c>
      <c r="I330" s="105">
        <v>2.0699999999999998</v>
      </c>
      <c r="J330" s="94" t="s">
        <v>136</v>
      </c>
      <c r="K330" s="32">
        <v>5.2499999999999998E-2</v>
      </c>
      <c r="L330" s="32">
        <v>6.25E-2</v>
      </c>
      <c r="M330" s="154">
        <v>4894</v>
      </c>
      <c r="N330" s="94">
        <v>100.98</v>
      </c>
      <c r="O330" s="125">
        <v>17.924490000000002</v>
      </c>
      <c r="P330" s="32">
        <v>5.5068453712537784E-5</v>
      </c>
      <c r="Q330" s="32">
        <f>O330/'סכום נכסי הקרן'!$C$42</f>
        <v>2.8159490364484362E-6</v>
      </c>
      <c r="R330" s="18"/>
    </row>
    <row r="331" spans="2:18" x14ac:dyDescent="0.2">
      <c r="B331" s="23" t="s">
        <v>3484</v>
      </c>
      <c r="C331" s="32" t="s">
        <v>177</v>
      </c>
      <c r="D331" s="32" t="s">
        <v>3496</v>
      </c>
      <c r="E331" s="32" t="s">
        <v>177</v>
      </c>
      <c r="F331" s="94" t="s">
        <v>471</v>
      </c>
      <c r="G331" s="94" t="s">
        <v>1080</v>
      </c>
      <c r="H331" s="94" t="s">
        <v>177</v>
      </c>
      <c r="I331" s="105">
        <v>2.0699999999999998</v>
      </c>
      <c r="J331" s="94" t="s">
        <v>136</v>
      </c>
      <c r="K331" s="32">
        <v>5.2499999999999998E-2</v>
      </c>
      <c r="L331" s="32">
        <v>6.25E-2</v>
      </c>
      <c r="M331" s="154">
        <v>28268.13</v>
      </c>
      <c r="N331" s="94">
        <v>100.98</v>
      </c>
      <c r="O331" s="125">
        <v>103.53328999999999</v>
      </c>
      <c r="P331" s="32">
        <v>3.180797996524169E-4</v>
      </c>
      <c r="Q331" s="32">
        <f>O331/'סכום נכסי הקרן'!$C$42</f>
        <v>1.6265147193355931E-5</v>
      </c>
      <c r="R331" s="18"/>
    </row>
    <row r="332" spans="2:18" x14ac:dyDescent="0.2">
      <c r="B332" s="23" t="s">
        <v>3484</v>
      </c>
      <c r="C332" s="32" t="s">
        <v>177</v>
      </c>
      <c r="D332" s="32" t="s">
        <v>3497</v>
      </c>
      <c r="E332" s="32" t="s">
        <v>177</v>
      </c>
      <c r="F332" s="94" t="s">
        <v>471</v>
      </c>
      <c r="G332" s="94" t="s">
        <v>1080</v>
      </c>
      <c r="H332" s="94" t="s">
        <v>177</v>
      </c>
      <c r="I332" s="105">
        <v>2.0699999999999998</v>
      </c>
      <c r="J332" s="94" t="s">
        <v>136</v>
      </c>
      <c r="K332" s="32">
        <v>5.2499999999999998E-2</v>
      </c>
      <c r="L332" s="32">
        <v>6.25E-2</v>
      </c>
      <c r="M332" s="154">
        <v>2855.54</v>
      </c>
      <c r="N332" s="94">
        <v>100.98</v>
      </c>
      <c r="O332" s="125">
        <v>10.458540000000001</v>
      </c>
      <c r="P332" s="32">
        <v>3.2131214103761109E-5</v>
      </c>
      <c r="Q332" s="32">
        <f>O332/'סכום נכסי הקרן'!$C$42</f>
        <v>1.6430434358610722E-6</v>
      </c>
      <c r="R332" s="18"/>
    </row>
    <row r="333" spans="2:18" x14ac:dyDescent="0.2">
      <c r="B333" s="23" t="s">
        <v>3484</v>
      </c>
      <c r="C333" s="32" t="s">
        <v>177</v>
      </c>
      <c r="D333" s="32" t="s">
        <v>3498</v>
      </c>
      <c r="E333" s="32" t="s">
        <v>177</v>
      </c>
      <c r="F333" s="94" t="s">
        <v>471</v>
      </c>
      <c r="G333" s="94" t="s">
        <v>3499</v>
      </c>
      <c r="H333" s="94" t="s">
        <v>177</v>
      </c>
      <c r="I333" s="105">
        <v>2.0699999999999998</v>
      </c>
      <c r="J333" s="94" t="s">
        <v>136</v>
      </c>
      <c r="K333" s="32">
        <v>5.2499999999999998E-2</v>
      </c>
      <c r="L333" s="32">
        <v>6.25E-2</v>
      </c>
      <c r="M333" s="154">
        <v>78048</v>
      </c>
      <c r="N333" s="94">
        <v>100.98</v>
      </c>
      <c r="O333" s="125">
        <v>285.85428000000002</v>
      </c>
      <c r="P333" s="32">
        <v>8.7821484386505931E-4</v>
      </c>
      <c r="Q333" s="32">
        <f>O333/'סכום נכסי הקרן'!$C$42</f>
        <v>4.4907893297419422E-5</v>
      </c>
      <c r="R333" s="18"/>
    </row>
    <row r="334" spans="2:18" x14ac:dyDescent="0.2">
      <c r="B334" s="23" t="s">
        <v>3484</v>
      </c>
      <c r="C334" s="32" t="s">
        <v>177</v>
      </c>
      <c r="D334" s="32" t="s">
        <v>3500</v>
      </c>
      <c r="E334" s="32" t="s">
        <v>177</v>
      </c>
      <c r="F334" s="94" t="s">
        <v>471</v>
      </c>
      <c r="G334" s="94" t="s">
        <v>3499</v>
      </c>
      <c r="H334" s="94" t="s">
        <v>177</v>
      </c>
      <c r="I334" s="105">
        <v>2.0699999999999998</v>
      </c>
      <c r="J334" s="94" t="s">
        <v>136</v>
      </c>
      <c r="K334" s="32">
        <v>5.2499999999999998E-2</v>
      </c>
      <c r="L334" s="32">
        <v>6.25E-2</v>
      </c>
      <c r="M334" s="154">
        <v>2855</v>
      </c>
      <c r="N334" s="94">
        <v>100.98</v>
      </c>
      <c r="O334" s="125">
        <v>10.45656</v>
      </c>
      <c r="P334" s="32">
        <v>3.212513105546512E-5</v>
      </c>
      <c r="Q334" s="32">
        <f>O334/'סכום נכסי הקרן'!$C$42</f>
        <v>1.6427323765733505E-6</v>
      </c>
      <c r="R334" s="18"/>
    </row>
    <row r="335" spans="2:18" x14ac:dyDescent="0.2">
      <c r="B335" s="23" t="s">
        <v>3484</v>
      </c>
      <c r="C335" s="32" t="s">
        <v>177</v>
      </c>
      <c r="D335" s="32" t="s">
        <v>3501</v>
      </c>
      <c r="E335" s="32" t="s">
        <v>177</v>
      </c>
      <c r="F335" s="94" t="s">
        <v>471</v>
      </c>
      <c r="G335" s="94" t="s">
        <v>3502</v>
      </c>
      <c r="H335" s="94" t="s">
        <v>177</v>
      </c>
      <c r="I335" s="105">
        <v>2.0699999999999998</v>
      </c>
      <c r="J335" s="94" t="s">
        <v>136</v>
      </c>
      <c r="K335" s="32">
        <v>5.2499999999999998E-2</v>
      </c>
      <c r="L335" s="32">
        <v>6.25E-2</v>
      </c>
      <c r="M335" s="154">
        <v>3261</v>
      </c>
      <c r="N335" s="94">
        <v>100.98</v>
      </c>
      <c r="O335" s="125">
        <v>11.94356</v>
      </c>
      <c r="P335" s="32">
        <v>3.6693561770678982E-5</v>
      </c>
      <c r="Q335" s="32">
        <f>O335/'סכום נכסי הקרן'!$C$42</f>
        <v>1.8763410436650683E-6</v>
      </c>
      <c r="R335" s="18"/>
    </row>
    <row r="336" spans="2:18" x14ac:dyDescent="0.2">
      <c r="B336" s="23" t="s">
        <v>3484</v>
      </c>
      <c r="C336" s="32" t="s">
        <v>177</v>
      </c>
      <c r="D336" s="32" t="s">
        <v>3503</v>
      </c>
      <c r="E336" s="32" t="s">
        <v>177</v>
      </c>
      <c r="F336" s="94" t="s">
        <v>471</v>
      </c>
      <c r="G336" s="94" t="s">
        <v>3502</v>
      </c>
      <c r="H336" s="94" t="s">
        <v>177</v>
      </c>
      <c r="I336" s="105">
        <v>2.0699999999999998</v>
      </c>
      <c r="J336" s="94" t="s">
        <v>136</v>
      </c>
      <c r="K336" s="32">
        <v>5.2499999999999998E-2</v>
      </c>
      <c r="L336" s="32">
        <v>6.25E-2</v>
      </c>
      <c r="M336" s="154">
        <v>30158</v>
      </c>
      <c r="N336" s="94">
        <v>100.98</v>
      </c>
      <c r="O336" s="125">
        <v>110.45502</v>
      </c>
      <c r="P336" s="32">
        <v>3.3934506120885088E-4</v>
      </c>
      <c r="Q336" s="32">
        <f>O336/'סכום נכסי הקרן'!$C$42</f>
        <v>1.7352555478002038E-5</v>
      </c>
      <c r="R336" s="18"/>
    </row>
    <row r="337" spans="2:18" x14ac:dyDescent="0.2">
      <c r="B337" s="23" t="s">
        <v>3484</v>
      </c>
      <c r="C337" s="32" t="s">
        <v>177</v>
      </c>
      <c r="D337" s="32" t="s">
        <v>3504</v>
      </c>
      <c r="E337" s="32" t="s">
        <v>177</v>
      </c>
      <c r="F337" s="94" t="s">
        <v>471</v>
      </c>
      <c r="G337" s="94" t="s">
        <v>753</v>
      </c>
      <c r="H337" s="94" t="s">
        <v>177</v>
      </c>
      <c r="I337" s="105">
        <v>2.0699999999999998</v>
      </c>
      <c r="J337" s="94" t="s">
        <v>136</v>
      </c>
      <c r="K337" s="32">
        <v>5.2499999999999998E-2</v>
      </c>
      <c r="L337" s="32">
        <v>6.25E-2</v>
      </c>
      <c r="M337" s="154">
        <v>3374</v>
      </c>
      <c r="N337" s="94">
        <v>100.98</v>
      </c>
      <c r="O337" s="125">
        <v>12.357430000000001</v>
      </c>
      <c r="P337" s="32">
        <v>3.796507247686968E-5</v>
      </c>
      <c r="Q337" s="32">
        <f>O337/'סכום נכסי הקרן'!$C$42</f>
        <v>1.9413602898313425E-6</v>
      </c>
      <c r="R337" s="18"/>
    </row>
    <row r="338" spans="2:18" x14ac:dyDescent="0.2">
      <c r="B338" s="23" t="s">
        <v>3484</v>
      </c>
      <c r="C338" s="32" t="s">
        <v>177</v>
      </c>
      <c r="D338" s="32" t="s">
        <v>3505</v>
      </c>
      <c r="E338" s="32" t="s">
        <v>177</v>
      </c>
      <c r="F338" s="94" t="s">
        <v>471</v>
      </c>
      <c r="G338" s="94" t="s">
        <v>753</v>
      </c>
      <c r="H338" s="94" t="s">
        <v>177</v>
      </c>
      <c r="I338" s="105">
        <v>2.0699999999999998</v>
      </c>
      <c r="J338" s="94" t="s">
        <v>136</v>
      </c>
      <c r="K338" s="32">
        <v>5.2499999999999998E-2</v>
      </c>
      <c r="L338" s="32">
        <v>6.25E-2</v>
      </c>
      <c r="M338" s="154">
        <v>76087</v>
      </c>
      <c r="N338" s="94">
        <v>100.98</v>
      </c>
      <c r="O338" s="125">
        <v>278.67203000000001</v>
      </c>
      <c r="P338" s="32">
        <v>8.5614920062071173E-4</v>
      </c>
      <c r="Q338" s="32">
        <f>O338/'סכום נכסי הקרן'!$C$42</f>
        <v>4.3779557151340413E-5</v>
      </c>
      <c r="R338" s="18"/>
    </row>
    <row r="339" spans="2:18" x14ac:dyDescent="0.2">
      <c r="B339" s="23" t="s">
        <v>3484</v>
      </c>
      <c r="C339" s="32" t="s">
        <v>177</v>
      </c>
      <c r="D339" s="32" t="s">
        <v>3506</v>
      </c>
      <c r="E339" s="32" t="s">
        <v>177</v>
      </c>
      <c r="F339" s="94" t="s">
        <v>471</v>
      </c>
      <c r="G339" s="94" t="s">
        <v>3507</v>
      </c>
      <c r="H339" s="94" t="s">
        <v>177</v>
      </c>
      <c r="I339" s="105">
        <v>2.0699999999999998</v>
      </c>
      <c r="J339" s="94" t="s">
        <v>136</v>
      </c>
      <c r="K339" s="32">
        <v>5.2499999999999998E-2</v>
      </c>
      <c r="L339" s="32">
        <v>6.25E-2</v>
      </c>
      <c r="M339" s="154">
        <v>3728</v>
      </c>
      <c r="N339" s="94">
        <v>100.98</v>
      </c>
      <c r="O339" s="125">
        <v>13.653969999999999</v>
      </c>
      <c r="P339" s="32">
        <v>4.1948363101956006E-5</v>
      </c>
      <c r="Q339" s="32">
        <f>O339/'סכום נכסי הקרן'!$C$42</f>
        <v>2.1450475670546748E-6</v>
      </c>
      <c r="R339" s="18"/>
    </row>
    <row r="340" spans="2:18" x14ac:dyDescent="0.2">
      <c r="B340" s="23" t="s">
        <v>3484</v>
      </c>
      <c r="C340" s="32" t="s">
        <v>177</v>
      </c>
      <c r="D340" s="32" t="s">
        <v>3508</v>
      </c>
      <c r="E340" s="32" t="s">
        <v>177</v>
      </c>
      <c r="F340" s="94" t="s">
        <v>471</v>
      </c>
      <c r="G340" s="94" t="s">
        <v>3507</v>
      </c>
      <c r="H340" s="94" t="s">
        <v>177</v>
      </c>
      <c r="I340" s="105">
        <v>2.0699999999999998</v>
      </c>
      <c r="J340" s="94" t="s">
        <v>136</v>
      </c>
      <c r="K340" s="32">
        <v>5.2499999999999998E-2</v>
      </c>
      <c r="L340" s="32">
        <v>6.25E-2</v>
      </c>
      <c r="M340" s="154">
        <v>61662</v>
      </c>
      <c r="N340" s="94">
        <v>100.98</v>
      </c>
      <c r="O340" s="125">
        <v>225.83982999999998</v>
      </c>
      <c r="P340" s="32">
        <v>6.9383565305358209E-4</v>
      </c>
      <c r="Q340" s="32">
        <f>O340/'סכום נכסי הקרן'!$C$42</f>
        <v>3.5479584171163506E-5</v>
      </c>
      <c r="R340" s="18"/>
    </row>
    <row r="341" spans="2:18" x14ac:dyDescent="0.2">
      <c r="B341" s="23" t="s">
        <v>3484</v>
      </c>
      <c r="C341" s="32" t="s">
        <v>177</v>
      </c>
      <c r="D341" s="32" t="s">
        <v>3509</v>
      </c>
      <c r="E341" s="32" t="s">
        <v>177</v>
      </c>
      <c r="F341" s="94" t="s">
        <v>471</v>
      </c>
      <c r="G341" s="94" t="s">
        <v>3510</v>
      </c>
      <c r="H341" s="94" t="s">
        <v>177</v>
      </c>
      <c r="I341" s="105">
        <v>2.0699999999999998</v>
      </c>
      <c r="J341" s="94" t="s">
        <v>136</v>
      </c>
      <c r="K341" s="32">
        <v>5.2499999999999998E-2</v>
      </c>
      <c r="L341" s="32">
        <v>6.25E-2</v>
      </c>
      <c r="M341" s="154">
        <v>49673</v>
      </c>
      <c r="N341" s="94">
        <v>100.98</v>
      </c>
      <c r="O341" s="125">
        <v>181.92957999999999</v>
      </c>
      <c r="P341" s="32">
        <v>5.5893253616540487E-4</v>
      </c>
      <c r="Q341" s="32">
        <f>O341/'סכום נכסי הקרן'!$C$42</f>
        <v>2.8581255338504392E-5</v>
      </c>
      <c r="R341" s="18"/>
    </row>
    <row r="342" spans="2:18" x14ac:dyDescent="0.2">
      <c r="B342" s="23" t="s">
        <v>3484</v>
      </c>
      <c r="C342" s="32" t="s">
        <v>177</v>
      </c>
      <c r="D342" s="32" t="s">
        <v>3511</v>
      </c>
      <c r="E342" s="32" t="s">
        <v>177</v>
      </c>
      <c r="F342" s="94" t="s">
        <v>471</v>
      </c>
      <c r="G342" s="94" t="s">
        <v>3510</v>
      </c>
      <c r="H342" s="94" t="s">
        <v>177</v>
      </c>
      <c r="I342" s="105">
        <v>2.0699999999999998</v>
      </c>
      <c r="J342" s="94" t="s">
        <v>136</v>
      </c>
      <c r="K342" s="32">
        <v>5.2499999999999998E-2</v>
      </c>
      <c r="L342" s="32">
        <v>6.25E-2</v>
      </c>
      <c r="M342" s="154">
        <v>9191</v>
      </c>
      <c r="N342" s="94">
        <v>100.98</v>
      </c>
      <c r="O342" s="125">
        <v>33.66245</v>
      </c>
      <c r="P342" s="32">
        <v>1.0341934803587813E-4</v>
      </c>
      <c r="Q342" s="32">
        <f>O342/'סכום נכסי הקרן'!$C$42</f>
        <v>5.2883927878558135E-6</v>
      </c>
      <c r="R342" s="18"/>
    </row>
    <row r="343" spans="2:18" x14ac:dyDescent="0.2">
      <c r="B343" s="23" t="s">
        <v>3484</v>
      </c>
      <c r="C343" s="32" t="s">
        <v>177</v>
      </c>
      <c r="D343" s="32" t="s">
        <v>3515</v>
      </c>
      <c r="E343" s="32" t="s">
        <v>177</v>
      </c>
      <c r="F343" s="94" t="s">
        <v>471</v>
      </c>
      <c r="G343" s="94" t="s">
        <v>3516</v>
      </c>
      <c r="H343" s="94" t="s">
        <v>177</v>
      </c>
      <c r="I343" s="105">
        <v>2.0699999999999998</v>
      </c>
      <c r="J343" s="94" t="s">
        <v>136</v>
      </c>
      <c r="K343" s="32">
        <v>5.2499999999999998E-2</v>
      </c>
      <c r="L343" s="32">
        <v>6.25E-2</v>
      </c>
      <c r="M343" s="154">
        <v>29337</v>
      </c>
      <c r="N343" s="94">
        <v>100.98</v>
      </c>
      <c r="O343" s="125">
        <v>107.44807</v>
      </c>
      <c r="P343" s="32">
        <v>3.301069692524875E-4</v>
      </c>
      <c r="Q343" s="32">
        <f>O343/'סכום נכסי הקרן'!$C$42</f>
        <v>1.6880161677389099E-5</v>
      </c>
      <c r="R343" s="18"/>
    </row>
    <row r="344" spans="2:18" x14ac:dyDescent="0.2">
      <c r="B344" s="23" t="s">
        <v>3484</v>
      </c>
      <c r="C344" s="32" t="s">
        <v>177</v>
      </c>
      <c r="D344" s="32" t="s">
        <v>3517</v>
      </c>
      <c r="E344" s="32" t="s">
        <v>177</v>
      </c>
      <c r="F344" s="94" t="s">
        <v>471</v>
      </c>
      <c r="G344" s="94" t="s">
        <v>3516</v>
      </c>
      <c r="H344" s="94" t="s">
        <v>177</v>
      </c>
      <c r="I344" s="105">
        <v>2.0699999999999998</v>
      </c>
      <c r="J344" s="94" t="s">
        <v>136</v>
      </c>
      <c r="K344" s="32">
        <v>5.2499999999999998E-2</v>
      </c>
      <c r="L344" s="32">
        <v>6.25E-2</v>
      </c>
      <c r="M344" s="154">
        <v>4335</v>
      </c>
      <c r="N344" s="94">
        <v>100.98</v>
      </c>
      <c r="O344" s="125">
        <v>15.877129999999999</v>
      </c>
      <c r="P344" s="32">
        <v>4.8778458884629073E-5</v>
      </c>
      <c r="Q344" s="32">
        <f>O344/'סכום נכסי הקרן'!$C$42</f>
        <v>2.4943074489185775E-6</v>
      </c>
      <c r="R344" s="18"/>
    </row>
    <row r="345" spans="2:18" x14ac:dyDescent="0.2">
      <c r="B345" s="23" t="s">
        <v>3484</v>
      </c>
      <c r="C345" s="32" t="s">
        <v>177</v>
      </c>
      <c r="D345" s="32" t="s">
        <v>3518</v>
      </c>
      <c r="E345" s="32" t="s">
        <v>177</v>
      </c>
      <c r="F345" s="94" t="s">
        <v>471</v>
      </c>
      <c r="G345" s="94" t="s">
        <v>3519</v>
      </c>
      <c r="H345" s="94" t="s">
        <v>177</v>
      </c>
      <c r="I345" s="105">
        <v>2.0699999999999998</v>
      </c>
      <c r="J345" s="94" t="s">
        <v>136</v>
      </c>
      <c r="K345" s="32">
        <v>5.2499999999999998E-2</v>
      </c>
      <c r="L345" s="32">
        <v>6.25E-2</v>
      </c>
      <c r="M345" s="154">
        <v>49785</v>
      </c>
      <c r="N345" s="94">
        <v>100.98</v>
      </c>
      <c r="O345" s="125">
        <v>182.33977999999999</v>
      </c>
      <c r="P345" s="32">
        <v>5.6019277172652182E-4</v>
      </c>
      <c r="Q345" s="32">
        <f>O345/'סכום נכסי הקרן'!$C$42</f>
        <v>2.8645698025283832E-5</v>
      </c>
      <c r="R345" s="18"/>
    </row>
    <row r="346" spans="2:18" x14ac:dyDescent="0.2">
      <c r="B346" s="23" t="s">
        <v>3484</v>
      </c>
      <c r="C346" s="32" t="s">
        <v>177</v>
      </c>
      <c r="D346" s="32" t="s">
        <v>3520</v>
      </c>
      <c r="E346" s="32" t="s">
        <v>177</v>
      </c>
      <c r="F346" s="94" t="s">
        <v>471</v>
      </c>
      <c r="G346" s="94" t="s">
        <v>3519</v>
      </c>
      <c r="H346" s="94" t="s">
        <v>177</v>
      </c>
      <c r="I346" s="105">
        <v>2.0699999999999998</v>
      </c>
      <c r="J346" s="94" t="s">
        <v>136</v>
      </c>
      <c r="K346" s="32">
        <v>5.2499999999999998E-2</v>
      </c>
      <c r="L346" s="32">
        <v>6.25E-2</v>
      </c>
      <c r="M346" s="154">
        <v>9076</v>
      </c>
      <c r="N346" s="94">
        <v>100.98</v>
      </c>
      <c r="O346" s="125">
        <v>33.241250000000001</v>
      </c>
      <c r="P346" s="32">
        <v>1.0212531776200587E-4</v>
      </c>
      <c r="Q346" s="32">
        <f>O346/'סכום נכסי הקרן'!$C$42</f>
        <v>5.22222199392237E-6</v>
      </c>
      <c r="R346" s="18"/>
    </row>
    <row r="347" spans="2:18" x14ac:dyDescent="0.2">
      <c r="B347" s="23" t="s">
        <v>3484</v>
      </c>
      <c r="C347" s="32" t="s">
        <v>177</v>
      </c>
      <c r="D347" s="32" t="s">
        <v>3521</v>
      </c>
      <c r="E347" s="32" t="s">
        <v>177</v>
      </c>
      <c r="F347" s="94" t="s">
        <v>471</v>
      </c>
      <c r="G347" s="94" t="s">
        <v>3522</v>
      </c>
      <c r="H347" s="94" t="s">
        <v>177</v>
      </c>
      <c r="I347" s="105">
        <v>2.0699999999999998</v>
      </c>
      <c r="J347" s="94" t="s">
        <v>136</v>
      </c>
      <c r="K347" s="32">
        <v>5.2499999999999998E-2</v>
      </c>
      <c r="L347" s="32">
        <v>6.25E-2</v>
      </c>
      <c r="M347" s="154">
        <v>27259</v>
      </c>
      <c r="N347" s="94">
        <v>100.98</v>
      </c>
      <c r="O347" s="125">
        <v>99.837299999999999</v>
      </c>
      <c r="P347" s="32">
        <v>3.0672480688905229E-4</v>
      </c>
      <c r="Q347" s="32">
        <f>O347/'סכום נכסי הקרן'!$C$42</f>
        <v>1.5684504760615976E-5</v>
      </c>
      <c r="R347" s="18"/>
    </row>
    <row r="348" spans="2:18" x14ac:dyDescent="0.2">
      <c r="B348" s="23" t="s">
        <v>3484</v>
      </c>
      <c r="C348" s="32" t="s">
        <v>177</v>
      </c>
      <c r="D348" s="32" t="s">
        <v>3523</v>
      </c>
      <c r="E348" s="32" t="s">
        <v>177</v>
      </c>
      <c r="F348" s="94" t="s">
        <v>471</v>
      </c>
      <c r="G348" s="94" t="s">
        <v>3522</v>
      </c>
      <c r="H348" s="94" t="s">
        <v>177</v>
      </c>
      <c r="I348" s="105">
        <v>2.0699999999999998</v>
      </c>
      <c r="J348" s="94" t="s">
        <v>136</v>
      </c>
      <c r="K348" s="32">
        <v>5.2499999999999998E-2</v>
      </c>
      <c r="L348" s="32">
        <v>6.25E-2</v>
      </c>
      <c r="M348" s="154">
        <v>5013</v>
      </c>
      <c r="N348" s="94">
        <v>100.98</v>
      </c>
      <c r="O348" s="125">
        <v>18.360340000000001</v>
      </c>
      <c r="P348" s="32">
        <v>5.6407492399307089E-5</v>
      </c>
      <c r="Q348" s="32">
        <f>O348/'סכום נכסי הקרן'!$C$42</f>
        <v>2.8844213549097172E-6</v>
      </c>
      <c r="R348" s="18"/>
    </row>
    <row r="349" spans="2:18" x14ac:dyDescent="0.2">
      <c r="B349" s="23" t="s">
        <v>3484</v>
      </c>
      <c r="C349" s="32" t="s">
        <v>177</v>
      </c>
      <c r="D349" s="32" t="s">
        <v>3524</v>
      </c>
      <c r="E349" s="32" t="s">
        <v>177</v>
      </c>
      <c r="F349" s="94" t="s">
        <v>471</v>
      </c>
      <c r="G349" s="94" t="s">
        <v>3525</v>
      </c>
      <c r="H349" s="94" t="s">
        <v>177</v>
      </c>
      <c r="I349" s="105">
        <v>2.0699999999999998</v>
      </c>
      <c r="J349" s="94" t="s">
        <v>136</v>
      </c>
      <c r="K349" s="32">
        <v>5.2499999999999998E-2</v>
      </c>
      <c r="L349" s="32">
        <v>6.25E-2</v>
      </c>
      <c r="M349" s="154">
        <v>9824</v>
      </c>
      <c r="N349" s="94">
        <v>100.98</v>
      </c>
      <c r="O349" s="125">
        <v>35.980839999999993</v>
      </c>
      <c r="P349" s="32">
        <v>1.1054201386361495E-4</v>
      </c>
      <c r="Q349" s="32">
        <f>O349/'סכום נכסי הקרן'!$C$42</f>
        <v>5.6526133646539082E-6</v>
      </c>
      <c r="R349" s="18"/>
    </row>
    <row r="350" spans="2:18" x14ac:dyDescent="0.2">
      <c r="B350" s="23" t="s">
        <v>3484</v>
      </c>
      <c r="C350" s="32" t="s">
        <v>177</v>
      </c>
      <c r="D350" s="32" t="s">
        <v>3526</v>
      </c>
      <c r="E350" s="32" t="s">
        <v>177</v>
      </c>
      <c r="F350" s="94" t="s">
        <v>471</v>
      </c>
      <c r="G350" s="94" t="s">
        <v>3525</v>
      </c>
      <c r="H350" s="94" t="s">
        <v>177</v>
      </c>
      <c r="I350" s="105">
        <v>2.0699999999999998</v>
      </c>
      <c r="J350" s="94" t="s">
        <v>136</v>
      </c>
      <c r="K350" s="32">
        <v>5.2499999999999998E-2</v>
      </c>
      <c r="L350" s="32">
        <v>6.25E-2</v>
      </c>
      <c r="M350" s="154">
        <v>28341</v>
      </c>
      <c r="N350" s="94">
        <v>100.98</v>
      </c>
      <c r="O350" s="125">
        <v>103.80018</v>
      </c>
      <c r="P350" s="32">
        <v>3.188997515512625E-4</v>
      </c>
      <c r="Q350" s="32">
        <f>O350/'סכום נכסי הקרן'!$C$42</f>
        <v>1.6307075785931663E-5</v>
      </c>
      <c r="R350" s="18"/>
    </row>
    <row r="351" spans="2:18" x14ac:dyDescent="0.2">
      <c r="B351" s="23" t="s">
        <v>3484</v>
      </c>
      <c r="C351" s="32" t="s">
        <v>177</v>
      </c>
      <c r="D351" s="32" t="s">
        <v>3527</v>
      </c>
      <c r="E351" s="32" t="s">
        <v>177</v>
      </c>
      <c r="F351" s="94" t="s">
        <v>471</v>
      </c>
      <c r="G351" s="94" t="s">
        <v>789</v>
      </c>
      <c r="H351" s="94" t="s">
        <v>177</v>
      </c>
      <c r="I351" s="105">
        <v>2.0699999999999998</v>
      </c>
      <c r="J351" s="94" t="s">
        <v>136</v>
      </c>
      <c r="K351" s="32">
        <v>5.2499999999999998E-2</v>
      </c>
      <c r="L351" s="32">
        <v>6.25E-2</v>
      </c>
      <c r="M351" s="154">
        <v>5380</v>
      </c>
      <c r="N351" s="94">
        <v>100.98</v>
      </c>
      <c r="O351" s="125">
        <v>19.70449</v>
      </c>
      <c r="P351" s="32">
        <v>6.0537052685692241E-5</v>
      </c>
      <c r="Q351" s="32">
        <f>O351/'סכום נכסי הקרן'!$C$42</f>
        <v>3.0955881940968944E-6</v>
      </c>
      <c r="R351" s="18"/>
    </row>
    <row r="352" spans="2:18" x14ac:dyDescent="0.2">
      <c r="B352" s="23" t="s">
        <v>3484</v>
      </c>
      <c r="C352" s="32" t="s">
        <v>177</v>
      </c>
      <c r="D352" s="32" t="s">
        <v>3528</v>
      </c>
      <c r="E352" s="32" t="s">
        <v>177</v>
      </c>
      <c r="F352" s="94" t="s">
        <v>471</v>
      </c>
      <c r="G352" s="94" t="s">
        <v>789</v>
      </c>
      <c r="H352" s="94" t="s">
        <v>177</v>
      </c>
      <c r="I352" s="105">
        <v>2.0699999999999998</v>
      </c>
      <c r="J352" s="94" t="s">
        <v>136</v>
      </c>
      <c r="K352" s="32">
        <v>5.2499999999999998E-2</v>
      </c>
      <c r="L352" s="32">
        <v>6.25E-2</v>
      </c>
      <c r="M352" s="154">
        <v>28242</v>
      </c>
      <c r="N352" s="94">
        <v>100.98</v>
      </c>
      <c r="O352" s="125">
        <v>103.43758</v>
      </c>
      <c r="P352" s="32">
        <v>3.1778575492897839E-4</v>
      </c>
      <c r="Q352" s="32">
        <f>O352/'סכום נכסי הקרן'!$C$42</f>
        <v>1.6250111090109566E-5</v>
      </c>
      <c r="R352" s="18"/>
    </row>
    <row r="353" spans="2:18" x14ac:dyDescent="0.2">
      <c r="B353" s="23" t="s">
        <v>3484</v>
      </c>
      <c r="C353" s="32" t="s">
        <v>177</v>
      </c>
      <c r="D353" s="32" t="s">
        <v>3529</v>
      </c>
      <c r="E353" s="32" t="s">
        <v>177</v>
      </c>
      <c r="F353" s="94" t="s">
        <v>471</v>
      </c>
      <c r="G353" s="94" t="s">
        <v>2913</v>
      </c>
      <c r="H353" s="94" t="s">
        <v>177</v>
      </c>
      <c r="I353" s="105">
        <v>2.0699999999999998</v>
      </c>
      <c r="J353" s="94" t="s">
        <v>136</v>
      </c>
      <c r="K353" s="32">
        <v>5.2499999999999998E-2</v>
      </c>
      <c r="L353" s="32">
        <v>6.25E-2</v>
      </c>
      <c r="M353" s="154">
        <v>34640.69</v>
      </c>
      <c r="N353" s="94">
        <v>100.98</v>
      </c>
      <c r="O353" s="125">
        <v>126.87307000000001</v>
      </c>
      <c r="P353" s="32">
        <v>3.8978535973199606E-4</v>
      </c>
      <c r="Q353" s="32">
        <f>O353/'סכום נכסי הקרן'!$C$42</f>
        <v>1.9931841810715674E-5</v>
      </c>
      <c r="R353" s="18"/>
    </row>
    <row r="354" spans="2:18" x14ac:dyDescent="0.2">
      <c r="B354" s="23" t="s">
        <v>3484</v>
      </c>
      <c r="C354" s="32" t="s">
        <v>177</v>
      </c>
      <c r="D354" s="32" t="s">
        <v>3532</v>
      </c>
      <c r="E354" s="32" t="s">
        <v>177</v>
      </c>
      <c r="F354" s="94" t="s">
        <v>471</v>
      </c>
      <c r="G354" s="94" t="s">
        <v>1341</v>
      </c>
      <c r="H354" s="94" t="s">
        <v>177</v>
      </c>
      <c r="I354" s="105">
        <v>2.0699999999999998</v>
      </c>
      <c r="J354" s="94" t="s">
        <v>136</v>
      </c>
      <c r="K354" s="32">
        <v>5.2499999999999998E-2</v>
      </c>
      <c r="L354" s="32">
        <v>6.25E-2</v>
      </c>
      <c r="M354" s="154">
        <v>59498.3</v>
      </c>
      <c r="N354" s="94">
        <v>100.98</v>
      </c>
      <c r="O354" s="125">
        <v>217.91517999999999</v>
      </c>
      <c r="P354" s="32">
        <v>6.6948917392290321E-4</v>
      </c>
      <c r="Q354" s="32">
        <f>O354/'סכום נכסי הקרן'!$C$42</f>
        <v>3.4234616502254037E-5</v>
      </c>
      <c r="R354" s="18"/>
    </row>
    <row r="355" spans="2:18" x14ac:dyDescent="0.2">
      <c r="B355" s="23" t="s">
        <v>3484</v>
      </c>
      <c r="C355" s="32" t="s">
        <v>177</v>
      </c>
      <c r="D355" s="32" t="s">
        <v>3533</v>
      </c>
      <c r="E355" s="32" t="s">
        <v>177</v>
      </c>
      <c r="F355" s="94" t="s">
        <v>471</v>
      </c>
      <c r="G355" s="94" t="s">
        <v>1341</v>
      </c>
      <c r="H355" s="94" t="s">
        <v>177</v>
      </c>
      <c r="I355" s="105">
        <v>2.0699999999999998</v>
      </c>
      <c r="J355" s="94" t="s">
        <v>136</v>
      </c>
      <c r="K355" s="32">
        <v>5.2499999999999998E-2</v>
      </c>
      <c r="L355" s="32">
        <v>6.25E-2</v>
      </c>
      <c r="M355" s="154">
        <v>11552.72</v>
      </c>
      <c r="N355" s="94">
        <v>100.98</v>
      </c>
      <c r="O355" s="125">
        <v>42.312349999999995</v>
      </c>
      <c r="P355" s="32">
        <v>1.2999397402345606E-4</v>
      </c>
      <c r="Q355" s="32">
        <f>O355/'סכום נכסי הקרן'!$C$42</f>
        <v>6.6472977034419925E-6</v>
      </c>
      <c r="R355" s="18"/>
    </row>
    <row r="356" spans="2:18" x14ac:dyDescent="0.2">
      <c r="B356" s="23" t="s">
        <v>3484</v>
      </c>
      <c r="C356" s="32" t="s">
        <v>177</v>
      </c>
      <c r="D356" s="32" t="s">
        <v>3536</v>
      </c>
      <c r="E356" s="32" t="s">
        <v>177</v>
      </c>
      <c r="F356" s="94" t="s">
        <v>471</v>
      </c>
      <c r="G356" s="94" t="s">
        <v>3537</v>
      </c>
      <c r="H356" s="94" t="s">
        <v>177</v>
      </c>
      <c r="I356" s="105">
        <v>2.0699999999999998</v>
      </c>
      <c r="J356" s="94" t="s">
        <v>136</v>
      </c>
      <c r="K356" s="32">
        <v>5.2499999999999998E-2</v>
      </c>
      <c r="L356" s="32">
        <v>6.25E-2</v>
      </c>
      <c r="M356" s="154">
        <v>21080</v>
      </c>
      <c r="N356" s="94">
        <v>100.98</v>
      </c>
      <c r="O356" s="125">
        <v>77.206440000000001</v>
      </c>
      <c r="P356" s="32">
        <v>2.3719722387916339E-4</v>
      </c>
      <c r="Q356" s="32">
        <f>O356/'סכום נכסי הקרן'!$C$42</f>
        <v>1.2129181936312497E-5</v>
      </c>
      <c r="R356" s="18"/>
    </row>
    <row r="357" spans="2:18" x14ac:dyDescent="0.2">
      <c r="B357" s="23" t="s">
        <v>3484</v>
      </c>
      <c r="C357" s="32" t="s">
        <v>177</v>
      </c>
      <c r="D357" s="32" t="s">
        <v>3538</v>
      </c>
      <c r="E357" s="32" t="s">
        <v>177</v>
      </c>
      <c r="F357" s="94" t="s">
        <v>471</v>
      </c>
      <c r="G357" s="94" t="s">
        <v>3537</v>
      </c>
      <c r="H357" s="94" t="s">
        <v>177</v>
      </c>
      <c r="I357" s="105">
        <v>2.0699999999999998</v>
      </c>
      <c r="J357" s="94" t="s">
        <v>136</v>
      </c>
      <c r="K357" s="32">
        <v>5.2499999999999998E-2</v>
      </c>
      <c r="L357" s="32">
        <v>6.25E-2</v>
      </c>
      <c r="M357" s="154">
        <v>6426</v>
      </c>
      <c r="N357" s="94">
        <v>100.98</v>
      </c>
      <c r="O357" s="125">
        <v>23.535509999999999</v>
      </c>
      <c r="P357" s="32">
        <v>7.230689090936311E-5</v>
      </c>
      <c r="Q357" s="32">
        <f>O357/'סכום נכסי הקרן'!$C$42</f>
        <v>3.6974439276555444E-6</v>
      </c>
      <c r="R357" s="18"/>
    </row>
    <row r="358" spans="2:18" x14ac:dyDescent="0.2">
      <c r="B358" s="23" t="s">
        <v>3512</v>
      </c>
      <c r="C358" s="32" t="s">
        <v>177</v>
      </c>
      <c r="D358" s="32" t="s">
        <v>3513</v>
      </c>
      <c r="E358" s="32" t="s">
        <v>177</v>
      </c>
      <c r="F358" s="94" t="s">
        <v>471</v>
      </c>
      <c r="G358" s="94" t="s">
        <v>3514</v>
      </c>
      <c r="H358" s="94" t="s">
        <v>177</v>
      </c>
      <c r="I358" s="105">
        <v>1.65</v>
      </c>
      <c r="J358" s="94" t="s">
        <v>136</v>
      </c>
      <c r="K358" s="32">
        <v>0.125</v>
      </c>
      <c r="L358" s="32">
        <v>0.124</v>
      </c>
      <c r="M358" s="154">
        <v>431328.65</v>
      </c>
      <c r="N358" s="94">
        <v>108.18</v>
      </c>
      <c r="O358" s="125">
        <v>1692.39931</v>
      </c>
      <c r="P358" s="32">
        <v>5.1994680499063504E-3</v>
      </c>
      <c r="Q358" s="32">
        <f>O358/'סכום נכסי הקרן'!$C$42</f>
        <v>2.6587703227709677E-4</v>
      </c>
      <c r="R358" s="18"/>
    </row>
    <row r="359" spans="2:18" x14ac:dyDescent="0.2">
      <c r="B359" s="23" t="s">
        <v>3530</v>
      </c>
      <c r="C359" s="32" t="s">
        <v>177</v>
      </c>
      <c r="D359" s="32" t="s">
        <v>3531</v>
      </c>
      <c r="E359" s="32" t="s">
        <v>177</v>
      </c>
      <c r="F359" s="94" t="s">
        <v>471</v>
      </c>
      <c r="G359" s="94" t="s">
        <v>2777</v>
      </c>
      <c r="H359" s="94" t="s">
        <v>177</v>
      </c>
      <c r="I359" s="105">
        <v>2.17</v>
      </c>
      <c r="J359" s="94" t="s">
        <v>136</v>
      </c>
      <c r="K359" s="32">
        <v>4.4605600476837155E-2</v>
      </c>
      <c r="L359" s="32">
        <v>5.0499999999999996E-2</v>
      </c>
      <c r="M359" s="154">
        <v>815443.96529906441</v>
      </c>
      <c r="N359" s="94">
        <v>100.17</v>
      </c>
      <c r="O359" s="125">
        <v>2962.6432079570723</v>
      </c>
      <c r="P359" s="32">
        <v>9.1019705645264369E-3</v>
      </c>
      <c r="Q359" s="32">
        <f>O359/'סכום נכסי הקרן'!$C$42</f>
        <v>4.6543317476743947E-4</v>
      </c>
      <c r="R359" s="18"/>
    </row>
    <row r="360" spans="2:18" x14ac:dyDescent="0.2">
      <c r="B360" s="23" t="s">
        <v>3544</v>
      </c>
      <c r="C360" s="32" t="s">
        <v>177</v>
      </c>
      <c r="D360" s="32" t="s">
        <v>3545</v>
      </c>
      <c r="E360" s="32" t="s">
        <v>177</v>
      </c>
      <c r="F360" s="94" t="s">
        <v>471</v>
      </c>
      <c r="G360" s="94" t="s">
        <v>2947</v>
      </c>
      <c r="H360" s="94" t="s">
        <v>177</v>
      </c>
      <c r="I360" s="105">
        <v>3.78</v>
      </c>
      <c r="J360" s="94" t="s">
        <v>136</v>
      </c>
      <c r="K360" s="32">
        <v>5.5105599999999998E-2</v>
      </c>
      <c r="L360" s="32">
        <v>7.7100000000000002E-2</v>
      </c>
      <c r="M360" s="154">
        <v>1389170.2869338896</v>
      </c>
      <c r="N360" s="94">
        <v>100.33</v>
      </c>
      <c r="O360" s="125">
        <v>5055.1477487438915</v>
      </c>
      <c r="P360" s="32">
        <v>1.5530660555013983E-2</v>
      </c>
      <c r="Q360" s="32">
        <f>O360/'סכום נכסי הקרן'!$C$42</f>
        <v>7.9416699901530485E-4</v>
      </c>
      <c r="R360" s="18"/>
    </row>
    <row r="361" spans="2:18" x14ac:dyDescent="0.2">
      <c r="B361" s="23" t="s">
        <v>3544</v>
      </c>
      <c r="C361" s="32" t="s">
        <v>177</v>
      </c>
      <c r="D361" s="32" t="s">
        <v>3549</v>
      </c>
      <c r="E361" s="32" t="s">
        <v>177</v>
      </c>
      <c r="F361" s="94" t="s">
        <v>471</v>
      </c>
      <c r="G361" s="94" t="s">
        <v>2803</v>
      </c>
      <c r="H361" s="94" t="s">
        <v>177</v>
      </c>
      <c r="I361" s="105">
        <v>3.79</v>
      </c>
      <c r="J361" s="94" t="s">
        <v>136</v>
      </c>
      <c r="K361" s="32">
        <v>5.5105599999999998E-2</v>
      </c>
      <c r="L361" s="32">
        <v>7.7100000000000002E-2</v>
      </c>
      <c r="M361" s="154">
        <v>23011.694077374221</v>
      </c>
      <c r="N361" s="94">
        <v>100.12</v>
      </c>
      <c r="O361" s="125">
        <v>83.56357045008572</v>
      </c>
      <c r="P361" s="32">
        <v>2.5672789638003291E-4</v>
      </c>
      <c r="Q361" s="32">
        <f>O361/'סכום נכסי הקרן'!$C$42</f>
        <v>1.3127891264471674E-5</v>
      </c>
      <c r="R361" s="18"/>
    </row>
    <row r="362" spans="2:18" x14ac:dyDescent="0.2">
      <c r="B362" s="23" t="s">
        <v>3546</v>
      </c>
      <c r="C362" s="32" t="s">
        <v>177</v>
      </c>
      <c r="D362" s="32" t="s">
        <v>3547</v>
      </c>
      <c r="E362" s="32" t="s">
        <v>177</v>
      </c>
      <c r="F362" s="94" t="s">
        <v>471</v>
      </c>
      <c r="G362" s="94" t="s">
        <v>3548</v>
      </c>
      <c r="H362" s="94" t="s">
        <v>177</v>
      </c>
      <c r="I362" s="105">
        <v>5.65</v>
      </c>
      <c r="J362" s="94" t="s">
        <v>136</v>
      </c>
      <c r="K362" s="32">
        <v>5.6483799999999994E-2</v>
      </c>
      <c r="L362" s="32">
        <v>7.8700000000000006E-2</v>
      </c>
      <c r="M362" s="154">
        <v>93014.110209644263</v>
      </c>
      <c r="N362" s="94">
        <v>100.57</v>
      </c>
      <c r="O362" s="125">
        <v>339.28514225370657</v>
      </c>
      <c r="P362" s="32">
        <v>1.0423676295141472E-3</v>
      </c>
      <c r="Q362" s="32">
        <f>O362/'סכום נכסי הקרן'!$C$42</f>
        <v>5.3301916507002185E-5</v>
      </c>
      <c r="R362" s="18"/>
    </row>
    <row r="363" spans="2:18" x14ac:dyDescent="0.2">
      <c r="B363" s="23" t="s">
        <v>3546</v>
      </c>
      <c r="C363" s="32" t="s">
        <v>177</v>
      </c>
      <c r="D363" s="32" t="s">
        <v>3550</v>
      </c>
      <c r="E363" s="32" t="s">
        <v>177</v>
      </c>
      <c r="F363" s="94" t="s">
        <v>177</v>
      </c>
      <c r="G363" s="94" t="s">
        <v>2869</v>
      </c>
      <c r="H363" s="94" t="s">
        <v>177</v>
      </c>
      <c r="I363" s="105">
        <v>0</v>
      </c>
      <c r="J363" s="94" t="s">
        <v>177</v>
      </c>
      <c r="K363" s="32">
        <v>5.6483799999999994E-2</v>
      </c>
      <c r="L363" s="32">
        <v>0</v>
      </c>
      <c r="M363" s="154">
        <v>-115311.90599811236</v>
      </c>
      <c r="N363" s="94">
        <v>98.716200000000001</v>
      </c>
      <c r="O363" s="125">
        <v>-113.83155025351753</v>
      </c>
      <c r="P363" s="32">
        <v>-3.4971859484773341E-4</v>
      </c>
      <c r="Q363" s="32">
        <f>O363/'סכום נכסי הקרן'!$C$42</f>
        <v>-1.7883010576804384E-5</v>
      </c>
      <c r="R363" s="18"/>
    </row>
    <row r="364" spans="2:18" x14ac:dyDescent="0.2">
      <c r="B364" s="23" t="s">
        <v>3534</v>
      </c>
      <c r="C364" s="32" t="s">
        <v>177</v>
      </c>
      <c r="D364" s="32" t="s">
        <v>3535</v>
      </c>
      <c r="E364" s="32" t="s">
        <v>177</v>
      </c>
      <c r="F364" s="94" t="s">
        <v>471</v>
      </c>
      <c r="G364" s="94" t="s">
        <v>3083</v>
      </c>
      <c r="H364" s="94" t="s">
        <v>177</v>
      </c>
      <c r="I364" s="105">
        <v>3.94</v>
      </c>
      <c r="J364" s="94" t="s">
        <v>136</v>
      </c>
      <c r="K364" s="32">
        <v>5.01056E-2</v>
      </c>
      <c r="L364" s="32">
        <v>7.0900000000000005E-2</v>
      </c>
      <c r="M364" s="154">
        <v>530494.37811312836</v>
      </c>
      <c r="N364" s="94">
        <v>100.26</v>
      </c>
      <c r="O364" s="125">
        <v>1929.1057774390429</v>
      </c>
      <c r="P364" s="32">
        <v>5.9266886930390292E-3</v>
      </c>
      <c r="Q364" s="32">
        <f>O364/'סכום נכסי הקרן'!$C$42</f>
        <v>3.0306377225720698E-4</v>
      </c>
      <c r="R364" s="18"/>
    </row>
    <row r="365" spans="2:18" x14ac:dyDescent="0.2">
      <c r="B365" s="23" t="s">
        <v>3534</v>
      </c>
      <c r="C365" s="32" t="s">
        <v>177</v>
      </c>
      <c r="D365" s="32" t="s">
        <v>3541</v>
      </c>
      <c r="E365" s="32" t="s">
        <v>177</v>
      </c>
      <c r="F365" s="94" t="s">
        <v>471</v>
      </c>
      <c r="G365" s="94" t="s">
        <v>2869</v>
      </c>
      <c r="H365" s="94" t="s">
        <v>177</v>
      </c>
      <c r="I365" s="105">
        <v>3.94</v>
      </c>
      <c r="J365" s="94" t="s">
        <v>136</v>
      </c>
      <c r="K365" s="32">
        <v>5.01056E-2</v>
      </c>
      <c r="L365" s="32">
        <v>7.0900000000000005E-2</v>
      </c>
      <c r="M365" s="154">
        <v>1866.2162839777593</v>
      </c>
      <c r="N365" s="94">
        <v>100.26</v>
      </c>
      <c r="O365" s="125">
        <v>6.7863651604672892</v>
      </c>
      <c r="P365" s="32">
        <v>2.0849387386507061E-5</v>
      </c>
      <c r="Q365" s="32">
        <f>O365/'סכום נכסי הקרן'!$C$42</f>
        <v>1.0661423803190551E-6</v>
      </c>
      <c r="R365" s="18"/>
    </row>
    <row r="366" spans="2:18" x14ac:dyDescent="0.2">
      <c r="B366" s="23" t="s">
        <v>3539</v>
      </c>
      <c r="C366" s="32" t="s">
        <v>177</v>
      </c>
      <c r="D366" s="32" t="s">
        <v>3540</v>
      </c>
      <c r="E366" s="32" t="s">
        <v>177</v>
      </c>
      <c r="F366" s="94" t="s">
        <v>471</v>
      </c>
      <c r="G366" s="94" t="s">
        <v>2803</v>
      </c>
      <c r="H366" s="94" t="s">
        <v>177</v>
      </c>
      <c r="I366" s="105">
        <v>0</v>
      </c>
      <c r="J366" s="94" t="s">
        <v>136</v>
      </c>
      <c r="K366" s="32">
        <v>5.5105599999999998E-2</v>
      </c>
      <c r="L366" s="32">
        <v>0</v>
      </c>
      <c r="M366" s="154">
        <v>8722.33</v>
      </c>
      <c r="N366" s="94">
        <v>100</v>
      </c>
      <c r="O366" s="125">
        <v>31.63589</v>
      </c>
      <c r="P366" s="32">
        <v>9.7193255937543378E-5</v>
      </c>
      <c r="Q366" s="32">
        <f>O366/'סכום נכסי הקרן'!$C$42</f>
        <v>4.9700188938535327E-6</v>
      </c>
      <c r="R366" s="18"/>
    </row>
    <row r="367" spans="2:18" x14ac:dyDescent="0.2">
      <c r="B367" s="23" t="s">
        <v>3539</v>
      </c>
      <c r="C367" s="32" t="s">
        <v>177</v>
      </c>
      <c r="D367" s="32" t="s">
        <v>3542</v>
      </c>
      <c r="E367" s="32" t="s">
        <v>177</v>
      </c>
      <c r="F367" s="94" t="s">
        <v>471</v>
      </c>
      <c r="G367" s="94" t="s">
        <v>3543</v>
      </c>
      <c r="H367" s="94" t="s">
        <v>177</v>
      </c>
      <c r="I367" s="105">
        <v>0</v>
      </c>
      <c r="J367" s="94" t="s">
        <v>136</v>
      </c>
      <c r="K367" s="32">
        <v>0</v>
      </c>
      <c r="L367" s="32">
        <v>0</v>
      </c>
      <c r="M367" s="154">
        <v>589521</v>
      </c>
      <c r="N367" s="94">
        <v>100</v>
      </c>
      <c r="O367" s="125">
        <v>2138.1926699999999</v>
      </c>
      <c r="P367" s="32">
        <v>6.5690551907687505E-3</v>
      </c>
      <c r="Q367" s="32">
        <f>O367/'סכום נכסי הקרן'!$C$42</f>
        <v>3.3591145906118435E-4</v>
      </c>
      <c r="R367" s="18"/>
    </row>
    <row r="368" spans="2:18" x14ac:dyDescent="0.2">
      <c r="B368" s="23" t="s">
        <v>3551</v>
      </c>
      <c r="C368" s="32" t="s">
        <v>177</v>
      </c>
      <c r="D368" s="32" t="s">
        <v>3552</v>
      </c>
      <c r="E368" s="32" t="s">
        <v>177</v>
      </c>
      <c r="F368" s="94" t="s">
        <v>471</v>
      </c>
      <c r="G368" s="94" t="s">
        <v>3849</v>
      </c>
      <c r="H368" s="94" t="s">
        <v>177</v>
      </c>
      <c r="I368" s="105">
        <v>3.75</v>
      </c>
      <c r="J368" s="94" t="s">
        <v>2</v>
      </c>
      <c r="K368" s="32">
        <v>7.1199999999999999E-2</v>
      </c>
      <c r="L368" s="32">
        <v>7.1199999999999999E-2</v>
      </c>
      <c r="M368" s="154">
        <v>1000000</v>
      </c>
      <c r="N368" s="94">
        <v>0.64119999999999999</v>
      </c>
      <c r="O368" s="125">
        <v>3038.3214600000001</v>
      </c>
      <c r="P368" s="32">
        <v>9.3344728181287279E-3</v>
      </c>
      <c r="Q368" s="32">
        <f>O368/'סכום נכסי הקרן'!$C$42</f>
        <v>4.7732227738181703E-4</v>
      </c>
      <c r="R368" s="18"/>
    </row>
    <row r="369" spans="2:18" x14ac:dyDescent="0.2">
      <c r="B369" s="23" t="s">
        <v>3553</v>
      </c>
      <c r="C369" s="32" t="s">
        <v>177</v>
      </c>
      <c r="D369" s="32" t="s">
        <v>3554</v>
      </c>
      <c r="E369" s="32" t="s">
        <v>177</v>
      </c>
      <c r="F369" s="94" t="s">
        <v>471</v>
      </c>
      <c r="G369" s="94" t="s">
        <v>3555</v>
      </c>
      <c r="H369" s="94" t="s">
        <v>177</v>
      </c>
      <c r="I369" s="105">
        <v>7.25</v>
      </c>
      <c r="J369" s="94" t="s">
        <v>136</v>
      </c>
      <c r="K369" s="32">
        <v>0.09</v>
      </c>
      <c r="L369" s="32">
        <v>0.09</v>
      </c>
      <c r="M369" s="154">
        <v>544256.04</v>
      </c>
      <c r="N369" s="94">
        <v>0.53280000000000005</v>
      </c>
      <c r="O369" s="125">
        <v>1051.78963</v>
      </c>
      <c r="P369" s="32">
        <v>3.2313571295463487E-3</v>
      </c>
      <c r="Q369" s="32">
        <f>O369/'סכום נכסי הקרן'!$C$42</f>
        <v>1.6523683491942906E-4</v>
      </c>
      <c r="R369" s="18"/>
    </row>
    <row r="370" spans="2:18" s="164" customFormat="1" x14ac:dyDescent="0.2">
      <c r="B370" s="133" t="s">
        <v>3469</v>
      </c>
      <c r="C370" s="171" t="s">
        <v>177</v>
      </c>
      <c r="D370" s="171" t="s">
        <v>177</v>
      </c>
      <c r="E370" s="171" t="s">
        <v>177</v>
      </c>
      <c r="F370" s="172" t="s">
        <v>177</v>
      </c>
      <c r="G370" s="172" t="s">
        <v>177</v>
      </c>
      <c r="H370" s="172" t="s">
        <v>177</v>
      </c>
      <c r="I370" s="182" t="s">
        <v>177</v>
      </c>
      <c r="J370" s="172" t="s">
        <v>177</v>
      </c>
      <c r="K370" s="171" t="s">
        <v>177</v>
      </c>
      <c r="L370" s="171" t="s">
        <v>177</v>
      </c>
      <c r="M370" s="208" t="s">
        <v>177</v>
      </c>
      <c r="N370" s="172" t="s">
        <v>177</v>
      </c>
      <c r="O370" s="173">
        <v>0</v>
      </c>
      <c r="P370" s="171">
        <v>0</v>
      </c>
      <c r="Q370" s="171">
        <f>O370/'סכום נכסי הקרן'!$C$42</f>
        <v>0</v>
      </c>
    </row>
    <row r="371" spans="2:18" s="164" customFormat="1" x14ac:dyDescent="0.2">
      <c r="B371" s="116" t="s">
        <v>167</v>
      </c>
      <c r="C371" s="116"/>
      <c r="D371" s="174"/>
      <c r="E371" s="174"/>
      <c r="F371" s="174"/>
      <c r="G371" s="175"/>
      <c r="H371" s="175"/>
      <c r="I371" s="175"/>
      <c r="J371" s="175"/>
      <c r="K371" s="176"/>
      <c r="L371" s="177"/>
      <c r="M371" s="178"/>
      <c r="N371" s="178"/>
      <c r="O371" s="178"/>
      <c r="P371" s="178"/>
      <c r="Q371" s="177"/>
      <c r="R371" s="179"/>
    </row>
    <row r="372" spans="2:18" s="164" customFormat="1" x14ac:dyDescent="0.2">
      <c r="B372" s="116" t="s">
        <v>168</v>
      </c>
      <c r="C372" s="116"/>
      <c r="D372" s="174"/>
      <c r="E372" s="174"/>
      <c r="F372" s="174"/>
      <c r="G372" s="175"/>
      <c r="H372" s="175"/>
      <c r="I372" s="175"/>
      <c r="J372" s="175"/>
      <c r="K372" s="176"/>
      <c r="L372" s="177"/>
      <c r="M372" s="178"/>
      <c r="N372" s="178"/>
      <c r="O372" s="178"/>
      <c r="P372" s="178"/>
      <c r="Q372" s="177"/>
      <c r="R372" s="179"/>
    </row>
    <row r="373" spans="2:18" s="164" customFormat="1" x14ac:dyDescent="0.2">
      <c r="B373" s="116" t="s">
        <v>169</v>
      </c>
      <c r="C373" s="116"/>
      <c r="D373" s="174"/>
      <c r="E373" s="174"/>
      <c r="F373" s="174"/>
      <c r="G373" s="175"/>
      <c r="H373" s="175"/>
      <c r="I373" s="175"/>
      <c r="J373" s="175"/>
      <c r="K373" s="176"/>
      <c r="L373" s="177"/>
      <c r="M373" s="178"/>
      <c r="N373" s="178"/>
      <c r="O373" s="178"/>
      <c r="P373" s="178"/>
      <c r="Q373" s="177"/>
      <c r="R373" s="179"/>
    </row>
    <row r="374" spans="2:18" s="164" customFormat="1" x14ac:dyDescent="0.2">
      <c r="B374" s="116" t="s">
        <v>170</v>
      </c>
      <c r="C374" s="116"/>
      <c r="D374" s="174"/>
      <c r="E374" s="174"/>
      <c r="F374" s="174"/>
      <c r="G374" s="175"/>
      <c r="H374" s="175"/>
      <c r="I374" s="175"/>
      <c r="J374" s="175"/>
      <c r="K374" s="176"/>
      <c r="L374" s="177"/>
      <c r="M374" s="178"/>
      <c r="N374" s="178"/>
      <c r="O374" s="178"/>
      <c r="P374" s="178"/>
      <c r="Q374" s="177"/>
      <c r="R374" s="179"/>
    </row>
    <row r="375" spans="2:18" s="164" customFormat="1" x14ac:dyDescent="0.2">
      <c r="B375" s="116" t="s">
        <v>171</v>
      </c>
      <c r="C375" s="116"/>
      <c r="D375" s="174"/>
      <c r="E375" s="174"/>
      <c r="F375" s="174"/>
      <c r="G375" s="175"/>
      <c r="H375" s="175"/>
      <c r="I375" s="175"/>
      <c r="J375" s="175"/>
      <c r="K375" s="176"/>
      <c r="L375" s="177"/>
      <c r="M375" s="178"/>
      <c r="N375" s="178"/>
      <c r="O375" s="178"/>
      <c r="P375" s="178"/>
      <c r="Q375" s="177"/>
      <c r="R375" s="179"/>
    </row>
  </sheetData>
  <sortState ref="B315:AB367">
    <sortCondition ref="B315:B367" customList="א,ב,ג,ד,ה,ו,ז,ח,ט,י,כ,ל,מ,נ,ס,ע,פ,צ,ק,ר,ש,ת"/>
  </sortState>
  <mergeCells count="1">
    <mergeCell ref="B7:Q7"/>
  </mergeCells>
  <phoneticPr fontId="3" type="noConversion"/>
  <conditionalFormatting sqref="J12:J13 P12:P13 C12:H13 C16:H370 C14:C15 P16:P370 J16:J370">
    <cfRule type="expression" dxfId="57" priority="360" stopIfTrue="1">
      <formula>OR(LEFT(#REF!,3)="TIR",LEFT(#REF!,2)="IR")</formula>
    </cfRule>
  </conditionalFormatting>
  <conditionalFormatting sqref="B12:B370 O12:P13 O16:P370">
    <cfRule type="expression" dxfId="56" priority="363" stopIfTrue="1">
      <formula>#REF!&gt;0</formula>
    </cfRule>
  </conditionalFormatting>
  <conditionalFormatting sqref="J14:J15 D14:H15 P14:P15">
    <cfRule type="expression" dxfId="1" priority="6" stopIfTrue="1">
      <formula>OR(LEFT(#REF!,3)="TIR",LEFT(#REF!,2)="IR")</formula>
    </cfRule>
  </conditionalFormatting>
  <conditionalFormatting sqref="O14:P14 P15">
    <cfRule type="expression" dxfId="13" priority="7" stopIfTrue="1">
      <formula>#REF!&gt;0</formula>
    </cfRule>
  </conditionalFormatting>
  <conditionalFormatting sqref="O15">
    <cfRule type="expression" dxfId="11" priority="5" stopIfTrue="1">
      <formula>#REF!&gt;0</formula>
    </cfRule>
  </conditionalFormatting>
  <conditionalFormatting sqref="Q12:Q13 Q16:Q370">
    <cfRule type="expression" dxfId="9" priority="3" stopIfTrue="1">
      <formula>OR(LEFT(#REF!,3)="TIR",LEFT(#REF!,2)="IR")</formula>
    </cfRule>
  </conditionalFormatting>
  <conditionalFormatting sqref="Q12:Q13 Q16:Q370">
    <cfRule type="expression" dxfId="7" priority="4" stopIfTrue="1">
      <formula>#REF!&gt;0</formula>
    </cfRule>
  </conditionalFormatting>
  <conditionalFormatting sqref="Q14:Q15">
    <cfRule type="expression" dxfId="5" priority="1" stopIfTrue="1">
      <formula>OR(LEFT(#REF!,3)="TIR",LEFT(#REF!,2)="IR")</formula>
    </cfRule>
  </conditionalFormatting>
  <conditionalFormatting sqref="Q14:Q15">
    <cfRule type="expression" dxfId="3" priority="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.7109375" style="13" bestFit="1" customWidth="1"/>
    <col min="3" max="3" width="10.140625" style="13" bestFit="1" customWidth="1"/>
    <col min="4" max="4" width="12.42578125" style="12" bestFit="1" customWidth="1"/>
    <col min="5" max="5" width="6.7109375" style="12" bestFit="1" customWidth="1"/>
    <col min="6" max="6" width="9.85546875" style="93" bestFit="1" customWidth="1"/>
    <col min="7" max="7" width="6.42578125" style="93" bestFit="1" customWidth="1"/>
    <col min="8" max="8" width="10" style="93" bestFit="1" customWidth="1"/>
    <col min="9" max="9" width="17.7109375" style="45" bestFit="1" customWidth="1"/>
    <col min="10" max="10" width="13.42578125" style="95" bestFit="1" customWidth="1"/>
    <col min="11" max="11" width="12.42578125" style="97" bestFit="1" customWidth="1"/>
    <col min="12" max="12" width="7.140625" style="97" bestFit="1" customWidth="1"/>
    <col min="13" max="13" width="8.85546875" style="97" bestFit="1" customWidth="1"/>
    <col min="14" max="14" width="15.85546875" style="97" bestFit="1" customWidth="1"/>
    <col min="15" max="15" width="13.140625" style="95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163</v>
      </c>
      <c r="C1" s="13" t="s">
        <v>172</v>
      </c>
      <c r="D1" s="12"/>
      <c r="E1" s="55"/>
      <c r="F1" s="93"/>
      <c r="G1" s="93"/>
      <c r="H1" s="93"/>
      <c r="I1" s="45"/>
      <c r="J1" s="95"/>
      <c r="K1" s="96"/>
      <c r="L1" s="96"/>
      <c r="M1" s="96"/>
      <c r="N1" s="96"/>
      <c r="O1" s="95"/>
      <c r="P1" s="16"/>
      <c r="Q1" s="18"/>
    </row>
    <row r="2" spans="1:18" s="10" customFormat="1" x14ac:dyDescent="0.2">
      <c r="B2" s="13" t="s">
        <v>164</v>
      </c>
      <c r="C2" s="13" t="s">
        <v>56</v>
      </c>
      <c r="D2" s="12"/>
      <c r="E2" s="55"/>
      <c r="F2" s="93"/>
      <c r="G2" s="93"/>
      <c r="H2" s="93"/>
      <c r="I2" s="45"/>
      <c r="J2" s="95"/>
      <c r="K2" s="96"/>
      <c r="L2" s="96"/>
      <c r="M2" s="96"/>
      <c r="N2" s="96"/>
      <c r="O2" s="95"/>
      <c r="P2" s="16"/>
      <c r="Q2" s="18"/>
    </row>
    <row r="3" spans="1:18" s="10" customFormat="1" x14ac:dyDescent="0.2">
      <c r="B3" s="13" t="s">
        <v>165</v>
      </c>
      <c r="C3" s="163" t="s">
        <v>174</v>
      </c>
      <c r="D3" s="12"/>
      <c r="E3" s="55"/>
      <c r="F3" s="93"/>
      <c r="G3" s="93"/>
      <c r="H3" s="93"/>
      <c r="I3" s="45"/>
      <c r="J3" s="95"/>
      <c r="K3" s="96"/>
      <c r="L3" s="96"/>
      <c r="M3" s="96"/>
      <c r="N3" s="96"/>
      <c r="O3" s="95"/>
      <c r="P3" s="16"/>
      <c r="Q3" s="18"/>
    </row>
    <row r="4" spans="1:18" s="10" customFormat="1" x14ac:dyDescent="0.2">
      <c r="B4" s="13" t="s">
        <v>166</v>
      </c>
      <c r="C4" s="12" t="s">
        <v>175</v>
      </c>
      <c r="D4" s="12"/>
      <c r="E4" s="55"/>
      <c r="F4" s="93"/>
      <c r="G4" s="93"/>
      <c r="H4" s="93"/>
      <c r="I4" s="45"/>
      <c r="J4" s="95"/>
      <c r="K4" s="96"/>
      <c r="L4" s="96"/>
      <c r="M4" s="96"/>
      <c r="N4" s="96"/>
      <c r="O4" s="95"/>
      <c r="P4" s="16"/>
      <c r="Q4" s="18"/>
    </row>
    <row r="5" spans="1:18" s="10" customFormat="1" x14ac:dyDescent="0.2">
      <c r="B5" s="19"/>
      <c r="C5" s="70"/>
      <c r="D5" s="20"/>
      <c r="E5" s="55"/>
      <c r="F5" s="93"/>
      <c r="G5" s="93"/>
      <c r="H5" s="93"/>
      <c r="I5" s="45"/>
      <c r="J5" s="95"/>
      <c r="K5" s="96"/>
      <c r="L5" s="96"/>
      <c r="M5" s="96"/>
      <c r="N5" s="96"/>
      <c r="O5" s="95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3"/>
      <c r="G6" s="93"/>
      <c r="H6" s="93"/>
      <c r="I6" s="45"/>
      <c r="J6" s="95"/>
      <c r="K6" s="96"/>
      <c r="L6" s="96"/>
      <c r="M6" s="96"/>
      <c r="N6" s="96"/>
      <c r="O6" s="95"/>
      <c r="P6" s="16"/>
      <c r="Q6" s="18"/>
    </row>
    <row r="7" spans="1:18" s="10" customFormat="1" x14ac:dyDescent="0.2">
      <c r="B7" s="231" t="s">
        <v>40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3"/>
      <c r="P7" s="16"/>
      <c r="Q7" s="16"/>
      <c r="R7" s="16"/>
    </row>
    <row r="8" spans="1:18" s="10" customFormat="1" ht="30.75" customHeight="1" x14ac:dyDescent="0.2">
      <c r="B8" s="9" t="s">
        <v>81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15</v>
      </c>
      <c r="H8" s="4" t="s">
        <v>6</v>
      </c>
      <c r="I8" s="5" t="s">
        <v>98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84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145</v>
      </c>
      <c r="L9" s="2"/>
      <c r="M9" s="2" t="s">
        <v>147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1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89">
        <v>12</v>
      </c>
      <c r="O10" s="44">
        <v>13</v>
      </c>
    </row>
    <row r="11" spans="1:18" s="164" customFormat="1" ht="12.75" customHeight="1" thickBot="1" x14ac:dyDescent="0.25">
      <c r="B11" s="142" t="s">
        <v>133</v>
      </c>
      <c r="C11" s="103" t="s">
        <v>177</v>
      </c>
      <c r="D11" s="143" t="s">
        <v>177</v>
      </c>
      <c r="E11" s="143"/>
      <c r="F11" s="143" t="s">
        <v>177</v>
      </c>
      <c r="G11" s="143" t="s">
        <v>177</v>
      </c>
      <c r="H11" s="143" t="s">
        <v>177</v>
      </c>
      <c r="I11" s="103" t="s">
        <v>177</v>
      </c>
      <c r="J11" s="103" t="s">
        <v>177</v>
      </c>
      <c r="K11" s="144" t="s">
        <v>177</v>
      </c>
      <c r="L11" s="143" t="s">
        <v>177</v>
      </c>
      <c r="M11" s="145">
        <v>2717.4400011999996</v>
      </c>
      <c r="N11" s="103">
        <v>1</v>
      </c>
      <c r="O11" s="121">
        <v>4.2691159151449085E-4</v>
      </c>
    </row>
    <row r="12" spans="1:18" s="164" customFormat="1" x14ac:dyDescent="0.2">
      <c r="B12" s="132" t="s">
        <v>149</v>
      </c>
      <c r="C12" s="167" t="s">
        <v>177</v>
      </c>
      <c r="D12" s="168" t="s">
        <v>177</v>
      </c>
      <c r="E12" s="168" t="s">
        <v>177</v>
      </c>
      <c r="F12" s="168" t="s">
        <v>177</v>
      </c>
      <c r="G12" s="168" t="s">
        <v>177</v>
      </c>
      <c r="H12" s="168" t="s">
        <v>177</v>
      </c>
      <c r="I12" s="167" t="s">
        <v>177</v>
      </c>
      <c r="J12" s="167" t="s">
        <v>177</v>
      </c>
      <c r="K12" s="180" t="s">
        <v>177</v>
      </c>
      <c r="L12" s="168" t="s">
        <v>177</v>
      </c>
      <c r="M12" s="169">
        <v>2717.4400009999999</v>
      </c>
      <c r="N12" s="167">
        <v>0.99999999992640143</v>
      </c>
      <c r="O12" s="167">
        <v>4.2691159148307073E-4</v>
      </c>
    </row>
    <row r="13" spans="1:18" s="164" customFormat="1" x14ac:dyDescent="0.2">
      <c r="B13" s="133" t="s">
        <v>3562</v>
      </c>
      <c r="C13" s="171" t="s">
        <v>177</v>
      </c>
      <c r="D13" s="172" t="s">
        <v>177</v>
      </c>
      <c r="E13" s="172" t="s">
        <v>177</v>
      </c>
      <c r="F13" s="172" t="s">
        <v>177</v>
      </c>
      <c r="G13" s="172" t="s">
        <v>177</v>
      </c>
      <c r="H13" s="172" t="s">
        <v>177</v>
      </c>
      <c r="I13" s="171" t="s">
        <v>177</v>
      </c>
      <c r="J13" s="171" t="s">
        <v>177</v>
      </c>
      <c r="K13" s="182" t="s">
        <v>177</v>
      </c>
      <c r="L13" s="172" t="s">
        <v>177</v>
      </c>
      <c r="M13" s="173">
        <v>2717.4400002000002</v>
      </c>
      <c r="N13" s="171">
        <v>0.9999999996320067</v>
      </c>
      <c r="O13" s="171">
        <v>4.2691159135739028E-4</v>
      </c>
    </row>
    <row r="14" spans="1:18" x14ac:dyDescent="0.2">
      <c r="B14" s="23" t="s">
        <v>3563</v>
      </c>
      <c r="C14" s="32" t="s">
        <v>3564</v>
      </c>
      <c r="D14" s="94" t="s">
        <v>189</v>
      </c>
      <c r="E14" s="94" t="s">
        <v>534</v>
      </c>
      <c r="F14" s="94" t="s">
        <v>187</v>
      </c>
      <c r="G14" s="94">
        <v>5.17</v>
      </c>
      <c r="H14" s="94" t="s">
        <v>183</v>
      </c>
      <c r="I14" s="32">
        <v>2.5000000000000001E-2</v>
      </c>
      <c r="J14" s="32">
        <v>6.4000000000000003E-3</v>
      </c>
      <c r="K14" s="105">
        <v>2200000</v>
      </c>
      <c r="L14" s="94">
        <v>123.52</v>
      </c>
      <c r="M14" s="125">
        <v>2717.44</v>
      </c>
      <c r="N14" s="32">
        <v>0.99999999955840801</v>
      </c>
      <c r="O14" s="32">
        <v>4.269115913259701E-4</v>
      </c>
      <c r="P14" s="18"/>
    </row>
    <row r="15" spans="1:18" s="164" customFormat="1" x14ac:dyDescent="0.2">
      <c r="B15" s="133" t="s">
        <v>2331</v>
      </c>
      <c r="C15" s="171" t="s">
        <v>177</v>
      </c>
      <c r="D15" s="172" t="s">
        <v>177</v>
      </c>
      <c r="E15" s="172" t="s">
        <v>177</v>
      </c>
      <c r="F15" s="172" t="s">
        <v>177</v>
      </c>
      <c r="G15" s="172" t="s">
        <v>177</v>
      </c>
      <c r="H15" s="172" t="s">
        <v>177</v>
      </c>
      <c r="I15" s="171" t="s">
        <v>177</v>
      </c>
      <c r="J15" s="171" t="s">
        <v>177</v>
      </c>
      <c r="K15" s="182" t="s">
        <v>177</v>
      </c>
      <c r="L15" s="172" t="s">
        <v>177</v>
      </c>
      <c r="M15" s="173">
        <v>0</v>
      </c>
      <c r="N15" s="171">
        <v>0</v>
      </c>
      <c r="O15" s="171">
        <v>0</v>
      </c>
    </row>
    <row r="16" spans="1:18" s="164" customFormat="1" x14ac:dyDescent="0.2">
      <c r="B16" s="133" t="s">
        <v>3565</v>
      </c>
      <c r="C16" s="171" t="s">
        <v>177</v>
      </c>
      <c r="D16" s="172" t="s">
        <v>177</v>
      </c>
      <c r="E16" s="172" t="s">
        <v>177</v>
      </c>
      <c r="F16" s="172" t="s">
        <v>177</v>
      </c>
      <c r="G16" s="172" t="s">
        <v>177</v>
      </c>
      <c r="H16" s="172" t="s">
        <v>177</v>
      </c>
      <c r="I16" s="171" t="s">
        <v>177</v>
      </c>
      <c r="J16" s="171" t="s">
        <v>177</v>
      </c>
      <c r="K16" s="182" t="s">
        <v>177</v>
      </c>
      <c r="L16" s="172" t="s">
        <v>177</v>
      </c>
      <c r="M16" s="173">
        <v>0</v>
      </c>
      <c r="N16" s="171">
        <v>0</v>
      </c>
      <c r="O16" s="171">
        <v>0</v>
      </c>
    </row>
    <row r="17" spans="2:16" s="164" customFormat="1" x14ac:dyDescent="0.2">
      <c r="B17" s="133" t="s">
        <v>3566</v>
      </c>
      <c r="C17" s="171" t="s">
        <v>177</v>
      </c>
      <c r="D17" s="172" t="s">
        <v>177</v>
      </c>
      <c r="E17" s="172" t="s">
        <v>177</v>
      </c>
      <c r="F17" s="172" t="s">
        <v>177</v>
      </c>
      <c r="G17" s="172" t="s">
        <v>177</v>
      </c>
      <c r="H17" s="172" t="s">
        <v>177</v>
      </c>
      <c r="I17" s="171" t="s">
        <v>177</v>
      </c>
      <c r="J17" s="171" t="s">
        <v>177</v>
      </c>
      <c r="K17" s="182" t="s">
        <v>177</v>
      </c>
      <c r="L17" s="172" t="s">
        <v>177</v>
      </c>
      <c r="M17" s="173">
        <v>0</v>
      </c>
      <c r="N17" s="171">
        <v>0</v>
      </c>
      <c r="O17" s="171">
        <v>0</v>
      </c>
    </row>
    <row r="18" spans="2:16" s="164" customFormat="1" x14ac:dyDescent="0.2">
      <c r="B18" s="133" t="s">
        <v>153</v>
      </c>
      <c r="C18" s="171" t="s">
        <v>177</v>
      </c>
      <c r="D18" s="172" t="s">
        <v>177</v>
      </c>
      <c r="E18" s="172" t="s">
        <v>177</v>
      </c>
      <c r="F18" s="172" t="s">
        <v>177</v>
      </c>
      <c r="G18" s="172" t="s">
        <v>177</v>
      </c>
      <c r="H18" s="172" t="s">
        <v>177</v>
      </c>
      <c r="I18" s="171" t="s">
        <v>177</v>
      </c>
      <c r="J18" s="171" t="s">
        <v>177</v>
      </c>
      <c r="K18" s="182" t="s">
        <v>177</v>
      </c>
      <c r="L18" s="172" t="s">
        <v>177</v>
      </c>
      <c r="M18" s="173">
        <v>0</v>
      </c>
      <c r="N18" s="171">
        <v>0</v>
      </c>
      <c r="O18" s="171">
        <v>0</v>
      </c>
    </row>
    <row r="19" spans="2:16" s="164" customFormat="1" x14ac:dyDescent="0.2">
      <c r="B19" s="133" t="s">
        <v>413</v>
      </c>
      <c r="C19" s="171" t="s">
        <v>177</v>
      </c>
      <c r="D19" s="172" t="s">
        <v>177</v>
      </c>
      <c r="E19" s="172" t="s">
        <v>177</v>
      </c>
      <c r="F19" s="172" t="s">
        <v>177</v>
      </c>
      <c r="G19" s="172" t="s">
        <v>177</v>
      </c>
      <c r="H19" s="172" t="s">
        <v>177</v>
      </c>
      <c r="I19" s="171" t="s">
        <v>177</v>
      </c>
      <c r="J19" s="171" t="s">
        <v>177</v>
      </c>
      <c r="K19" s="182" t="s">
        <v>177</v>
      </c>
      <c r="L19" s="172" t="s">
        <v>177</v>
      </c>
      <c r="M19" s="173">
        <v>0</v>
      </c>
      <c r="N19" s="171">
        <v>0</v>
      </c>
      <c r="O19" s="171">
        <v>0</v>
      </c>
    </row>
    <row r="20" spans="2:16" s="164" customFormat="1" x14ac:dyDescent="0.2">
      <c r="B20" s="116" t="s">
        <v>167</v>
      </c>
      <c r="C20" s="116"/>
      <c r="D20" s="174"/>
      <c r="E20" s="174"/>
      <c r="F20" s="175"/>
      <c r="G20" s="175"/>
      <c r="H20" s="175"/>
      <c r="I20" s="176"/>
      <c r="J20" s="177"/>
      <c r="K20" s="178"/>
      <c r="L20" s="178"/>
      <c r="M20" s="178"/>
      <c r="N20" s="178"/>
      <c r="O20" s="177"/>
      <c r="P20" s="179"/>
    </row>
    <row r="21" spans="2:16" s="164" customFormat="1" x14ac:dyDescent="0.2">
      <c r="B21" s="116" t="s">
        <v>168</v>
      </c>
      <c r="C21" s="116"/>
      <c r="D21" s="174"/>
      <c r="E21" s="174"/>
      <c r="F21" s="175"/>
      <c r="G21" s="175"/>
      <c r="H21" s="175"/>
      <c r="I21" s="176"/>
      <c r="J21" s="177"/>
      <c r="K21" s="178"/>
      <c r="L21" s="178"/>
      <c r="M21" s="178"/>
      <c r="N21" s="178"/>
      <c r="O21" s="177"/>
      <c r="P21" s="179"/>
    </row>
    <row r="22" spans="2:16" s="164" customFormat="1" x14ac:dyDescent="0.2">
      <c r="B22" s="116" t="s">
        <v>169</v>
      </c>
      <c r="C22" s="116"/>
      <c r="D22" s="174"/>
      <c r="E22" s="174"/>
      <c r="F22" s="175"/>
      <c r="G22" s="175"/>
      <c r="H22" s="175"/>
      <c r="I22" s="176"/>
      <c r="J22" s="177"/>
      <c r="K22" s="178"/>
      <c r="L22" s="178"/>
      <c r="M22" s="178"/>
      <c r="N22" s="178"/>
      <c r="O22" s="177"/>
      <c r="P22" s="179"/>
    </row>
    <row r="23" spans="2:16" s="164" customFormat="1" x14ac:dyDescent="0.2">
      <c r="B23" s="116" t="s">
        <v>170</v>
      </c>
      <c r="C23" s="116"/>
      <c r="D23" s="174"/>
      <c r="E23" s="174"/>
      <c r="F23" s="175"/>
      <c r="G23" s="175"/>
      <c r="H23" s="175"/>
      <c r="I23" s="176"/>
      <c r="J23" s="177"/>
      <c r="K23" s="178"/>
      <c r="L23" s="178"/>
      <c r="M23" s="178"/>
      <c r="N23" s="178"/>
      <c r="O23" s="177"/>
      <c r="P23" s="179"/>
    </row>
    <row r="24" spans="2:16" s="164" customFormat="1" x14ac:dyDescent="0.2">
      <c r="B24" s="116" t="s">
        <v>171</v>
      </c>
      <c r="C24" s="116"/>
      <c r="D24" s="174"/>
      <c r="E24" s="174"/>
      <c r="F24" s="175"/>
      <c r="G24" s="175"/>
      <c r="H24" s="175"/>
      <c r="I24" s="176"/>
      <c r="J24" s="177"/>
      <c r="K24" s="178"/>
      <c r="L24" s="178"/>
      <c r="M24" s="178"/>
      <c r="N24" s="178"/>
      <c r="O24" s="177"/>
      <c r="P24" s="179"/>
    </row>
  </sheetData>
  <mergeCells count="1">
    <mergeCell ref="B7:O7"/>
  </mergeCells>
  <phoneticPr fontId="3" type="noConversion"/>
  <conditionalFormatting sqref="H12:H19 N12:O19 C12:F19">
    <cfRule type="expression" dxfId="55" priority="361" stopIfTrue="1">
      <formula>OR(LEFT(#REF!,3)="TIR",LEFT(#REF!,2)="IR")</formula>
    </cfRule>
  </conditionalFormatting>
  <conditionalFormatting sqref="B11:B19 M11:N19">
    <cfRule type="expression" dxfId="54" priority="36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40"/>
  <sheetViews>
    <sheetView rightToLeft="1" zoomScale="85" zoomScaleNormal="85" workbookViewId="0">
      <selection activeCell="C41" sqref="C41"/>
    </sheetView>
  </sheetViews>
  <sheetFormatPr defaultRowHeight="12.75" x14ac:dyDescent="0.2"/>
  <cols>
    <col min="1" max="1" width="5.28515625" style="18" bestFit="1" customWidth="1"/>
    <col min="2" max="2" width="33.28515625" style="13" bestFit="1" customWidth="1"/>
    <col min="3" max="3" width="13.5703125" style="12" bestFit="1" customWidth="1"/>
    <col min="4" max="4" width="9.5703125" style="13" bestFit="1" customWidth="1"/>
    <col min="5" max="5" width="15" style="14" bestFit="1" customWidth="1"/>
    <col min="6" max="6" width="11.85546875" style="93" bestFit="1" customWidth="1"/>
    <col min="7" max="7" width="11.7109375" style="93" bestFit="1" customWidth="1"/>
    <col min="8" max="8" width="13.85546875" style="93" bestFit="1" customWidth="1"/>
    <col min="9" max="9" width="11.7109375" style="93" bestFit="1" customWidth="1"/>
    <col min="10" max="10" width="44" style="93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13"/>
      <c r="E1" s="14"/>
      <c r="F1" s="93"/>
      <c r="G1" s="93"/>
      <c r="H1" s="93"/>
      <c r="I1" s="93"/>
      <c r="J1" s="93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164</v>
      </c>
      <c r="C2" s="12" t="s">
        <v>56</v>
      </c>
      <c r="D2" s="13"/>
      <c r="E2" s="14"/>
      <c r="F2" s="93"/>
      <c r="G2" s="93"/>
      <c r="H2" s="93"/>
      <c r="I2" s="93"/>
      <c r="J2" s="93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165</v>
      </c>
      <c r="C3" s="162" t="s">
        <v>174</v>
      </c>
      <c r="D3" s="13"/>
      <c r="E3" s="14"/>
      <c r="F3" s="93"/>
      <c r="G3" s="93"/>
      <c r="H3" s="93"/>
      <c r="I3" s="93"/>
      <c r="J3" s="93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166</v>
      </c>
      <c r="C4" s="12" t="s">
        <v>175</v>
      </c>
      <c r="D4" s="13"/>
      <c r="E4" s="14"/>
      <c r="F4" s="93"/>
      <c r="G4" s="93"/>
      <c r="H4" s="93"/>
      <c r="I4" s="93"/>
      <c r="J4" s="93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41" t="s">
        <v>42</v>
      </c>
      <c r="C7" s="242"/>
      <c r="D7" s="242"/>
      <c r="E7" s="242"/>
      <c r="F7" s="242"/>
      <c r="G7" s="242"/>
      <c r="H7" s="242"/>
      <c r="I7" s="242"/>
      <c r="J7" s="243"/>
      <c r="K7" s="15"/>
      <c r="L7" s="15"/>
      <c r="M7" s="15"/>
    </row>
    <row r="8" spans="1:18" s="10" customFormat="1" ht="33" customHeight="1" x14ac:dyDescent="0.2">
      <c r="B8" s="127" t="s">
        <v>41</v>
      </c>
      <c r="C8" s="128" t="s">
        <v>43</v>
      </c>
      <c r="D8" s="128" t="s">
        <v>45</v>
      </c>
      <c r="E8" s="128" t="s">
        <v>46</v>
      </c>
      <c r="F8" s="128" t="s">
        <v>6</v>
      </c>
      <c r="G8" s="129" t="s">
        <v>91</v>
      </c>
      <c r="H8" s="130" t="s">
        <v>84</v>
      </c>
      <c r="I8" s="130" t="s">
        <v>8</v>
      </c>
      <c r="J8" s="131" t="s">
        <v>148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147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66">
        <v>8</v>
      </c>
    </row>
    <row r="11" spans="1:18" s="164" customFormat="1" ht="12.75" customHeight="1" thickBot="1" x14ac:dyDescent="0.25">
      <c r="B11" s="196" t="s">
        <v>82</v>
      </c>
      <c r="C11" s="106"/>
      <c r="D11" s="106" t="s">
        <v>177</v>
      </c>
      <c r="E11" s="209"/>
      <c r="F11" s="197"/>
      <c r="G11" s="200">
        <v>151061.9320808</v>
      </c>
      <c r="H11" s="106">
        <v>1</v>
      </c>
      <c r="I11" s="106">
        <v>2.3731927775181769E-2</v>
      </c>
      <c r="J11" s="122"/>
    </row>
    <row r="12" spans="1:18" s="164" customFormat="1" x14ac:dyDescent="0.2">
      <c r="B12" s="132" t="s">
        <v>3567</v>
      </c>
      <c r="C12" s="167"/>
      <c r="D12" s="167" t="s">
        <v>177</v>
      </c>
      <c r="E12" s="187"/>
      <c r="F12" s="168" t="s">
        <v>177</v>
      </c>
      <c r="G12" s="169">
        <v>91960.657930400004</v>
      </c>
      <c r="H12" s="167">
        <v>0.60876129851968319</v>
      </c>
      <c r="I12" s="167">
        <v>1.444707916879499E-2</v>
      </c>
      <c r="J12" s="167" t="s">
        <v>177</v>
      </c>
    </row>
    <row r="13" spans="1:18" s="164" customFormat="1" x14ac:dyDescent="0.2">
      <c r="B13" s="133" t="s">
        <v>3568</v>
      </c>
      <c r="C13" s="167"/>
      <c r="D13" s="167" t="s">
        <v>177</v>
      </c>
      <c r="E13" s="187"/>
      <c r="F13" s="168" t="s">
        <v>177</v>
      </c>
      <c r="G13" s="169">
        <v>90798.183530199996</v>
      </c>
      <c r="H13" s="167">
        <v>0.60106594877678288</v>
      </c>
      <c r="I13" s="167">
        <v>1.4264453684491717E-2</v>
      </c>
      <c r="J13" s="167" t="s">
        <v>177</v>
      </c>
    </row>
    <row r="14" spans="1:18" x14ac:dyDescent="0.2">
      <c r="B14" s="23" t="s">
        <v>3569</v>
      </c>
      <c r="C14" s="223">
        <v>43100</v>
      </c>
      <c r="D14" s="224" t="s">
        <v>3848</v>
      </c>
      <c r="E14" s="43">
        <v>7.7236462392609173E-2</v>
      </c>
      <c r="F14" s="101" t="s">
        <v>183</v>
      </c>
      <c r="G14" s="126">
        <v>4749.9227999999994</v>
      </c>
      <c r="H14" s="41">
        <v>3.1443545932269432E-2</v>
      </c>
      <c r="I14" s="41">
        <v>7.4621596106022852E-4</v>
      </c>
      <c r="J14" s="41" t="s">
        <v>3570</v>
      </c>
      <c r="K14" s="18"/>
      <c r="L14" s="18"/>
      <c r="M14" s="18"/>
      <c r="N14" s="18"/>
      <c r="O14" s="18"/>
      <c r="P14" s="18"/>
      <c r="Q14" s="18"/>
    </row>
    <row r="15" spans="1:18" x14ac:dyDescent="0.2">
      <c r="B15" s="23" t="s">
        <v>3571</v>
      </c>
      <c r="C15" s="223">
        <v>43100</v>
      </c>
      <c r="D15" s="224" t="s">
        <v>3848</v>
      </c>
      <c r="E15" s="43">
        <v>7.3668772324731041E-2</v>
      </c>
      <c r="F15" s="101" t="s">
        <v>183</v>
      </c>
      <c r="G15" s="126">
        <v>9987.8001300000014</v>
      </c>
      <c r="H15" s="41">
        <v>6.6117253979366075E-2</v>
      </c>
      <c r="I15" s="41">
        <v>1.569089896131665E-3</v>
      </c>
      <c r="J15" s="41" t="s">
        <v>3572</v>
      </c>
      <c r="K15" s="18"/>
      <c r="L15" s="18"/>
      <c r="M15" s="18"/>
      <c r="N15" s="18"/>
      <c r="O15" s="18"/>
      <c r="P15" s="18"/>
      <c r="Q15" s="18"/>
    </row>
    <row r="16" spans="1:18" x14ac:dyDescent="0.2">
      <c r="B16" s="23" t="s">
        <v>3579</v>
      </c>
      <c r="C16" s="223">
        <v>43100</v>
      </c>
      <c r="D16" s="224" t="s">
        <v>3848</v>
      </c>
      <c r="E16" s="43">
        <v>5.7152571797229636E-2</v>
      </c>
      <c r="F16" s="101" t="s">
        <v>183</v>
      </c>
      <c r="G16" s="126">
        <v>5994.9231900000004</v>
      </c>
      <c r="H16" s="41">
        <v>3.9685201343733885E-2</v>
      </c>
      <c r="I16" s="41">
        <v>9.4180633203303887E-4</v>
      </c>
      <c r="J16" s="41" t="s">
        <v>3580</v>
      </c>
      <c r="K16" s="18"/>
      <c r="L16" s="18"/>
      <c r="M16" s="18"/>
      <c r="N16" s="18"/>
      <c r="O16" s="18"/>
      <c r="P16" s="18"/>
      <c r="Q16" s="18"/>
    </row>
    <row r="17" spans="2:17" x14ac:dyDescent="0.2">
      <c r="B17" s="23" t="s">
        <v>3583</v>
      </c>
      <c r="C17" s="41"/>
      <c r="D17" s="41"/>
      <c r="E17" s="43"/>
      <c r="F17" s="101" t="s">
        <v>183</v>
      </c>
      <c r="G17" s="126">
        <v>1712.732</v>
      </c>
      <c r="H17" s="41">
        <v>1.1337945810754585E-2</v>
      </c>
      <c r="I17" s="41">
        <v>2.6907131109975247E-4</v>
      </c>
      <c r="J17" s="41" t="s">
        <v>3584</v>
      </c>
      <c r="K17" s="18"/>
      <c r="L17" s="18"/>
      <c r="M17" s="18"/>
      <c r="N17" s="18"/>
      <c r="O17" s="18"/>
      <c r="P17" s="18"/>
      <c r="Q17" s="18"/>
    </row>
    <row r="18" spans="2:17" x14ac:dyDescent="0.2">
      <c r="B18" s="23" t="s">
        <v>3573</v>
      </c>
      <c r="C18" s="223">
        <v>43100</v>
      </c>
      <c r="D18" s="224" t="s">
        <v>3848</v>
      </c>
      <c r="E18" s="43">
        <v>7.3326578489856589E-2</v>
      </c>
      <c r="F18" s="101" t="s">
        <v>183</v>
      </c>
      <c r="G18" s="126">
        <v>3068.451</v>
      </c>
      <c r="H18" s="41">
        <v>2.0312536439417092E-2</v>
      </c>
      <c r="I18" s="41">
        <v>4.8205564771099427E-4</v>
      </c>
      <c r="J18" s="41" t="s">
        <v>3574</v>
      </c>
      <c r="K18" s="18"/>
      <c r="L18" s="18"/>
      <c r="M18" s="18"/>
      <c r="N18" s="18"/>
      <c r="O18" s="18"/>
      <c r="P18" s="18"/>
      <c r="Q18" s="18"/>
    </row>
    <row r="19" spans="2:17" x14ac:dyDescent="0.2">
      <c r="B19" s="23" t="s">
        <v>3581</v>
      </c>
      <c r="C19" s="223">
        <v>43100</v>
      </c>
      <c r="D19" s="224" t="s">
        <v>3848</v>
      </c>
      <c r="E19" s="43">
        <v>6.188114528503303E-2</v>
      </c>
      <c r="F19" s="101" t="s">
        <v>183</v>
      </c>
      <c r="G19" s="126">
        <v>24324.151420000002</v>
      </c>
      <c r="H19" s="41">
        <v>0.16102105331864483</v>
      </c>
      <c r="I19" s="41">
        <v>3.8213400076417717E-3</v>
      </c>
      <c r="J19" s="41" t="s">
        <v>3582</v>
      </c>
      <c r="K19" s="18"/>
      <c r="L19" s="18"/>
      <c r="M19" s="18"/>
      <c r="N19" s="18"/>
      <c r="O19" s="18"/>
      <c r="P19" s="18"/>
      <c r="Q19" s="18"/>
    </row>
    <row r="20" spans="2:17" x14ac:dyDescent="0.2">
      <c r="B20" s="23" t="s">
        <v>3575</v>
      </c>
      <c r="C20" s="223">
        <v>43100</v>
      </c>
      <c r="D20" s="224" t="s">
        <v>3848</v>
      </c>
      <c r="E20" s="43">
        <v>5.8000000000000003E-2</v>
      </c>
      <c r="F20" s="101" t="s">
        <v>183</v>
      </c>
      <c r="G20" s="126">
        <v>12874.215779999999</v>
      </c>
      <c r="H20" s="41">
        <v>8.5224752541320864E-2</v>
      </c>
      <c r="I20" s="41">
        <v>2.0225476719683655E-3</v>
      </c>
      <c r="J20" s="41" t="s">
        <v>3576</v>
      </c>
      <c r="K20" s="18"/>
      <c r="L20" s="18"/>
      <c r="M20" s="18"/>
      <c r="N20" s="18"/>
      <c r="O20" s="18"/>
      <c r="P20" s="18"/>
      <c r="Q20" s="18"/>
    </row>
    <row r="21" spans="2:17" x14ac:dyDescent="0.2">
      <c r="B21" s="23" t="s">
        <v>3577</v>
      </c>
      <c r="C21" s="223">
        <v>43100</v>
      </c>
      <c r="D21" s="224" t="s">
        <v>3848</v>
      </c>
      <c r="E21" s="43">
        <v>7.0453183656329563E-2</v>
      </c>
      <c r="F21" s="101" t="s">
        <v>183</v>
      </c>
      <c r="G21" s="126">
        <v>19821.785399999997</v>
      </c>
      <c r="H21" s="41">
        <v>0.13121628412244671</v>
      </c>
      <c r="I21" s="41">
        <v>3.1140153777216351E-3</v>
      </c>
      <c r="J21" s="41" t="s">
        <v>3578</v>
      </c>
      <c r="K21" s="18"/>
      <c r="L21" s="18"/>
      <c r="M21" s="18"/>
      <c r="N21" s="18"/>
      <c r="O21" s="18"/>
      <c r="P21" s="18"/>
      <c r="Q21" s="18"/>
    </row>
    <row r="22" spans="2:17" x14ac:dyDescent="0.2">
      <c r="B22" s="23" t="s">
        <v>3585</v>
      </c>
      <c r="C22" s="223">
        <v>43100</v>
      </c>
      <c r="D22" s="224" t="s">
        <v>3848</v>
      </c>
      <c r="E22" s="43">
        <v>0</v>
      </c>
      <c r="F22" s="101" t="s">
        <v>183</v>
      </c>
      <c r="G22" s="126">
        <v>6109.7824600000004</v>
      </c>
      <c r="H22" s="41">
        <v>4.0445546908085356E-2</v>
      </c>
      <c r="I22" s="41">
        <v>9.5985079805040792E-4</v>
      </c>
      <c r="J22" s="41" t="s">
        <v>3586</v>
      </c>
      <c r="K22" s="18"/>
      <c r="L22" s="18"/>
      <c r="M22" s="18"/>
      <c r="N22" s="18"/>
      <c r="O22" s="18"/>
      <c r="P22" s="18"/>
      <c r="Q22" s="18"/>
    </row>
    <row r="23" spans="2:17" x14ac:dyDescent="0.2">
      <c r="B23" s="23" t="s">
        <v>3587</v>
      </c>
      <c r="C23" s="223">
        <v>43100</v>
      </c>
      <c r="D23" s="224" t="s">
        <v>3848</v>
      </c>
      <c r="E23" s="43">
        <v>0</v>
      </c>
      <c r="F23" s="101" t="s">
        <v>183</v>
      </c>
      <c r="G23" s="126">
        <v>2154.4193500000001</v>
      </c>
      <c r="H23" s="41">
        <v>1.4261828379420199E-2</v>
      </c>
      <c r="I23" s="41">
        <v>3.3846068104243779E-4</v>
      </c>
      <c r="J23" s="41" t="s">
        <v>3588</v>
      </c>
      <c r="K23" s="18"/>
      <c r="L23" s="18"/>
      <c r="M23" s="18"/>
      <c r="N23" s="18"/>
      <c r="O23" s="18"/>
      <c r="P23" s="18"/>
      <c r="Q23" s="18"/>
    </row>
    <row r="24" spans="2:17" s="164" customFormat="1" x14ac:dyDescent="0.2">
      <c r="B24" s="133" t="s">
        <v>3589</v>
      </c>
      <c r="C24" s="167"/>
      <c r="D24" s="167" t="s">
        <v>177</v>
      </c>
      <c r="E24" s="188"/>
      <c r="F24" s="168" t="s">
        <v>177</v>
      </c>
      <c r="G24" s="169">
        <v>1162.4744002</v>
      </c>
      <c r="H24" s="167">
        <v>7.695349742900255E-3</v>
      </c>
      <c r="I24" s="167">
        <v>1.8262548430327243E-4</v>
      </c>
      <c r="J24" s="167" t="s">
        <v>177</v>
      </c>
    </row>
    <row r="25" spans="2:17" x14ac:dyDescent="0.2">
      <c r="B25" s="23" t="s">
        <v>3590</v>
      </c>
      <c r="C25" s="223">
        <v>43100</v>
      </c>
      <c r="D25" s="224" t="s">
        <v>3848</v>
      </c>
      <c r="E25" s="43">
        <v>6.188114528503303E-2</v>
      </c>
      <c r="F25" s="101" t="s">
        <v>183</v>
      </c>
      <c r="G25" s="126">
        <v>81.900089999999992</v>
      </c>
      <c r="H25" s="41">
        <v>5.4216233614828445E-4</v>
      </c>
      <c r="I25" s="41">
        <v>1.2866557403894903E-5</v>
      </c>
      <c r="J25" s="41" t="s">
        <v>3582</v>
      </c>
      <c r="K25" s="18"/>
      <c r="L25" s="18"/>
      <c r="M25" s="18"/>
      <c r="N25" s="18"/>
      <c r="O25" s="18"/>
      <c r="P25" s="18"/>
      <c r="Q25" s="18"/>
    </row>
    <row r="26" spans="2:17" x14ac:dyDescent="0.2">
      <c r="B26" s="23" t="s">
        <v>3591</v>
      </c>
      <c r="C26" s="41"/>
      <c r="D26" s="41"/>
      <c r="E26" s="43"/>
      <c r="F26" s="101" t="s">
        <v>183</v>
      </c>
      <c r="G26" s="126">
        <v>864.03831000000002</v>
      </c>
      <c r="H26" s="41">
        <v>5.7197620743910738E-3</v>
      </c>
      <c r="I26" s="41">
        <v>1.3574098044067279E-4</v>
      </c>
      <c r="J26" s="41" t="s">
        <v>3592</v>
      </c>
      <c r="K26" s="18"/>
      <c r="L26" s="18"/>
      <c r="M26" s="18"/>
      <c r="N26" s="18"/>
      <c r="O26" s="18"/>
      <c r="P26" s="18"/>
      <c r="Q26" s="18"/>
    </row>
    <row r="27" spans="2:17" x14ac:dyDescent="0.2">
      <c r="B27" s="23" t="s">
        <v>3593</v>
      </c>
      <c r="C27" s="41"/>
      <c r="D27" s="41"/>
      <c r="E27" s="43"/>
      <c r="F27" s="101" t="s">
        <v>183</v>
      </c>
      <c r="G27" s="126">
        <v>216.536</v>
      </c>
      <c r="H27" s="41">
        <v>1.4334253310369369E-3</v>
      </c>
      <c r="I27" s="41">
        <v>3.4017946427284602E-5</v>
      </c>
      <c r="J27" s="41" t="s">
        <v>3594</v>
      </c>
      <c r="K27" s="18"/>
      <c r="L27" s="18"/>
      <c r="M27" s="18"/>
      <c r="N27" s="18"/>
      <c r="O27" s="18"/>
      <c r="P27" s="18"/>
      <c r="Q27" s="18"/>
    </row>
    <row r="28" spans="2:17" s="164" customFormat="1" x14ac:dyDescent="0.2">
      <c r="B28" s="133" t="s">
        <v>3595</v>
      </c>
      <c r="C28" s="167"/>
      <c r="D28" s="167" t="s">
        <v>177</v>
      </c>
      <c r="E28" s="188"/>
      <c r="F28" s="168" t="s">
        <v>177</v>
      </c>
      <c r="G28" s="169">
        <v>59101.274150400001</v>
      </c>
      <c r="H28" s="167">
        <v>0.39123870148031675</v>
      </c>
      <c r="I28" s="167">
        <v>9.2848486063867777E-3</v>
      </c>
      <c r="J28" s="167" t="s">
        <v>177</v>
      </c>
    </row>
    <row r="29" spans="2:17" s="164" customFormat="1" x14ac:dyDescent="0.2">
      <c r="B29" s="133" t="s">
        <v>3568</v>
      </c>
      <c r="C29" s="167"/>
      <c r="D29" s="167" t="s">
        <v>177</v>
      </c>
      <c r="E29" s="188"/>
      <c r="F29" s="168" t="s">
        <v>177</v>
      </c>
      <c r="G29" s="169">
        <v>59101.274150199992</v>
      </c>
      <c r="H29" s="167">
        <v>0.39123870147899281</v>
      </c>
      <c r="I29" s="167">
        <v>9.2848486063553566E-3</v>
      </c>
      <c r="J29" s="167" t="s">
        <v>177</v>
      </c>
    </row>
    <row r="30" spans="2:17" x14ac:dyDescent="0.2">
      <c r="B30" s="23" t="s">
        <v>3596</v>
      </c>
      <c r="C30" s="223">
        <v>43100</v>
      </c>
      <c r="D30" s="224" t="s">
        <v>3848</v>
      </c>
      <c r="E30" s="43">
        <v>5.2433554780574231E-2</v>
      </c>
      <c r="F30" s="101" t="s">
        <v>2</v>
      </c>
      <c r="G30" s="126">
        <v>7620.0126500000006</v>
      </c>
      <c r="H30" s="41">
        <v>5.0442970939390666E-2</v>
      </c>
      <c r="I30" s="41">
        <v>1.1971089430992121E-3</v>
      </c>
      <c r="J30" s="41" t="s">
        <v>3597</v>
      </c>
      <c r="K30" s="18"/>
      <c r="L30" s="18"/>
      <c r="M30" s="18"/>
      <c r="N30" s="18"/>
      <c r="O30" s="18"/>
      <c r="P30" s="18"/>
      <c r="Q30" s="18"/>
    </row>
    <row r="31" spans="2:17" x14ac:dyDescent="0.2">
      <c r="B31" s="23" t="s">
        <v>3598</v>
      </c>
      <c r="C31" s="223">
        <v>43100</v>
      </c>
      <c r="D31" s="224" t="s">
        <v>3848</v>
      </c>
      <c r="E31" s="43">
        <v>6.5241024509803916E-2</v>
      </c>
      <c r="F31" s="101" t="s">
        <v>2</v>
      </c>
      <c r="G31" s="126">
        <v>7854.0656200000003</v>
      </c>
      <c r="H31" s="41">
        <v>5.1992355134177805E-2</v>
      </c>
      <c r="I31" s="41">
        <v>1.2338788169059085E-3</v>
      </c>
      <c r="J31" s="41" t="s">
        <v>3599</v>
      </c>
      <c r="K31" s="18"/>
      <c r="L31" s="18"/>
      <c r="M31" s="18"/>
      <c r="N31" s="18"/>
      <c r="O31" s="18"/>
      <c r="P31" s="18"/>
      <c r="Q31" s="18"/>
    </row>
    <row r="32" spans="2:17" x14ac:dyDescent="0.2">
      <c r="B32" s="23" t="s">
        <v>3600</v>
      </c>
      <c r="C32" s="223">
        <v>43100</v>
      </c>
      <c r="D32" s="224" t="s">
        <v>3848</v>
      </c>
      <c r="E32" s="43">
        <v>4.7E-2</v>
      </c>
      <c r="F32" s="101" t="s">
        <v>136</v>
      </c>
      <c r="G32" s="126">
        <v>22442.02133</v>
      </c>
      <c r="H32" s="41">
        <v>0.14856172578274857</v>
      </c>
      <c r="I32" s="41">
        <v>3.5256561464325482E-3</v>
      </c>
      <c r="J32" s="41" t="s">
        <v>3601</v>
      </c>
      <c r="K32" s="18"/>
      <c r="L32" s="18"/>
      <c r="M32" s="18"/>
      <c r="N32" s="18"/>
      <c r="O32" s="18"/>
      <c r="P32" s="18"/>
      <c r="Q32" s="18"/>
    </row>
    <row r="33" spans="2:17" x14ac:dyDescent="0.2">
      <c r="B33" s="23" t="s">
        <v>3602</v>
      </c>
      <c r="C33" s="223">
        <v>43100</v>
      </c>
      <c r="D33" s="224" t="s">
        <v>3848</v>
      </c>
      <c r="E33" s="43">
        <v>4.2999999999999997E-2</v>
      </c>
      <c r="F33" s="101" t="s">
        <v>136</v>
      </c>
      <c r="G33" s="126">
        <v>15850.16137</v>
      </c>
      <c r="H33" s="41">
        <v>0.10492492153166733</v>
      </c>
      <c r="I33" s="41">
        <v>2.4900706596061436E-3</v>
      </c>
      <c r="J33" s="41" t="s">
        <v>3603</v>
      </c>
      <c r="K33" s="18"/>
      <c r="L33" s="18"/>
      <c r="M33" s="18"/>
      <c r="N33" s="18"/>
      <c r="O33" s="18"/>
      <c r="P33" s="18"/>
      <c r="Q33" s="18"/>
    </row>
    <row r="34" spans="2:17" x14ac:dyDescent="0.2">
      <c r="B34" s="23" t="s">
        <v>3604</v>
      </c>
      <c r="C34" s="223">
        <v>43100</v>
      </c>
      <c r="D34" s="224" t="s">
        <v>3848</v>
      </c>
      <c r="E34" s="43">
        <v>5.8291234684613655E-2</v>
      </c>
      <c r="F34" s="101" t="s">
        <v>2</v>
      </c>
      <c r="G34" s="126">
        <v>5335.0131799999999</v>
      </c>
      <c r="H34" s="41">
        <v>3.5316728089684488E-2</v>
      </c>
      <c r="I34" s="41">
        <v>8.3813404028012552E-4</v>
      </c>
      <c r="J34" s="41" t="s">
        <v>3605</v>
      </c>
      <c r="K34" s="18"/>
      <c r="L34" s="18"/>
      <c r="M34" s="18"/>
      <c r="N34" s="18"/>
      <c r="O34" s="18"/>
      <c r="P34" s="18"/>
      <c r="Q34" s="18"/>
    </row>
    <row r="35" spans="2:17" s="164" customFormat="1" x14ac:dyDescent="0.2">
      <c r="B35" s="133" t="s">
        <v>3589</v>
      </c>
      <c r="C35" s="167"/>
      <c r="D35" s="167" t="s">
        <v>177</v>
      </c>
      <c r="E35" s="187"/>
      <c r="F35" s="168" t="s">
        <v>177</v>
      </c>
      <c r="G35" s="169">
        <v>0</v>
      </c>
      <c r="H35" s="167">
        <v>0</v>
      </c>
      <c r="I35" s="167">
        <v>0</v>
      </c>
      <c r="J35" s="167" t="s">
        <v>177</v>
      </c>
    </row>
    <row r="36" spans="2:17" s="164" customFormat="1" x14ac:dyDescent="0.2">
      <c r="B36" s="116" t="s">
        <v>167</v>
      </c>
      <c r="C36" s="174"/>
      <c r="D36" s="116"/>
      <c r="E36" s="193"/>
      <c r="F36" s="175"/>
      <c r="G36" s="175"/>
      <c r="H36" s="175"/>
      <c r="I36" s="175"/>
      <c r="J36" s="175"/>
      <c r="K36" s="194"/>
      <c r="L36" s="179"/>
      <c r="M36" s="195"/>
      <c r="N36" s="195"/>
      <c r="O36" s="195"/>
      <c r="P36" s="179"/>
      <c r="Q36" s="179"/>
    </row>
    <row r="37" spans="2:17" s="164" customFormat="1" x14ac:dyDescent="0.2">
      <c r="B37" s="116" t="s">
        <v>168</v>
      </c>
      <c r="C37" s="174"/>
      <c r="D37" s="116"/>
      <c r="E37" s="193"/>
      <c r="F37" s="175"/>
      <c r="G37" s="175"/>
      <c r="H37" s="175"/>
      <c r="I37" s="175"/>
      <c r="J37" s="175"/>
      <c r="K37" s="194"/>
      <c r="L37" s="179"/>
      <c r="M37" s="195"/>
      <c r="N37" s="195"/>
      <c r="O37" s="195"/>
      <c r="P37" s="179"/>
      <c r="Q37" s="179"/>
    </row>
    <row r="38" spans="2:17" s="164" customFormat="1" x14ac:dyDescent="0.2">
      <c r="B38" s="116" t="s">
        <v>169</v>
      </c>
      <c r="C38" s="174"/>
      <c r="D38" s="116"/>
      <c r="E38" s="193"/>
      <c r="F38" s="175"/>
      <c r="G38" s="175"/>
      <c r="H38" s="175"/>
      <c r="I38" s="175"/>
      <c r="J38" s="175"/>
      <c r="K38" s="194"/>
      <c r="L38" s="179"/>
      <c r="M38" s="195"/>
      <c r="N38" s="195"/>
      <c r="O38" s="195"/>
      <c r="P38" s="179"/>
      <c r="Q38" s="179"/>
    </row>
    <row r="39" spans="2:17" s="164" customFormat="1" x14ac:dyDescent="0.2">
      <c r="B39" s="116" t="s">
        <v>170</v>
      </c>
      <c r="C39" s="174"/>
      <c r="D39" s="116"/>
      <c r="E39" s="193"/>
      <c r="F39" s="175"/>
      <c r="G39" s="175"/>
      <c r="H39" s="175"/>
      <c r="I39" s="175"/>
      <c r="J39" s="175"/>
      <c r="K39" s="194"/>
      <c r="L39" s="179"/>
      <c r="M39" s="195"/>
      <c r="N39" s="195"/>
      <c r="O39" s="195"/>
      <c r="P39" s="179"/>
      <c r="Q39" s="179"/>
    </row>
    <row r="40" spans="2:17" s="164" customFormat="1" x14ac:dyDescent="0.2">
      <c r="B40" s="116" t="s">
        <v>171</v>
      </c>
      <c r="C40" s="174"/>
      <c r="D40" s="116"/>
      <c r="E40" s="193"/>
      <c r="F40" s="175"/>
      <c r="G40" s="175"/>
      <c r="H40" s="175"/>
      <c r="I40" s="175"/>
      <c r="J40" s="175"/>
      <c r="K40" s="194"/>
      <c r="L40" s="179"/>
      <c r="M40" s="195"/>
      <c r="N40" s="195"/>
      <c r="O40" s="195"/>
      <c r="P40" s="179"/>
      <c r="Q40" s="179"/>
    </row>
  </sheetData>
  <mergeCells count="1">
    <mergeCell ref="B7:J7"/>
  </mergeCells>
  <phoneticPr fontId="3" type="noConversion"/>
  <conditionalFormatting sqref="L1:L6 L36:L55570">
    <cfRule type="expression" dxfId="53" priority="371" stopIfTrue="1">
      <formula>LEFT(#REF!,3)="TIR"</formula>
    </cfRule>
  </conditionalFormatting>
  <conditionalFormatting sqref="H11:J35 C11:F13 C17:F17 E14:F16 C24:F24 E18:F23 C26:F29 E25:F25 C35:F35 E30:F34">
    <cfRule type="expression" dxfId="52" priority="373" stopIfTrue="1">
      <formula>LEFT(#REF!,3)="TIR"</formula>
    </cfRule>
  </conditionalFormatting>
  <conditionalFormatting sqref="B11:B35 G11:J35">
    <cfRule type="expression" dxfId="51" priority="375" stopIfTrue="1">
      <formula>#REF!&gt;0</formula>
    </cfRule>
    <cfRule type="expression" dxfId="50" priority="37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1.7109375" style="12" bestFit="1" customWidth="1"/>
    <col min="4" max="4" width="5.28515625" style="13" bestFit="1" customWidth="1"/>
    <col min="5" max="5" width="10.5703125" style="14" bestFit="1" customWidth="1"/>
    <col min="6" max="6" width="12.28515625" style="93" bestFit="1" customWidth="1"/>
    <col min="7" max="7" width="9.42578125" style="93" bestFit="1" customWidth="1"/>
    <col min="8" max="8" width="12.5703125" style="93" bestFit="1" customWidth="1"/>
    <col min="9" max="9" width="8.42578125" style="93" bestFit="1" customWidth="1"/>
    <col min="10" max="10" width="13.85546875" style="93" bestFit="1" customWidth="1"/>
    <col min="11" max="11" width="11.85546875" style="93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3"/>
      <c r="E1" s="14"/>
      <c r="F1" s="93"/>
      <c r="G1" s="93"/>
      <c r="H1" s="93"/>
      <c r="I1" s="93"/>
      <c r="J1" s="93"/>
      <c r="K1" s="93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164</v>
      </c>
      <c r="C2" s="12" t="s">
        <v>56</v>
      </c>
      <c r="D2" s="13"/>
      <c r="E2" s="14"/>
      <c r="F2" s="93"/>
      <c r="G2" s="93"/>
      <c r="H2" s="93"/>
      <c r="I2" s="93"/>
      <c r="J2" s="93"/>
      <c r="K2" s="93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165</v>
      </c>
      <c r="C3" s="162" t="s">
        <v>174</v>
      </c>
      <c r="D3" s="13"/>
      <c r="E3" s="14"/>
      <c r="F3" s="93"/>
      <c r="G3" s="93"/>
      <c r="H3" s="93"/>
      <c r="I3" s="93"/>
      <c r="J3" s="93"/>
      <c r="K3" s="93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166</v>
      </c>
      <c r="C4" s="12" t="s">
        <v>175</v>
      </c>
      <c r="D4" s="13"/>
      <c r="E4" s="14"/>
      <c r="F4" s="93"/>
      <c r="G4" s="93"/>
      <c r="H4" s="93"/>
      <c r="I4" s="93"/>
      <c r="J4" s="93"/>
      <c r="K4" s="93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93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93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31" t="s">
        <v>95</v>
      </c>
      <c r="C7" s="232"/>
      <c r="D7" s="232"/>
      <c r="E7" s="232"/>
      <c r="F7" s="232"/>
      <c r="G7" s="232"/>
      <c r="H7" s="232"/>
      <c r="I7" s="232"/>
      <c r="J7" s="232"/>
      <c r="K7" s="233"/>
      <c r="L7" s="15"/>
      <c r="M7" s="15"/>
      <c r="N7" s="15"/>
    </row>
    <row r="8" spans="1:19" s="10" customFormat="1" ht="33" customHeight="1" x14ac:dyDescent="0.2">
      <c r="B8" s="9"/>
      <c r="C8" s="4" t="s">
        <v>83</v>
      </c>
      <c r="D8" s="4" t="s">
        <v>78</v>
      </c>
      <c r="E8" s="4" t="s">
        <v>92</v>
      </c>
      <c r="F8" s="4" t="s">
        <v>93</v>
      </c>
      <c r="G8" s="5" t="s">
        <v>6</v>
      </c>
      <c r="H8" s="38" t="s">
        <v>79</v>
      </c>
      <c r="I8" s="38" t="s">
        <v>31</v>
      </c>
      <c r="J8" s="38" t="s">
        <v>84</v>
      </c>
      <c r="K8" s="6" t="s">
        <v>94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147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90">
        <v>8</v>
      </c>
      <c r="K10" s="66">
        <v>9</v>
      </c>
    </row>
    <row r="11" spans="1:19" s="164" customFormat="1" ht="12.75" customHeight="1" thickBot="1" x14ac:dyDescent="0.25">
      <c r="B11" s="142" t="s">
        <v>134</v>
      </c>
      <c r="C11" s="106"/>
      <c r="D11" s="106"/>
      <c r="E11" s="209"/>
      <c r="F11" s="197"/>
      <c r="G11" s="150"/>
      <c r="H11" s="150"/>
      <c r="I11" s="200">
        <v>4.0000000000000003E-7</v>
      </c>
      <c r="J11" s="106">
        <v>1</v>
      </c>
      <c r="K11" s="121">
        <v>6.284026014572099E-14</v>
      </c>
    </row>
    <row r="12" spans="1:19" s="164" customFormat="1" x14ac:dyDescent="0.2">
      <c r="B12" s="132" t="s">
        <v>3606</v>
      </c>
      <c r="C12" s="167" t="s">
        <v>177</v>
      </c>
      <c r="D12" s="167" t="s">
        <v>177</v>
      </c>
      <c r="E12" s="167" t="s">
        <v>177</v>
      </c>
      <c r="F12" s="167" t="s">
        <v>177</v>
      </c>
      <c r="G12" s="181" t="s">
        <v>177</v>
      </c>
      <c r="H12" s="210" t="s">
        <v>177</v>
      </c>
      <c r="I12" s="169">
        <v>0</v>
      </c>
      <c r="J12" s="167">
        <v>0</v>
      </c>
      <c r="K12" s="167">
        <v>0</v>
      </c>
    </row>
    <row r="13" spans="1:19" s="164" customFormat="1" x14ac:dyDescent="0.2">
      <c r="B13" s="132" t="s">
        <v>3607</v>
      </c>
      <c r="C13" s="167" t="s">
        <v>177</v>
      </c>
      <c r="D13" s="167" t="s">
        <v>177</v>
      </c>
      <c r="E13" s="167" t="s">
        <v>177</v>
      </c>
      <c r="F13" s="167" t="s">
        <v>177</v>
      </c>
      <c r="G13" s="181" t="s">
        <v>177</v>
      </c>
      <c r="H13" s="210" t="s">
        <v>177</v>
      </c>
      <c r="I13" s="169">
        <v>0</v>
      </c>
      <c r="J13" s="167">
        <v>0</v>
      </c>
      <c r="K13" s="167">
        <v>0</v>
      </c>
    </row>
    <row r="14" spans="1:19" s="164" customFormat="1" x14ac:dyDescent="0.2">
      <c r="B14" s="116" t="s">
        <v>167</v>
      </c>
      <c r="C14" s="174"/>
      <c r="D14" s="116"/>
      <c r="E14" s="193"/>
      <c r="F14" s="175"/>
      <c r="G14" s="175"/>
      <c r="H14" s="175"/>
      <c r="I14" s="175"/>
      <c r="J14" s="175"/>
      <c r="K14" s="175"/>
      <c r="L14" s="194"/>
      <c r="M14" s="179"/>
      <c r="N14" s="195"/>
      <c r="O14" s="195"/>
      <c r="P14" s="195"/>
      <c r="Q14" s="179"/>
      <c r="R14" s="179"/>
    </row>
    <row r="15" spans="1:19" s="164" customFormat="1" x14ac:dyDescent="0.2">
      <c r="B15" s="116" t="s">
        <v>168</v>
      </c>
      <c r="C15" s="174"/>
      <c r="D15" s="116"/>
      <c r="E15" s="193"/>
      <c r="F15" s="175"/>
      <c r="G15" s="175"/>
      <c r="H15" s="175"/>
      <c r="I15" s="175"/>
      <c r="J15" s="175"/>
      <c r="K15" s="175"/>
      <c r="L15" s="194"/>
      <c r="M15" s="179"/>
      <c r="N15" s="195"/>
      <c r="O15" s="195"/>
      <c r="P15" s="195"/>
      <c r="Q15" s="179"/>
      <c r="R15" s="179"/>
    </row>
    <row r="16" spans="1:19" s="164" customFormat="1" x14ac:dyDescent="0.2">
      <c r="B16" s="116" t="s">
        <v>169</v>
      </c>
      <c r="C16" s="174"/>
      <c r="D16" s="116"/>
      <c r="E16" s="193"/>
      <c r="F16" s="175"/>
      <c r="G16" s="175"/>
      <c r="H16" s="175"/>
      <c r="I16" s="175"/>
      <c r="J16" s="175"/>
      <c r="K16" s="175"/>
      <c r="L16" s="194"/>
      <c r="M16" s="179"/>
      <c r="N16" s="195"/>
      <c r="O16" s="195"/>
      <c r="P16" s="195"/>
      <c r="Q16" s="179"/>
      <c r="R16" s="179"/>
    </row>
    <row r="17" spans="2:18" s="164" customFormat="1" x14ac:dyDescent="0.2">
      <c r="B17" s="116" t="s">
        <v>170</v>
      </c>
      <c r="C17" s="174"/>
      <c r="D17" s="116"/>
      <c r="E17" s="193"/>
      <c r="F17" s="175"/>
      <c r="G17" s="175"/>
      <c r="H17" s="175"/>
      <c r="I17" s="175"/>
      <c r="J17" s="175"/>
      <c r="K17" s="175"/>
      <c r="L17" s="194"/>
      <c r="M17" s="179"/>
      <c r="N17" s="195"/>
      <c r="O17" s="195"/>
      <c r="P17" s="195"/>
      <c r="Q17" s="179"/>
      <c r="R17" s="179"/>
    </row>
    <row r="18" spans="2:18" s="164" customFormat="1" x14ac:dyDescent="0.2">
      <c r="B18" s="116" t="s">
        <v>171</v>
      </c>
      <c r="C18" s="174"/>
      <c r="D18" s="116"/>
      <c r="E18" s="193"/>
      <c r="F18" s="175"/>
      <c r="G18" s="175"/>
      <c r="H18" s="175"/>
      <c r="I18" s="175"/>
      <c r="J18" s="175"/>
      <c r="K18" s="175"/>
      <c r="L18" s="194"/>
      <c r="M18" s="179"/>
      <c r="N18" s="195"/>
      <c r="O18" s="195"/>
      <c r="P18" s="195"/>
      <c r="Q18" s="179"/>
      <c r="R18" s="179"/>
    </row>
  </sheetData>
  <mergeCells count="1">
    <mergeCell ref="B7:K7"/>
  </mergeCells>
  <conditionalFormatting sqref="M1:M6 M14:M55548">
    <cfRule type="expression" dxfId="49" priority="383" stopIfTrue="1">
      <formula>LEFT(#REF!,3)="TIR"</formula>
    </cfRule>
  </conditionalFormatting>
  <conditionalFormatting sqref="J11:K13 C11:F13">
    <cfRule type="expression" dxfId="48" priority="385" stopIfTrue="1">
      <formula>LEFT(#REF!,3)="TIR"</formula>
    </cfRule>
  </conditionalFormatting>
  <conditionalFormatting sqref="B11:B13 G11:K13">
    <cfRule type="expression" dxfId="47" priority="387" stopIfTrue="1">
      <formula>#REF!&gt;0</formula>
    </cfRule>
    <cfRule type="expression" dxfId="46" priority="388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54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44.85546875" style="13" bestFit="1" customWidth="1"/>
    <col min="3" max="3" width="10.42578125" style="13" bestFit="1" customWidth="1"/>
    <col min="4" max="4" width="8" style="12" bestFit="1" customWidth="1"/>
    <col min="5" max="5" width="10" style="13" bestFit="1" customWidth="1"/>
    <col min="6" max="6" width="10.85546875" style="14" bestFit="1" customWidth="1"/>
    <col min="7" max="7" width="13.42578125" style="14" bestFit="1" customWidth="1"/>
    <col min="8" max="8" width="12.5703125" style="14" bestFit="1" customWidth="1"/>
    <col min="9" max="9" width="8.42578125" style="14" bestFit="1" customWidth="1"/>
    <col min="10" max="10" width="13.85546875" style="14" bestFit="1" customWidth="1"/>
    <col min="11" max="11" width="12.42578125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163</v>
      </c>
      <c r="C1" s="11" t="s">
        <v>172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164</v>
      </c>
      <c r="C2" s="13" t="s">
        <v>56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165</v>
      </c>
      <c r="C3" s="163" t="s">
        <v>174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166</v>
      </c>
      <c r="C4" s="12" t="s">
        <v>175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31" t="s">
        <v>96</v>
      </c>
      <c r="C7" s="232"/>
      <c r="D7" s="232"/>
      <c r="E7" s="232"/>
      <c r="F7" s="232"/>
      <c r="G7" s="232"/>
      <c r="H7" s="232"/>
      <c r="I7" s="232"/>
      <c r="J7" s="232"/>
      <c r="K7" s="233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25.5" x14ac:dyDescent="0.2">
      <c r="B8" s="9" t="s">
        <v>47</v>
      </c>
      <c r="C8" s="4" t="s">
        <v>90</v>
      </c>
      <c r="D8" s="4" t="s">
        <v>78</v>
      </c>
      <c r="E8" s="4" t="s">
        <v>5</v>
      </c>
      <c r="F8" s="5" t="s">
        <v>74</v>
      </c>
      <c r="G8" s="5" t="s">
        <v>6</v>
      </c>
      <c r="H8" s="5" t="s">
        <v>79</v>
      </c>
      <c r="I8" s="5" t="s">
        <v>31</v>
      </c>
      <c r="J8" s="38" t="s">
        <v>84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147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64" customFormat="1" ht="12.75" customHeight="1" thickBot="1" x14ac:dyDescent="0.25">
      <c r="B11" s="110" t="s">
        <v>135</v>
      </c>
      <c r="C11" s="165"/>
      <c r="D11" s="165"/>
      <c r="E11" s="165" t="s">
        <v>177</v>
      </c>
      <c r="F11" s="165" t="s">
        <v>177</v>
      </c>
      <c r="G11" s="165" t="s">
        <v>177</v>
      </c>
      <c r="H11" s="165" t="s">
        <v>177</v>
      </c>
      <c r="I11" s="135">
        <v>8501.0113367880513</v>
      </c>
      <c r="J11" s="115">
        <v>1</v>
      </c>
      <c r="K11" s="91">
        <v>1.3355144097637111E-3</v>
      </c>
    </row>
    <row r="12" spans="1:21" s="164" customFormat="1" x14ac:dyDescent="0.2">
      <c r="B12" s="132" t="s">
        <v>149</v>
      </c>
      <c r="C12" s="211"/>
      <c r="D12" s="168" t="s">
        <v>177</v>
      </c>
      <c r="E12" s="187" t="s">
        <v>177</v>
      </c>
      <c r="F12" s="188" t="s">
        <v>177</v>
      </c>
      <c r="G12" s="181" t="s">
        <v>177</v>
      </c>
      <c r="H12" s="188" t="s">
        <v>177</v>
      </c>
      <c r="I12" s="169">
        <v>6745.7577665880517</v>
      </c>
      <c r="J12" s="167">
        <v>0.7935241466383941</v>
      </c>
      <c r="K12" s="167">
        <v>1.0597629323310274E-3</v>
      </c>
    </row>
    <row r="13" spans="1:21" x14ac:dyDescent="0.2">
      <c r="B13" s="23" t="s">
        <v>3665</v>
      </c>
      <c r="C13" s="31" t="s">
        <v>3666</v>
      </c>
      <c r="D13" s="101" t="s">
        <v>471</v>
      </c>
      <c r="E13" s="33" t="s">
        <v>177</v>
      </c>
      <c r="F13" s="24">
        <v>0</v>
      </c>
      <c r="G13" s="104" t="s">
        <v>183</v>
      </c>
      <c r="H13" s="24">
        <v>0</v>
      </c>
      <c r="I13" s="126">
        <v>126.82494</v>
      </c>
      <c r="J13" s="114">
        <v>1.4918806125003764E-2</v>
      </c>
      <c r="K13" s="41">
        <v>1.9924280556413639E-5</v>
      </c>
      <c r="L13" s="18"/>
      <c r="M13" s="18"/>
      <c r="N13" s="18"/>
      <c r="O13" s="18"/>
      <c r="P13" s="18"/>
      <c r="Q13" s="18"/>
    </row>
    <row r="14" spans="1:21" x14ac:dyDescent="0.2">
      <c r="B14" s="23" t="s">
        <v>3663</v>
      </c>
      <c r="C14" s="31" t="s">
        <v>3664</v>
      </c>
      <c r="D14" s="101" t="s">
        <v>471</v>
      </c>
      <c r="E14" s="33" t="s">
        <v>177</v>
      </c>
      <c r="F14" s="24">
        <v>0</v>
      </c>
      <c r="G14" s="104" t="s">
        <v>183</v>
      </c>
      <c r="H14" s="24">
        <v>0</v>
      </c>
      <c r="I14" s="126">
        <v>1040.8620000000001</v>
      </c>
      <c r="J14" s="114">
        <v>0.12243978495778249</v>
      </c>
      <c r="K14" s="41">
        <v>1.635200971394886E-4</v>
      </c>
      <c r="L14" s="18"/>
      <c r="M14" s="18"/>
      <c r="N14" s="18"/>
      <c r="O14" s="18"/>
      <c r="P14" s="18"/>
      <c r="Q14" s="18"/>
    </row>
    <row r="15" spans="1:21" x14ac:dyDescent="0.2">
      <c r="B15" s="23" t="s">
        <v>3622</v>
      </c>
      <c r="C15" s="31" t="s">
        <v>3623</v>
      </c>
      <c r="D15" s="101" t="s">
        <v>471</v>
      </c>
      <c r="E15" s="33" t="s">
        <v>177</v>
      </c>
      <c r="F15" s="24">
        <v>6.0999999999999999E-2</v>
      </c>
      <c r="G15" s="104" t="s">
        <v>183</v>
      </c>
      <c r="H15" s="24">
        <v>0</v>
      </c>
      <c r="I15" s="126">
        <v>0.27787000000000001</v>
      </c>
      <c r="J15" s="114">
        <v>3.2686699145726351E-5</v>
      </c>
      <c r="K15" s="41">
        <v>4.365355771672873E-8</v>
      </c>
      <c r="L15" s="18"/>
      <c r="M15" s="18"/>
      <c r="N15" s="18"/>
      <c r="O15" s="18"/>
      <c r="P15" s="18"/>
      <c r="Q15" s="18"/>
    </row>
    <row r="16" spans="1:21" x14ac:dyDescent="0.2">
      <c r="B16" s="23" t="s">
        <v>3628</v>
      </c>
      <c r="C16" s="31" t="s">
        <v>3629</v>
      </c>
      <c r="D16" s="101" t="s">
        <v>471</v>
      </c>
      <c r="E16" s="33" t="s">
        <v>177</v>
      </c>
      <c r="F16" s="24">
        <v>5.0900000000000001E-2</v>
      </c>
      <c r="G16" s="104" t="s">
        <v>183</v>
      </c>
      <c r="H16" s="24">
        <v>0.11</v>
      </c>
      <c r="I16" s="126">
        <v>1999.51442</v>
      </c>
      <c r="J16" s="114">
        <v>0.23520900523295613</v>
      </c>
      <c r="K16" s="41">
        <v>3.1412501579480102E-4</v>
      </c>
      <c r="L16" s="18"/>
      <c r="M16" s="18"/>
      <c r="N16" s="18"/>
      <c r="O16" s="18"/>
      <c r="P16" s="18"/>
      <c r="Q16" s="18"/>
    </row>
    <row r="17" spans="2:17" x14ac:dyDescent="0.2">
      <c r="B17" s="23" t="s">
        <v>3612</v>
      </c>
      <c r="C17" s="31" t="s">
        <v>3613</v>
      </c>
      <c r="D17" s="101" t="s">
        <v>471</v>
      </c>
      <c r="E17" s="33" t="s">
        <v>177</v>
      </c>
      <c r="F17" s="24">
        <v>5.33E-2</v>
      </c>
      <c r="G17" s="104" t="s">
        <v>183</v>
      </c>
      <c r="H17" s="24">
        <v>0</v>
      </c>
      <c r="I17" s="126">
        <v>4.0060399999999996</v>
      </c>
      <c r="J17" s="114">
        <v>4.7124275469012699E-4</v>
      </c>
      <c r="K17" s="41">
        <v>6.2935148938541022E-7</v>
      </c>
      <c r="L17" s="18"/>
      <c r="M17" s="18"/>
      <c r="N17" s="18"/>
      <c r="O17" s="18"/>
      <c r="P17" s="18"/>
      <c r="Q17" s="18"/>
    </row>
    <row r="18" spans="2:17" x14ac:dyDescent="0.2">
      <c r="B18" s="23" t="s">
        <v>3614</v>
      </c>
      <c r="C18" s="31" t="s">
        <v>3615</v>
      </c>
      <c r="D18" s="101" t="s">
        <v>471</v>
      </c>
      <c r="E18" s="33" t="s">
        <v>177</v>
      </c>
      <c r="F18" s="24">
        <v>6.6000000000000003E-2</v>
      </c>
      <c r="G18" s="104" t="s">
        <v>183</v>
      </c>
      <c r="H18" s="24">
        <v>0</v>
      </c>
      <c r="I18" s="126">
        <v>4.0060399999999996</v>
      </c>
      <c r="J18" s="114">
        <v>4.7124275469012699E-4</v>
      </c>
      <c r="K18" s="41">
        <v>6.2935148938541022E-7</v>
      </c>
      <c r="L18" s="18"/>
      <c r="M18" s="18"/>
      <c r="N18" s="18"/>
      <c r="O18" s="18"/>
      <c r="P18" s="18"/>
      <c r="Q18" s="18"/>
    </row>
    <row r="19" spans="2:17" x14ac:dyDescent="0.2">
      <c r="B19" s="23" t="s">
        <v>3616</v>
      </c>
      <c r="C19" s="31" t="s">
        <v>3617</v>
      </c>
      <c r="D19" s="101" t="s">
        <v>471</v>
      </c>
      <c r="E19" s="33" t="s">
        <v>177</v>
      </c>
      <c r="F19" s="24">
        <v>6.6000000000000003E-2</v>
      </c>
      <c r="G19" s="104" t="s">
        <v>183</v>
      </c>
      <c r="H19" s="24">
        <v>0</v>
      </c>
      <c r="I19" s="126">
        <v>4.0060399999999996</v>
      </c>
      <c r="J19" s="114">
        <v>4.7124275469012699E-4</v>
      </c>
      <c r="K19" s="41">
        <v>6.2935148938541022E-7</v>
      </c>
      <c r="L19" s="18"/>
      <c r="M19" s="18"/>
      <c r="N19" s="18"/>
      <c r="O19" s="18"/>
      <c r="P19" s="18"/>
      <c r="Q19" s="18"/>
    </row>
    <row r="20" spans="2:17" x14ac:dyDescent="0.2">
      <c r="B20" s="23" t="s">
        <v>3618</v>
      </c>
      <c r="C20" s="31" t="s">
        <v>3619</v>
      </c>
      <c r="D20" s="101" t="s">
        <v>471</v>
      </c>
      <c r="E20" s="33" t="s">
        <v>177</v>
      </c>
      <c r="F20" s="24">
        <v>6.6000000000000003E-2</v>
      </c>
      <c r="G20" s="104" t="s">
        <v>183</v>
      </c>
      <c r="H20" s="24">
        <v>0</v>
      </c>
      <c r="I20" s="126">
        <v>4.0060399999999996</v>
      </c>
      <c r="J20" s="114">
        <v>4.7124275469012699E-4</v>
      </c>
      <c r="K20" s="41">
        <v>6.2935148938541022E-7</v>
      </c>
      <c r="L20" s="18"/>
      <c r="M20" s="18"/>
      <c r="N20" s="18"/>
      <c r="O20" s="18"/>
      <c r="P20" s="18"/>
      <c r="Q20" s="18"/>
    </row>
    <row r="21" spans="2:17" x14ac:dyDescent="0.2">
      <c r="B21" s="23" t="s">
        <v>3620</v>
      </c>
      <c r="C21" s="31" t="s">
        <v>3621</v>
      </c>
      <c r="D21" s="101" t="s">
        <v>471</v>
      </c>
      <c r="E21" s="33" t="s">
        <v>177</v>
      </c>
      <c r="F21" s="24">
        <v>5.7500000000000002E-2</v>
      </c>
      <c r="G21" s="104" t="s">
        <v>183</v>
      </c>
      <c r="H21" s="24">
        <v>0</v>
      </c>
      <c r="I21" s="126">
        <v>82.200639999999993</v>
      </c>
      <c r="J21" s="114">
        <v>9.6695130430278879E-3</v>
      </c>
      <c r="K21" s="41">
        <v>1.2913774004361895E-5</v>
      </c>
      <c r="L21" s="18"/>
      <c r="M21" s="18"/>
      <c r="N21" s="18"/>
      <c r="O21" s="18"/>
      <c r="P21" s="18"/>
      <c r="Q21" s="18"/>
    </row>
    <row r="22" spans="2:17" x14ac:dyDescent="0.2">
      <c r="B22" s="23" t="s">
        <v>3624</v>
      </c>
      <c r="C22" s="31" t="s">
        <v>3625</v>
      </c>
      <c r="D22" s="101" t="s">
        <v>471</v>
      </c>
      <c r="E22" s="33" t="s">
        <v>177</v>
      </c>
      <c r="F22" s="24">
        <v>6.6000000000000003E-2</v>
      </c>
      <c r="G22" s="104" t="s">
        <v>183</v>
      </c>
      <c r="H22" s="24">
        <v>0</v>
      </c>
      <c r="I22" s="126">
        <v>4.0060399999999996</v>
      </c>
      <c r="J22" s="114">
        <v>4.7124275469012699E-4</v>
      </c>
      <c r="K22" s="41">
        <v>6.2935148938541022E-7</v>
      </c>
      <c r="L22" s="18"/>
      <c r="M22" s="18"/>
      <c r="N22" s="18"/>
      <c r="O22" s="18"/>
      <c r="P22" s="18"/>
      <c r="Q22" s="18"/>
    </row>
    <row r="23" spans="2:17" x14ac:dyDescent="0.2">
      <c r="B23" s="23" t="s">
        <v>3638</v>
      </c>
      <c r="C23" s="31" t="s">
        <v>3639</v>
      </c>
      <c r="D23" s="101" t="s">
        <v>471</v>
      </c>
      <c r="E23" s="33" t="s">
        <v>177</v>
      </c>
      <c r="F23" s="24">
        <v>6.9500000000000006E-2</v>
      </c>
      <c r="G23" s="104" t="s">
        <v>183</v>
      </c>
      <c r="H23" s="24">
        <v>0</v>
      </c>
      <c r="I23" s="126">
        <v>18.68844</v>
      </c>
      <c r="J23" s="114">
        <v>2.1983784351781699E-3</v>
      </c>
      <c r="K23" s="41">
        <v>2.9359660782942448E-6</v>
      </c>
      <c r="L23" s="18"/>
      <c r="M23" s="18"/>
      <c r="N23" s="18"/>
      <c r="O23" s="18"/>
      <c r="P23" s="18"/>
      <c r="Q23" s="18"/>
    </row>
    <row r="24" spans="2:17" x14ac:dyDescent="0.2">
      <c r="B24" s="23" t="s">
        <v>3649</v>
      </c>
      <c r="C24" s="31" t="s">
        <v>3650</v>
      </c>
      <c r="D24" s="101" t="s">
        <v>471</v>
      </c>
      <c r="E24" s="33" t="s">
        <v>177</v>
      </c>
      <c r="F24" s="24">
        <v>0</v>
      </c>
      <c r="G24" s="104" t="s">
        <v>183</v>
      </c>
      <c r="H24" s="24">
        <v>0</v>
      </c>
      <c r="I24" s="126">
        <v>84.275499999999994</v>
      </c>
      <c r="J24" s="114">
        <v>9.9135851796007517E-3</v>
      </c>
      <c r="K24" s="41">
        <v>1.3239735859776772E-5</v>
      </c>
      <c r="L24" s="18"/>
      <c r="M24" s="18"/>
      <c r="N24" s="18"/>
      <c r="O24" s="18"/>
      <c r="P24" s="18"/>
      <c r="Q24" s="18"/>
    </row>
    <row r="25" spans="2:17" x14ac:dyDescent="0.2">
      <c r="B25" s="23" t="s">
        <v>3667</v>
      </c>
      <c r="C25" s="31" t="s">
        <v>3668</v>
      </c>
      <c r="D25" s="101" t="s">
        <v>2117</v>
      </c>
      <c r="E25" s="33" t="s">
        <v>182</v>
      </c>
      <c r="F25" s="24">
        <v>0</v>
      </c>
      <c r="G25" s="104" t="s">
        <v>183</v>
      </c>
      <c r="H25" s="24">
        <v>0</v>
      </c>
      <c r="I25" s="126">
        <v>171.7379756108223</v>
      </c>
      <c r="J25" s="114">
        <v>2.0202064061205015E-2</v>
      </c>
      <c r="K25" s="41">
        <v>2.6980147660708899E-5</v>
      </c>
      <c r="L25" s="18"/>
      <c r="M25" s="18"/>
      <c r="N25" s="18"/>
      <c r="O25" s="18"/>
      <c r="P25" s="18"/>
      <c r="Q25" s="18"/>
    </row>
    <row r="26" spans="2:17" x14ac:dyDescent="0.2">
      <c r="B26" s="23" t="s">
        <v>3651</v>
      </c>
      <c r="C26" s="31" t="s">
        <v>3652</v>
      </c>
      <c r="D26" s="101" t="s">
        <v>471</v>
      </c>
      <c r="E26" s="33" t="s">
        <v>177</v>
      </c>
      <c r="F26" s="24">
        <v>0</v>
      </c>
      <c r="G26" s="104" t="s">
        <v>183</v>
      </c>
      <c r="H26" s="24">
        <v>0</v>
      </c>
      <c r="I26" s="126">
        <v>221.06336999999999</v>
      </c>
      <c r="J26" s="114">
        <v>2.6004361274446282E-2</v>
      </c>
      <c r="K26" s="41">
        <v>3.4729199198724429E-5</v>
      </c>
      <c r="L26" s="18"/>
      <c r="M26" s="18"/>
      <c r="N26" s="18"/>
      <c r="O26" s="18"/>
      <c r="P26" s="18"/>
      <c r="Q26" s="18"/>
    </row>
    <row r="27" spans="2:17" x14ac:dyDescent="0.2">
      <c r="B27" s="23" t="s">
        <v>3659</v>
      </c>
      <c r="C27" s="31" t="s">
        <v>3660</v>
      </c>
      <c r="D27" s="101" t="s">
        <v>471</v>
      </c>
      <c r="E27" s="33" t="s">
        <v>177</v>
      </c>
      <c r="F27" s="24">
        <v>0</v>
      </c>
      <c r="G27" s="104" t="s">
        <v>183</v>
      </c>
      <c r="H27" s="24">
        <v>0</v>
      </c>
      <c r="I27" s="126">
        <v>97.191770000000005</v>
      </c>
      <c r="J27" s="114">
        <v>1.1432965578978055E-2</v>
      </c>
      <c r="K27" s="41">
        <v>1.5268890277057702E-5</v>
      </c>
      <c r="L27" s="18"/>
      <c r="M27" s="18"/>
      <c r="N27" s="18"/>
      <c r="O27" s="18"/>
      <c r="P27" s="18"/>
      <c r="Q27" s="18"/>
    </row>
    <row r="28" spans="2:17" x14ac:dyDescent="0.2">
      <c r="B28" s="23" t="s">
        <v>3630</v>
      </c>
      <c r="C28" s="31" t="s">
        <v>3631</v>
      </c>
      <c r="D28" s="101" t="s">
        <v>471</v>
      </c>
      <c r="E28" s="33" t="s">
        <v>177</v>
      </c>
      <c r="F28" s="24">
        <v>6.4399999999999999E-2</v>
      </c>
      <c r="G28" s="104" t="s">
        <v>183</v>
      </c>
      <c r="H28" s="24">
        <v>0.15130000000000002</v>
      </c>
      <c r="I28" s="126">
        <v>132.79679000000002</v>
      </c>
      <c r="J28" s="114">
        <v>1.562129313077411E-2</v>
      </c>
      <c r="K28" s="41">
        <v>2.08624620752917E-5</v>
      </c>
      <c r="L28" s="18"/>
      <c r="M28" s="18"/>
      <c r="N28" s="18"/>
      <c r="O28" s="18"/>
      <c r="P28" s="18"/>
      <c r="Q28" s="18"/>
    </row>
    <row r="29" spans="2:17" x14ac:dyDescent="0.2">
      <c r="B29" s="23" t="s">
        <v>3632</v>
      </c>
      <c r="C29" s="31" t="s">
        <v>3633</v>
      </c>
      <c r="D29" s="101" t="s">
        <v>471</v>
      </c>
      <c r="E29" s="33" t="s">
        <v>177</v>
      </c>
      <c r="F29" s="24">
        <v>0.05</v>
      </c>
      <c r="G29" s="104" t="s">
        <v>183</v>
      </c>
      <c r="H29" s="24">
        <v>0</v>
      </c>
      <c r="I29" s="126">
        <v>3.2535400000000001</v>
      </c>
      <c r="J29" s="114">
        <v>3.827238749724206E-4</v>
      </c>
      <c r="K29" s="41">
        <v>5.1113324998627265E-7</v>
      </c>
      <c r="L29" s="18"/>
      <c r="M29" s="18"/>
      <c r="N29" s="18"/>
      <c r="O29" s="18"/>
      <c r="P29" s="18"/>
      <c r="Q29" s="18"/>
    </row>
    <row r="30" spans="2:17" x14ac:dyDescent="0.2">
      <c r="B30" s="23" t="s">
        <v>3634</v>
      </c>
      <c r="C30" s="31" t="s">
        <v>3635</v>
      </c>
      <c r="D30" s="101" t="s">
        <v>471</v>
      </c>
      <c r="E30" s="33" t="s">
        <v>177</v>
      </c>
      <c r="F30" s="24">
        <v>1E-3</v>
      </c>
      <c r="G30" s="104" t="s">
        <v>183</v>
      </c>
      <c r="H30" s="24">
        <v>0</v>
      </c>
      <c r="I30" s="126">
        <v>50.6</v>
      </c>
      <c r="J30" s="114">
        <v>5.9522329750377996E-3</v>
      </c>
      <c r="K30" s="41">
        <v>7.949292908433705E-6</v>
      </c>
      <c r="L30" s="18"/>
      <c r="M30" s="18"/>
      <c r="N30" s="18"/>
      <c r="O30" s="18"/>
      <c r="P30" s="18"/>
      <c r="Q30" s="18"/>
    </row>
    <row r="31" spans="2:17" x14ac:dyDescent="0.2">
      <c r="B31" s="23" t="s">
        <v>3653</v>
      </c>
      <c r="C31" s="31" t="s">
        <v>3654</v>
      </c>
      <c r="D31" s="101" t="s">
        <v>471</v>
      </c>
      <c r="E31" s="33" t="s">
        <v>177</v>
      </c>
      <c r="F31" s="24">
        <v>0</v>
      </c>
      <c r="G31" s="104" t="s">
        <v>183</v>
      </c>
      <c r="H31" s="24">
        <v>0</v>
      </c>
      <c r="I31" s="126">
        <v>12.267899999999999</v>
      </c>
      <c r="J31" s="114">
        <v>1.4431106504835221E-3</v>
      </c>
      <c r="K31" s="41">
        <v>1.9272950686042264E-6</v>
      </c>
      <c r="L31" s="18"/>
      <c r="M31" s="18"/>
      <c r="N31" s="18"/>
      <c r="O31" s="18"/>
      <c r="P31" s="18"/>
      <c r="Q31" s="18"/>
    </row>
    <row r="32" spans="2:17" x14ac:dyDescent="0.2">
      <c r="B32" s="23" t="s">
        <v>3608</v>
      </c>
      <c r="C32" s="31" t="s">
        <v>3609</v>
      </c>
      <c r="D32" s="101" t="s">
        <v>471</v>
      </c>
      <c r="E32" s="33" t="s">
        <v>177</v>
      </c>
      <c r="F32" s="24">
        <v>9.9000000000000005E-2</v>
      </c>
      <c r="G32" s="104" t="s">
        <v>183</v>
      </c>
      <c r="H32" s="24">
        <v>0</v>
      </c>
      <c r="I32" s="126">
        <v>4.0039499999999997</v>
      </c>
      <c r="J32" s="114">
        <v>4.7099690158898408E-4</v>
      </c>
      <c r="K32" s="41">
        <v>6.290231490261488E-7</v>
      </c>
      <c r="L32" s="18"/>
      <c r="M32" s="18"/>
      <c r="N32" s="18"/>
      <c r="O32" s="18"/>
      <c r="P32" s="18"/>
      <c r="Q32" s="18"/>
    </row>
    <row r="33" spans="2:17" x14ac:dyDescent="0.2">
      <c r="B33" s="23" t="s">
        <v>3610</v>
      </c>
      <c r="C33" s="31" t="s">
        <v>3611</v>
      </c>
      <c r="D33" s="101" t="s">
        <v>471</v>
      </c>
      <c r="E33" s="33" t="s">
        <v>177</v>
      </c>
      <c r="F33" s="24">
        <v>9.9000000000000005E-2</v>
      </c>
      <c r="G33" s="104" t="s">
        <v>183</v>
      </c>
      <c r="H33" s="24">
        <v>0</v>
      </c>
      <c r="I33" s="126">
        <v>6.0146300000000004</v>
      </c>
      <c r="J33" s="114">
        <v>7.0751934819469561E-4</v>
      </c>
      <c r="K33" s="41">
        <v>9.4490228470064466E-7</v>
      </c>
      <c r="L33" s="18"/>
      <c r="M33" s="18"/>
      <c r="N33" s="18"/>
      <c r="O33" s="18"/>
      <c r="P33" s="18"/>
      <c r="Q33" s="18"/>
    </row>
    <row r="34" spans="2:17" x14ac:dyDescent="0.2">
      <c r="B34" s="23" t="s">
        <v>3626</v>
      </c>
      <c r="C34" s="31" t="s">
        <v>3627</v>
      </c>
      <c r="D34" s="101" t="s">
        <v>471</v>
      </c>
      <c r="E34" s="33" t="s">
        <v>177</v>
      </c>
      <c r="F34" s="24">
        <v>9.9000000000000005E-2</v>
      </c>
      <c r="G34" s="104" t="s">
        <v>183</v>
      </c>
      <c r="H34" s="24">
        <v>0</v>
      </c>
      <c r="I34" s="126">
        <v>42.102400000000003</v>
      </c>
      <c r="J34" s="114">
        <v>4.9526342610322419E-3</v>
      </c>
      <c r="K34" s="41">
        <v>6.6143144218980091E-6</v>
      </c>
      <c r="L34" s="18"/>
      <c r="M34" s="18"/>
      <c r="N34" s="18"/>
      <c r="O34" s="18"/>
      <c r="P34" s="18"/>
      <c r="Q34" s="18"/>
    </row>
    <row r="35" spans="2:17" x14ac:dyDescent="0.2">
      <c r="B35" s="23" t="s">
        <v>3661</v>
      </c>
      <c r="C35" s="31" t="s">
        <v>3662</v>
      </c>
      <c r="D35" s="101" t="s">
        <v>471</v>
      </c>
      <c r="E35" s="33" t="s">
        <v>177</v>
      </c>
      <c r="F35" s="24">
        <v>0</v>
      </c>
      <c r="G35" s="104" t="s">
        <v>183</v>
      </c>
      <c r="H35" s="24">
        <v>0</v>
      </c>
      <c r="I35" s="126">
        <v>163.66200000000001</v>
      </c>
      <c r="J35" s="114">
        <v>1.9252062315427594E-2</v>
      </c>
      <c r="K35" s="41">
        <v>2.5711406639922471E-5</v>
      </c>
      <c r="L35" s="18"/>
      <c r="M35" s="18"/>
      <c r="N35" s="18"/>
      <c r="O35" s="18"/>
      <c r="P35" s="18"/>
      <c r="Q35" s="18"/>
    </row>
    <row r="36" spans="2:17" x14ac:dyDescent="0.2">
      <c r="B36" s="23" t="s">
        <v>3636</v>
      </c>
      <c r="C36" s="31" t="s">
        <v>3637</v>
      </c>
      <c r="D36" s="101" t="s">
        <v>471</v>
      </c>
      <c r="E36" s="33" t="s">
        <v>177</v>
      </c>
      <c r="F36" s="24">
        <v>1.0800000000000001E-2</v>
      </c>
      <c r="G36" s="104" t="s">
        <v>183</v>
      </c>
      <c r="H36" s="24">
        <v>0</v>
      </c>
      <c r="I36" s="126">
        <v>339.88585</v>
      </c>
      <c r="J36" s="114">
        <v>3.998181352013342E-2</v>
      </c>
      <c r="K36" s="41">
        <v>5.3396288084623758E-5</v>
      </c>
      <c r="L36" s="18"/>
      <c r="M36" s="18"/>
      <c r="N36" s="18"/>
      <c r="O36" s="18"/>
      <c r="P36" s="18"/>
      <c r="Q36" s="18"/>
    </row>
    <row r="37" spans="2:17" x14ac:dyDescent="0.2">
      <c r="B37" s="23" t="s">
        <v>3647</v>
      </c>
      <c r="C37" s="31" t="s">
        <v>3648</v>
      </c>
      <c r="D37" s="101" t="s">
        <v>471</v>
      </c>
      <c r="E37" s="33" t="s">
        <v>177</v>
      </c>
      <c r="F37" s="24">
        <v>0.03</v>
      </c>
      <c r="G37" s="104" t="s">
        <v>136</v>
      </c>
      <c r="H37" s="24">
        <v>0.2208</v>
      </c>
      <c r="I37" s="126">
        <v>335.42104999999998</v>
      </c>
      <c r="J37" s="114">
        <v>3.9456605421577119E-2</v>
      </c>
      <c r="K37" s="41">
        <v>5.2694865100877213E-5</v>
      </c>
      <c r="L37" s="18"/>
      <c r="M37" s="18"/>
      <c r="N37" s="18"/>
      <c r="O37" s="18"/>
      <c r="P37" s="18"/>
      <c r="Q37" s="18"/>
    </row>
    <row r="38" spans="2:17" x14ac:dyDescent="0.2">
      <c r="B38" s="23" t="s">
        <v>3643</v>
      </c>
      <c r="C38" s="31" t="s">
        <v>3644</v>
      </c>
      <c r="D38" s="101" t="s">
        <v>471</v>
      </c>
      <c r="E38" s="33" t="s">
        <v>177</v>
      </c>
      <c r="F38" s="24">
        <v>8.5000000000000006E-2</v>
      </c>
      <c r="G38" s="104" t="s">
        <v>183</v>
      </c>
      <c r="H38" s="24">
        <v>0</v>
      </c>
      <c r="I38" s="126">
        <v>2.6460500000000002</v>
      </c>
      <c r="J38" s="114">
        <v>3.1126296568377017E-4</v>
      </c>
      <c r="K38" s="41">
        <v>4.1569617589646261E-7</v>
      </c>
      <c r="L38" s="18"/>
      <c r="M38" s="18"/>
      <c r="N38" s="18"/>
      <c r="O38" s="18"/>
      <c r="P38" s="18"/>
      <c r="Q38" s="18"/>
    </row>
    <row r="39" spans="2:17" x14ac:dyDescent="0.2">
      <c r="B39" s="23" t="s">
        <v>3645</v>
      </c>
      <c r="C39" s="31" t="s">
        <v>3646</v>
      </c>
      <c r="D39" s="101" t="s">
        <v>471</v>
      </c>
      <c r="E39" s="33" t="s">
        <v>177</v>
      </c>
      <c r="F39" s="24">
        <v>8.5000000000000006E-2</v>
      </c>
      <c r="G39" s="104" t="s">
        <v>183</v>
      </c>
      <c r="H39" s="24">
        <v>0</v>
      </c>
      <c r="I39" s="126">
        <v>1.97668</v>
      </c>
      <c r="J39" s="114">
        <v>2.3252292247228691E-4</v>
      </c>
      <c r="K39" s="41">
        <v>3.1053771356210942E-7</v>
      </c>
      <c r="L39" s="18"/>
      <c r="M39" s="18"/>
      <c r="N39" s="18"/>
      <c r="O39" s="18"/>
      <c r="P39" s="18"/>
      <c r="Q39" s="18"/>
    </row>
    <row r="40" spans="2:17" x14ac:dyDescent="0.2">
      <c r="B40" s="23" t="s">
        <v>3657</v>
      </c>
      <c r="C40" s="31" t="s">
        <v>3658</v>
      </c>
      <c r="D40" s="101" t="s">
        <v>471</v>
      </c>
      <c r="E40" s="33" t="s">
        <v>177</v>
      </c>
      <c r="F40" s="24">
        <v>0</v>
      </c>
      <c r="G40" s="104" t="s">
        <v>183</v>
      </c>
      <c r="H40" s="24">
        <v>0</v>
      </c>
      <c r="I40" s="126">
        <v>84.622450000000001</v>
      </c>
      <c r="J40" s="114">
        <v>9.9543979707210958E-3</v>
      </c>
      <c r="K40" s="41">
        <v>1.3294241930420667E-5</v>
      </c>
      <c r="L40" s="18"/>
      <c r="M40" s="18"/>
      <c r="N40" s="18"/>
      <c r="O40" s="18"/>
      <c r="P40" s="18"/>
      <c r="Q40" s="18"/>
    </row>
    <row r="41" spans="2:17" x14ac:dyDescent="0.2">
      <c r="B41" s="23" t="s">
        <v>3655</v>
      </c>
      <c r="C41" s="31" t="s">
        <v>3656</v>
      </c>
      <c r="D41" s="101" t="s">
        <v>471</v>
      </c>
      <c r="E41" s="33" t="s">
        <v>177</v>
      </c>
      <c r="F41" s="24">
        <v>0</v>
      </c>
      <c r="G41" s="104" t="s">
        <v>183</v>
      </c>
      <c r="H41" s="24">
        <v>0</v>
      </c>
      <c r="I41" s="126">
        <v>1286.9318000000001</v>
      </c>
      <c r="J41" s="114">
        <v>0.1513857291815168</v>
      </c>
      <c r="K41" s="41">
        <v>2.0217782275450244E-4</v>
      </c>
      <c r="L41" s="18"/>
      <c r="M41" s="18"/>
      <c r="N41" s="18"/>
      <c r="O41" s="18"/>
      <c r="P41" s="18"/>
      <c r="Q41" s="18"/>
    </row>
    <row r="42" spans="2:17" x14ac:dyDescent="0.2">
      <c r="B42" s="23" t="s">
        <v>3640</v>
      </c>
      <c r="C42" s="31" t="s">
        <v>3641</v>
      </c>
      <c r="D42" s="101" t="s">
        <v>3642</v>
      </c>
      <c r="E42" s="33" t="s">
        <v>182</v>
      </c>
      <c r="F42" s="24">
        <v>6.7799999999999999E-2</v>
      </c>
      <c r="G42" s="104" t="s">
        <v>183</v>
      </c>
      <c r="H42" s="24">
        <v>2.5724999999999998</v>
      </c>
      <c r="I42" s="126">
        <v>416.90555077722973</v>
      </c>
      <c r="J42" s="114">
        <v>4.9041876814476727E-2</v>
      </c>
      <c r="K42" s="41">
        <v>6.5496133167590519E-5</v>
      </c>
      <c r="L42" s="18"/>
      <c r="M42" s="18"/>
      <c r="N42" s="18"/>
      <c r="O42" s="18"/>
      <c r="P42" s="18"/>
      <c r="Q42" s="18"/>
    </row>
    <row r="43" spans="2:17" s="164" customFormat="1" x14ac:dyDescent="0.2">
      <c r="B43" s="133" t="s">
        <v>402</v>
      </c>
      <c r="C43" s="212" t="s">
        <v>177</v>
      </c>
      <c r="D43" s="168" t="s">
        <v>177</v>
      </c>
      <c r="E43" s="190" t="s">
        <v>177</v>
      </c>
      <c r="F43" s="191" t="s">
        <v>177</v>
      </c>
      <c r="G43" s="181" t="s">
        <v>177</v>
      </c>
      <c r="H43" s="191" t="s">
        <v>177</v>
      </c>
      <c r="I43" s="169">
        <v>1755.2535702000002</v>
      </c>
      <c r="J43" s="167">
        <v>0.20647585336160604</v>
      </c>
      <c r="K43" s="167">
        <v>2.7575147743268391E-4</v>
      </c>
    </row>
    <row r="44" spans="2:17" x14ac:dyDescent="0.2">
      <c r="B44" s="23" t="s">
        <v>3669</v>
      </c>
      <c r="C44" s="31" t="s">
        <v>3670</v>
      </c>
      <c r="D44" s="101" t="s">
        <v>471</v>
      </c>
      <c r="E44" s="33" t="s">
        <v>177</v>
      </c>
      <c r="F44" s="24">
        <v>0</v>
      </c>
      <c r="G44" s="104" t="s">
        <v>2</v>
      </c>
      <c r="H44" s="24">
        <v>0</v>
      </c>
      <c r="I44" s="126">
        <v>358.17653999999999</v>
      </c>
      <c r="J44" s="114">
        <v>4.2133403404603663E-2</v>
      </c>
      <c r="K44" s="41">
        <v>5.6269767379235594E-5</v>
      </c>
      <c r="L44" s="18"/>
      <c r="M44" s="18"/>
      <c r="N44" s="18"/>
      <c r="O44" s="18"/>
      <c r="P44" s="18"/>
      <c r="Q44" s="18"/>
    </row>
    <row r="45" spans="2:17" x14ac:dyDescent="0.2">
      <c r="B45" s="23" t="s">
        <v>3671</v>
      </c>
      <c r="C45" s="31" t="s">
        <v>3672</v>
      </c>
      <c r="D45" s="101" t="s">
        <v>471</v>
      </c>
      <c r="E45" s="33" t="s">
        <v>177</v>
      </c>
      <c r="F45" s="24">
        <v>0</v>
      </c>
      <c r="G45" s="104" t="s">
        <v>2</v>
      </c>
      <c r="H45" s="24">
        <v>0</v>
      </c>
      <c r="I45" s="126">
        <v>277.61781999999999</v>
      </c>
      <c r="J45" s="114">
        <v>3.2657034439962616E-2</v>
      </c>
      <c r="K45" s="41">
        <v>4.3613940074719855E-5</v>
      </c>
      <c r="L45" s="18"/>
      <c r="M45" s="18"/>
      <c r="N45" s="18"/>
      <c r="O45" s="18"/>
      <c r="P45" s="18"/>
      <c r="Q45" s="18"/>
    </row>
    <row r="46" spans="2:17" x14ac:dyDescent="0.2">
      <c r="B46" s="23" t="s">
        <v>3673</v>
      </c>
      <c r="C46" s="31" t="s">
        <v>3674</v>
      </c>
      <c r="D46" s="101" t="s">
        <v>471</v>
      </c>
      <c r="E46" s="33" t="s">
        <v>177</v>
      </c>
      <c r="F46" s="24">
        <v>0</v>
      </c>
      <c r="G46" s="104" t="s">
        <v>136</v>
      </c>
      <c r="H46" s="24">
        <v>0</v>
      </c>
      <c r="I46" s="126">
        <v>110.51063000000001</v>
      </c>
      <c r="J46" s="114">
        <v>1.2999703873086986E-2</v>
      </c>
      <c r="K46" s="41">
        <v>1.7361291845168795E-5</v>
      </c>
      <c r="L46" s="18"/>
      <c r="M46" s="18"/>
      <c r="N46" s="18"/>
      <c r="O46" s="18"/>
      <c r="P46" s="18"/>
      <c r="Q46" s="18"/>
    </row>
    <row r="47" spans="2:17" x14ac:dyDescent="0.2">
      <c r="B47" s="23" t="s">
        <v>3675</v>
      </c>
      <c r="C47" s="31" t="s">
        <v>3676</v>
      </c>
      <c r="D47" s="101" t="s">
        <v>471</v>
      </c>
      <c r="E47" s="33" t="s">
        <v>177</v>
      </c>
      <c r="F47" s="24">
        <v>0</v>
      </c>
      <c r="G47" s="104" t="s">
        <v>136</v>
      </c>
      <c r="H47" s="24">
        <v>0</v>
      </c>
      <c r="I47" s="126">
        <v>592.21773999999994</v>
      </c>
      <c r="J47" s="114">
        <v>6.9664386569770004E-2</v>
      </c>
      <c r="K47" s="41">
        <v>9.3037792111277378E-5</v>
      </c>
      <c r="L47" s="18"/>
      <c r="M47" s="18"/>
      <c r="N47" s="18"/>
      <c r="O47" s="18"/>
      <c r="P47" s="18"/>
      <c r="Q47" s="18"/>
    </row>
    <row r="48" spans="2:17" x14ac:dyDescent="0.2">
      <c r="B48" s="23" t="s">
        <v>3677</v>
      </c>
      <c r="C48" s="31" t="s">
        <v>3678</v>
      </c>
      <c r="D48" s="101" t="s">
        <v>471</v>
      </c>
      <c r="E48" s="33" t="s">
        <v>177</v>
      </c>
      <c r="F48" s="24">
        <v>0</v>
      </c>
      <c r="G48" s="104" t="s">
        <v>2</v>
      </c>
      <c r="H48" s="24">
        <v>0</v>
      </c>
      <c r="I48" s="126">
        <v>219.54039</v>
      </c>
      <c r="J48" s="114">
        <v>2.5825208472542664E-2</v>
      </c>
      <c r="K48" s="41">
        <v>3.4489938050232605E-5</v>
      </c>
      <c r="L48" s="18"/>
      <c r="M48" s="18"/>
      <c r="N48" s="18"/>
      <c r="O48" s="18"/>
      <c r="P48" s="18"/>
      <c r="Q48" s="18"/>
    </row>
    <row r="49" spans="2:17" x14ac:dyDescent="0.2">
      <c r="B49" s="23" t="s">
        <v>3679</v>
      </c>
      <c r="C49" s="31" t="s">
        <v>3680</v>
      </c>
      <c r="D49" s="101" t="s">
        <v>2117</v>
      </c>
      <c r="E49" s="33" t="s">
        <v>182</v>
      </c>
      <c r="F49" s="24">
        <v>0</v>
      </c>
      <c r="G49" s="104" t="s">
        <v>136</v>
      </c>
      <c r="H49" s="24">
        <v>0</v>
      </c>
      <c r="I49" s="126">
        <v>197.19045</v>
      </c>
      <c r="J49" s="114">
        <v>2.3196116578113487E-2</v>
      </c>
      <c r="K49" s="41">
        <v>3.0978747940629469E-5</v>
      </c>
      <c r="L49" s="18"/>
      <c r="M49" s="18"/>
      <c r="N49" s="18"/>
      <c r="O49" s="18"/>
      <c r="P49" s="18"/>
      <c r="Q49" s="18"/>
    </row>
    <row r="50" spans="2:17" s="164" customFormat="1" x14ac:dyDescent="0.2">
      <c r="B50" s="116" t="s">
        <v>167</v>
      </c>
      <c r="C50" s="116"/>
      <c r="D50" s="174"/>
      <c r="E50" s="116"/>
      <c r="F50" s="193"/>
      <c r="G50" s="193"/>
      <c r="H50" s="193"/>
      <c r="I50" s="193"/>
      <c r="J50" s="193"/>
      <c r="K50" s="176"/>
      <c r="L50" s="179"/>
      <c r="M50" s="195"/>
      <c r="N50" s="195"/>
      <c r="O50" s="195"/>
      <c r="P50" s="179"/>
      <c r="Q50" s="179"/>
    </row>
    <row r="51" spans="2:17" s="164" customFormat="1" x14ac:dyDescent="0.2">
      <c r="B51" s="116" t="s">
        <v>168</v>
      </c>
      <c r="C51" s="116"/>
      <c r="D51" s="174"/>
      <c r="E51" s="116"/>
      <c r="F51" s="193"/>
      <c r="G51" s="193"/>
      <c r="H51" s="193"/>
      <c r="I51" s="193"/>
      <c r="J51" s="193"/>
      <c r="K51" s="176"/>
      <c r="L51" s="179"/>
      <c r="M51" s="195"/>
      <c r="N51" s="195"/>
      <c r="O51" s="195"/>
      <c r="P51" s="179"/>
      <c r="Q51" s="179"/>
    </row>
    <row r="52" spans="2:17" s="164" customFormat="1" x14ac:dyDescent="0.2">
      <c r="B52" s="116" t="s">
        <v>169</v>
      </c>
      <c r="C52" s="116"/>
      <c r="D52" s="174"/>
      <c r="E52" s="116"/>
      <c r="F52" s="193"/>
      <c r="G52" s="193"/>
      <c r="H52" s="193"/>
      <c r="I52" s="193"/>
      <c r="J52" s="193"/>
      <c r="K52" s="176"/>
      <c r="L52" s="179"/>
      <c r="M52" s="195"/>
      <c r="N52" s="195"/>
      <c r="O52" s="195"/>
      <c r="P52" s="179"/>
      <c r="Q52" s="179"/>
    </row>
    <row r="53" spans="2:17" s="164" customFormat="1" x14ac:dyDescent="0.2">
      <c r="B53" s="116" t="s">
        <v>170</v>
      </c>
      <c r="C53" s="116"/>
      <c r="D53" s="174"/>
      <c r="E53" s="116"/>
      <c r="F53" s="193"/>
      <c r="G53" s="193"/>
      <c r="H53" s="193"/>
      <c r="I53" s="193"/>
      <c r="J53" s="193"/>
      <c r="K53" s="176"/>
      <c r="L53" s="179"/>
      <c r="M53" s="195"/>
      <c r="N53" s="195"/>
      <c r="O53" s="195"/>
      <c r="P53" s="179"/>
      <c r="Q53" s="179"/>
    </row>
    <row r="54" spans="2:17" s="164" customFormat="1" x14ac:dyDescent="0.2">
      <c r="B54" s="116" t="s">
        <v>171</v>
      </c>
      <c r="C54" s="116"/>
      <c r="D54" s="174"/>
      <c r="E54" s="116"/>
      <c r="F54" s="193"/>
      <c r="G54" s="193"/>
      <c r="H54" s="193"/>
      <c r="I54" s="193"/>
      <c r="J54" s="193"/>
      <c r="K54" s="176"/>
      <c r="L54" s="179"/>
      <c r="M54" s="195"/>
      <c r="N54" s="195"/>
      <c r="O54" s="195"/>
      <c r="P54" s="179"/>
      <c r="Q54" s="179"/>
    </row>
  </sheetData>
  <mergeCells count="1">
    <mergeCell ref="B7:K7"/>
  </mergeCells>
  <phoneticPr fontId="3" type="noConversion"/>
  <conditionalFormatting sqref="M7:U7 L1:L7 L50:L55584 F12:H49">
    <cfRule type="expression" dxfId="45" priority="398" stopIfTrue="1">
      <formula>LEFT(#REF!,3)="TIR"</formula>
    </cfRule>
  </conditionalFormatting>
  <conditionalFormatting sqref="F8:G8">
    <cfRule type="expression" dxfId="44" priority="402" stopIfTrue="1">
      <formula>LEFT(#REF!,3)="TIR"</formula>
    </cfRule>
  </conditionalFormatting>
  <conditionalFormatting sqref="K12:K49 C12:E49">
    <cfRule type="expression" dxfId="43" priority="403" stopIfTrue="1">
      <formula>LEFT(#REF!,3)="TIR"</formula>
    </cfRule>
  </conditionalFormatting>
  <conditionalFormatting sqref="G12:G49 B12:B49 I12:K49">
    <cfRule type="expression" dxfId="42" priority="405" stopIfTrue="1">
      <formula>#REF!&gt;0</formula>
    </cfRule>
    <cfRule type="expression" dxfId="41" priority="40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A1:D123"/>
  <sheetViews>
    <sheetView showGridLines="0" rightToLeft="1" workbookViewId="0"/>
  </sheetViews>
  <sheetFormatPr defaultRowHeight="12.75" x14ac:dyDescent="0.2"/>
  <cols>
    <col min="1" max="1" width="5.28515625" bestFit="1" customWidth="1"/>
    <col min="2" max="2" width="48.85546875" bestFit="1" customWidth="1"/>
    <col min="3" max="4" width="9" bestFit="1" customWidth="1"/>
  </cols>
  <sheetData>
    <row r="1" spans="1:4" x14ac:dyDescent="0.2">
      <c r="A1" s="107"/>
      <c r="B1" t="s">
        <v>163</v>
      </c>
      <c r="C1" t="s">
        <v>172</v>
      </c>
    </row>
    <row r="2" spans="1:4" x14ac:dyDescent="0.2">
      <c r="B2" t="s">
        <v>164</v>
      </c>
      <c r="C2" t="s">
        <v>56</v>
      </c>
    </row>
    <row r="3" spans="1:4" x14ac:dyDescent="0.2">
      <c r="B3" t="s">
        <v>165</v>
      </c>
      <c r="C3" t="s">
        <v>174</v>
      </c>
    </row>
    <row r="4" spans="1:4" x14ac:dyDescent="0.2">
      <c r="B4" t="s">
        <v>166</v>
      </c>
      <c r="C4" t="s">
        <v>175</v>
      </c>
    </row>
    <row r="7" spans="1:4" ht="13.5" thickBot="1" x14ac:dyDescent="0.25"/>
    <row r="8" spans="1:4" x14ac:dyDescent="0.2">
      <c r="B8" s="231" t="s">
        <v>140</v>
      </c>
      <c r="C8" s="232"/>
      <c r="D8" s="233"/>
    </row>
    <row r="9" spans="1:4" ht="51" x14ac:dyDescent="0.2">
      <c r="B9" s="9" t="s">
        <v>70</v>
      </c>
      <c r="C9" s="4" t="s">
        <v>71</v>
      </c>
      <c r="D9" s="65" t="s">
        <v>72</v>
      </c>
    </row>
    <row r="10" spans="1:4" x14ac:dyDescent="0.2">
      <c r="B10" s="34"/>
      <c r="C10" s="3" t="s">
        <v>10</v>
      </c>
      <c r="D10" s="66" t="s">
        <v>44</v>
      </c>
    </row>
    <row r="11" spans="1:4" s="157" customFormat="1" x14ac:dyDescent="0.2">
      <c r="B11" s="213"/>
      <c r="C11" s="214">
        <v>1</v>
      </c>
      <c r="D11" s="215">
        <v>2</v>
      </c>
    </row>
    <row r="12" spans="1:4" s="157" customFormat="1" ht="13.5" thickBot="1" x14ac:dyDescent="0.25">
      <c r="B12" s="110" t="s">
        <v>3725</v>
      </c>
      <c r="C12" s="216">
        <v>274953.63194039994</v>
      </c>
      <c r="D12" s="217" t="s">
        <v>177</v>
      </c>
    </row>
    <row r="13" spans="1:4" s="157" customFormat="1" x14ac:dyDescent="0.2">
      <c r="B13" s="156" t="s">
        <v>149</v>
      </c>
      <c r="C13" s="218">
        <v>104311.44722019999</v>
      </c>
      <c r="D13" s="219" t="s">
        <v>177</v>
      </c>
    </row>
    <row r="14" spans="1:4" x14ac:dyDescent="0.2">
      <c r="B14" s="67" t="s">
        <v>3726</v>
      </c>
      <c r="C14" s="155">
        <v>215.76098000000002</v>
      </c>
      <c r="D14" s="50" t="s">
        <v>3727</v>
      </c>
    </row>
    <row r="15" spans="1:4" x14ac:dyDescent="0.2">
      <c r="B15" s="67" t="s">
        <v>3728</v>
      </c>
      <c r="C15" s="155">
        <v>528.83483999999999</v>
      </c>
      <c r="D15" s="50" t="s">
        <v>173</v>
      </c>
    </row>
    <row r="16" spans="1:4" x14ac:dyDescent="0.2">
      <c r="B16" s="67" t="s">
        <v>3729</v>
      </c>
      <c r="C16" s="155">
        <v>439.05538000000001</v>
      </c>
      <c r="D16" s="50" t="s">
        <v>177</v>
      </c>
    </row>
    <row r="17" spans="2:4" x14ac:dyDescent="0.2">
      <c r="B17" s="67" t="s">
        <v>3730</v>
      </c>
      <c r="C17" s="155">
        <v>10.066540000000002</v>
      </c>
      <c r="D17" s="50" t="s">
        <v>3731</v>
      </c>
    </row>
    <row r="18" spans="2:4" x14ac:dyDescent="0.2">
      <c r="B18" s="67" t="s">
        <v>3732</v>
      </c>
      <c r="C18" s="155">
        <v>916.88085999999998</v>
      </c>
      <c r="D18" s="50" t="s">
        <v>3727</v>
      </c>
    </row>
    <row r="19" spans="2:4" x14ac:dyDescent="0.2">
      <c r="B19" s="67" t="s">
        <v>3733</v>
      </c>
      <c r="C19" s="155">
        <v>5493.8550300000006</v>
      </c>
      <c r="D19" s="50" t="s">
        <v>3734</v>
      </c>
    </row>
    <row r="20" spans="2:4" x14ac:dyDescent="0.2">
      <c r="B20" s="67" t="s">
        <v>3735</v>
      </c>
      <c r="C20" s="155">
        <v>307.92238000000003</v>
      </c>
      <c r="D20" s="50" t="s">
        <v>3734</v>
      </c>
    </row>
    <row r="21" spans="2:4" x14ac:dyDescent="0.2">
      <c r="B21" s="67" t="s">
        <v>3736</v>
      </c>
      <c r="C21" s="155">
        <v>1542.2992400000001</v>
      </c>
      <c r="D21" s="50" t="s">
        <v>3737</v>
      </c>
    </row>
    <row r="22" spans="2:4" x14ac:dyDescent="0.2">
      <c r="B22" s="67" t="s">
        <v>3738</v>
      </c>
      <c r="C22" s="155">
        <v>4659.6730800000005</v>
      </c>
      <c r="D22" s="50" t="s">
        <v>3739</v>
      </c>
    </row>
    <row r="23" spans="2:4" x14ac:dyDescent="0.2">
      <c r="B23" s="67" t="s">
        <v>3740</v>
      </c>
      <c r="C23" s="155">
        <v>4443.0038399999994</v>
      </c>
      <c r="D23" s="50" t="s">
        <v>3741</v>
      </c>
    </row>
    <row r="24" spans="2:4" x14ac:dyDescent="0.2">
      <c r="B24" s="161" t="s">
        <v>3742</v>
      </c>
      <c r="C24" s="155">
        <v>7531.62853</v>
      </c>
      <c r="D24" s="50" t="s">
        <v>3737</v>
      </c>
    </row>
    <row r="25" spans="2:4" x14ac:dyDescent="0.2">
      <c r="B25" s="67" t="s">
        <v>3743</v>
      </c>
      <c r="C25" s="155">
        <v>801.92969999999991</v>
      </c>
      <c r="D25" s="50" t="s">
        <v>3734</v>
      </c>
    </row>
    <row r="26" spans="2:4" x14ac:dyDescent="0.2">
      <c r="B26" s="67" t="s">
        <v>3744</v>
      </c>
      <c r="C26" s="155">
        <v>5708.2178199999998</v>
      </c>
      <c r="D26" s="50" t="s">
        <v>3745</v>
      </c>
    </row>
    <row r="27" spans="2:4" x14ac:dyDescent="0.2">
      <c r="B27" s="67" t="s">
        <v>3746</v>
      </c>
      <c r="C27" s="155">
        <v>19568.347760000001</v>
      </c>
      <c r="D27" s="50" t="s">
        <v>3727</v>
      </c>
    </row>
    <row r="28" spans="2:4" x14ac:dyDescent="0.2">
      <c r="B28" s="67" t="s">
        <v>3747</v>
      </c>
      <c r="C28" s="155">
        <v>332.99925000000002</v>
      </c>
      <c r="D28" s="50" t="s">
        <v>173</v>
      </c>
    </row>
    <row r="29" spans="2:4" x14ac:dyDescent="0.2">
      <c r="B29" s="67" t="s">
        <v>3748</v>
      </c>
      <c r="C29" s="155">
        <v>19.339659999999999</v>
      </c>
      <c r="D29" s="50" t="s">
        <v>173</v>
      </c>
    </row>
    <row r="30" spans="2:4" x14ac:dyDescent="0.2">
      <c r="B30" s="67" t="s">
        <v>3749</v>
      </c>
      <c r="C30" s="155">
        <v>218.78079</v>
      </c>
      <c r="D30" s="50" t="s">
        <v>3750</v>
      </c>
    </row>
    <row r="31" spans="2:4" x14ac:dyDescent="0.2">
      <c r="B31" s="67" t="s">
        <v>3751</v>
      </c>
      <c r="C31" s="155">
        <v>131.95068000000001</v>
      </c>
      <c r="D31" s="50" t="s">
        <v>3750</v>
      </c>
    </row>
    <row r="32" spans="2:4" x14ac:dyDescent="0.2">
      <c r="B32" s="67" t="s">
        <v>3752</v>
      </c>
      <c r="C32" s="155">
        <v>1146.28592</v>
      </c>
      <c r="D32" s="50" t="s">
        <v>3739</v>
      </c>
    </row>
    <row r="33" spans="2:4" x14ac:dyDescent="0.2">
      <c r="B33" s="67" t="s">
        <v>3753</v>
      </c>
      <c r="C33" s="155">
        <v>713.05934000000002</v>
      </c>
      <c r="D33" s="50" t="s">
        <v>173</v>
      </c>
    </row>
    <row r="34" spans="2:4" x14ac:dyDescent="0.2">
      <c r="B34" s="67" t="s">
        <v>3754</v>
      </c>
      <c r="C34" s="155">
        <v>3453.2044999999998</v>
      </c>
      <c r="D34" s="50" t="s">
        <v>173</v>
      </c>
    </row>
    <row r="35" spans="2:4" x14ac:dyDescent="0.2">
      <c r="B35" s="67" t="s">
        <v>3755</v>
      </c>
      <c r="C35" s="155">
        <v>522.60608000000002</v>
      </c>
      <c r="D35" s="50" t="s">
        <v>3756</v>
      </c>
    </row>
    <row r="36" spans="2:4" x14ac:dyDescent="0.2">
      <c r="B36" s="67" t="s">
        <v>3757</v>
      </c>
      <c r="C36" s="155">
        <v>1632.55611</v>
      </c>
      <c r="D36" s="50" t="s">
        <v>3739</v>
      </c>
    </row>
    <row r="37" spans="2:4" x14ac:dyDescent="0.2">
      <c r="B37" s="67" t="s">
        <v>3758</v>
      </c>
      <c r="C37" s="155">
        <v>27449.444489999998</v>
      </c>
      <c r="D37" s="50" t="s">
        <v>3739</v>
      </c>
    </row>
    <row r="38" spans="2:4" x14ac:dyDescent="0.2">
      <c r="B38" s="67" t="s">
        <v>3759</v>
      </c>
      <c r="C38" s="155">
        <v>2690.15942</v>
      </c>
      <c r="D38" s="50" t="s">
        <v>3756</v>
      </c>
    </row>
    <row r="39" spans="2:4" x14ac:dyDescent="0.2">
      <c r="B39" s="67" t="s">
        <v>3760</v>
      </c>
      <c r="C39" s="155">
        <v>1581.7894799999999</v>
      </c>
      <c r="D39" s="50" t="s">
        <v>3756</v>
      </c>
    </row>
    <row r="40" spans="2:4" x14ac:dyDescent="0.2">
      <c r="B40" s="67" t="s">
        <v>3761</v>
      </c>
      <c r="C40" s="155">
        <v>249.27145999999999</v>
      </c>
      <c r="D40" s="50" t="s">
        <v>173</v>
      </c>
    </row>
    <row r="41" spans="2:4" x14ac:dyDescent="0.2">
      <c r="B41" s="67" t="s">
        <v>3762</v>
      </c>
      <c r="C41" s="155">
        <v>53.589449999999999</v>
      </c>
      <c r="D41" s="50" t="s">
        <v>173</v>
      </c>
    </row>
    <row r="42" spans="2:4" x14ac:dyDescent="0.2">
      <c r="B42" s="67" t="s">
        <v>3763</v>
      </c>
      <c r="C42" s="155">
        <v>85.793679999999995</v>
      </c>
      <c r="D42" s="50" t="s">
        <v>173</v>
      </c>
    </row>
    <row r="43" spans="2:4" x14ac:dyDescent="0.2">
      <c r="B43" s="67" t="s">
        <v>3764</v>
      </c>
      <c r="C43" s="155">
        <v>192.92759000000001</v>
      </c>
      <c r="D43" s="50" t="s">
        <v>173</v>
      </c>
    </row>
    <row r="44" spans="2:4" x14ac:dyDescent="0.2">
      <c r="B44" s="67" t="s">
        <v>3765</v>
      </c>
      <c r="C44" s="155">
        <v>23.57122</v>
      </c>
      <c r="D44" s="50" t="s">
        <v>173</v>
      </c>
    </row>
    <row r="45" spans="2:4" x14ac:dyDescent="0.2">
      <c r="B45" s="67" t="s">
        <v>3766</v>
      </c>
      <c r="C45" s="155">
        <v>37.843410000000006</v>
      </c>
      <c r="D45" s="50" t="s">
        <v>173</v>
      </c>
    </row>
    <row r="46" spans="2:4" x14ac:dyDescent="0.2">
      <c r="B46" s="67" t="s">
        <v>3767</v>
      </c>
      <c r="C46" s="155">
        <v>299.72865999999999</v>
      </c>
      <c r="D46" s="50" t="s">
        <v>173</v>
      </c>
    </row>
    <row r="47" spans="2:4" x14ac:dyDescent="0.2">
      <c r="B47" s="67" t="s">
        <v>3768</v>
      </c>
      <c r="C47" s="155">
        <v>23.32339</v>
      </c>
      <c r="D47" s="50" t="s">
        <v>173</v>
      </c>
    </row>
    <row r="48" spans="2:4" x14ac:dyDescent="0.2">
      <c r="B48" s="67" t="s">
        <v>3769</v>
      </c>
      <c r="C48" s="155">
        <v>37.445480000000003</v>
      </c>
      <c r="D48" s="50" t="s">
        <v>173</v>
      </c>
    </row>
    <row r="49" spans="2:4" x14ac:dyDescent="0.2">
      <c r="B49" s="67" t="s">
        <v>3770</v>
      </c>
      <c r="C49" s="155">
        <v>0.27754000000000001</v>
      </c>
      <c r="D49" s="50" t="s">
        <v>173</v>
      </c>
    </row>
    <row r="50" spans="2:4" x14ac:dyDescent="0.2">
      <c r="B50" s="67" t="s">
        <v>3771</v>
      </c>
      <c r="C50" s="155">
        <v>196.41068999999999</v>
      </c>
      <c r="D50" s="50" t="s">
        <v>173</v>
      </c>
    </row>
    <row r="51" spans="2:4" x14ac:dyDescent="0.2">
      <c r="B51" s="67" t="s">
        <v>3772</v>
      </c>
      <c r="C51" s="155">
        <v>48.990910000000007</v>
      </c>
      <c r="D51" s="50" t="s">
        <v>173</v>
      </c>
    </row>
    <row r="52" spans="2:4" x14ac:dyDescent="0.2">
      <c r="B52" s="67" t="s">
        <v>3773</v>
      </c>
      <c r="C52" s="155">
        <v>78.43171000000001</v>
      </c>
      <c r="D52" s="50" t="s">
        <v>173</v>
      </c>
    </row>
    <row r="53" spans="2:4" x14ac:dyDescent="0.2">
      <c r="B53" s="67" t="s">
        <v>3774</v>
      </c>
      <c r="C53" s="155">
        <v>163.91220999999999</v>
      </c>
      <c r="D53" s="50" t="s">
        <v>173</v>
      </c>
    </row>
    <row r="54" spans="2:4" x14ac:dyDescent="0.2">
      <c r="B54" s="67" t="s">
        <v>3775</v>
      </c>
      <c r="C54" s="155">
        <v>40.338509999999999</v>
      </c>
      <c r="D54" s="50" t="s">
        <v>173</v>
      </c>
    </row>
    <row r="55" spans="2:4" x14ac:dyDescent="0.2">
      <c r="B55" s="67" t="s">
        <v>3776</v>
      </c>
      <c r="C55" s="155">
        <v>64.579700000000003</v>
      </c>
      <c r="D55" s="50" t="s">
        <v>173</v>
      </c>
    </row>
    <row r="56" spans="2:4" x14ac:dyDescent="0.2">
      <c r="B56" s="67" t="s">
        <v>3777</v>
      </c>
      <c r="C56" s="155">
        <v>239.58296999999999</v>
      </c>
      <c r="D56" s="50" t="s">
        <v>3750</v>
      </c>
    </row>
    <row r="57" spans="2:4" x14ac:dyDescent="0.2">
      <c r="B57" s="67" t="s">
        <v>3778</v>
      </c>
      <c r="C57" s="155">
        <v>50.278160000000007</v>
      </c>
      <c r="D57" s="50" t="s">
        <v>3756</v>
      </c>
    </row>
    <row r="58" spans="2:4" x14ac:dyDescent="0.2">
      <c r="B58" s="67" t="s">
        <v>3779</v>
      </c>
      <c r="C58" s="155">
        <v>31.29494</v>
      </c>
      <c r="D58" s="50" t="s">
        <v>3756</v>
      </c>
    </row>
    <row r="59" spans="2:4" x14ac:dyDescent="0.2">
      <c r="B59" s="67" t="s">
        <v>3780</v>
      </c>
      <c r="C59" s="155">
        <v>73.116969999999995</v>
      </c>
      <c r="D59" s="50" t="s">
        <v>3756</v>
      </c>
    </row>
    <row r="60" spans="2:4" x14ac:dyDescent="0.2">
      <c r="B60" s="67" t="s">
        <v>3781</v>
      </c>
      <c r="C60" s="155">
        <v>0.92954999999999999</v>
      </c>
      <c r="D60" s="50" t="s">
        <v>3756</v>
      </c>
    </row>
    <row r="61" spans="2:4" x14ac:dyDescent="0.2">
      <c r="B61" s="67" t="s">
        <v>3782</v>
      </c>
      <c r="C61" s="155">
        <v>42.128540000000001</v>
      </c>
      <c r="D61" s="50" t="s">
        <v>3756</v>
      </c>
    </row>
    <row r="62" spans="2:4" x14ac:dyDescent="0.2">
      <c r="B62" s="67" t="s">
        <v>3783</v>
      </c>
      <c r="C62" s="155">
        <v>27.511140000000001</v>
      </c>
      <c r="D62" s="50" t="s">
        <v>3756</v>
      </c>
    </row>
    <row r="63" spans="2:4" x14ac:dyDescent="0.2">
      <c r="B63" s="67" t="s">
        <v>3784</v>
      </c>
      <c r="C63" s="155">
        <v>64.342939999999999</v>
      </c>
      <c r="D63" s="50" t="s">
        <v>3756</v>
      </c>
    </row>
    <row r="64" spans="2:4" x14ac:dyDescent="0.2">
      <c r="B64" s="67" t="s">
        <v>3785</v>
      </c>
      <c r="C64" s="155">
        <v>0.84396000000000004</v>
      </c>
      <c r="D64" s="50" t="s">
        <v>3756</v>
      </c>
    </row>
    <row r="65" spans="2:4" x14ac:dyDescent="0.2">
      <c r="B65" s="67" t="s">
        <v>3786</v>
      </c>
      <c r="C65" s="155">
        <v>10125.330739999999</v>
      </c>
      <c r="D65" s="50" t="s">
        <v>3737</v>
      </c>
    </row>
    <row r="66" spans="2:4" s="157" customFormat="1" x14ac:dyDescent="0.2">
      <c r="B66" s="220" t="s">
        <v>402</v>
      </c>
      <c r="C66" s="221">
        <v>170642.18472020002</v>
      </c>
      <c r="D66" s="222" t="s">
        <v>177</v>
      </c>
    </row>
    <row r="67" spans="2:4" x14ac:dyDescent="0.2">
      <c r="B67" s="67" t="s">
        <v>3787</v>
      </c>
      <c r="C67" s="155">
        <v>2622.49773</v>
      </c>
      <c r="D67" s="50" t="s">
        <v>3788</v>
      </c>
    </row>
    <row r="68" spans="2:4" x14ac:dyDescent="0.2">
      <c r="B68" s="67" t="s">
        <v>3789</v>
      </c>
      <c r="C68" s="155">
        <v>256.73683</v>
      </c>
      <c r="D68" s="50" t="s">
        <v>3739</v>
      </c>
    </row>
    <row r="69" spans="2:4" x14ac:dyDescent="0.2">
      <c r="B69" s="67" t="s">
        <v>3790</v>
      </c>
      <c r="C69" s="155">
        <v>191.40635</v>
      </c>
      <c r="D69" s="50" t="s">
        <v>173</v>
      </c>
    </row>
    <row r="70" spans="2:4" x14ac:dyDescent="0.2">
      <c r="B70" s="67" t="s">
        <v>3791</v>
      </c>
      <c r="C70" s="155">
        <v>1029.3757599999999</v>
      </c>
      <c r="D70" s="50" t="s">
        <v>3727</v>
      </c>
    </row>
    <row r="71" spans="2:4" x14ac:dyDescent="0.2">
      <c r="B71" s="67" t="s">
        <v>3792</v>
      </c>
      <c r="C71" s="155">
        <v>317.85264000000001</v>
      </c>
      <c r="D71" s="50" t="s">
        <v>3727</v>
      </c>
    </row>
    <row r="72" spans="2:4" x14ac:dyDescent="0.2">
      <c r="B72" s="67" t="s">
        <v>3793</v>
      </c>
      <c r="C72" s="155">
        <v>523.32390999999996</v>
      </c>
      <c r="D72" s="50" t="s">
        <v>3727</v>
      </c>
    </row>
    <row r="73" spans="2:4" x14ac:dyDescent="0.2">
      <c r="B73" s="67" t="s">
        <v>3794</v>
      </c>
      <c r="C73" s="155">
        <v>1436.1837399999999</v>
      </c>
      <c r="D73" s="50" t="s">
        <v>3727</v>
      </c>
    </row>
    <row r="74" spans="2:4" x14ac:dyDescent="0.2">
      <c r="B74" s="67" t="s">
        <v>3795</v>
      </c>
      <c r="C74" s="155">
        <v>437.82465999999999</v>
      </c>
      <c r="D74" s="50" t="s">
        <v>173</v>
      </c>
    </row>
    <row r="75" spans="2:4" x14ac:dyDescent="0.2">
      <c r="B75" s="67" t="s">
        <v>3796</v>
      </c>
      <c r="C75" s="155">
        <v>2638.20543</v>
      </c>
      <c r="D75" s="50" t="s">
        <v>3788</v>
      </c>
    </row>
    <row r="76" spans="2:4" x14ac:dyDescent="0.2">
      <c r="B76" s="67" t="s">
        <v>3797</v>
      </c>
      <c r="C76" s="155">
        <v>239.99582999999998</v>
      </c>
      <c r="D76" s="50" t="s">
        <v>3731</v>
      </c>
    </row>
    <row r="77" spans="2:4" x14ac:dyDescent="0.2">
      <c r="B77" s="67" t="s">
        <v>3798</v>
      </c>
      <c r="C77" s="155">
        <v>995.02190000000007</v>
      </c>
      <c r="D77" s="50" t="s">
        <v>3788</v>
      </c>
    </row>
    <row r="78" spans="2:4" x14ac:dyDescent="0.2">
      <c r="B78" s="67" t="s">
        <v>3799</v>
      </c>
      <c r="C78" s="155">
        <v>1346.3804499999999</v>
      </c>
      <c r="D78" s="50" t="s">
        <v>3737</v>
      </c>
    </row>
    <row r="79" spans="2:4" x14ac:dyDescent="0.2">
      <c r="B79" s="67" t="s">
        <v>3800</v>
      </c>
      <c r="C79" s="155">
        <v>833.7651800000001</v>
      </c>
      <c r="D79" s="50" t="s">
        <v>3737</v>
      </c>
    </row>
    <row r="80" spans="2:4" x14ac:dyDescent="0.2">
      <c r="B80" s="67" t="s">
        <v>3801</v>
      </c>
      <c r="C80" s="155">
        <v>7826.9320900000002</v>
      </c>
      <c r="D80" s="50" t="s">
        <v>3737</v>
      </c>
    </row>
    <row r="81" spans="2:4" x14ac:dyDescent="0.2">
      <c r="B81" s="67" t="s">
        <v>3802</v>
      </c>
      <c r="C81" s="155">
        <v>2959.0275000000001</v>
      </c>
      <c r="D81" s="50" t="s">
        <v>3737</v>
      </c>
    </row>
    <row r="82" spans="2:4" x14ac:dyDescent="0.2">
      <c r="B82" s="67" t="s">
        <v>3803</v>
      </c>
      <c r="C82" s="155">
        <v>239.06664000000001</v>
      </c>
      <c r="D82" s="50" t="s">
        <v>3731</v>
      </c>
    </row>
    <row r="83" spans="2:4" x14ac:dyDescent="0.2">
      <c r="B83" s="67" t="s">
        <v>3804</v>
      </c>
      <c r="C83" s="155">
        <v>2455.4552200000003</v>
      </c>
      <c r="D83" s="50" t="s">
        <v>3737</v>
      </c>
    </row>
    <row r="84" spans="2:4" x14ac:dyDescent="0.2">
      <c r="B84" s="67" t="s">
        <v>3805</v>
      </c>
      <c r="C84" s="155">
        <v>2590.7118999999998</v>
      </c>
      <c r="D84" s="50" t="s">
        <v>3737</v>
      </c>
    </row>
    <row r="85" spans="2:4" x14ac:dyDescent="0.2">
      <c r="B85" s="67" t="s">
        <v>3806</v>
      </c>
      <c r="C85" s="155">
        <v>2756.1038900000003</v>
      </c>
      <c r="D85" s="50" t="s">
        <v>3731</v>
      </c>
    </row>
    <row r="86" spans="2:4" x14ac:dyDescent="0.2">
      <c r="B86" s="67" t="s">
        <v>3807</v>
      </c>
      <c r="C86" s="155">
        <v>2119.91741</v>
      </c>
      <c r="D86" s="50" t="s">
        <v>3731</v>
      </c>
    </row>
    <row r="87" spans="2:4" x14ac:dyDescent="0.2">
      <c r="B87" s="67" t="s">
        <v>3808</v>
      </c>
      <c r="C87" s="155">
        <v>1689.36661</v>
      </c>
      <c r="D87" s="50" t="s">
        <v>3737</v>
      </c>
    </row>
    <row r="88" spans="2:4" x14ac:dyDescent="0.2">
      <c r="B88" s="67" t="s">
        <v>3809</v>
      </c>
      <c r="C88" s="155">
        <v>107.97571000000001</v>
      </c>
      <c r="D88" s="50" t="s">
        <v>3731</v>
      </c>
    </row>
    <row r="89" spans="2:4" x14ac:dyDescent="0.2">
      <c r="B89" s="67" t="s">
        <v>3810</v>
      </c>
      <c r="C89" s="155">
        <v>695.50962000000004</v>
      </c>
      <c r="D89" s="50" t="s">
        <v>3731</v>
      </c>
    </row>
    <row r="90" spans="2:4" x14ac:dyDescent="0.2">
      <c r="B90" s="67" t="s">
        <v>3811</v>
      </c>
      <c r="C90" s="155">
        <v>562.72125000000005</v>
      </c>
      <c r="D90" s="50" t="s">
        <v>3734</v>
      </c>
    </row>
    <row r="91" spans="2:4" x14ac:dyDescent="0.2">
      <c r="B91" s="67" t="s">
        <v>3812</v>
      </c>
      <c r="C91" s="155">
        <v>4765.8401900000008</v>
      </c>
      <c r="D91" s="50" t="s">
        <v>3813</v>
      </c>
    </row>
    <row r="92" spans="2:4" x14ac:dyDescent="0.2">
      <c r="B92" s="67" t="s">
        <v>3814</v>
      </c>
      <c r="C92" s="155">
        <v>3390.5487899999998</v>
      </c>
      <c r="D92" s="50" t="s">
        <v>3731</v>
      </c>
    </row>
    <row r="93" spans="2:4" x14ac:dyDescent="0.2">
      <c r="B93" s="67" t="s">
        <v>3815</v>
      </c>
      <c r="C93" s="155">
        <v>2393.3343100000002</v>
      </c>
      <c r="D93" s="50" t="s">
        <v>3813</v>
      </c>
    </row>
    <row r="94" spans="2:4" x14ac:dyDescent="0.2">
      <c r="B94" s="67" t="s">
        <v>3816</v>
      </c>
      <c r="C94" s="155">
        <v>999.08378000000005</v>
      </c>
      <c r="D94" s="50" t="s">
        <v>3813</v>
      </c>
    </row>
    <row r="95" spans="2:4" x14ac:dyDescent="0.2">
      <c r="B95" s="67" t="s">
        <v>3817</v>
      </c>
      <c r="C95" s="155">
        <v>2334.6702599999999</v>
      </c>
      <c r="D95" s="50" t="s">
        <v>3745</v>
      </c>
    </row>
    <row r="96" spans="2:4" x14ac:dyDescent="0.2">
      <c r="B96" s="67" t="s">
        <v>3818</v>
      </c>
      <c r="C96" s="155">
        <v>7.5155000000000003</v>
      </c>
      <c r="D96" s="50" t="s">
        <v>3813</v>
      </c>
    </row>
    <row r="97" spans="2:4" x14ac:dyDescent="0.2">
      <c r="B97" s="67" t="s">
        <v>3819</v>
      </c>
      <c r="C97" s="155">
        <v>3534.14878</v>
      </c>
      <c r="D97" s="50" t="s">
        <v>3813</v>
      </c>
    </row>
    <row r="98" spans="2:4" x14ac:dyDescent="0.2">
      <c r="B98" s="67" t="s">
        <v>3820</v>
      </c>
      <c r="C98" s="155">
        <v>2480.52531</v>
      </c>
      <c r="D98" s="50" t="s">
        <v>3813</v>
      </c>
    </row>
    <row r="99" spans="2:4" x14ac:dyDescent="0.2">
      <c r="B99" s="67" t="s">
        <v>3821</v>
      </c>
      <c r="C99" s="155">
        <v>3470.5063100000002</v>
      </c>
      <c r="D99" s="50" t="s">
        <v>3731</v>
      </c>
    </row>
    <row r="100" spans="2:4" x14ac:dyDescent="0.2">
      <c r="B100" s="67" t="s">
        <v>3822</v>
      </c>
      <c r="C100" s="155">
        <v>2879.8966099999998</v>
      </c>
      <c r="D100" s="50" t="s">
        <v>3813</v>
      </c>
    </row>
    <row r="101" spans="2:4" x14ac:dyDescent="0.2">
      <c r="B101" s="67" t="s">
        <v>3823</v>
      </c>
      <c r="C101" s="155">
        <v>1912.77351</v>
      </c>
      <c r="D101" s="50" t="s">
        <v>3813</v>
      </c>
    </row>
    <row r="102" spans="2:4" x14ac:dyDescent="0.2">
      <c r="B102" s="67" t="s">
        <v>3824</v>
      </c>
      <c r="C102" s="155">
        <v>1940.9673899999998</v>
      </c>
      <c r="D102" s="50" t="s">
        <v>3737</v>
      </c>
    </row>
    <row r="103" spans="2:4" x14ac:dyDescent="0.2">
      <c r="B103" s="67" t="s">
        <v>3825</v>
      </c>
      <c r="C103" s="155">
        <v>3218.8203900000003</v>
      </c>
      <c r="D103" s="50" t="s">
        <v>3745</v>
      </c>
    </row>
    <row r="104" spans="2:4" x14ac:dyDescent="0.2">
      <c r="B104" s="67" t="s">
        <v>3826</v>
      </c>
      <c r="C104" s="155">
        <v>3559.4382599999999</v>
      </c>
      <c r="D104" s="50" t="s">
        <v>3737</v>
      </c>
    </row>
    <row r="105" spans="2:4" x14ac:dyDescent="0.2">
      <c r="B105" s="67" t="s">
        <v>3827</v>
      </c>
      <c r="C105" s="155">
        <v>17119.274980000002</v>
      </c>
      <c r="D105" s="50" t="s">
        <v>3739</v>
      </c>
    </row>
    <row r="106" spans="2:4" x14ac:dyDescent="0.2">
      <c r="B106" s="67" t="s">
        <v>3828</v>
      </c>
      <c r="C106" s="155">
        <v>5572.5566600000002</v>
      </c>
      <c r="D106" s="50" t="s">
        <v>3788</v>
      </c>
    </row>
    <row r="107" spans="2:4" x14ac:dyDescent="0.2">
      <c r="B107" s="67" t="s">
        <v>3829</v>
      </c>
      <c r="C107" s="155">
        <v>9460.1115100000006</v>
      </c>
      <c r="D107" s="50" t="s">
        <v>3830</v>
      </c>
    </row>
    <row r="108" spans="2:4" x14ac:dyDescent="0.2">
      <c r="B108" s="67" t="s">
        <v>3831</v>
      </c>
      <c r="C108" s="155">
        <v>3225.8005699999999</v>
      </c>
      <c r="D108" s="50" t="s">
        <v>3739</v>
      </c>
    </row>
    <row r="109" spans="2:4" x14ac:dyDescent="0.2">
      <c r="B109" s="67" t="s">
        <v>3832</v>
      </c>
      <c r="C109" s="155">
        <v>2098.5423500000002</v>
      </c>
      <c r="D109" s="50" t="s">
        <v>3745</v>
      </c>
    </row>
    <row r="110" spans="2:4" x14ac:dyDescent="0.2">
      <c r="B110" s="67" t="s">
        <v>3833</v>
      </c>
      <c r="C110" s="155">
        <v>4074.72568</v>
      </c>
      <c r="D110" s="50" t="s">
        <v>3745</v>
      </c>
    </row>
    <row r="111" spans="2:4" x14ac:dyDescent="0.2">
      <c r="B111" s="67" t="s">
        <v>3834</v>
      </c>
      <c r="C111" s="155">
        <v>5077.8</v>
      </c>
      <c r="D111" s="50" t="s">
        <v>3745</v>
      </c>
    </row>
    <row r="112" spans="2:4" x14ac:dyDescent="0.2">
      <c r="B112" s="67" t="s">
        <v>3835</v>
      </c>
      <c r="C112" s="155">
        <v>5058.72</v>
      </c>
      <c r="D112" s="50" t="s">
        <v>3745</v>
      </c>
    </row>
    <row r="113" spans="2:4" x14ac:dyDescent="0.2">
      <c r="B113" s="67" t="s">
        <v>3836</v>
      </c>
      <c r="C113" s="155">
        <v>5334.50065</v>
      </c>
      <c r="D113" s="50" t="s">
        <v>3737</v>
      </c>
    </row>
    <row r="114" spans="2:4" x14ac:dyDescent="0.2">
      <c r="B114" s="67" t="s">
        <v>3837</v>
      </c>
      <c r="C114" s="155">
        <v>5972.2075300000006</v>
      </c>
      <c r="D114" s="50" t="s">
        <v>3737</v>
      </c>
    </row>
    <row r="115" spans="2:4" x14ac:dyDescent="0.2">
      <c r="B115" s="67" t="s">
        <v>3838</v>
      </c>
      <c r="C115" s="155">
        <v>181.65989999999999</v>
      </c>
      <c r="D115" s="50" t="s">
        <v>3756</v>
      </c>
    </row>
    <row r="116" spans="2:4" x14ac:dyDescent="0.2">
      <c r="B116" s="67" t="s">
        <v>3839</v>
      </c>
      <c r="C116" s="155">
        <v>4667.22732</v>
      </c>
      <c r="D116" s="50" t="s">
        <v>173</v>
      </c>
    </row>
    <row r="117" spans="2:4" x14ac:dyDescent="0.2">
      <c r="B117" s="67" t="s">
        <v>3840</v>
      </c>
      <c r="C117" s="155">
        <v>189.17201</v>
      </c>
      <c r="D117" s="50" t="s">
        <v>3756</v>
      </c>
    </row>
    <row r="118" spans="2:4" x14ac:dyDescent="0.2">
      <c r="B118" s="67" t="s">
        <v>3841</v>
      </c>
      <c r="C118" s="155">
        <v>21824.943520000001</v>
      </c>
      <c r="D118" s="50" t="s">
        <v>3842</v>
      </c>
    </row>
    <row r="119" spans="2:4" x14ac:dyDescent="0.2">
      <c r="B119" s="67" t="s">
        <v>3843</v>
      </c>
      <c r="C119" s="155">
        <v>263.59845000000001</v>
      </c>
      <c r="D119" s="50" t="s">
        <v>3734</v>
      </c>
    </row>
    <row r="120" spans="2:4" x14ac:dyDescent="0.2">
      <c r="B120" s="67" t="s">
        <v>3844</v>
      </c>
      <c r="C120" s="155">
        <v>261.24889999999999</v>
      </c>
      <c r="D120" s="50" t="s">
        <v>3788</v>
      </c>
    </row>
    <row r="121" spans="2:4" x14ac:dyDescent="0.2">
      <c r="B121" s="67" t="s">
        <v>3845</v>
      </c>
      <c r="C121" s="155">
        <v>6122.6577800000005</v>
      </c>
      <c r="D121" s="50" t="s">
        <v>3813</v>
      </c>
    </row>
    <row r="122" spans="2:4" x14ac:dyDescent="0.2">
      <c r="B122" s="67" t="s">
        <v>3846</v>
      </c>
      <c r="C122" s="155">
        <v>378.00927000000001</v>
      </c>
      <c r="D122" s="50" t="s">
        <v>3734</v>
      </c>
    </row>
    <row r="123" spans="2:4" x14ac:dyDescent="0.2">
      <c r="B123" t="s">
        <v>167</v>
      </c>
    </row>
  </sheetData>
  <mergeCells count="1">
    <mergeCell ref="B8:D8"/>
  </mergeCells>
  <phoneticPr fontId="3" type="noConversion"/>
  <conditionalFormatting sqref="B12:D122">
    <cfRule type="expression" dxfId="40" priority="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>
      <selection activeCell="B1" sqref="B1:C4"/>
    </sheetView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8"/>
      <c r="B1" s="10" t="s">
        <v>163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164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165</v>
      </c>
      <c r="C3" s="13" t="s">
        <v>174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166</v>
      </c>
      <c r="C4" s="13" t="s">
        <v>175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31" t="s">
        <v>109</v>
      </c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  <c r="P6" s="233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38" t="s">
        <v>113</v>
      </c>
      <c r="N7" s="128" t="s">
        <v>18</v>
      </c>
      <c r="O7" s="128" t="s">
        <v>84</v>
      </c>
      <c r="P7" s="137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2.75" customHeight="1" thickBot="1" x14ac:dyDescent="0.25">
      <c r="B10" s="139" t="s">
        <v>127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0">
        <v>0</v>
      </c>
      <c r="N10" s="112"/>
      <c r="O10" s="115"/>
      <c r="P10" s="91"/>
      <c r="Q10" s="18"/>
      <c r="R10" s="18"/>
      <c r="S10" s="18"/>
      <c r="T10" s="18"/>
      <c r="U10" s="18"/>
      <c r="V10" s="18"/>
    </row>
    <row r="11" spans="1:26" x14ac:dyDescent="0.2"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150</v>
      </c>
      <c r="C12" s="31"/>
      <c r="D12" s="31"/>
      <c r="E12" s="31"/>
      <c r="F12" s="31"/>
      <c r="G12" s="31"/>
      <c r="H12" s="31"/>
      <c r="I12" s="94"/>
      <c r="J12" s="33"/>
      <c r="K12" s="24"/>
      <c r="L12" s="104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151</v>
      </c>
      <c r="C13" s="31"/>
      <c r="D13" s="31"/>
      <c r="E13" s="31"/>
      <c r="F13" s="31"/>
      <c r="G13" s="31"/>
      <c r="H13" s="31"/>
      <c r="I13" s="94"/>
      <c r="J13" s="33"/>
      <c r="K13" s="24"/>
      <c r="L13" s="104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152</v>
      </c>
      <c r="C14" s="31"/>
      <c r="D14" s="31"/>
      <c r="E14" s="31"/>
      <c r="F14" s="31"/>
      <c r="G14" s="31"/>
      <c r="H14" s="31"/>
      <c r="I14" s="94"/>
      <c r="J14" s="33"/>
      <c r="K14" s="24"/>
      <c r="L14" s="104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153</v>
      </c>
      <c r="C15" s="31"/>
      <c r="D15" s="31"/>
      <c r="E15" s="31"/>
      <c r="F15" s="31"/>
      <c r="G15" s="31"/>
      <c r="H15" s="31"/>
      <c r="I15" s="94"/>
      <c r="J15" s="33"/>
      <c r="K15" s="24"/>
      <c r="L15" s="104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154</v>
      </c>
      <c r="C16" s="31"/>
      <c r="D16" s="31"/>
      <c r="E16" s="31"/>
      <c r="F16" s="31"/>
      <c r="G16" s="31"/>
      <c r="H16" s="31"/>
      <c r="I16" s="94"/>
      <c r="J16" s="33"/>
      <c r="K16" s="24"/>
      <c r="L16" s="104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155</v>
      </c>
      <c r="C17" s="31"/>
      <c r="D17" s="31"/>
      <c r="E17" s="31"/>
      <c r="F17" s="31"/>
      <c r="G17" s="31"/>
      <c r="H17" s="31"/>
      <c r="I17" s="94"/>
      <c r="J17" s="33"/>
      <c r="K17" s="24"/>
      <c r="L17" s="104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156</v>
      </c>
      <c r="C18" s="31"/>
      <c r="D18" s="31"/>
      <c r="E18" s="31"/>
      <c r="F18" s="31"/>
      <c r="G18" s="31"/>
      <c r="H18" s="31"/>
      <c r="I18" s="94"/>
      <c r="J18" s="33"/>
      <c r="K18" s="24"/>
      <c r="L18" s="104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4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4"/>
      <c r="M20" s="24"/>
      <c r="N20" s="68"/>
      <c r="O20" s="113"/>
      <c r="P20" s="32"/>
      <c r="Q20" s="18"/>
      <c r="R20" s="18"/>
      <c r="S20" s="18"/>
      <c r="T20" s="18"/>
      <c r="U20" s="18"/>
      <c r="V20" s="18"/>
    </row>
    <row r="21" spans="2:22" x14ac:dyDescent="0.2">
      <c r="B21" s="152" t="s">
        <v>157</v>
      </c>
      <c r="P21" s="46"/>
      <c r="R21" s="26"/>
      <c r="S21" s="26"/>
      <c r="T21" s="26"/>
    </row>
    <row r="22" spans="2:22" x14ac:dyDescent="0.2">
      <c r="B22" s="152" t="s">
        <v>158</v>
      </c>
      <c r="P22" s="46"/>
      <c r="R22" s="26"/>
      <c r="S22" s="26"/>
      <c r="T22" s="26"/>
    </row>
    <row r="23" spans="2:22" x14ac:dyDescent="0.2">
      <c r="B23" s="152" t="s">
        <v>159</v>
      </c>
      <c r="P23" s="46"/>
      <c r="R23" s="26"/>
      <c r="S23" s="26"/>
      <c r="T23" s="26"/>
    </row>
    <row r="24" spans="2:22" x14ac:dyDescent="0.2">
      <c r="B24" s="152" t="s">
        <v>160</v>
      </c>
      <c r="P24" s="46"/>
      <c r="R24" s="26"/>
      <c r="S24" s="26"/>
      <c r="T24" s="26"/>
    </row>
    <row r="25" spans="2:22" x14ac:dyDescent="0.2">
      <c r="B25" s="152" t="s">
        <v>161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39" priority="11" stopIfTrue="1">
      <formula>LEFT(#REF!,3)="TIR"</formula>
    </cfRule>
  </conditionalFormatting>
  <conditionalFormatting sqref="R6:Z6">
    <cfRule type="expression" dxfId="38" priority="9" stopIfTrue="1">
      <formula>LEFT(#REF!,3)="TIR"</formula>
    </cfRule>
  </conditionalFormatting>
  <conditionalFormatting sqref="P11:P20 C11:J20">
    <cfRule type="expression" dxfId="37" priority="7" stopIfTrue="1">
      <formula>LEFT(#REF!,3)="TIR"</formula>
    </cfRule>
  </conditionalFormatting>
  <conditionalFormatting sqref="N11:O20 B11:B20">
    <cfRule type="expression" dxfId="36" priority="5" stopIfTrue="1">
      <formula>#REF!&gt;0</formula>
    </cfRule>
    <cfRule type="expression" dxfId="35" priority="6" stopIfTrue="1">
      <formula>LEFT(#REF!,3)="TIR"</formula>
    </cfRule>
  </conditionalFormatting>
  <conditionalFormatting sqref="L11:L20">
    <cfRule type="expression" dxfId="34" priority="3" stopIfTrue="1">
      <formula>#REF!&gt;0</formula>
    </cfRule>
    <cfRule type="expression" dxfId="33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>
      <selection activeCell="B1" sqref="B1:C4"/>
    </sheetView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8"/>
      <c r="B1" s="10" t="s">
        <v>163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164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165</v>
      </c>
      <c r="C3" s="13" t="s">
        <v>174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166</v>
      </c>
      <c r="C4" s="13" t="s">
        <v>175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31" t="s">
        <v>128</v>
      </c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  <c r="P6" s="233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38" t="s">
        <v>113</v>
      </c>
      <c r="N7" s="128" t="s">
        <v>18</v>
      </c>
      <c r="O7" s="128" t="s">
        <v>84</v>
      </c>
      <c r="P7" s="137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3.5" thickBot="1" x14ac:dyDescent="0.25">
      <c r="B10" s="139" t="s">
        <v>130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0">
        <v>0</v>
      </c>
      <c r="N10" s="112"/>
      <c r="O10" s="115"/>
      <c r="P10" s="91"/>
      <c r="Q10" s="18"/>
      <c r="R10" s="18"/>
      <c r="S10" s="18"/>
      <c r="T10" s="18"/>
      <c r="U10" s="18"/>
      <c r="V10" s="18"/>
    </row>
    <row r="11" spans="1:26" x14ac:dyDescent="0.2"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150</v>
      </c>
      <c r="C12" s="31"/>
      <c r="D12" s="31"/>
      <c r="E12" s="31"/>
      <c r="F12" s="31"/>
      <c r="G12" s="31"/>
      <c r="H12" s="31"/>
      <c r="I12" s="94"/>
      <c r="J12" s="33"/>
      <c r="K12" s="24"/>
      <c r="L12" s="104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151</v>
      </c>
      <c r="C13" s="31"/>
      <c r="D13" s="31"/>
      <c r="E13" s="31"/>
      <c r="F13" s="31"/>
      <c r="G13" s="31"/>
      <c r="H13" s="31"/>
      <c r="I13" s="94"/>
      <c r="J13" s="33"/>
      <c r="K13" s="24"/>
      <c r="L13" s="104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152</v>
      </c>
      <c r="C14" s="31"/>
      <c r="D14" s="31"/>
      <c r="E14" s="31"/>
      <c r="F14" s="31"/>
      <c r="G14" s="31"/>
      <c r="H14" s="31"/>
      <c r="I14" s="94"/>
      <c r="J14" s="33"/>
      <c r="K14" s="24"/>
      <c r="L14" s="104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153</v>
      </c>
      <c r="C15" s="31"/>
      <c r="D15" s="31"/>
      <c r="E15" s="31"/>
      <c r="F15" s="31"/>
      <c r="G15" s="31"/>
      <c r="H15" s="31"/>
      <c r="I15" s="94"/>
      <c r="J15" s="33"/>
      <c r="K15" s="24"/>
      <c r="L15" s="104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154</v>
      </c>
      <c r="C16" s="31"/>
      <c r="D16" s="31"/>
      <c r="E16" s="31"/>
      <c r="F16" s="31"/>
      <c r="G16" s="31"/>
      <c r="H16" s="31"/>
      <c r="I16" s="94"/>
      <c r="J16" s="33"/>
      <c r="K16" s="24"/>
      <c r="L16" s="104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155</v>
      </c>
      <c r="C17" s="31"/>
      <c r="D17" s="31"/>
      <c r="E17" s="31"/>
      <c r="F17" s="31"/>
      <c r="G17" s="31"/>
      <c r="H17" s="31"/>
      <c r="I17" s="94"/>
      <c r="J17" s="33"/>
      <c r="K17" s="24"/>
      <c r="L17" s="104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156</v>
      </c>
      <c r="C18" s="31"/>
      <c r="D18" s="31"/>
      <c r="E18" s="31"/>
      <c r="F18" s="31"/>
      <c r="G18" s="31"/>
      <c r="H18" s="31"/>
      <c r="I18" s="94"/>
      <c r="J18" s="33"/>
      <c r="K18" s="24"/>
      <c r="L18" s="104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4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2:22" x14ac:dyDescent="0.2">
      <c r="B20" s="152" t="s">
        <v>157</v>
      </c>
      <c r="P20" s="46"/>
      <c r="R20" s="26"/>
      <c r="S20" s="26"/>
      <c r="T20" s="26"/>
    </row>
    <row r="21" spans="2:22" x14ac:dyDescent="0.2">
      <c r="B21" s="152" t="s">
        <v>158</v>
      </c>
      <c r="P21" s="46"/>
      <c r="R21" s="26"/>
      <c r="S21" s="26"/>
      <c r="T21" s="26"/>
    </row>
    <row r="22" spans="2:22" x14ac:dyDescent="0.2">
      <c r="B22" s="152" t="s">
        <v>159</v>
      </c>
      <c r="P22" s="46"/>
      <c r="R22" s="26"/>
      <c r="S22" s="26"/>
      <c r="T22" s="26"/>
    </row>
    <row r="23" spans="2:22" x14ac:dyDescent="0.2">
      <c r="B23" s="152" t="s">
        <v>160</v>
      </c>
      <c r="P23" s="46"/>
      <c r="R23" s="26"/>
      <c r="S23" s="26"/>
      <c r="T23" s="26"/>
    </row>
    <row r="24" spans="2:22" x14ac:dyDescent="0.2">
      <c r="B24" s="152" t="s">
        <v>161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32" priority="11" stopIfTrue="1">
      <formula>LEFT(#REF!,3)="TIR"</formula>
    </cfRule>
  </conditionalFormatting>
  <conditionalFormatting sqref="R6:Z6">
    <cfRule type="expression" dxfId="31" priority="9" stopIfTrue="1">
      <formula>LEFT(#REF!,3)="TIR"</formula>
    </cfRule>
  </conditionalFormatting>
  <conditionalFormatting sqref="P11:P19 C11:J19">
    <cfRule type="expression" dxfId="30" priority="7" stopIfTrue="1">
      <formula>LEFT(#REF!,3)="TIR"</formula>
    </cfRule>
  </conditionalFormatting>
  <conditionalFormatting sqref="B19 N11:O19">
    <cfRule type="expression" dxfId="29" priority="5" stopIfTrue="1">
      <formula>#REF!&gt;0</formula>
    </cfRule>
    <cfRule type="expression" dxfId="28" priority="6" stopIfTrue="1">
      <formula>LEFT(#REF!,3)="TIR"</formula>
    </cfRule>
  </conditionalFormatting>
  <conditionalFormatting sqref="L11:L19">
    <cfRule type="expression" dxfId="27" priority="3" stopIfTrue="1">
      <formula>#REF!&gt;0</formula>
    </cfRule>
    <cfRule type="expression" dxfId="26" priority="4" stopIfTrue="1">
      <formula>LEFT(#REF!,3)="TIR"</formula>
    </cfRule>
  </conditionalFormatting>
  <conditionalFormatting sqref="B11:B18">
    <cfRule type="expression" dxfId="25" priority="1" stopIfTrue="1">
      <formula>#REF!&gt;0</formula>
    </cfRule>
    <cfRule type="expression" dxfId="24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58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4.85546875" style="12" bestFit="1" customWidth="1"/>
    <col min="4" max="4" width="11.42578125" style="12" bestFit="1" customWidth="1"/>
    <col min="5" max="5" width="5.7109375" style="12" bestFit="1" customWidth="1"/>
    <col min="6" max="6" width="9.85546875" style="93" bestFit="1" customWidth="1"/>
    <col min="7" max="7" width="13.5703125" style="93" bestFit="1" customWidth="1"/>
    <col min="8" max="8" width="6.42578125" style="93" bestFit="1" customWidth="1"/>
    <col min="9" max="9" width="12" style="45" bestFit="1" customWidth="1"/>
    <col min="10" max="10" width="11.5703125" style="95" bestFit="1" customWidth="1"/>
    <col min="11" max="11" width="13.42578125" style="97" bestFit="1" customWidth="1"/>
    <col min="12" max="12" width="14.85546875" style="97" bestFit="1" customWidth="1"/>
    <col min="13" max="13" width="8.85546875" style="97" bestFit="1" customWidth="1"/>
    <col min="14" max="14" width="10.5703125" style="97" bestFit="1" customWidth="1"/>
    <col min="15" max="15" width="13.85546875" style="95" bestFit="1" customWidth="1"/>
    <col min="16" max="16" width="22.85546875" style="95" bestFit="1" customWidth="1"/>
    <col min="17" max="17" width="26.42578125" style="95" bestFit="1" customWidth="1"/>
    <col min="18" max="18" width="20.5703125" style="99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12"/>
      <c r="E1" s="12"/>
      <c r="F1" s="93"/>
      <c r="G1" s="93"/>
      <c r="H1" s="93"/>
      <c r="I1" s="45"/>
      <c r="J1" s="95"/>
      <c r="K1" s="96"/>
      <c r="L1" s="96"/>
      <c r="M1" s="96"/>
      <c r="N1" s="96"/>
      <c r="O1" s="95"/>
      <c r="P1" s="95"/>
      <c r="Q1" s="95"/>
      <c r="R1" s="99"/>
    </row>
    <row r="2" spans="1:18" s="10" customFormat="1" x14ac:dyDescent="0.2">
      <c r="B2" s="13" t="s">
        <v>164</v>
      </c>
      <c r="C2" s="12" t="s">
        <v>56</v>
      </c>
      <c r="D2" s="12"/>
      <c r="E2" s="12"/>
      <c r="F2" s="93"/>
      <c r="G2" s="93"/>
      <c r="H2" s="93"/>
      <c r="I2" s="45"/>
      <c r="J2" s="95"/>
      <c r="K2" s="96"/>
      <c r="L2" s="96"/>
      <c r="M2" s="96"/>
      <c r="N2" s="96"/>
      <c r="O2" s="95"/>
      <c r="P2" s="95"/>
      <c r="Q2" s="95"/>
      <c r="R2" s="99"/>
    </row>
    <row r="3" spans="1:18" s="10" customFormat="1" x14ac:dyDescent="0.2">
      <c r="B3" s="13" t="s">
        <v>165</v>
      </c>
      <c r="C3" s="162" t="s">
        <v>174</v>
      </c>
      <c r="D3" s="12"/>
      <c r="E3" s="12"/>
      <c r="F3" s="93"/>
      <c r="G3" s="93"/>
      <c r="H3" s="93"/>
      <c r="I3" s="45"/>
      <c r="J3" s="95"/>
      <c r="K3" s="96"/>
      <c r="L3" s="96"/>
      <c r="M3" s="96"/>
      <c r="N3" s="96"/>
      <c r="O3" s="95"/>
      <c r="P3" s="95"/>
      <c r="Q3" s="95"/>
      <c r="R3" s="99"/>
    </row>
    <row r="4" spans="1:18" s="10" customFormat="1" x14ac:dyDescent="0.2">
      <c r="B4" s="13" t="s">
        <v>166</v>
      </c>
      <c r="C4" s="12" t="s">
        <v>175</v>
      </c>
      <c r="D4" s="12"/>
      <c r="E4" s="12"/>
      <c r="F4" s="93"/>
      <c r="G4" s="93"/>
      <c r="H4" s="93"/>
      <c r="I4" s="45"/>
      <c r="J4" s="95"/>
      <c r="K4" s="96"/>
      <c r="L4" s="96"/>
      <c r="M4" s="96"/>
      <c r="N4" s="96"/>
      <c r="O4" s="95"/>
      <c r="P4" s="95"/>
      <c r="Q4" s="95"/>
      <c r="R4" s="99"/>
    </row>
    <row r="5" spans="1:18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6"/>
      <c r="L5" s="96"/>
      <c r="M5" s="96"/>
      <c r="N5" s="96"/>
      <c r="O5" s="95"/>
      <c r="P5" s="95"/>
      <c r="Q5" s="95"/>
      <c r="R5" s="99"/>
    </row>
    <row r="6" spans="1:18" s="10" customFormat="1" ht="13.5" thickBot="1" x14ac:dyDescent="0.25">
      <c r="B6" s="231" t="s">
        <v>11</v>
      </c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  <c r="P6" s="232"/>
      <c r="Q6" s="232"/>
      <c r="R6" s="233"/>
    </row>
    <row r="7" spans="1:18" s="10" customFormat="1" x14ac:dyDescent="0.2">
      <c r="B7" s="234" t="s">
        <v>12</v>
      </c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235"/>
      <c r="R7" s="236"/>
    </row>
    <row r="8" spans="1:18" s="10" customFormat="1" ht="28.5" customHeight="1" x14ac:dyDescent="0.2">
      <c r="B8" s="92"/>
      <c r="C8" s="4" t="s">
        <v>77</v>
      </c>
      <c r="D8" s="4" t="s">
        <v>85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146</v>
      </c>
      <c r="O8" s="5" t="s">
        <v>7</v>
      </c>
      <c r="P8" s="38" t="s">
        <v>18</v>
      </c>
      <c r="Q8" s="38" t="s">
        <v>84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145</v>
      </c>
      <c r="M9" s="2"/>
      <c r="N9" s="2" t="s">
        <v>147</v>
      </c>
      <c r="O9" s="2" t="s">
        <v>147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64" customFormat="1" ht="12.75" customHeight="1" thickBot="1" x14ac:dyDescent="0.25">
      <c r="B11" s="142" t="s">
        <v>58</v>
      </c>
      <c r="C11" s="103"/>
      <c r="D11" s="103"/>
      <c r="E11" s="143"/>
      <c r="F11" s="143"/>
      <c r="G11" s="143"/>
      <c r="H11" s="143"/>
      <c r="I11" s="143"/>
      <c r="J11" s="103"/>
      <c r="K11" s="103"/>
      <c r="L11" s="146"/>
      <c r="M11" s="143"/>
      <c r="N11" s="143" t="s">
        <v>177</v>
      </c>
      <c r="O11" s="147">
        <v>1449189.3424485438</v>
      </c>
      <c r="P11" s="103"/>
      <c r="Q11" s="103">
        <v>1</v>
      </c>
      <c r="R11" s="121">
        <v>0.22766858819968208</v>
      </c>
    </row>
    <row r="12" spans="1:18" s="164" customFormat="1" x14ac:dyDescent="0.2">
      <c r="B12" s="132" t="s">
        <v>149</v>
      </c>
      <c r="C12" s="167" t="s">
        <v>177</v>
      </c>
      <c r="D12" s="167" t="s">
        <v>177</v>
      </c>
      <c r="E12" s="168" t="s">
        <v>177</v>
      </c>
      <c r="F12" s="168" t="s">
        <v>177</v>
      </c>
      <c r="G12" s="168" t="s">
        <v>177</v>
      </c>
      <c r="H12" s="168" t="s">
        <v>177</v>
      </c>
      <c r="I12" s="168" t="s">
        <v>177</v>
      </c>
      <c r="J12" s="167" t="s">
        <v>177</v>
      </c>
      <c r="K12" s="167" t="s">
        <v>177</v>
      </c>
      <c r="L12" s="180" t="s">
        <v>177</v>
      </c>
      <c r="M12" s="168" t="s">
        <v>177</v>
      </c>
      <c r="N12" s="168" t="s">
        <v>177</v>
      </c>
      <c r="O12" s="181">
        <v>1445354.5908381436</v>
      </c>
      <c r="P12" s="167" t="s">
        <v>177</v>
      </c>
      <c r="Q12" s="167">
        <v>0.99735386433085338</v>
      </c>
      <c r="R12" s="167">
        <v>0.22706614622770266</v>
      </c>
    </row>
    <row r="13" spans="1:18" s="164" customFormat="1" x14ac:dyDescent="0.2">
      <c r="B13" s="133" t="s">
        <v>305</v>
      </c>
      <c r="C13" s="171" t="s">
        <v>177</v>
      </c>
      <c r="D13" s="171" t="s">
        <v>177</v>
      </c>
      <c r="E13" s="168" t="s">
        <v>177</v>
      </c>
      <c r="F13" s="172" t="s">
        <v>177</v>
      </c>
      <c r="G13" s="172" t="s">
        <v>177</v>
      </c>
      <c r="H13" s="172" t="s">
        <v>177</v>
      </c>
      <c r="I13" s="172" t="s">
        <v>177</v>
      </c>
      <c r="J13" s="171" t="s">
        <v>177</v>
      </c>
      <c r="K13" s="171" t="s">
        <v>177</v>
      </c>
      <c r="L13" s="182" t="s">
        <v>177</v>
      </c>
      <c r="M13" s="172" t="s">
        <v>177</v>
      </c>
      <c r="N13" s="172" t="s">
        <v>177</v>
      </c>
      <c r="O13" s="173">
        <v>751401.4048446737</v>
      </c>
      <c r="P13" s="171" t="s">
        <v>177</v>
      </c>
      <c r="Q13" s="167">
        <v>0.51849774410782601</v>
      </c>
      <c r="R13" s="167">
        <v>0.11804564938574878</v>
      </c>
    </row>
    <row r="14" spans="1:18" x14ac:dyDescent="0.2">
      <c r="B14" s="23" t="s">
        <v>306</v>
      </c>
      <c r="C14" s="32" t="s">
        <v>307</v>
      </c>
      <c r="D14" s="32" t="s">
        <v>308</v>
      </c>
      <c r="E14" s="101" t="s">
        <v>309</v>
      </c>
      <c r="F14" s="94" t="s">
        <v>177</v>
      </c>
      <c r="G14" s="94" t="s">
        <v>310</v>
      </c>
      <c r="H14" s="94">
        <v>2.73</v>
      </c>
      <c r="I14" s="94" t="s">
        <v>183</v>
      </c>
      <c r="J14" s="32">
        <v>0.04</v>
      </c>
      <c r="K14" s="32">
        <v>-5.7999999999999996E-3</v>
      </c>
      <c r="L14" s="105">
        <v>100367555.25608173</v>
      </c>
      <c r="M14" s="94">
        <v>148.85</v>
      </c>
      <c r="N14" s="105">
        <v>0</v>
      </c>
      <c r="O14" s="125">
        <v>149397.10599893276</v>
      </c>
      <c r="P14" s="32">
        <v>6.4554155615696622E-3</v>
      </c>
      <c r="Q14" s="41">
        <v>0.10309012192051598</v>
      </c>
      <c r="R14" s="41">
        <v>2.3470382514976972E-2</v>
      </c>
    </row>
    <row r="15" spans="1:18" x14ac:dyDescent="0.2">
      <c r="B15" s="23" t="s">
        <v>311</v>
      </c>
      <c r="C15" s="32" t="s">
        <v>312</v>
      </c>
      <c r="D15" s="32" t="s">
        <v>308</v>
      </c>
      <c r="E15" s="101" t="s">
        <v>309</v>
      </c>
      <c r="F15" s="94" t="s">
        <v>177</v>
      </c>
      <c r="G15" s="94" t="s">
        <v>313</v>
      </c>
      <c r="H15" s="94">
        <v>5.36</v>
      </c>
      <c r="I15" s="94" t="s">
        <v>183</v>
      </c>
      <c r="J15" s="32">
        <v>0.04</v>
      </c>
      <c r="K15" s="32">
        <v>-2.9999999999999997E-4</v>
      </c>
      <c r="L15" s="105">
        <v>73806174.917360783</v>
      </c>
      <c r="M15" s="94">
        <v>153.77000000000001</v>
      </c>
      <c r="N15" s="94">
        <v>0</v>
      </c>
      <c r="O15" s="125">
        <v>113491.75517064506</v>
      </c>
      <c r="P15" s="32">
        <v>6.981093688594054E-3</v>
      </c>
      <c r="Q15" s="41">
        <v>7.8313959291813381E-2</v>
      </c>
      <c r="R15" s="41">
        <v>1.7829628548294528E-2</v>
      </c>
    </row>
    <row r="16" spans="1:18" x14ac:dyDescent="0.2">
      <c r="B16" s="23" t="s">
        <v>314</v>
      </c>
      <c r="C16" s="32" t="s">
        <v>315</v>
      </c>
      <c r="D16" s="32" t="s">
        <v>308</v>
      </c>
      <c r="E16" s="101" t="s">
        <v>309</v>
      </c>
      <c r="F16" s="94" t="s">
        <v>177</v>
      </c>
      <c r="G16" s="94" t="s">
        <v>316</v>
      </c>
      <c r="H16" s="94">
        <v>13.81</v>
      </c>
      <c r="I16" s="94" t="s">
        <v>183</v>
      </c>
      <c r="J16" s="32">
        <v>0.04</v>
      </c>
      <c r="K16" s="32">
        <v>1.0500000000000001E-2</v>
      </c>
      <c r="L16" s="105">
        <v>30505916.340515807</v>
      </c>
      <c r="M16" s="94">
        <v>177.18</v>
      </c>
      <c r="N16" s="94">
        <v>0</v>
      </c>
      <c r="O16" s="125">
        <v>54050.382572207534</v>
      </c>
      <c r="P16" s="32">
        <v>1.8805734760316726E-3</v>
      </c>
      <c r="Q16" s="41">
        <v>3.7296977688839647E-2</v>
      </c>
      <c r="R16" s="41">
        <v>8.4913502545331636E-3</v>
      </c>
    </row>
    <row r="17" spans="2:18" x14ac:dyDescent="0.2">
      <c r="B17" s="23" t="s">
        <v>317</v>
      </c>
      <c r="C17" s="32" t="s">
        <v>318</v>
      </c>
      <c r="D17" s="32" t="s">
        <v>308</v>
      </c>
      <c r="E17" s="101" t="s">
        <v>309</v>
      </c>
      <c r="F17" s="94" t="s">
        <v>177</v>
      </c>
      <c r="G17" s="94" t="s">
        <v>319</v>
      </c>
      <c r="H17" s="94">
        <v>1.06</v>
      </c>
      <c r="I17" s="94" t="s">
        <v>183</v>
      </c>
      <c r="J17" s="32">
        <v>0.03</v>
      </c>
      <c r="K17" s="32">
        <v>-8.8999999999999999E-3</v>
      </c>
      <c r="L17" s="105">
        <v>10809892.781652652</v>
      </c>
      <c r="M17" s="94">
        <v>118.16</v>
      </c>
      <c r="N17" s="94">
        <v>0</v>
      </c>
      <c r="O17" s="125">
        <v>12772.969311025259</v>
      </c>
      <c r="P17" s="32">
        <v>7.0513438694366814E-4</v>
      </c>
      <c r="Q17" s="41">
        <v>8.8138719606122053E-3</v>
      </c>
      <c r="R17" s="41">
        <v>2.0066417858453445E-3</v>
      </c>
    </row>
    <row r="18" spans="2:18" x14ac:dyDescent="0.2">
      <c r="B18" s="23" t="s">
        <v>320</v>
      </c>
      <c r="C18" s="32" t="s">
        <v>321</v>
      </c>
      <c r="D18" s="32" t="s">
        <v>308</v>
      </c>
      <c r="E18" s="101" t="s">
        <v>309</v>
      </c>
      <c r="F18" s="94" t="s">
        <v>177</v>
      </c>
      <c r="G18" s="94" t="s">
        <v>322</v>
      </c>
      <c r="H18" s="94">
        <v>18.04</v>
      </c>
      <c r="I18" s="94" t="s">
        <v>183</v>
      </c>
      <c r="J18" s="32">
        <v>2.75E-2</v>
      </c>
      <c r="K18" s="32">
        <v>1.3000000000000001E-2</v>
      </c>
      <c r="L18" s="105">
        <v>41467049.360920116</v>
      </c>
      <c r="M18" s="94">
        <v>138.25</v>
      </c>
      <c r="N18" s="94">
        <v>0</v>
      </c>
      <c r="O18" s="125">
        <v>57328.19574147206</v>
      </c>
      <c r="P18" s="32">
        <v>2.3460759362847177E-3</v>
      </c>
      <c r="Q18" s="41">
        <v>3.9558803023358284E-2</v>
      </c>
      <c r="R18" s="41">
        <v>9.0062968351972954E-3</v>
      </c>
    </row>
    <row r="19" spans="2:18" x14ac:dyDescent="0.2">
      <c r="B19" s="23" t="s">
        <v>323</v>
      </c>
      <c r="C19" s="32" t="s">
        <v>324</v>
      </c>
      <c r="D19" s="32" t="s">
        <v>308</v>
      </c>
      <c r="E19" s="101" t="s">
        <v>309</v>
      </c>
      <c r="F19" s="94" t="s">
        <v>177</v>
      </c>
      <c r="G19" s="94" t="s">
        <v>325</v>
      </c>
      <c r="H19" s="94">
        <v>3.86</v>
      </c>
      <c r="I19" s="94" t="s">
        <v>183</v>
      </c>
      <c r="J19" s="32">
        <v>2.75E-2</v>
      </c>
      <c r="K19" s="32">
        <v>-3.7000000000000002E-3</v>
      </c>
      <c r="L19" s="105">
        <v>115796599.67881209</v>
      </c>
      <c r="M19" s="94">
        <v>116.98000000000002</v>
      </c>
      <c r="N19" s="94">
        <v>0</v>
      </c>
      <c r="O19" s="125">
        <v>135458.86230404989</v>
      </c>
      <c r="P19" s="32">
        <v>7.0593288587261285E-3</v>
      </c>
      <c r="Q19" s="41">
        <v>9.3472162909492007E-2</v>
      </c>
      <c r="R19" s="41">
        <v>2.1280675365574733E-2</v>
      </c>
    </row>
    <row r="20" spans="2:18" x14ac:dyDescent="0.2">
      <c r="B20" s="23" t="s">
        <v>326</v>
      </c>
      <c r="C20" s="32" t="s">
        <v>327</v>
      </c>
      <c r="D20" s="32" t="s">
        <v>308</v>
      </c>
      <c r="E20" s="101" t="s">
        <v>309</v>
      </c>
      <c r="F20" s="94" t="s">
        <v>177</v>
      </c>
      <c r="G20" s="94" t="s">
        <v>328</v>
      </c>
      <c r="H20" s="94">
        <v>4.8499999999999996</v>
      </c>
      <c r="I20" s="94" t="s">
        <v>183</v>
      </c>
      <c r="J20" s="32">
        <v>1.7500000000000002E-2</v>
      </c>
      <c r="K20" s="32">
        <v>-1.7000000000000001E-3</v>
      </c>
      <c r="L20" s="105">
        <v>113317289.82174513</v>
      </c>
      <c r="M20" s="94">
        <v>111.80000000000001</v>
      </c>
      <c r="N20" s="94">
        <v>0</v>
      </c>
      <c r="O20" s="125">
        <v>126688.73002050698</v>
      </c>
      <c r="P20" s="32">
        <v>7.9126218009916236E-3</v>
      </c>
      <c r="Q20" s="41">
        <v>8.7420412440001982E-2</v>
      </c>
      <c r="R20" s="41">
        <v>1.9902881880049177E-2</v>
      </c>
    </row>
    <row r="21" spans="2:18" x14ac:dyDescent="0.2">
      <c r="B21" s="23" t="s">
        <v>329</v>
      </c>
      <c r="C21" s="32" t="s">
        <v>330</v>
      </c>
      <c r="D21" s="32" t="s">
        <v>308</v>
      </c>
      <c r="E21" s="101" t="s">
        <v>309</v>
      </c>
      <c r="F21" s="94" t="s">
        <v>177</v>
      </c>
      <c r="G21" s="94" t="s">
        <v>331</v>
      </c>
      <c r="H21" s="94">
        <v>23.22</v>
      </c>
      <c r="I21" s="94" t="s">
        <v>183</v>
      </c>
      <c r="J21" s="32">
        <v>0.01</v>
      </c>
      <c r="K21" s="32">
        <v>1.5300000000000001E-2</v>
      </c>
      <c r="L21" s="105">
        <v>29411127.062622316</v>
      </c>
      <c r="M21" s="94">
        <v>89.81</v>
      </c>
      <c r="N21" s="94">
        <v>0</v>
      </c>
      <c r="O21" s="125">
        <v>26414.13321500233</v>
      </c>
      <c r="P21" s="32">
        <v>2.8902537776136967E-3</v>
      </c>
      <c r="Q21" s="41">
        <v>1.8226833748565336E-2</v>
      </c>
      <c r="R21" s="41">
        <v>4.1496775068861902E-3</v>
      </c>
    </row>
    <row r="22" spans="2:18" x14ac:dyDescent="0.2">
      <c r="B22" s="23" t="s">
        <v>332</v>
      </c>
      <c r="C22" s="32" t="s">
        <v>333</v>
      </c>
      <c r="D22" s="32" t="s">
        <v>308</v>
      </c>
      <c r="E22" s="101" t="s">
        <v>309</v>
      </c>
      <c r="F22" s="94" t="s">
        <v>177</v>
      </c>
      <c r="G22" s="94" t="s">
        <v>334</v>
      </c>
      <c r="H22" s="94">
        <v>6.9</v>
      </c>
      <c r="I22" s="94" t="s">
        <v>183</v>
      </c>
      <c r="J22" s="32">
        <v>7.4999999999999997E-3</v>
      </c>
      <c r="K22" s="32">
        <v>1.8E-3</v>
      </c>
      <c r="L22" s="105">
        <v>8427722.3138515409</v>
      </c>
      <c r="M22" s="94">
        <v>105.4</v>
      </c>
      <c r="N22" s="94">
        <v>0</v>
      </c>
      <c r="O22" s="125">
        <v>8882.8193189015637</v>
      </c>
      <c r="P22" s="32">
        <v>6.0469108177916631E-4</v>
      </c>
      <c r="Q22" s="41">
        <v>6.1295091391530606E-3</v>
      </c>
      <c r="R22" s="41">
        <v>1.3954966920680259E-3</v>
      </c>
    </row>
    <row r="23" spans="2:18" x14ac:dyDescent="0.2">
      <c r="B23" s="23" t="s">
        <v>335</v>
      </c>
      <c r="C23" s="32" t="s">
        <v>336</v>
      </c>
      <c r="D23" s="32" t="s">
        <v>308</v>
      </c>
      <c r="E23" s="101" t="s">
        <v>309</v>
      </c>
      <c r="F23" s="94" t="s">
        <v>177</v>
      </c>
      <c r="G23" s="94" t="s">
        <v>337</v>
      </c>
      <c r="H23" s="94">
        <v>2.09</v>
      </c>
      <c r="I23" s="94" t="s">
        <v>183</v>
      </c>
      <c r="J23" s="32">
        <v>1E-3</v>
      </c>
      <c r="K23" s="32">
        <v>-6.8999999999999999E-3</v>
      </c>
      <c r="L23" s="105">
        <v>28947698.254305929</v>
      </c>
      <c r="M23" s="94">
        <v>102.87000000000002</v>
      </c>
      <c r="N23" s="94">
        <v>0</v>
      </c>
      <c r="O23" s="125">
        <v>29778.497194087166</v>
      </c>
      <c r="P23" s="32">
        <v>1.9948662912463427E-3</v>
      </c>
      <c r="Q23" s="41">
        <v>2.0548382686677472E-2</v>
      </c>
      <c r="R23" s="41">
        <v>4.6782212760626499E-3</v>
      </c>
    </row>
    <row r="24" spans="2:18" x14ac:dyDescent="0.2">
      <c r="B24" s="23" t="s">
        <v>338</v>
      </c>
      <c r="C24" s="32" t="s">
        <v>339</v>
      </c>
      <c r="D24" s="32" t="s">
        <v>308</v>
      </c>
      <c r="E24" s="101" t="s">
        <v>309</v>
      </c>
      <c r="F24" s="94" t="s">
        <v>177</v>
      </c>
      <c r="G24" s="94" t="s">
        <v>340</v>
      </c>
      <c r="H24" s="94">
        <v>8.42</v>
      </c>
      <c r="I24" s="94" t="s">
        <v>183</v>
      </c>
      <c r="J24" s="32">
        <v>7.4999999999999997E-3</v>
      </c>
      <c r="K24" s="32">
        <v>4.0999999999999995E-3</v>
      </c>
      <c r="L24" s="105">
        <v>35548917.39025297</v>
      </c>
      <c r="M24" s="94">
        <v>104.47</v>
      </c>
      <c r="N24" s="94">
        <v>0</v>
      </c>
      <c r="O24" s="125">
        <v>37137.953997643192</v>
      </c>
      <c r="P24" s="32">
        <v>3.7708502163402088E-3</v>
      </c>
      <c r="Q24" s="41">
        <v>2.5626709298658706E-2</v>
      </c>
      <c r="R24" s="41">
        <v>5.8343967262292924E-3</v>
      </c>
    </row>
    <row r="25" spans="2:18" s="164" customFormat="1" x14ac:dyDescent="0.2">
      <c r="B25" s="133" t="s">
        <v>151</v>
      </c>
      <c r="C25" s="171" t="s">
        <v>177</v>
      </c>
      <c r="D25" s="171" t="s">
        <v>177</v>
      </c>
      <c r="E25" s="168" t="s">
        <v>177</v>
      </c>
      <c r="F25" s="172" t="s">
        <v>177</v>
      </c>
      <c r="G25" s="172" t="s">
        <v>177</v>
      </c>
      <c r="H25" s="172" t="s">
        <v>177</v>
      </c>
      <c r="I25" s="172" t="s">
        <v>177</v>
      </c>
      <c r="J25" s="171" t="s">
        <v>177</v>
      </c>
      <c r="K25" s="171" t="s">
        <v>177</v>
      </c>
      <c r="L25" s="182" t="s">
        <v>177</v>
      </c>
      <c r="M25" s="172" t="s">
        <v>177</v>
      </c>
      <c r="N25" s="172" t="s">
        <v>177</v>
      </c>
      <c r="O25" s="173">
        <v>693953.18599326978</v>
      </c>
      <c r="P25" s="171" t="s">
        <v>177</v>
      </c>
      <c r="Q25" s="167">
        <v>0.47885612022288931</v>
      </c>
      <c r="R25" s="167">
        <v>0.10902049684192244</v>
      </c>
    </row>
    <row r="26" spans="2:18" s="164" customFormat="1" x14ac:dyDescent="0.2">
      <c r="B26" s="133" t="s">
        <v>341</v>
      </c>
      <c r="C26" s="171" t="s">
        <v>177</v>
      </c>
      <c r="D26" s="171" t="s">
        <v>177</v>
      </c>
      <c r="E26" s="168" t="s">
        <v>177</v>
      </c>
      <c r="F26" s="172" t="s">
        <v>177</v>
      </c>
      <c r="G26" s="172" t="s">
        <v>177</v>
      </c>
      <c r="H26" s="172" t="s">
        <v>177</v>
      </c>
      <c r="I26" s="172" t="s">
        <v>177</v>
      </c>
      <c r="J26" s="171" t="s">
        <v>177</v>
      </c>
      <c r="K26" s="171" t="s">
        <v>177</v>
      </c>
      <c r="L26" s="182" t="s">
        <v>177</v>
      </c>
      <c r="M26" s="172" t="s">
        <v>177</v>
      </c>
      <c r="N26" s="172" t="s">
        <v>177</v>
      </c>
      <c r="O26" s="173">
        <v>33018.748760199996</v>
      </c>
      <c r="P26" s="171" t="s">
        <v>177</v>
      </c>
      <c r="Q26" s="167">
        <v>2.2784288976629975E-2</v>
      </c>
      <c r="R26" s="167">
        <v>5.1872669044429253E-3</v>
      </c>
    </row>
    <row r="27" spans="2:18" x14ac:dyDescent="0.2">
      <c r="B27" s="23" t="s">
        <v>342</v>
      </c>
      <c r="C27" s="32" t="s">
        <v>343</v>
      </c>
      <c r="D27" s="32" t="s">
        <v>308</v>
      </c>
      <c r="E27" s="101" t="s">
        <v>309</v>
      </c>
      <c r="F27" s="94" t="s">
        <v>177</v>
      </c>
      <c r="G27" s="94" t="s">
        <v>344</v>
      </c>
      <c r="H27" s="94">
        <v>0.36</v>
      </c>
      <c r="I27" s="94" t="s">
        <v>183</v>
      </c>
      <c r="J27" s="32">
        <v>0</v>
      </c>
      <c r="K27" s="32">
        <v>1.1000000000000001E-3</v>
      </c>
      <c r="L27" s="105">
        <v>20303772</v>
      </c>
      <c r="M27" s="94">
        <v>99.96</v>
      </c>
      <c r="N27" s="94">
        <v>0</v>
      </c>
      <c r="O27" s="125">
        <v>20295.65049</v>
      </c>
      <c r="P27" s="32">
        <v>2.5379715000000001E-3</v>
      </c>
      <c r="Q27" s="41">
        <v>1.4004830076730042E-2</v>
      </c>
      <c r="R27" s="41">
        <v>3.1884598915455742E-3</v>
      </c>
    </row>
    <row r="28" spans="2:18" x14ac:dyDescent="0.2">
      <c r="B28" s="23" t="s">
        <v>345</v>
      </c>
      <c r="C28" s="32" t="s">
        <v>346</v>
      </c>
      <c r="D28" s="32" t="s">
        <v>308</v>
      </c>
      <c r="E28" s="101" t="s">
        <v>309</v>
      </c>
      <c r="F28" s="94" t="s">
        <v>177</v>
      </c>
      <c r="G28" s="94" t="s">
        <v>347</v>
      </c>
      <c r="H28" s="94">
        <v>0.44</v>
      </c>
      <c r="I28" s="94" t="s">
        <v>183</v>
      </c>
      <c r="J28" s="32">
        <v>0</v>
      </c>
      <c r="K28" s="32">
        <v>1.1000000000000001E-3</v>
      </c>
      <c r="L28" s="105">
        <v>12729463</v>
      </c>
      <c r="M28" s="94">
        <v>99.95</v>
      </c>
      <c r="N28" s="94">
        <v>0</v>
      </c>
      <c r="O28" s="125">
        <v>12723.09827</v>
      </c>
      <c r="P28" s="32">
        <v>1.591182875E-3</v>
      </c>
      <c r="Q28" s="41">
        <v>8.7794588997619251E-3</v>
      </c>
      <c r="R28" s="41">
        <v>1.9988070128659319E-3</v>
      </c>
    </row>
    <row r="29" spans="2:18" s="164" customFormat="1" x14ac:dyDescent="0.2">
      <c r="B29" s="133" t="s">
        <v>348</v>
      </c>
      <c r="C29" s="171" t="s">
        <v>177</v>
      </c>
      <c r="D29" s="171" t="s">
        <v>177</v>
      </c>
      <c r="E29" s="168" t="s">
        <v>177</v>
      </c>
      <c r="F29" s="172" t="s">
        <v>177</v>
      </c>
      <c r="G29" s="172" t="s">
        <v>177</v>
      </c>
      <c r="H29" s="172" t="s">
        <v>177</v>
      </c>
      <c r="I29" s="172" t="s">
        <v>177</v>
      </c>
      <c r="J29" s="171" t="s">
        <v>177</v>
      </c>
      <c r="K29" s="171" t="s">
        <v>177</v>
      </c>
      <c r="L29" s="182" t="s">
        <v>177</v>
      </c>
      <c r="M29" s="172" t="s">
        <v>177</v>
      </c>
      <c r="N29" s="172" t="s">
        <v>177</v>
      </c>
      <c r="O29" s="173">
        <v>660453.00901120529</v>
      </c>
      <c r="P29" s="171" t="s">
        <v>177</v>
      </c>
      <c r="Q29" s="167">
        <v>0.45573962605556212</v>
      </c>
      <c r="R29" s="167">
        <v>0.10375759725072087</v>
      </c>
    </row>
    <row r="30" spans="2:18" x14ac:dyDescent="0.2">
      <c r="B30" s="23" t="s">
        <v>349</v>
      </c>
      <c r="C30" s="32" t="s">
        <v>350</v>
      </c>
      <c r="D30" s="32" t="s">
        <v>308</v>
      </c>
      <c r="E30" s="101" t="s">
        <v>309</v>
      </c>
      <c r="F30" s="94" t="s">
        <v>177</v>
      </c>
      <c r="G30" s="94" t="s">
        <v>351</v>
      </c>
      <c r="H30" s="94">
        <v>6.53</v>
      </c>
      <c r="I30" s="94" t="s">
        <v>183</v>
      </c>
      <c r="J30" s="32">
        <v>6.25E-2</v>
      </c>
      <c r="K30" s="32">
        <v>1.9E-2</v>
      </c>
      <c r="L30" s="105">
        <v>41555053.785994351</v>
      </c>
      <c r="M30" s="94">
        <v>138.05000000000001</v>
      </c>
      <c r="N30" s="94">
        <v>0</v>
      </c>
      <c r="O30" s="125">
        <v>57366.751751512922</v>
      </c>
      <c r="P30" s="32">
        <v>2.4449380273934601E-3</v>
      </c>
      <c r="Q30" s="41">
        <v>3.9585408249405367E-2</v>
      </c>
      <c r="R30" s="41">
        <v>9.0123540094501683E-3</v>
      </c>
    </row>
    <row r="31" spans="2:18" x14ac:dyDescent="0.2">
      <c r="B31" s="23" t="s">
        <v>352</v>
      </c>
      <c r="C31" s="32" t="s">
        <v>353</v>
      </c>
      <c r="D31" s="32" t="s">
        <v>308</v>
      </c>
      <c r="E31" s="101" t="s">
        <v>309</v>
      </c>
      <c r="F31" s="94" t="s">
        <v>177</v>
      </c>
      <c r="G31" s="94" t="s">
        <v>354</v>
      </c>
      <c r="H31" s="94">
        <v>0.42</v>
      </c>
      <c r="I31" s="94" t="s">
        <v>183</v>
      </c>
      <c r="J31" s="32">
        <v>0.06</v>
      </c>
      <c r="K31" s="32">
        <v>1.4000000000000002E-3</v>
      </c>
      <c r="L31" s="105">
        <v>44912440.026134662</v>
      </c>
      <c r="M31" s="94">
        <v>105.93999999999998</v>
      </c>
      <c r="N31" s="94">
        <v>0</v>
      </c>
      <c r="O31" s="125">
        <v>47580.238963582509</v>
      </c>
      <c r="P31" s="32">
        <v>2.6339365474580354E-3</v>
      </c>
      <c r="Q31" s="41">
        <v>3.2832313604508813E-2</v>
      </c>
      <c r="R31" s="41">
        <v>7.474886485667737E-3</v>
      </c>
    </row>
    <row r="32" spans="2:18" x14ac:dyDescent="0.2">
      <c r="B32" s="23" t="s">
        <v>355</v>
      </c>
      <c r="C32" s="32" t="s">
        <v>356</v>
      </c>
      <c r="D32" s="32" t="s">
        <v>308</v>
      </c>
      <c r="E32" s="101" t="s">
        <v>309</v>
      </c>
      <c r="F32" s="94" t="s">
        <v>177</v>
      </c>
      <c r="G32" s="94" t="s">
        <v>357</v>
      </c>
      <c r="H32" s="94">
        <v>1.3</v>
      </c>
      <c r="I32" s="94" t="s">
        <v>183</v>
      </c>
      <c r="J32" s="32">
        <v>0.05</v>
      </c>
      <c r="K32" s="32">
        <v>2.8000000000000004E-3</v>
      </c>
      <c r="L32" s="105">
        <v>45584301.336154066</v>
      </c>
      <c r="M32" s="94">
        <v>109.59999999999998</v>
      </c>
      <c r="N32" s="94">
        <v>0</v>
      </c>
      <c r="O32" s="125">
        <v>49960.394264320297</v>
      </c>
      <c r="P32" s="32">
        <v>2.4627955405971238E-3</v>
      </c>
      <c r="Q32" s="41">
        <v>3.4474718244827444E-2</v>
      </c>
      <c r="R32" s="41">
        <v>7.848810431381685E-3</v>
      </c>
    </row>
    <row r="33" spans="2:18" x14ac:dyDescent="0.2">
      <c r="B33" s="23" t="s">
        <v>358</v>
      </c>
      <c r="C33" s="32" t="s">
        <v>359</v>
      </c>
      <c r="D33" s="32" t="s">
        <v>308</v>
      </c>
      <c r="E33" s="101" t="s">
        <v>309</v>
      </c>
      <c r="F33" s="94" t="s">
        <v>177</v>
      </c>
      <c r="G33" s="94" t="s">
        <v>360</v>
      </c>
      <c r="H33" s="94">
        <v>3.07</v>
      </c>
      <c r="I33" s="94" t="s">
        <v>183</v>
      </c>
      <c r="J33" s="32">
        <v>5.5E-2</v>
      </c>
      <c r="K33" s="32">
        <v>8.8999999999999999E-3</v>
      </c>
      <c r="L33" s="105">
        <v>31578051.463616695</v>
      </c>
      <c r="M33" s="94">
        <v>118.75</v>
      </c>
      <c r="N33" s="94">
        <v>0</v>
      </c>
      <c r="O33" s="125">
        <v>37498.936113175529</v>
      </c>
      <c r="P33" s="32">
        <v>1.7585073720072458E-3</v>
      </c>
      <c r="Q33" s="41">
        <v>2.5875801742936844E-2</v>
      </c>
      <c r="R33" s="41">
        <v>5.8911072513493038E-3</v>
      </c>
    </row>
    <row r="34" spans="2:18" x14ac:dyDescent="0.2">
      <c r="B34" s="23" t="s">
        <v>361</v>
      </c>
      <c r="C34" s="32" t="s">
        <v>362</v>
      </c>
      <c r="D34" s="32" t="s">
        <v>308</v>
      </c>
      <c r="E34" s="101" t="s">
        <v>309</v>
      </c>
      <c r="F34" s="94" t="s">
        <v>177</v>
      </c>
      <c r="G34" s="94" t="s">
        <v>363</v>
      </c>
      <c r="H34" s="94">
        <v>14.93</v>
      </c>
      <c r="I34" s="94" t="s">
        <v>183</v>
      </c>
      <c r="J34" s="32">
        <v>5.5E-2</v>
      </c>
      <c r="K34" s="32">
        <v>2.9700000000000001E-2</v>
      </c>
      <c r="L34" s="105">
        <v>39918330.302041069</v>
      </c>
      <c r="M34" s="94">
        <v>145.85</v>
      </c>
      <c r="N34" s="94">
        <v>0</v>
      </c>
      <c r="O34" s="125">
        <v>58220.884745788302</v>
      </c>
      <c r="P34" s="32">
        <v>2.1832830261372151E-3</v>
      </c>
      <c r="Q34" s="41">
        <v>4.0174794997745809E-2</v>
      </c>
      <c r="R34" s="41">
        <v>9.1465388583484384E-3</v>
      </c>
    </row>
    <row r="35" spans="2:18" x14ac:dyDescent="0.2">
      <c r="B35" s="23" t="s">
        <v>364</v>
      </c>
      <c r="C35" s="32" t="s">
        <v>365</v>
      </c>
      <c r="D35" s="32" t="s">
        <v>308</v>
      </c>
      <c r="E35" s="101" t="s">
        <v>309</v>
      </c>
      <c r="F35" s="94" t="s">
        <v>177</v>
      </c>
      <c r="G35" s="94" t="s">
        <v>366</v>
      </c>
      <c r="H35" s="94">
        <v>4.1399999999999997</v>
      </c>
      <c r="I35" s="94" t="s">
        <v>183</v>
      </c>
      <c r="J35" s="32">
        <v>4.2500000000000003E-2</v>
      </c>
      <c r="K35" s="32">
        <v>1.18E-2</v>
      </c>
      <c r="L35" s="105">
        <v>17088996.866541319</v>
      </c>
      <c r="M35" s="94">
        <v>115.5</v>
      </c>
      <c r="N35" s="94">
        <v>0</v>
      </c>
      <c r="O35" s="125">
        <v>19737.791381116622</v>
      </c>
      <c r="P35" s="32">
        <v>9.2620588448247547E-4</v>
      </c>
      <c r="Q35" s="41">
        <v>1.3619884443648846E-2</v>
      </c>
      <c r="R35" s="41">
        <v>3.1008198627283452E-3</v>
      </c>
    </row>
    <row r="36" spans="2:18" x14ac:dyDescent="0.2">
      <c r="B36" s="23" t="s">
        <v>367</v>
      </c>
      <c r="C36" s="32" t="s">
        <v>368</v>
      </c>
      <c r="D36" s="32" t="s">
        <v>308</v>
      </c>
      <c r="E36" s="101" t="s">
        <v>309</v>
      </c>
      <c r="F36" s="94" t="s">
        <v>177</v>
      </c>
      <c r="G36" s="94" t="s">
        <v>369</v>
      </c>
      <c r="H36" s="94">
        <v>5.03</v>
      </c>
      <c r="I36" s="94" t="s">
        <v>183</v>
      </c>
      <c r="J36" s="32">
        <v>3.7499999999999999E-2</v>
      </c>
      <c r="K36" s="32">
        <v>1.44E-2</v>
      </c>
      <c r="L36" s="105">
        <v>39204846.592612088</v>
      </c>
      <c r="M36" s="94">
        <v>114.03000000000002</v>
      </c>
      <c r="N36" s="94">
        <v>0</v>
      </c>
      <c r="O36" s="125">
        <v>44705.286569691496</v>
      </c>
      <c r="P36" s="32">
        <v>2.4960133403449962E-3</v>
      </c>
      <c r="Q36" s="41">
        <v>3.0848478704761685E-2</v>
      </c>
      <c r="R36" s="41">
        <v>7.0232295948210507E-3</v>
      </c>
    </row>
    <row r="37" spans="2:18" x14ac:dyDescent="0.2">
      <c r="B37" s="23" t="s">
        <v>370</v>
      </c>
      <c r="C37" s="32" t="s">
        <v>371</v>
      </c>
      <c r="D37" s="32" t="s">
        <v>308</v>
      </c>
      <c r="E37" s="101" t="s">
        <v>309</v>
      </c>
      <c r="F37" s="94" t="s">
        <v>177</v>
      </c>
      <c r="G37" s="94" t="s">
        <v>372</v>
      </c>
      <c r="H37" s="94">
        <v>0.67</v>
      </c>
      <c r="I37" s="94" t="s">
        <v>183</v>
      </c>
      <c r="J37" s="32">
        <v>2.2499999999999999E-2</v>
      </c>
      <c r="K37" s="32">
        <v>1.8E-3</v>
      </c>
      <c r="L37" s="105">
        <v>55282409.534175977</v>
      </c>
      <c r="M37" s="94">
        <v>102.12999999999998</v>
      </c>
      <c r="N37" s="94">
        <v>0</v>
      </c>
      <c r="O37" s="125">
        <v>56459.924857091857</v>
      </c>
      <c r="P37" s="32">
        <v>2.8757409227550758E-3</v>
      </c>
      <c r="Q37" s="41">
        <v>3.8959660551807142E-2</v>
      </c>
      <c r="R37" s="41">
        <v>8.8698909145687784E-3</v>
      </c>
    </row>
    <row r="38" spans="2:18" x14ac:dyDescent="0.2">
      <c r="B38" s="23" t="s">
        <v>373</v>
      </c>
      <c r="C38" s="32" t="s">
        <v>374</v>
      </c>
      <c r="D38" s="32" t="s">
        <v>308</v>
      </c>
      <c r="E38" s="101" t="s">
        <v>309</v>
      </c>
      <c r="F38" s="94" t="s">
        <v>177</v>
      </c>
      <c r="G38" s="94" t="s">
        <v>375</v>
      </c>
      <c r="H38" s="94">
        <v>6.58</v>
      </c>
      <c r="I38" s="94" t="s">
        <v>183</v>
      </c>
      <c r="J38" s="32">
        <v>1.7500000000000002E-2</v>
      </c>
      <c r="K38" s="32">
        <v>1.78E-2</v>
      </c>
      <c r="L38" s="105">
        <v>77803099.986067533</v>
      </c>
      <c r="M38" s="94">
        <v>99.93</v>
      </c>
      <c r="N38" s="94">
        <v>0</v>
      </c>
      <c r="O38" s="125">
        <v>77748.637816187067</v>
      </c>
      <c r="P38" s="32">
        <v>4.833341470546277E-3</v>
      </c>
      <c r="Q38" s="41">
        <v>5.3649744404567122E-2</v>
      </c>
      <c r="R38" s="41">
        <v>1.221436156586159E-2</v>
      </c>
    </row>
    <row r="39" spans="2:18" x14ac:dyDescent="0.2">
      <c r="B39" s="23" t="s">
        <v>376</v>
      </c>
      <c r="C39" s="32" t="s">
        <v>377</v>
      </c>
      <c r="D39" s="32" t="s">
        <v>308</v>
      </c>
      <c r="E39" s="101" t="s">
        <v>309</v>
      </c>
      <c r="F39" s="94" t="s">
        <v>177</v>
      </c>
      <c r="G39" s="94" t="s">
        <v>378</v>
      </c>
      <c r="H39" s="94">
        <v>0.09</v>
      </c>
      <c r="I39" s="94" t="s">
        <v>183</v>
      </c>
      <c r="J39" s="32">
        <v>5.0000000000000001E-3</v>
      </c>
      <c r="K39" s="32">
        <v>2.2000000000000001E-3</v>
      </c>
      <c r="L39" s="105">
        <v>44954543.39177537</v>
      </c>
      <c r="M39" s="94">
        <v>100.48000000000002</v>
      </c>
      <c r="N39" s="94">
        <v>0</v>
      </c>
      <c r="O39" s="125">
        <v>45170.32519995133</v>
      </c>
      <c r="P39" s="32">
        <v>4.5425234093778881E-3</v>
      </c>
      <c r="Q39" s="41">
        <v>3.1169374405991525E-2</v>
      </c>
      <c r="R39" s="41">
        <v>7.0962874660793953E-3</v>
      </c>
    </row>
    <row r="40" spans="2:18" x14ac:dyDescent="0.2">
      <c r="B40" s="23" t="s">
        <v>379</v>
      </c>
      <c r="C40" s="32" t="s">
        <v>380</v>
      </c>
      <c r="D40" s="32" t="s">
        <v>308</v>
      </c>
      <c r="E40" s="101" t="s">
        <v>309</v>
      </c>
      <c r="F40" s="94" t="s">
        <v>177</v>
      </c>
      <c r="G40" s="94" t="s">
        <v>381</v>
      </c>
      <c r="H40" s="94">
        <v>2.56</v>
      </c>
      <c r="I40" s="94" t="s">
        <v>183</v>
      </c>
      <c r="J40" s="32">
        <v>0.01</v>
      </c>
      <c r="K40" s="32">
        <v>6.8999999999999999E-3</v>
      </c>
      <c r="L40" s="105">
        <v>16920086.910902765</v>
      </c>
      <c r="M40" s="94">
        <v>101.21</v>
      </c>
      <c r="N40" s="94">
        <v>0</v>
      </c>
      <c r="O40" s="125">
        <v>17124.819962294659</v>
      </c>
      <c r="P40" s="32">
        <v>1.1618063820404035E-3</v>
      </c>
      <c r="Q40" s="41">
        <v>1.1816827146520855E-2</v>
      </c>
      <c r="R40" s="41">
        <v>2.6903203534480807E-3</v>
      </c>
    </row>
    <row r="41" spans="2:18" x14ac:dyDescent="0.2">
      <c r="B41" s="23" t="s">
        <v>382</v>
      </c>
      <c r="C41" s="32" t="s">
        <v>383</v>
      </c>
      <c r="D41" s="32" t="s">
        <v>308</v>
      </c>
      <c r="E41" s="101" t="s">
        <v>309</v>
      </c>
      <c r="F41" s="94" t="s">
        <v>177</v>
      </c>
      <c r="G41" s="94" t="s">
        <v>384</v>
      </c>
      <c r="H41" s="94">
        <v>7.83</v>
      </c>
      <c r="I41" s="94" t="s">
        <v>183</v>
      </c>
      <c r="J41" s="32">
        <v>0.02</v>
      </c>
      <c r="K41" s="32">
        <v>0.02</v>
      </c>
      <c r="L41" s="105">
        <v>52873276.867545977</v>
      </c>
      <c r="M41" s="94">
        <v>101.03</v>
      </c>
      <c r="N41" s="94">
        <v>0</v>
      </c>
      <c r="O41" s="125">
        <v>53417.871619171914</v>
      </c>
      <c r="P41" s="32">
        <v>3.6029258237215778E-3</v>
      </c>
      <c r="Q41" s="41">
        <v>3.6860519225815805E-2</v>
      </c>
      <c r="R41" s="41">
        <v>8.3919823724487221E-3</v>
      </c>
    </row>
    <row r="42" spans="2:18" x14ac:dyDescent="0.2">
      <c r="B42" s="23" t="s">
        <v>385</v>
      </c>
      <c r="C42" s="32" t="s">
        <v>386</v>
      </c>
      <c r="D42" s="32" t="s">
        <v>308</v>
      </c>
      <c r="E42" s="101" t="s">
        <v>309</v>
      </c>
      <c r="F42" s="94" t="s">
        <v>177</v>
      </c>
      <c r="G42" s="94" t="s">
        <v>387</v>
      </c>
      <c r="H42" s="94">
        <v>18.2</v>
      </c>
      <c r="I42" s="94" t="s">
        <v>183</v>
      </c>
      <c r="J42" s="32">
        <v>3.7499999999999999E-2</v>
      </c>
      <c r="K42" s="32">
        <v>3.2099999999999997E-2</v>
      </c>
      <c r="L42" s="105">
        <v>16750757.155390741</v>
      </c>
      <c r="M42" s="94">
        <v>111.75</v>
      </c>
      <c r="N42" s="94">
        <v>0</v>
      </c>
      <c r="O42" s="125">
        <v>18718.97112127985</v>
      </c>
      <c r="P42" s="32">
        <v>2.580258534129846E-3</v>
      </c>
      <c r="Q42" s="41">
        <v>1.29168567370585E-2</v>
      </c>
      <c r="R42" s="41">
        <v>2.9407625373036607E-3</v>
      </c>
    </row>
    <row r="43" spans="2:18" x14ac:dyDescent="0.2">
      <c r="B43" s="23" t="s">
        <v>388</v>
      </c>
      <c r="C43" s="32" t="s">
        <v>389</v>
      </c>
      <c r="D43" s="32" t="s">
        <v>308</v>
      </c>
      <c r="E43" s="101" t="s">
        <v>309</v>
      </c>
      <c r="F43" s="94" t="s">
        <v>177</v>
      </c>
      <c r="G43" s="94" t="s">
        <v>390</v>
      </c>
      <c r="H43" s="94">
        <v>4.05</v>
      </c>
      <c r="I43" s="94" t="s">
        <v>183</v>
      </c>
      <c r="J43" s="32">
        <v>1.2500000000000001E-2</v>
      </c>
      <c r="K43" s="32">
        <v>1.15E-2</v>
      </c>
      <c r="L43" s="105">
        <v>20279033.520510491</v>
      </c>
      <c r="M43" s="94">
        <v>101.44</v>
      </c>
      <c r="N43" s="94">
        <v>0</v>
      </c>
      <c r="O43" s="125">
        <v>20571.051603122196</v>
      </c>
      <c r="P43" s="32">
        <v>1.7975715247297967E-3</v>
      </c>
      <c r="Q43" s="41">
        <v>1.4194868124247617E-2</v>
      </c>
      <c r="R43" s="41">
        <v>3.2317255855281238E-3</v>
      </c>
    </row>
    <row r="44" spans="2:18" x14ac:dyDescent="0.2">
      <c r="B44" s="23" t="s">
        <v>391</v>
      </c>
      <c r="C44" s="32" t="s">
        <v>392</v>
      </c>
      <c r="D44" s="32" t="s">
        <v>308</v>
      </c>
      <c r="E44" s="101" t="s">
        <v>309</v>
      </c>
      <c r="F44" s="94" t="s">
        <v>177</v>
      </c>
      <c r="G44" s="94" t="s">
        <v>393</v>
      </c>
      <c r="H44" s="94">
        <v>2.33</v>
      </c>
      <c r="I44" s="94" t="s">
        <v>183</v>
      </c>
      <c r="J44" s="32">
        <v>5.0000000000000001E-3</v>
      </c>
      <c r="K44" s="32">
        <v>6.0999999999999995E-3</v>
      </c>
      <c r="L44" s="105">
        <v>53084427.630153671</v>
      </c>
      <c r="M44" s="94">
        <v>100.07999999999998</v>
      </c>
      <c r="N44" s="94">
        <v>0</v>
      </c>
      <c r="O44" s="125">
        <v>53126.895172445998</v>
      </c>
      <c r="P44" s="32">
        <v>7.8090495967382536E-3</v>
      </c>
      <c r="Q44" s="41">
        <v>3.665973356020065E-2</v>
      </c>
      <c r="R44" s="41">
        <v>8.3462697834273871E-3</v>
      </c>
    </row>
    <row r="45" spans="2:18" x14ac:dyDescent="0.2">
      <c r="B45" s="23" t="s">
        <v>394</v>
      </c>
      <c r="C45" s="32" t="s">
        <v>395</v>
      </c>
      <c r="D45" s="32" t="s">
        <v>308</v>
      </c>
      <c r="E45" s="101" t="s">
        <v>309</v>
      </c>
      <c r="F45" s="94" t="s">
        <v>177</v>
      </c>
      <c r="G45" s="94" t="s">
        <v>396</v>
      </c>
      <c r="H45" s="94">
        <v>9.08</v>
      </c>
      <c r="I45" s="94" t="s">
        <v>183</v>
      </c>
      <c r="J45" s="32">
        <v>2.2499999999999999E-2</v>
      </c>
      <c r="K45" s="32">
        <v>2.2000000000000002E-2</v>
      </c>
      <c r="L45" s="105">
        <v>3032099.4723831653</v>
      </c>
      <c r="M45" s="94">
        <v>100.4</v>
      </c>
      <c r="N45" s="94">
        <v>0</v>
      </c>
      <c r="O45" s="125">
        <v>3044.2278702726981</v>
      </c>
      <c r="P45" s="32">
        <v>1.8368567712989431E-3</v>
      </c>
      <c r="Q45" s="41">
        <v>2.1006419113800438E-3</v>
      </c>
      <c r="R45" s="41">
        <v>4.7825017827697629E-4</v>
      </c>
    </row>
    <row r="46" spans="2:18" s="164" customFormat="1" x14ac:dyDescent="0.2">
      <c r="B46" s="133" t="s">
        <v>397</v>
      </c>
      <c r="C46" s="171" t="s">
        <v>177</v>
      </c>
      <c r="D46" s="171" t="s">
        <v>177</v>
      </c>
      <c r="E46" s="168" t="s">
        <v>177</v>
      </c>
      <c r="F46" s="172" t="s">
        <v>177</v>
      </c>
      <c r="G46" s="172" t="s">
        <v>177</v>
      </c>
      <c r="H46" s="172" t="s">
        <v>177</v>
      </c>
      <c r="I46" s="172" t="s">
        <v>177</v>
      </c>
      <c r="J46" s="171" t="s">
        <v>177</v>
      </c>
      <c r="K46" s="171" t="s">
        <v>177</v>
      </c>
      <c r="L46" s="182" t="s">
        <v>177</v>
      </c>
      <c r="M46" s="172" t="s">
        <v>177</v>
      </c>
      <c r="N46" s="172" t="s">
        <v>177</v>
      </c>
      <c r="O46" s="173">
        <v>481.42822186448734</v>
      </c>
      <c r="P46" s="171" t="s">
        <v>177</v>
      </c>
      <c r="Q46" s="167">
        <v>3.3220519069721309E-4</v>
      </c>
      <c r="R46" s="167">
        <v>7.5632686758640662E-5</v>
      </c>
    </row>
    <row r="47" spans="2:18" x14ac:dyDescent="0.2">
      <c r="B47" s="23" t="s">
        <v>398</v>
      </c>
      <c r="C47" s="32" t="s">
        <v>399</v>
      </c>
      <c r="D47" s="32" t="s">
        <v>308</v>
      </c>
      <c r="E47" s="101" t="s">
        <v>309</v>
      </c>
      <c r="F47" s="94" t="s">
        <v>177</v>
      </c>
      <c r="G47" s="94" t="s">
        <v>400</v>
      </c>
      <c r="H47" s="94">
        <v>3.17</v>
      </c>
      <c r="I47" s="94" t="s">
        <v>183</v>
      </c>
      <c r="J47" s="32">
        <v>1.2999999999999999E-3</v>
      </c>
      <c r="K47" s="32">
        <v>2.2000000000000001E-3</v>
      </c>
      <c r="L47" s="105">
        <v>481813.67270721099</v>
      </c>
      <c r="M47" s="94">
        <v>99.920000000000016</v>
      </c>
      <c r="N47" s="94">
        <v>0</v>
      </c>
      <c r="O47" s="125">
        <v>481.42822166448735</v>
      </c>
      <c r="P47" s="32">
        <v>3.4369379212525682E-5</v>
      </c>
      <c r="Q47" s="41">
        <v>3.3220519055920489E-4</v>
      </c>
      <c r="R47" s="41">
        <v>7.5632686727220537E-5</v>
      </c>
    </row>
    <row r="48" spans="2:18" s="164" customFormat="1" x14ac:dyDescent="0.2">
      <c r="B48" s="133" t="s">
        <v>401</v>
      </c>
      <c r="C48" s="171" t="s">
        <v>177</v>
      </c>
      <c r="D48" s="171" t="s">
        <v>177</v>
      </c>
      <c r="E48" s="168" t="s">
        <v>177</v>
      </c>
      <c r="F48" s="172" t="s">
        <v>177</v>
      </c>
      <c r="G48" s="172" t="s">
        <v>177</v>
      </c>
      <c r="H48" s="172" t="s">
        <v>177</v>
      </c>
      <c r="I48" s="172" t="s">
        <v>177</v>
      </c>
      <c r="J48" s="171" t="s">
        <v>177</v>
      </c>
      <c r="K48" s="171" t="s">
        <v>177</v>
      </c>
      <c r="L48" s="182" t="s">
        <v>177</v>
      </c>
      <c r="M48" s="172" t="s">
        <v>177</v>
      </c>
      <c r="N48" s="172" t="s">
        <v>177</v>
      </c>
      <c r="O48" s="173">
        <v>0</v>
      </c>
      <c r="P48" s="171" t="s">
        <v>177</v>
      </c>
      <c r="Q48" s="167">
        <v>0</v>
      </c>
      <c r="R48" s="167">
        <v>0</v>
      </c>
    </row>
    <row r="49" spans="2:18" s="164" customFormat="1" x14ac:dyDescent="0.2">
      <c r="B49" s="133" t="s">
        <v>402</v>
      </c>
      <c r="C49" s="171" t="s">
        <v>177</v>
      </c>
      <c r="D49" s="171" t="s">
        <v>177</v>
      </c>
      <c r="E49" s="168" t="s">
        <v>177</v>
      </c>
      <c r="F49" s="172" t="s">
        <v>177</v>
      </c>
      <c r="G49" s="172" t="s">
        <v>177</v>
      </c>
      <c r="H49" s="172" t="s">
        <v>177</v>
      </c>
      <c r="I49" s="172" t="s">
        <v>177</v>
      </c>
      <c r="J49" s="171" t="s">
        <v>177</v>
      </c>
      <c r="K49" s="171" t="s">
        <v>177</v>
      </c>
      <c r="L49" s="182" t="s">
        <v>177</v>
      </c>
      <c r="M49" s="172" t="s">
        <v>177</v>
      </c>
      <c r="N49" s="172" t="s">
        <v>177</v>
      </c>
      <c r="O49" s="173">
        <v>3834.7516104000001</v>
      </c>
      <c r="P49" s="171" t="s">
        <v>177</v>
      </c>
      <c r="Q49" s="167">
        <v>2.646135669146463E-3</v>
      </c>
      <c r="R49" s="167">
        <v>6.0244197197939628E-4</v>
      </c>
    </row>
    <row r="50" spans="2:18" s="164" customFormat="1" x14ac:dyDescent="0.2">
      <c r="B50" s="133" t="s">
        <v>403</v>
      </c>
      <c r="C50" s="171" t="s">
        <v>177</v>
      </c>
      <c r="D50" s="171" t="s">
        <v>177</v>
      </c>
      <c r="E50" s="168" t="s">
        <v>177</v>
      </c>
      <c r="F50" s="172" t="s">
        <v>177</v>
      </c>
      <c r="G50" s="172" t="s">
        <v>177</v>
      </c>
      <c r="H50" s="172" t="s">
        <v>177</v>
      </c>
      <c r="I50" s="172" t="s">
        <v>177</v>
      </c>
      <c r="J50" s="171" t="s">
        <v>177</v>
      </c>
      <c r="K50" s="171" t="s">
        <v>177</v>
      </c>
      <c r="L50" s="182" t="s">
        <v>177</v>
      </c>
      <c r="M50" s="172" t="s">
        <v>177</v>
      </c>
      <c r="N50" s="172" t="s">
        <v>177</v>
      </c>
      <c r="O50" s="173">
        <v>3834.7516102000004</v>
      </c>
      <c r="P50" s="171" t="s">
        <v>177</v>
      </c>
      <c r="Q50" s="167">
        <v>2.646135669008455E-3</v>
      </c>
      <c r="R50" s="167">
        <v>6.0244197194797621E-4</v>
      </c>
    </row>
    <row r="51" spans="2:18" x14ac:dyDescent="0.2">
      <c r="B51" s="23" t="s">
        <v>404</v>
      </c>
      <c r="C51" s="32" t="s">
        <v>405</v>
      </c>
      <c r="D51" s="32" t="s">
        <v>406</v>
      </c>
      <c r="E51" s="101" t="s">
        <v>273</v>
      </c>
      <c r="F51" s="94" t="s">
        <v>274</v>
      </c>
      <c r="G51" s="94" t="s">
        <v>407</v>
      </c>
      <c r="H51" s="94">
        <v>14.683999999999999</v>
      </c>
      <c r="I51" s="94" t="s">
        <v>136</v>
      </c>
      <c r="J51" s="32">
        <v>4.4999999999999998E-2</v>
      </c>
      <c r="K51" s="32">
        <v>4.3700000000000003E-2</v>
      </c>
      <c r="L51" s="105">
        <v>918000</v>
      </c>
      <c r="M51" s="94">
        <v>102.4225</v>
      </c>
      <c r="N51" s="94">
        <v>0</v>
      </c>
      <c r="O51" s="125">
        <v>3410.2452200000002</v>
      </c>
      <c r="P51" s="32">
        <v>5.4000000000000001E-4</v>
      </c>
      <c r="Q51" s="41">
        <v>2.353208873478234E-3</v>
      </c>
      <c r="R51" s="41">
        <v>5.3575174196375378E-4</v>
      </c>
    </row>
    <row r="52" spans="2:18" x14ac:dyDescent="0.2">
      <c r="B52" s="23" t="s">
        <v>408</v>
      </c>
      <c r="C52" s="32" t="s">
        <v>409</v>
      </c>
      <c r="D52" s="32" t="s">
        <v>406</v>
      </c>
      <c r="E52" s="101" t="s">
        <v>273</v>
      </c>
      <c r="F52" s="94" t="s">
        <v>274</v>
      </c>
      <c r="G52" s="94" t="s">
        <v>410</v>
      </c>
      <c r="H52" s="94">
        <v>16.492999999999999</v>
      </c>
      <c r="I52" s="94" t="s">
        <v>136</v>
      </c>
      <c r="J52" s="32">
        <v>4.1299999999999996E-2</v>
      </c>
      <c r="K52" s="32">
        <v>4.3630000000000002E-2</v>
      </c>
      <c r="L52" s="105">
        <v>121000</v>
      </c>
      <c r="M52" s="94">
        <v>96.727800000000002</v>
      </c>
      <c r="N52" s="94">
        <v>0</v>
      </c>
      <c r="O52" s="125">
        <v>424.50639000000001</v>
      </c>
      <c r="P52" s="32">
        <v>1.21E-4</v>
      </c>
      <c r="Q52" s="41">
        <v>2.9292679539221281E-4</v>
      </c>
      <c r="R52" s="41">
        <v>6.6690229952802229E-5</v>
      </c>
    </row>
    <row r="53" spans="2:18" s="164" customFormat="1" x14ac:dyDescent="0.2">
      <c r="B53" s="133" t="s">
        <v>411</v>
      </c>
      <c r="C53" s="171" t="s">
        <v>177</v>
      </c>
      <c r="D53" s="171" t="s">
        <v>177</v>
      </c>
      <c r="E53" s="168" t="s">
        <v>177</v>
      </c>
      <c r="F53" s="172" t="s">
        <v>177</v>
      </c>
      <c r="G53" s="172" t="s">
        <v>177</v>
      </c>
      <c r="H53" s="172" t="s">
        <v>177</v>
      </c>
      <c r="I53" s="172" t="s">
        <v>177</v>
      </c>
      <c r="J53" s="171" t="s">
        <v>177</v>
      </c>
      <c r="K53" s="171" t="s">
        <v>177</v>
      </c>
      <c r="L53" s="182" t="s">
        <v>177</v>
      </c>
      <c r="M53" s="172" t="s">
        <v>177</v>
      </c>
      <c r="N53" s="172" t="s">
        <v>177</v>
      </c>
      <c r="O53" s="173">
        <v>0</v>
      </c>
      <c r="P53" s="171" t="s">
        <v>177</v>
      </c>
      <c r="Q53" s="167">
        <v>0</v>
      </c>
      <c r="R53" s="167">
        <v>0</v>
      </c>
    </row>
    <row r="54" spans="2:18" s="164" customFormat="1" x14ac:dyDescent="0.2">
      <c r="B54" s="116" t="s">
        <v>167</v>
      </c>
      <c r="C54" s="174"/>
      <c r="D54" s="174"/>
      <c r="E54" s="174"/>
      <c r="F54" s="175"/>
      <c r="G54" s="175"/>
      <c r="H54" s="175"/>
      <c r="I54" s="176"/>
      <c r="J54" s="177"/>
      <c r="K54" s="178"/>
      <c r="L54" s="178"/>
      <c r="M54" s="178"/>
      <c r="N54" s="178"/>
      <c r="O54" s="177"/>
      <c r="P54" s="177"/>
      <c r="Q54" s="177"/>
      <c r="R54" s="183"/>
    </row>
    <row r="55" spans="2:18" s="164" customFormat="1" x14ac:dyDescent="0.2">
      <c r="B55" s="116" t="s">
        <v>168</v>
      </c>
      <c r="C55" s="174"/>
      <c r="D55" s="174"/>
      <c r="E55" s="174"/>
      <c r="F55" s="175"/>
      <c r="G55" s="175"/>
      <c r="H55" s="175"/>
      <c r="I55" s="176"/>
      <c r="J55" s="177"/>
      <c r="K55" s="178"/>
      <c r="L55" s="178"/>
      <c r="M55" s="178"/>
      <c r="N55" s="178"/>
      <c r="O55" s="177"/>
      <c r="P55" s="177"/>
      <c r="Q55" s="177"/>
      <c r="R55" s="183"/>
    </row>
    <row r="56" spans="2:18" s="164" customFormat="1" x14ac:dyDescent="0.2">
      <c r="B56" s="116" t="s">
        <v>169</v>
      </c>
      <c r="C56" s="174"/>
      <c r="D56" s="174"/>
      <c r="E56" s="174"/>
      <c r="F56" s="175"/>
      <c r="G56" s="175"/>
      <c r="H56" s="175"/>
      <c r="I56" s="176"/>
      <c r="J56" s="177"/>
      <c r="K56" s="178"/>
      <c r="L56" s="178"/>
      <c r="M56" s="178"/>
      <c r="N56" s="178"/>
      <c r="O56" s="177"/>
      <c r="P56" s="177"/>
      <c r="Q56" s="177"/>
      <c r="R56" s="183"/>
    </row>
    <row r="57" spans="2:18" s="164" customFormat="1" x14ac:dyDescent="0.2">
      <c r="B57" s="116" t="s">
        <v>170</v>
      </c>
      <c r="C57" s="174"/>
      <c r="D57" s="174"/>
      <c r="E57" s="174"/>
      <c r="F57" s="175"/>
      <c r="G57" s="175"/>
      <c r="H57" s="175"/>
      <c r="I57" s="176"/>
      <c r="J57" s="177"/>
      <c r="K57" s="178"/>
      <c r="L57" s="178"/>
      <c r="M57" s="178"/>
      <c r="N57" s="178"/>
      <c r="O57" s="177"/>
      <c r="P57" s="177"/>
      <c r="Q57" s="177"/>
      <c r="R57" s="183"/>
    </row>
    <row r="58" spans="2:18" s="164" customFormat="1" x14ac:dyDescent="0.2">
      <c r="B58" s="116" t="s">
        <v>171</v>
      </c>
      <c r="C58" s="174"/>
      <c r="D58" s="174"/>
      <c r="E58" s="174"/>
      <c r="F58" s="175"/>
      <c r="G58" s="175"/>
      <c r="H58" s="175"/>
      <c r="I58" s="176"/>
      <c r="J58" s="177"/>
      <c r="K58" s="178"/>
      <c r="L58" s="178"/>
      <c r="M58" s="178"/>
      <c r="N58" s="178"/>
      <c r="O58" s="177"/>
      <c r="P58" s="177"/>
      <c r="Q58" s="177"/>
      <c r="R58" s="183"/>
    </row>
  </sheetData>
  <mergeCells count="2">
    <mergeCell ref="B7:R7"/>
    <mergeCell ref="B6:R6"/>
  </mergeCells>
  <phoneticPr fontId="3" type="noConversion"/>
  <conditionalFormatting sqref="J1:J5 J54:J55588 H11:H53 P11:P53 J11:N53">
    <cfRule type="expression" dxfId="134" priority="57" stopIfTrue="1">
      <formula>LEFT(#REF!,3)="TIR"</formula>
    </cfRule>
  </conditionalFormatting>
  <conditionalFormatting sqref="J8">
    <cfRule type="expression" dxfId="133" priority="62" stopIfTrue="1">
      <formula>LEFT(#REF!,3)="TIR"</formula>
    </cfRule>
  </conditionalFormatting>
  <conditionalFormatting sqref="I11:I53 Q11:R53 C11:G53">
    <cfRule type="expression" dxfId="132" priority="63" stopIfTrue="1">
      <formula>OR(LEFT(#REF!,3)="TIR",LEFT(#REF!,2)="IR")</formula>
    </cfRule>
  </conditionalFormatting>
  <conditionalFormatting sqref="B11:B53 O11:O53">
    <cfRule type="expression" dxfId="131" priority="66" stopIfTrue="1">
      <formula>#REF!&gt;0</formula>
    </cfRule>
    <cfRule type="expression" dxfId="130" priority="67" stopIfTrue="1">
      <formula>LEFT(#REF!,3)="TIR"</formula>
    </cfRule>
  </conditionalFormatting>
  <conditionalFormatting sqref="G12:G53">
    <cfRule type="expression" dxfId="129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>
      <selection activeCell="B1" sqref="B1:C4"/>
    </sheetView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163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164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165</v>
      </c>
      <c r="C3" s="13" t="s">
        <v>174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166</v>
      </c>
      <c r="C4" s="13" t="s">
        <v>175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31" t="s">
        <v>129</v>
      </c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  <c r="P6" s="233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38" t="s">
        <v>113</v>
      </c>
      <c r="N7" s="128" t="s">
        <v>18</v>
      </c>
      <c r="O7" s="128" t="s">
        <v>84</v>
      </c>
      <c r="P7" s="137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3.5" thickBot="1" x14ac:dyDescent="0.25">
      <c r="A10" s="77"/>
      <c r="B10" s="139" t="s">
        <v>131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0">
        <v>0</v>
      </c>
      <c r="N10" s="112"/>
      <c r="O10" s="115"/>
      <c r="P10" s="91"/>
      <c r="Q10" s="18"/>
      <c r="R10" s="18"/>
      <c r="S10" s="18"/>
      <c r="T10" s="18"/>
      <c r="U10" s="18"/>
      <c r="V10" s="18"/>
    </row>
    <row r="11" spans="1:26" x14ac:dyDescent="0.2">
      <c r="A11" s="78"/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A12" s="77"/>
      <c r="B12" s="133" t="s">
        <v>150</v>
      </c>
      <c r="C12" s="31"/>
      <c r="D12" s="31"/>
      <c r="E12" s="31"/>
      <c r="F12" s="31"/>
      <c r="G12" s="31"/>
      <c r="H12" s="31"/>
      <c r="I12" s="94"/>
      <c r="J12" s="33"/>
      <c r="K12" s="24"/>
      <c r="L12" s="104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A13" s="79"/>
      <c r="B13" s="133" t="s">
        <v>151</v>
      </c>
      <c r="C13" s="31"/>
      <c r="D13" s="31"/>
      <c r="E13" s="31"/>
      <c r="F13" s="31"/>
      <c r="G13" s="31"/>
      <c r="H13" s="31"/>
      <c r="I13" s="94"/>
      <c r="J13" s="33"/>
      <c r="K13" s="24"/>
      <c r="L13" s="104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A14" s="79"/>
      <c r="B14" s="133" t="s">
        <v>152</v>
      </c>
      <c r="C14" s="31"/>
      <c r="D14" s="31"/>
      <c r="E14" s="31"/>
      <c r="F14" s="31"/>
      <c r="G14" s="31"/>
      <c r="H14" s="31"/>
      <c r="I14" s="94"/>
      <c r="J14" s="33"/>
      <c r="K14" s="24"/>
      <c r="L14" s="104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A15" s="79"/>
      <c r="B15" s="133" t="s">
        <v>153</v>
      </c>
      <c r="C15" s="31"/>
      <c r="D15" s="31"/>
      <c r="E15" s="31"/>
      <c r="F15" s="31"/>
      <c r="G15" s="31"/>
      <c r="H15" s="31"/>
      <c r="I15" s="94"/>
      <c r="J15" s="33"/>
      <c r="K15" s="24"/>
      <c r="L15" s="104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A16" s="79"/>
      <c r="B16" s="133" t="s">
        <v>154</v>
      </c>
      <c r="C16" s="31"/>
      <c r="D16" s="31"/>
      <c r="E16" s="31"/>
      <c r="F16" s="31"/>
      <c r="G16" s="31"/>
      <c r="H16" s="31"/>
      <c r="I16" s="94"/>
      <c r="J16" s="33"/>
      <c r="K16" s="24"/>
      <c r="L16" s="104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1:22" x14ac:dyDescent="0.2">
      <c r="A17" s="79"/>
      <c r="B17" s="133" t="s">
        <v>155</v>
      </c>
      <c r="C17" s="31"/>
      <c r="D17" s="31"/>
      <c r="E17" s="31"/>
      <c r="F17" s="31"/>
      <c r="G17" s="31"/>
      <c r="H17" s="31"/>
      <c r="I17" s="94"/>
      <c r="J17" s="33"/>
      <c r="K17" s="24"/>
      <c r="L17" s="104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1:22" x14ac:dyDescent="0.2">
      <c r="A18" s="77"/>
      <c r="B18" s="133" t="s">
        <v>156</v>
      </c>
      <c r="C18" s="31"/>
      <c r="D18" s="31"/>
      <c r="E18" s="31"/>
      <c r="F18" s="31"/>
      <c r="G18" s="31"/>
      <c r="H18" s="31"/>
      <c r="I18" s="94"/>
      <c r="J18" s="33"/>
      <c r="K18" s="24"/>
      <c r="L18" s="104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1:22" x14ac:dyDescent="0.2">
      <c r="A19" s="77"/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4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4"/>
      <c r="M20" s="24"/>
      <c r="N20" s="68"/>
      <c r="O20" s="113"/>
      <c r="P20" s="32"/>
      <c r="Q20" s="18"/>
      <c r="R20" s="18"/>
      <c r="S20" s="18"/>
      <c r="T20" s="18"/>
      <c r="U20" s="18"/>
      <c r="V20" s="18"/>
    </row>
    <row r="21" spans="1:22" x14ac:dyDescent="0.2">
      <c r="B21" s="152" t="s">
        <v>157</v>
      </c>
      <c r="P21" s="46"/>
      <c r="R21" s="26"/>
      <c r="S21" s="26"/>
      <c r="T21" s="26"/>
    </row>
    <row r="22" spans="1:22" x14ac:dyDescent="0.2">
      <c r="B22" s="152" t="s">
        <v>158</v>
      </c>
      <c r="P22" s="46"/>
      <c r="R22" s="26"/>
      <c r="S22" s="26"/>
      <c r="T22" s="26"/>
    </row>
    <row r="23" spans="1:22" x14ac:dyDescent="0.2">
      <c r="B23" s="152" t="s">
        <v>159</v>
      </c>
      <c r="P23" s="46"/>
      <c r="R23" s="26"/>
      <c r="S23" s="26"/>
      <c r="T23" s="26"/>
    </row>
    <row r="24" spans="1:22" x14ac:dyDescent="0.2">
      <c r="B24" s="152" t="s">
        <v>160</v>
      </c>
      <c r="P24" s="46"/>
      <c r="R24" s="26"/>
      <c r="S24" s="26"/>
      <c r="T24" s="26"/>
    </row>
    <row r="25" spans="1:22" x14ac:dyDescent="0.2">
      <c r="B25" s="152" t="s">
        <v>161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23" priority="13" stopIfTrue="1">
      <formula>LEFT($A1,3)="TIR"</formula>
    </cfRule>
  </conditionalFormatting>
  <conditionalFormatting sqref="R6:Z6">
    <cfRule type="expression" dxfId="22" priority="11" stopIfTrue="1">
      <formula>LEFT($A6,3)="TIR"</formula>
    </cfRule>
  </conditionalFormatting>
  <conditionalFormatting sqref="P11:P20 C11:J20">
    <cfRule type="expression" dxfId="21" priority="9" stopIfTrue="1">
      <formula>LEFT($A11,3)="TIR"</formula>
    </cfRule>
  </conditionalFormatting>
  <conditionalFormatting sqref="B20 N11:O20 L11:L20">
    <cfRule type="expression" dxfId="20" priority="7" stopIfTrue="1">
      <formula>#REF!&gt;0</formula>
    </cfRule>
    <cfRule type="expression" dxfId="19" priority="8" stopIfTrue="1">
      <formula>LEFT($A11,3)="TIR"</formula>
    </cfRule>
  </conditionalFormatting>
  <conditionalFormatting sqref="B19">
    <cfRule type="expression" dxfId="18" priority="3" stopIfTrue="1">
      <formula>#REF!&gt;0</formula>
    </cfRule>
    <cfRule type="expression" dxfId="17" priority="4" stopIfTrue="1">
      <formula>LEFT(#REF!,3)="TIR"</formula>
    </cfRule>
  </conditionalFormatting>
  <conditionalFormatting sqref="B11:B18">
    <cfRule type="expression" dxfId="16" priority="1" stopIfTrue="1">
      <formula>#REF!&gt;0</formula>
    </cfRule>
    <cfRule type="expression" dxfId="15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10.140625" style="12" bestFit="1" customWidth="1"/>
    <col min="4" max="4" width="11.42578125" style="12" bestFit="1" customWidth="1"/>
    <col min="5" max="5" width="10.140625" style="12" bestFit="1" customWidth="1"/>
    <col min="6" max="6" width="12.42578125" style="12" bestFit="1" customWidth="1"/>
    <col min="7" max="7" width="10.7109375" style="13" bestFit="1" customWidth="1"/>
    <col min="8" max="8" width="5.7109375" style="14" bestFit="1" customWidth="1"/>
    <col min="9" max="9" width="9.85546875" style="14" bestFit="1" customWidth="1"/>
    <col min="10" max="10" width="13.5703125" style="14" bestFit="1" customWidth="1"/>
    <col min="11" max="11" width="6.42578125" style="15" bestFit="1" customWidth="1"/>
    <col min="12" max="12" width="10" style="16" bestFit="1" customWidth="1"/>
    <col min="13" max="13" width="11.5703125" style="27" bestFit="1" customWidth="1"/>
    <col min="14" max="14" width="13.42578125" style="27" bestFit="1" customWidth="1"/>
    <col min="15" max="15" width="9.5703125" style="27" bestFit="1" customWidth="1"/>
    <col min="16" max="16" width="8.85546875" style="16" bestFit="1" customWidth="1"/>
    <col min="17" max="17" width="16.5703125" style="16" bestFit="1" customWidth="1"/>
    <col min="18" max="18" width="8.85546875" style="16" bestFit="1" customWidth="1"/>
    <col min="19" max="19" width="22.85546875" style="18" bestFit="1" customWidth="1"/>
    <col min="20" max="20" width="26.42578125" style="18" bestFit="1" customWidth="1"/>
    <col min="21" max="21" width="20.5703125" style="18" bestFit="1" customWidth="1"/>
    <col min="22" max="16384" width="9.140625" style="18"/>
  </cols>
  <sheetData>
    <row r="1" spans="1:21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164</v>
      </c>
      <c r="C2" s="12" t="s">
        <v>56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165</v>
      </c>
      <c r="C3" s="162" t="s">
        <v>174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166</v>
      </c>
      <c r="C4" s="12" t="s">
        <v>175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31" t="s">
        <v>11</v>
      </c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  <c r="P6" s="232"/>
      <c r="Q6" s="232"/>
      <c r="R6" s="232"/>
      <c r="S6" s="232"/>
      <c r="T6" s="232"/>
      <c r="U6" s="233"/>
    </row>
    <row r="7" spans="1:21" s="10" customFormat="1" x14ac:dyDescent="0.2">
      <c r="B7" s="234" t="s">
        <v>19</v>
      </c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235"/>
      <c r="R7" s="235"/>
      <c r="S7" s="235"/>
      <c r="T7" s="235"/>
      <c r="U7" s="236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146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145</v>
      </c>
      <c r="P9" s="2"/>
      <c r="Q9" s="2" t="s">
        <v>147</v>
      </c>
      <c r="R9" s="2" t="s">
        <v>147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4" customFormat="1" ht="12.75" customHeight="1" thickBot="1" x14ac:dyDescent="0.25">
      <c r="B11" s="142" t="s">
        <v>68</v>
      </c>
      <c r="C11" s="103" t="s">
        <v>177</v>
      </c>
      <c r="D11" s="103" t="s">
        <v>177</v>
      </c>
      <c r="E11" s="103" t="s">
        <v>177</v>
      </c>
      <c r="F11" s="103" t="s">
        <v>177</v>
      </c>
      <c r="G11" s="103" t="s">
        <v>177</v>
      </c>
      <c r="H11" s="184"/>
      <c r="I11" s="184" t="s">
        <v>177</v>
      </c>
      <c r="J11" s="184" t="s">
        <v>177</v>
      </c>
      <c r="K11" s="184" t="s">
        <v>177</v>
      </c>
      <c r="L11" s="184" t="s">
        <v>177</v>
      </c>
      <c r="M11" s="185" t="s">
        <v>177</v>
      </c>
      <c r="N11" s="185" t="s">
        <v>177</v>
      </c>
      <c r="O11" s="186" t="s">
        <v>177</v>
      </c>
      <c r="P11" s="184" t="s">
        <v>177</v>
      </c>
      <c r="Q11" s="184" t="s">
        <v>177</v>
      </c>
      <c r="R11" s="145">
        <v>9.9999999999999995E-7</v>
      </c>
      <c r="S11" s="103" t="s">
        <v>177</v>
      </c>
      <c r="T11" s="103">
        <v>1</v>
      </c>
      <c r="U11" s="121">
        <v>0</v>
      </c>
    </row>
    <row r="12" spans="1:21" s="164" customFormat="1" x14ac:dyDescent="0.2">
      <c r="B12" s="132" t="s">
        <v>149</v>
      </c>
      <c r="C12" s="167" t="s">
        <v>177</v>
      </c>
      <c r="D12" s="167" t="s">
        <v>177</v>
      </c>
      <c r="E12" s="167" t="s">
        <v>177</v>
      </c>
      <c r="F12" s="167" t="s">
        <v>177</v>
      </c>
      <c r="G12" s="167" t="s">
        <v>177</v>
      </c>
      <c r="H12" s="187" t="s">
        <v>177</v>
      </c>
      <c r="I12" s="187" t="s">
        <v>177</v>
      </c>
      <c r="J12" s="187" t="s">
        <v>177</v>
      </c>
      <c r="K12" s="187" t="s">
        <v>177</v>
      </c>
      <c r="L12" s="187" t="s">
        <v>177</v>
      </c>
      <c r="M12" s="188" t="s">
        <v>177</v>
      </c>
      <c r="N12" s="188" t="s">
        <v>177</v>
      </c>
      <c r="O12" s="189" t="s">
        <v>177</v>
      </c>
      <c r="P12" s="187" t="s">
        <v>177</v>
      </c>
      <c r="Q12" s="187" t="s">
        <v>177</v>
      </c>
      <c r="R12" s="169">
        <v>0</v>
      </c>
      <c r="S12" s="167" t="s">
        <v>177</v>
      </c>
      <c r="T12" s="167">
        <v>0</v>
      </c>
      <c r="U12" s="167">
        <v>0</v>
      </c>
    </row>
    <row r="13" spans="1:21" s="164" customFormat="1" x14ac:dyDescent="0.2">
      <c r="B13" s="133" t="s">
        <v>150</v>
      </c>
      <c r="C13" s="171" t="s">
        <v>177</v>
      </c>
      <c r="D13" s="171" t="s">
        <v>177</v>
      </c>
      <c r="E13" s="171" t="s">
        <v>177</v>
      </c>
      <c r="F13" s="171" t="s">
        <v>177</v>
      </c>
      <c r="G13" s="171" t="s">
        <v>177</v>
      </c>
      <c r="H13" s="187" t="s">
        <v>177</v>
      </c>
      <c r="I13" s="190" t="s">
        <v>177</v>
      </c>
      <c r="J13" s="190" t="s">
        <v>177</v>
      </c>
      <c r="K13" s="190" t="s">
        <v>177</v>
      </c>
      <c r="L13" s="190" t="s">
        <v>177</v>
      </c>
      <c r="M13" s="191" t="s">
        <v>177</v>
      </c>
      <c r="N13" s="191" t="s">
        <v>177</v>
      </c>
      <c r="O13" s="192" t="s">
        <v>177</v>
      </c>
      <c r="P13" s="190" t="s">
        <v>177</v>
      </c>
      <c r="Q13" s="190" t="s">
        <v>177</v>
      </c>
      <c r="R13" s="173">
        <v>0</v>
      </c>
      <c r="S13" s="171" t="s">
        <v>177</v>
      </c>
      <c r="T13" s="171">
        <v>0</v>
      </c>
      <c r="U13" s="167">
        <v>0</v>
      </c>
    </row>
    <row r="14" spans="1:21" s="164" customFormat="1" x14ac:dyDescent="0.2">
      <c r="B14" s="133" t="s">
        <v>151</v>
      </c>
      <c r="C14" s="171" t="s">
        <v>177</v>
      </c>
      <c r="D14" s="171" t="s">
        <v>177</v>
      </c>
      <c r="E14" s="171" t="s">
        <v>177</v>
      </c>
      <c r="F14" s="171" t="s">
        <v>177</v>
      </c>
      <c r="G14" s="171" t="s">
        <v>177</v>
      </c>
      <c r="H14" s="187" t="s">
        <v>177</v>
      </c>
      <c r="I14" s="190" t="s">
        <v>177</v>
      </c>
      <c r="J14" s="190" t="s">
        <v>177</v>
      </c>
      <c r="K14" s="190" t="s">
        <v>177</v>
      </c>
      <c r="L14" s="190" t="s">
        <v>177</v>
      </c>
      <c r="M14" s="191" t="s">
        <v>177</v>
      </c>
      <c r="N14" s="191" t="s">
        <v>177</v>
      </c>
      <c r="O14" s="192" t="s">
        <v>177</v>
      </c>
      <c r="P14" s="190" t="s">
        <v>177</v>
      </c>
      <c r="Q14" s="190" t="s">
        <v>177</v>
      </c>
      <c r="R14" s="173">
        <v>0</v>
      </c>
      <c r="S14" s="171" t="s">
        <v>177</v>
      </c>
      <c r="T14" s="171">
        <v>0</v>
      </c>
      <c r="U14" s="167">
        <v>0</v>
      </c>
    </row>
    <row r="15" spans="1:21" s="164" customFormat="1" x14ac:dyDescent="0.2">
      <c r="B15" s="133" t="s">
        <v>412</v>
      </c>
      <c r="C15" s="171" t="s">
        <v>177</v>
      </c>
      <c r="D15" s="171" t="s">
        <v>177</v>
      </c>
      <c r="E15" s="171" t="s">
        <v>177</v>
      </c>
      <c r="F15" s="171" t="s">
        <v>177</v>
      </c>
      <c r="G15" s="171" t="s">
        <v>177</v>
      </c>
      <c r="H15" s="187" t="s">
        <v>177</v>
      </c>
      <c r="I15" s="190" t="s">
        <v>177</v>
      </c>
      <c r="J15" s="190" t="s">
        <v>177</v>
      </c>
      <c r="K15" s="190" t="s">
        <v>177</v>
      </c>
      <c r="L15" s="190" t="s">
        <v>177</v>
      </c>
      <c r="M15" s="191" t="s">
        <v>177</v>
      </c>
      <c r="N15" s="191" t="s">
        <v>177</v>
      </c>
      <c r="O15" s="192" t="s">
        <v>177</v>
      </c>
      <c r="P15" s="190" t="s">
        <v>177</v>
      </c>
      <c r="Q15" s="190" t="s">
        <v>177</v>
      </c>
      <c r="R15" s="173">
        <v>0</v>
      </c>
      <c r="S15" s="171" t="s">
        <v>177</v>
      </c>
      <c r="T15" s="171">
        <v>0</v>
      </c>
      <c r="U15" s="167">
        <v>0</v>
      </c>
    </row>
    <row r="16" spans="1:21" s="164" customFormat="1" x14ac:dyDescent="0.2">
      <c r="B16" s="133" t="s">
        <v>413</v>
      </c>
      <c r="C16" s="171" t="s">
        <v>177</v>
      </c>
      <c r="D16" s="171" t="s">
        <v>177</v>
      </c>
      <c r="E16" s="171" t="s">
        <v>177</v>
      </c>
      <c r="F16" s="171" t="s">
        <v>177</v>
      </c>
      <c r="G16" s="171" t="s">
        <v>177</v>
      </c>
      <c r="H16" s="187" t="s">
        <v>177</v>
      </c>
      <c r="I16" s="190" t="s">
        <v>177</v>
      </c>
      <c r="J16" s="190" t="s">
        <v>177</v>
      </c>
      <c r="K16" s="190" t="s">
        <v>177</v>
      </c>
      <c r="L16" s="190" t="s">
        <v>177</v>
      </c>
      <c r="M16" s="191" t="s">
        <v>177</v>
      </c>
      <c r="N16" s="191" t="s">
        <v>177</v>
      </c>
      <c r="O16" s="192" t="s">
        <v>177</v>
      </c>
      <c r="P16" s="190" t="s">
        <v>177</v>
      </c>
      <c r="Q16" s="190" t="s">
        <v>177</v>
      </c>
      <c r="R16" s="173">
        <v>0</v>
      </c>
      <c r="S16" s="171" t="s">
        <v>177</v>
      </c>
      <c r="T16" s="171">
        <v>0</v>
      </c>
      <c r="U16" s="167">
        <v>0</v>
      </c>
    </row>
    <row r="17" spans="2:21" s="164" customFormat="1" x14ac:dyDescent="0.2">
      <c r="B17" s="133" t="s">
        <v>155</v>
      </c>
      <c r="C17" s="171" t="s">
        <v>177</v>
      </c>
      <c r="D17" s="171" t="s">
        <v>177</v>
      </c>
      <c r="E17" s="171" t="s">
        <v>177</v>
      </c>
      <c r="F17" s="171" t="s">
        <v>177</v>
      </c>
      <c r="G17" s="171" t="s">
        <v>177</v>
      </c>
      <c r="H17" s="187" t="s">
        <v>177</v>
      </c>
      <c r="I17" s="190" t="s">
        <v>177</v>
      </c>
      <c r="J17" s="190" t="s">
        <v>177</v>
      </c>
      <c r="K17" s="190" t="s">
        <v>177</v>
      </c>
      <c r="L17" s="190" t="s">
        <v>177</v>
      </c>
      <c r="M17" s="191" t="s">
        <v>177</v>
      </c>
      <c r="N17" s="191" t="s">
        <v>177</v>
      </c>
      <c r="O17" s="192" t="s">
        <v>177</v>
      </c>
      <c r="P17" s="190" t="s">
        <v>177</v>
      </c>
      <c r="Q17" s="190" t="s">
        <v>177</v>
      </c>
      <c r="R17" s="173">
        <v>0</v>
      </c>
      <c r="S17" s="171" t="s">
        <v>177</v>
      </c>
      <c r="T17" s="171">
        <v>0</v>
      </c>
      <c r="U17" s="167">
        <v>0</v>
      </c>
    </row>
    <row r="18" spans="2:21" s="164" customFormat="1" x14ac:dyDescent="0.2">
      <c r="B18" s="133" t="s">
        <v>156</v>
      </c>
      <c r="C18" s="171" t="s">
        <v>177</v>
      </c>
      <c r="D18" s="171" t="s">
        <v>177</v>
      </c>
      <c r="E18" s="171" t="s">
        <v>177</v>
      </c>
      <c r="F18" s="171" t="s">
        <v>177</v>
      </c>
      <c r="G18" s="171" t="s">
        <v>177</v>
      </c>
      <c r="H18" s="187" t="s">
        <v>177</v>
      </c>
      <c r="I18" s="190" t="s">
        <v>177</v>
      </c>
      <c r="J18" s="190" t="s">
        <v>177</v>
      </c>
      <c r="K18" s="190" t="s">
        <v>177</v>
      </c>
      <c r="L18" s="190" t="s">
        <v>177</v>
      </c>
      <c r="M18" s="191" t="s">
        <v>177</v>
      </c>
      <c r="N18" s="191" t="s">
        <v>177</v>
      </c>
      <c r="O18" s="192" t="s">
        <v>177</v>
      </c>
      <c r="P18" s="190" t="s">
        <v>177</v>
      </c>
      <c r="Q18" s="190" t="s">
        <v>177</v>
      </c>
      <c r="R18" s="173">
        <v>0</v>
      </c>
      <c r="S18" s="171" t="s">
        <v>177</v>
      </c>
      <c r="T18" s="171">
        <v>0</v>
      </c>
      <c r="U18" s="167">
        <v>0</v>
      </c>
    </row>
    <row r="19" spans="2:21" s="164" customFormat="1" x14ac:dyDescent="0.2">
      <c r="B19" s="116" t="s">
        <v>167</v>
      </c>
      <c r="C19" s="174"/>
      <c r="D19" s="174"/>
      <c r="E19" s="174"/>
      <c r="F19" s="174"/>
      <c r="G19" s="116"/>
      <c r="H19" s="193"/>
      <c r="I19" s="193"/>
      <c r="J19" s="193"/>
      <c r="K19" s="194"/>
      <c r="L19" s="179"/>
      <c r="M19" s="195"/>
      <c r="N19" s="195"/>
      <c r="O19" s="195"/>
      <c r="P19" s="179"/>
      <c r="Q19" s="179"/>
      <c r="R19" s="179"/>
    </row>
    <row r="20" spans="2:21" s="164" customFormat="1" x14ac:dyDescent="0.2">
      <c r="B20" s="116" t="s">
        <v>168</v>
      </c>
      <c r="C20" s="174"/>
      <c r="D20" s="174"/>
      <c r="E20" s="174"/>
      <c r="F20" s="174"/>
      <c r="G20" s="116"/>
      <c r="H20" s="193"/>
      <c r="I20" s="193"/>
      <c r="J20" s="193"/>
      <c r="K20" s="194"/>
      <c r="L20" s="179"/>
      <c r="M20" s="195"/>
      <c r="N20" s="195"/>
      <c r="O20" s="195"/>
      <c r="P20" s="179"/>
      <c r="Q20" s="179"/>
      <c r="R20" s="179"/>
    </row>
    <row r="21" spans="2:21" s="164" customFormat="1" x14ac:dyDescent="0.2">
      <c r="B21" s="116" t="s">
        <v>169</v>
      </c>
      <c r="C21" s="174"/>
      <c r="D21" s="174"/>
      <c r="E21" s="174"/>
      <c r="F21" s="174"/>
      <c r="G21" s="116"/>
      <c r="H21" s="193"/>
      <c r="I21" s="193"/>
      <c r="J21" s="193"/>
      <c r="K21" s="194"/>
      <c r="L21" s="179"/>
      <c r="M21" s="195"/>
      <c r="N21" s="195"/>
      <c r="O21" s="195"/>
      <c r="P21" s="179"/>
      <c r="Q21" s="179"/>
      <c r="R21" s="179"/>
    </row>
    <row r="22" spans="2:21" s="164" customFormat="1" x14ac:dyDescent="0.2">
      <c r="B22" s="116" t="s">
        <v>170</v>
      </c>
      <c r="C22" s="174"/>
      <c r="D22" s="174"/>
      <c r="E22" s="174"/>
      <c r="F22" s="174"/>
      <c r="G22" s="116"/>
      <c r="H22" s="193"/>
      <c r="I22" s="193"/>
      <c r="J22" s="193"/>
      <c r="K22" s="194"/>
      <c r="L22" s="179"/>
      <c r="M22" s="195"/>
      <c r="N22" s="195"/>
      <c r="O22" s="195"/>
      <c r="P22" s="179"/>
      <c r="Q22" s="179"/>
      <c r="R22" s="179"/>
    </row>
    <row r="23" spans="2:21" s="164" customFormat="1" x14ac:dyDescent="0.2">
      <c r="B23" s="116" t="s">
        <v>171</v>
      </c>
      <c r="C23" s="174"/>
      <c r="D23" s="174"/>
      <c r="E23" s="174"/>
      <c r="F23" s="174"/>
      <c r="G23" s="116"/>
      <c r="H23" s="193"/>
      <c r="I23" s="193"/>
      <c r="J23" s="193"/>
      <c r="K23" s="194"/>
      <c r="L23" s="179"/>
      <c r="M23" s="195"/>
      <c r="N23" s="195"/>
      <c r="O23" s="195"/>
      <c r="P23" s="179"/>
      <c r="Q23" s="179"/>
      <c r="R23" s="179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28" priority="84" stopIfTrue="1">
      <formula>LEFT(#REF!,3)="TIR"</formula>
    </cfRule>
  </conditionalFormatting>
  <conditionalFormatting sqref="M8">
    <cfRule type="expression" dxfId="127" priority="89" stopIfTrue="1">
      <formula>LEFT(#REF!,3)="TIR"</formula>
    </cfRule>
  </conditionalFormatting>
  <conditionalFormatting sqref="L11:L18 C11:J18">
    <cfRule type="expression" dxfId="126" priority="90" stopIfTrue="1">
      <formula>LEFT(#REF!,3)="TIR"</formula>
    </cfRule>
  </conditionalFormatting>
  <conditionalFormatting sqref="B11:B18 R11:R18">
    <cfRule type="expression" dxfId="125" priority="92" stopIfTrue="1">
      <formula>#REF!&gt;0</formula>
    </cfRule>
    <cfRule type="expression" dxfId="124" priority="93" stopIfTrue="1">
      <formula>LEFT(#REF!,3)="TIR"</formula>
    </cfRule>
  </conditionalFormatting>
  <conditionalFormatting sqref="T11:U18">
    <cfRule type="expression" dxfId="123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312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41.28515625" style="13" bestFit="1" customWidth="1"/>
    <col min="3" max="3" width="16" style="12" bestFit="1" customWidth="1"/>
    <col min="4" max="4" width="11.42578125" style="12" bestFit="1" customWidth="1"/>
    <col min="5" max="5" width="10.28515625" style="12" bestFit="1" customWidth="1"/>
    <col min="6" max="6" width="12.42578125" style="12" bestFit="1" customWidth="1"/>
    <col min="7" max="7" width="33.140625" style="12" bestFit="1" customWidth="1"/>
    <col min="8" max="8" width="8.5703125" style="93" bestFit="1" customWidth="1"/>
    <col min="9" max="9" width="10.28515625" style="93" bestFit="1" customWidth="1"/>
    <col min="10" max="10" width="13.5703125" style="93" bestFit="1" customWidth="1"/>
    <col min="11" max="11" width="6.42578125" style="45" bestFit="1" customWidth="1"/>
    <col min="12" max="12" width="12.7109375" style="95" bestFit="1" customWidth="1"/>
    <col min="13" max="13" width="11.5703125" style="97" bestFit="1" customWidth="1"/>
    <col min="14" max="14" width="13.42578125" style="97" bestFit="1" customWidth="1"/>
    <col min="15" max="15" width="13.5703125" style="97" bestFit="1" customWidth="1"/>
    <col min="16" max="16" width="11.42578125" style="95" bestFit="1" customWidth="1"/>
    <col min="17" max="17" width="16.5703125" style="95" bestFit="1" customWidth="1"/>
    <col min="18" max="18" width="13.85546875" style="95" bestFit="1" customWidth="1"/>
    <col min="19" max="19" width="22.85546875" style="99" bestFit="1" customWidth="1"/>
    <col min="20" max="20" width="26.42578125" style="99" bestFit="1" customWidth="1"/>
    <col min="21" max="21" width="20.5703125" style="99" bestFit="1" customWidth="1"/>
    <col min="22" max="16384" width="9.140625" style="18"/>
  </cols>
  <sheetData>
    <row r="1" spans="1:21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2"/>
      <c r="H1" s="93"/>
      <c r="I1" s="93"/>
      <c r="J1" s="93"/>
      <c r="K1" s="45"/>
      <c r="L1" s="95"/>
      <c r="M1" s="96"/>
      <c r="N1" s="96"/>
      <c r="O1" s="96"/>
      <c r="P1" s="95"/>
      <c r="Q1" s="95"/>
      <c r="R1" s="95"/>
      <c r="S1" s="99"/>
      <c r="T1" s="99"/>
      <c r="U1" s="55"/>
    </row>
    <row r="2" spans="1:21" s="10" customFormat="1" x14ac:dyDescent="0.2">
      <c r="B2" s="13" t="s">
        <v>164</v>
      </c>
      <c r="C2" s="12" t="s">
        <v>56</v>
      </c>
      <c r="D2" s="12"/>
      <c r="E2" s="12"/>
      <c r="F2" s="12"/>
      <c r="G2" s="12"/>
      <c r="H2" s="93"/>
      <c r="I2" s="93"/>
      <c r="J2" s="93"/>
      <c r="K2" s="45"/>
      <c r="L2" s="95"/>
      <c r="M2" s="96"/>
      <c r="N2" s="96"/>
      <c r="O2" s="96"/>
      <c r="P2" s="95"/>
      <c r="Q2" s="95"/>
      <c r="R2" s="95"/>
      <c r="S2" s="99"/>
      <c r="T2" s="99"/>
      <c r="U2" s="55"/>
    </row>
    <row r="3" spans="1:21" s="10" customFormat="1" x14ac:dyDescent="0.2">
      <c r="B3" s="13" t="s">
        <v>165</v>
      </c>
      <c r="C3" s="162" t="s">
        <v>174</v>
      </c>
      <c r="D3" s="12"/>
      <c r="E3" s="12"/>
      <c r="F3" s="12"/>
      <c r="G3" s="12"/>
      <c r="H3" s="93"/>
      <c r="I3" s="93"/>
      <c r="J3" s="93"/>
      <c r="K3" s="45"/>
      <c r="L3" s="95"/>
      <c r="M3" s="96"/>
      <c r="N3" s="96"/>
      <c r="O3" s="96"/>
      <c r="P3" s="95"/>
      <c r="Q3" s="95"/>
      <c r="R3" s="95"/>
      <c r="S3" s="99"/>
      <c r="T3" s="99"/>
      <c r="U3" s="55"/>
    </row>
    <row r="4" spans="1:21" s="10" customFormat="1" x14ac:dyDescent="0.2">
      <c r="B4" s="13" t="s">
        <v>166</v>
      </c>
      <c r="C4" s="12" t="s">
        <v>175</v>
      </c>
      <c r="D4" s="12"/>
      <c r="E4" s="12"/>
      <c r="F4" s="12"/>
      <c r="G4" s="12"/>
      <c r="H4" s="93"/>
      <c r="I4" s="93"/>
      <c r="J4" s="93"/>
      <c r="K4" s="45"/>
      <c r="L4" s="95"/>
      <c r="M4" s="96"/>
      <c r="N4" s="96"/>
      <c r="O4" s="96"/>
      <c r="P4" s="95"/>
      <c r="Q4" s="95"/>
      <c r="R4" s="95"/>
      <c r="S4" s="99"/>
      <c r="T4" s="99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45"/>
      <c r="L5" s="95"/>
      <c r="M5" s="96"/>
      <c r="N5" s="96"/>
      <c r="O5" s="96"/>
      <c r="P5" s="95"/>
      <c r="Q5" s="95"/>
      <c r="R5" s="95"/>
      <c r="S5" s="99"/>
      <c r="T5" s="99"/>
      <c r="U5" s="55"/>
    </row>
    <row r="6" spans="1:21" s="10" customFormat="1" ht="13.5" thickBot="1" x14ac:dyDescent="0.25">
      <c r="B6" s="231" t="s">
        <v>11</v>
      </c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  <c r="P6" s="232"/>
      <c r="Q6" s="232"/>
      <c r="R6" s="232"/>
      <c r="S6" s="232"/>
      <c r="T6" s="232"/>
      <c r="U6" s="233"/>
    </row>
    <row r="7" spans="1:21" s="10" customFormat="1" x14ac:dyDescent="0.2">
      <c r="B7" s="234" t="s">
        <v>97</v>
      </c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235"/>
      <c r="R7" s="235"/>
      <c r="S7" s="235"/>
      <c r="T7" s="235"/>
      <c r="U7" s="236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146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3"/>
      <c r="J9" s="84" t="s">
        <v>44</v>
      </c>
      <c r="K9" s="83" t="s">
        <v>17</v>
      </c>
      <c r="L9" s="37"/>
      <c r="M9" s="81" t="s">
        <v>9</v>
      </c>
      <c r="N9" s="81" t="s">
        <v>9</v>
      </c>
      <c r="O9" s="2" t="s">
        <v>145</v>
      </c>
      <c r="P9" s="81"/>
      <c r="Q9" s="2" t="s">
        <v>147</v>
      </c>
      <c r="R9" s="2" t="s">
        <v>147</v>
      </c>
      <c r="S9" s="85" t="s">
        <v>9</v>
      </c>
      <c r="T9" s="85" t="s">
        <v>9</v>
      </c>
      <c r="U9" s="82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4" customFormat="1" ht="12.75" customHeight="1" thickBot="1" x14ac:dyDescent="0.25">
      <c r="B11" s="142" t="s">
        <v>59</v>
      </c>
      <c r="C11" s="103"/>
      <c r="D11" s="103"/>
      <c r="E11" s="103"/>
      <c r="F11" s="103"/>
      <c r="G11" s="103"/>
      <c r="H11" s="143"/>
      <c r="I11" s="143"/>
      <c r="J11" s="143"/>
      <c r="K11" s="143"/>
      <c r="L11" s="143"/>
      <c r="M11" s="103"/>
      <c r="N11" s="103"/>
      <c r="O11" s="146"/>
      <c r="P11" s="143"/>
      <c r="Q11" s="145" t="s">
        <v>177</v>
      </c>
      <c r="R11" s="147">
        <v>1110148.8041255891</v>
      </c>
      <c r="S11" s="103" t="s">
        <v>177</v>
      </c>
      <c r="T11" s="103">
        <v>1</v>
      </c>
      <c r="U11" s="121">
        <v>0.17440509912928268</v>
      </c>
    </row>
    <row r="12" spans="1:21" s="164" customFormat="1" x14ac:dyDescent="0.2">
      <c r="B12" s="132" t="s">
        <v>149</v>
      </c>
      <c r="C12" s="167" t="s">
        <v>177</v>
      </c>
      <c r="D12" s="167" t="s">
        <v>177</v>
      </c>
      <c r="E12" s="167" t="s">
        <v>177</v>
      </c>
      <c r="F12" s="167" t="s">
        <v>177</v>
      </c>
      <c r="G12" s="167" t="s">
        <v>177</v>
      </c>
      <c r="H12" s="168" t="s">
        <v>177</v>
      </c>
      <c r="I12" s="168" t="s">
        <v>177</v>
      </c>
      <c r="J12" s="168" t="s">
        <v>177</v>
      </c>
      <c r="K12" s="168" t="s">
        <v>177</v>
      </c>
      <c r="L12" s="168" t="s">
        <v>177</v>
      </c>
      <c r="M12" s="167" t="s">
        <v>177</v>
      </c>
      <c r="N12" s="167" t="s">
        <v>177</v>
      </c>
      <c r="O12" s="180" t="s">
        <v>177</v>
      </c>
      <c r="P12" s="168" t="s">
        <v>177</v>
      </c>
      <c r="Q12" s="169" t="s">
        <v>177</v>
      </c>
      <c r="R12" s="181">
        <v>822835.53426819504</v>
      </c>
      <c r="S12" s="167" t="s">
        <v>177</v>
      </c>
      <c r="T12" s="167">
        <v>0.74119391131200929</v>
      </c>
      <c r="U12" s="167">
        <v>0.12926799757639174</v>
      </c>
    </row>
    <row r="13" spans="1:21" s="164" customFormat="1" x14ac:dyDescent="0.2">
      <c r="B13" s="133" t="s">
        <v>150</v>
      </c>
      <c r="C13" s="171" t="s">
        <v>177</v>
      </c>
      <c r="D13" s="171" t="s">
        <v>177</v>
      </c>
      <c r="E13" s="171" t="s">
        <v>177</v>
      </c>
      <c r="F13" s="171" t="s">
        <v>177</v>
      </c>
      <c r="G13" s="171" t="s">
        <v>177</v>
      </c>
      <c r="H13" s="172" t="s">
        <v>177</v>
      </c>
      <c r="I13" s="172" t="s">
        <v>177</v>
      </c>
      <c r="J13" s="172" t="s">
        <v>177</v>
      </c>
      <c r="K13" s="172" t="s">
        <v>177</v>
      </c>
      <c r="L13" s="172" t="s">
        <v>177</v>
      </c>
      <c r="M13" s="171" t="s">
        <v>177</v>
      </c>
      <c r="N13" s="171" t="s">
        <v>177</v>
      </c>
      <c r="O13" s="182" t="s">
        <v>177</v>
      </c>
      <c r="P13" s="172" t="s">
        <v>177</v>
      </c>
      <c r="Q13" s="173" t="s">
        <v>177</v>
      </c>
      <c r="R13" s="173">
        <v>609013.61262496875</v>
      </c>
      <c r="S13" s="171" t="s">
        <v>177</v>
      </c>
      <c r="T13" s="171">
        <v>0.54858736987485157</v>
      </c>
      <c r="U13" s="171">
        <v>9.567643462409596E-2</v>
      </c>
    </row>
    <row r="14" spans="1:21" x14ac:dyDescent="0.2">
      <c r="B14" s="23" t="s">
        <v>651</v>
      </c>
      <c r="C14" s="32" t="s">
        <v>652</v>
      </c>
      <c r="D14" s="32" t="s">
        <v>308</v>
      </c>
      <c r="E14" s="32" t="s">
        <v>177</v>
      </c>
      <c r="F14" s="32" t="s">
        <v>653</v>
      </c>
      <c r="G14" s="32" t="s">
        <v>423</v>
      </c>
      <c r="H14" s="94" t="s">
        <v>534</v>
      </c>
      <c r="I14" s="94" t="s">
        <v>187</v>
      </c>
      <c r="J14" s="94" t="s">
        <v>654</v>
      </c>
      <c r="K14" s="94">
        <v>1.75</v>
      </c>
      <c r="L14" s="94" t="s">
        <v>183</v>
      </c>
      <c r="M14" s="32">
        <v>5.8999999999999999E-3</v>
      </c>
      <c r="N14" s="32">
        <v>-3.0999999999999999E-3</v>
      </c>
      <c r="O14" s="105">
        <v>28786269.072442524</v>
      </c>
      <c r="P14" s="94">
        <v>102.12999999999998</v>
      </c>
      <c r="Q14" s="125">
        <v>0</v>
      </c>
      <c r="R14" s="125">
        <v>29399.416603707388</v>
      </c>
      <c r="S14" s="32">
        <v>5.3925542893864418E-3</v>
      </c>
      <c r="T14" s="32">
        <v>2.6482410731292816E-2</v>
      </c>
      <c r="U14" s="32">
        <v>4.6186674687735034E-3</v>
      </c>
    </row>
    <row r="15" spans="1:21" x14ac:dyDescent="0.2">
      <c r="B15" s="23" t="s">
        <v>833</v>
      </c>
      <c r="C15" s="32" t="s">
        <v>834</v>
      </c>
      <c r="D15" s="32" t="s">
        <v>308</v>
      </c>
      <c r="E15" s="32" t="s">
        <v>177</v>
      </c>
      <c r="F15" s="32" t="s">
        <v>619</v>
      </c>
      <c r="G15" s="32" t="s">
        <v>423</v>
      </c>
      <c r="H15" s="94" t="s">
        <v>534</v>
      </c>
      <c r="I15" s="94" t="s">
        <v>187</v>
      </c>
      <c r="J15" s="94" t="s">
        <v>835</v>
      </c>
      <c r="K15" s="94">
        <v>0.32</v>
      </c>
      <c r="L15" s="94" t="s">
        <v>183</v>
      </c>
      <c r="M15" s="32">
        <v>2.58E-2</v>
      </c>
      <c r="N15" s="32">
        <v>5.9999999999999995E-4</v>
      </c>
      <c r="O15" s="105">
        <v>21254790.33513226</v>
      </c>
      <c r="P15" s="94">
        <v>106.12000000000002</v>
      </c>
      <c r="Q15" s="125">
        <v>0</v>
      </c>
      <c r="R15" s="125">
        <v>22555.583503642349</v>
      </c>
      <c r="S15" s="32">
        <v>7.8039639369714957E-3</v>
      </c>
      <c r="T15" s="32">
        <v>2.0317621763695275E-2</v>
      </c>
      <c r="U15" s="32">
        <v>3.5434968377685452E-3</v>
      </c>
    </row>
    <row r="16" spans="1:21" x14ac:dyDescent="0.2">
      <c r="B16" s="23" t="s">
        <v>849</v>
      </c>
      <c r="C16" s="32" t="s">
        <v>850</v>
      </c>
      <c r="D16" s="32" t="s">
        <v>308</v>
      </c>
      <c r="E16" s="32" t="s">
        <v>177</v>
      </c>
      <c r="F16" s="32" t="s">
        <v>619</v>
      </c>
      <c r="G16" s="32" t="s">
        <v>423</v>
      </c>
      <c r="H16" s="94" t="s">
        <v>534</v>
      </c>
      <c r="I16" s="94" t="s">
        <v>187</v>
      </c>
      <c r="J16" s="94" t="s">
        <v>851</v>
      </c>
      <c r="K16" s="94">
        <v>1.95</v>
      </c>
      <c r="L16" s="94" t="s">
        <v>183</v>
      </c>
      <c r="M16" s="32">
        <v>4.0999999999999995E-3</v>
      </c>
      <c r="N16" s="32">
        <v>-1.8E-3</v>
      </c>
      <c r="O16" s="105">
        <v>222755.1814969081</v>
      </c>
      <c r="P16" s="94">
        <v>101.05999999999999</v>
      </c>
      <c r="Q16" s="125">
        <v>0</v>
      </c>
      <c r="R16" s="125">
        <v>225.11638650528732</v>
      </c>
      <c r="S16" s="32">
        <v>1.3551771494510226E-4</v>
      </c>
      <c r="T16" s="32">
        <v>2.0278037112565344E-4</v>
      </c>
      <c r="U16" s="32">
        <v>3.536593072764232E-5</v>
      </c>
    </row>
    <row r="17" spans="2:21" x14ac:dyDescent="0.2">
      <c r="B17" s="23" t="s">
        <v>617</v>
      </c>
      <c r="C17" s="32" t="s">
        <v>618</v>
      </c>
      <c r="D17" s="32" t="s">
        <v>308</v>
      </c>
      <c r="E17" s="32" t="s">
        <v>177</v>
      </c>
      <c r="F17" s="32" t="s">
        <v>619</v>
      </c>
      <c r="G17" s="32" t="s">
        <v>423</v>
      </c>
      <c r="H17" s="94" t="s">
        <v>534</v>
      </c>
      <c r="I17" s="94" t="s">
        <v>187</v>
      </c>
      <c r="J17" s="94" t="s">
        <v>620</v>
      </c>
      <c r="K17" s="94">
        <v>1.34</v>
      </c>
      <c r="L17" s="94" t="s">
        <v>183</v>
      </c>
      <c r="M17" s="32">
        <v>6.4000000000000003E-3</v>
      </c>
      <c r="N17" s="32">
        <v>-3.4000000000000002E-3</v>
      </c>
      <c r="O17" s="105">
        <v>14129930.10207931</v>
      </c>
      <c r="P17" s="94">
        <v>101.93</v>
      </c>
      <c r="Q17" s="125">
        <v>0</v>
      </c>
      <c r="R17" s="125">
        <v>14402.637753949441</v>
      </c>
      <c r="S17" s="32">
        <v>4.485556817200532E-3</v>
      </c>
      <c r="T17" s="32">
        <v>1.2973610114631171E-2</v>
      </c>
      <c r="U17" s="32">
        <v>2.2626637581069139E-3</v>
      </c>
    </row>
    <row r="18" spans="2:21" x14ac:dyDescent="0.2">
      <c r="B18" s="23" t="s">
        <v>690</v>
      </c>
      <c r="C18" s="32" t="s">
        <v>691</v>
      </c>
      <c r="D18" s="32" t="s">
        <v>308</v>
      </c>
      <c r="E18" s="32" t="s">
        <v>177</v>
      </c>
      <c r="F18" s="32" t="s">
        <v>619</v>
      </c>
      <c r="G18" s="32" t="s">
        <v>423</v>
      </c>
      <c r="H18" s="94" t="s">
        <v>534</v>
      </c>
      <c r="I18" s="94" t="s">
        <v>187</v>
      </c>
      <c r="J18" s="94" t="s">
        <v>692</v>
      </c>
      <c r="K18" s="94">
        <v>2.74</v>
      </c>
      <c r="L18" s="94" t="s">
        <v>183</v>
      </c>
      <c r="M18" s="32">
        <v>0.04</v>
      </c>
      <c r="N18" s="32">
        <v>-1.2999999999999999E-3</v>
      </c>
      <c r="O18" s="105">
        <v>13729708.24558189</v>
      </c>
      <c r="P18" s="94">
        <v>114.32</v>
      </c>
      <c r="Q18" s="125">
        <v>0</v>
      </c>
      <c r="R18" s="125">
        <v>15695.802466458405</v>
      </c>
      <c r="S18" s="32">
        <v>6.6272794104839175E-3</v>
      </c>
      <c r="T18" s="32">
        <v>1.413846721099811E-2</v>
      </c>
      <c r="U18" s="32">
        <v>2.465820775470238E-3</v>
      </c>
    </row>
    <row r="19" spans="2:21" x14ac:dyDescent="0.2">
      <c r="B19" s="23" t="s">
        <v>709</v>
      </c>
      <c r="C19" s="32" t="s">
        <v>710</v>
      </c>
      <c r="D19" s="32" t="s">
        <v>308</v>
      </c>
      <c r="E19" s="32" t="s">
        <v>177</v>
      </c>
      <c r="F19" s="32" t="s">
        <v>619</v>
      </c>
      <c r="G19" s="32" t="s">
        <v>423</v>
      </c>
      <c r="H19" s="94" t="s">
        <v>534</v>
      </c>
      <c r="I19" s="94" t="s">
        <v>187</v>
      </c>
      <c r="J19" s="94" t="s">
        <v>711</v>
      </c>
      <c r="K19" s="94">
        <v>3.94</v>
      </c>
      <c r="L19" s="94" t="s">
        <v>183</v>
      </c>
      <c r="M19" s="32">
        <v>9.8999999999999991E-3</v>
      </c>
      <c r="N19" s="32">
        <v>2.2000000000000001E-3</v>
      </c>
      <c r="O19" s="105">
        <v>10850332.042348895</v>
      </c>
      <c r="P19" s="94">
        <v>104.2</v>
      </c>
      <c r="Q19" s="125">
        <v>0</v>
      </c>
      <c r="R19" s="125">
        <v>11306.045988018361</v>
      </c>
      <c r="S19" s="32">
        <v>3.600127955697184E-3</v>
      </c>
      <c r="T19" s="32">
        <v>1.0184261736807067E-2</v>
      </c>
      <c r="U19" s="32">
        <v>1.7761871777663971E-3</v>
      </c>
    </row>
    <row r="20" spans="2:21" x14ac:dyDescent="0.2">
      <c r="B20" s="23" t="s">
        <v>760</v>
      </c>
      <c r="C20" s="32" t="s">
        <v>761</v>
      </c>
      <c r="D20" s="32" t="s">
        <v>308</v>
      </c>
      <c r="E20" s="32" t="s">
        <v>177</v>
      </c>
      <c r="F20" s="32" t="s">
        <v>619</v>
      </c>
      <c r="G20" s="32" t="s">
        <v>423</v>
      </c>
      <c r="H20" s="94" t="s">
        <v>534</v>
      </c>
      <c r="I20" s="94" t="s">
        <v>187</v>
      </c>
      <c r="J20" s="94" t="s">
        <v>762</v>
      </c>
      <c r="K20" s="94">
        <v>8.58</v>
      </c>
      <c r="L20" s="94" t="s">
        <v>183</v>
      </c>
      <c r="M20" s="32">
        <v>1.2199999999999999E-2</v>
      </c>
      <c r="N20" s="32">
        <v>1.1899999999999999E-2</v>
      </c>
      <c r="O20" s="105">
        <v>81891.465311896434</v>
      </c>
      <c r="P20" s="94">
        <v>101.49</v>
      </c>
      <c r="Q20" s="125">
        <v>0</v>
      </c>
      <c r="R20" s="125">
        <v>83.111648145043702</v>
      </c>
      <c r="S20" s="32">
        <v>1.0215899206581824E-4</v>
      </c>
      <c r="T20" s="32">
        <v>7.4865322410995846E-5</v>
      </c>
      <c r="U20" s="32">
        <v>1.3056893976435439E-5</v>
      </c>
    </row>
    <row r="21" spans="2:21" x14ac:dyDescent="0.2">
      <c r="B21" s="23" t="s">
        <v>531</v>
      </c>
      <c r="C21" s="32" t="s">
        <v>532</v>
      </c>
      <c r="D21" s="32" t="s">
        <v>308</v>
      </c>
      <c r="E21" s="32" t="s">
        <v>177</v>
      </c>
      <c r="F21" s="32" t="s">
        <v>533</v>
      </c>
      <c r="G21" s="32" t="s">
        <v>423</v>
      </c>
      <c r="H21" s="94" t="s">
        <v>534</v>
      </c>
      <c r="I21" s="94" t="s">
        <v>187</v>
      </c>
      <c r="J21" s="94" t="s">
        <v>535</v>
      </c>
      <c r="K21" s="94">
        <v>3.58</v>
      </c>
      <c r="L21" s="94" t="s">
        <v>183</v>
      </c>
      <c r="M21" s="32">
        <v>0.05</v>
      </c>
      <c r="N21" s="32">
        <v>1.1999999999999999E-3</v>
      </c>
      <c r="O21" s="105">
        <v>11532962.263764078</v>
      </c>
      <c r="P21" s="94">
        <v>123.61999999999999</v>
      </c>
      <c r="Q21" s="125">
        <v>0</v>
      </c>
      <c r="R21" s="125">
        <v>14257.047950476073</v>
      </c>
      <c r="S21" s="32">
        <v>3.6593909912511547E-3</v>
      </c>
      <c r="T21" s="32">
        <v>1.2842465710446506E-2</v>
      </c>
      <c r="U21" s="32">
        <v>2.2397915052948369E-3</v>
      </c>
    </row>
    <row r="22" spans="2:21" x14ac:dyDescent="0.2">
      <c r="B22" s="23" t="s">
        <v>604</v>
      </c>
      <c r="C22" s="32" t="s">
        <v>605</v>
      </c>
      <c r="D22" s="32" t="s">
        <v>308</v>
      </c>
      <c r="E22" s="32" t="s">
        <v>177</v>
      </c>
      <c r="F22" s="32" t="s">
        <v>533</v>
      </c>
      <c r="G22" s="32" t="s">
        <v>423</v>
      </c>
      <c r="H22" s="94" t="s">
        <v>181</v>
      </c>
      <c r="I22" s="94" t="s">
        <v>182</v>
      </c>
      <c r="J22" s="94" t="s">
        <v>606</v>
      </c>
      <c r="K22" s="94">
        <v>1.46</v>
      </c>
      <c r="L22" s="94" t="s">
        <v>183</v>
      </c>
      <c r="M22" s="32">
        <v>1.6E-2</v>
      </c>
      <c r="N22" s="32">
        <v>-2.5000000000000001E-3</v>
      </c>
      <c r="O22" s="105">
        <v>1909514.4051409904</v>
      </c>
      <c r="P22" s="94">
        <v>102.66999999999999</v>
      </c>
      <c r="Q22" s="125">
        <v>0</v>
      </c>
      <c r="R22" s="125">
        <v>1960.4984400200346</v>
      </c>
      <c r="S22" s="32">
        <v>6.0642350804561342E-4</v>
      </c>
      <c r="T22" s="32">
        <v>1.7659780677458145E-3</v>
      </c>
      <c r="U22" s="32">
        <v>3.0799557996534786E-4</v>
      </c>
    </row>
    <row r="23" spans="2:21" x14ac:dyDescent="0.2">
      <c r="B23" s="23" t="s">
        <v>624</v>
      </c>
      <c r="C23" s="32" t="s">
        <v>625</v>
      </c>
      <c r="D23" s="32" t="s">
        <v>308</v>
      </c>
      <c r="E23" s="32" t="s">
        <v>177</v>
      </c>
      <c r="F23" s="32" t="s">
        <v>533</v>
      </c>
      <c r="G23" s="32" t="s">
        <v>423</v>
      </c>
      <c r="H23" s="94" t="s">
        <v>534</v>
      </c>
      <c r="I23" s="94" t="s">
        <v>187</v>
      </c>
      <c r="J23" s="94" t="s">
        <v>626</v>
      </c>
      <c r="K23" s="94">
        <v>2.48</v>
      </c>
      <c r="L23" s="94" t="s">
        <v>183</v>
      </c>
      <c r="M23" s="32">
        <v>6.9999999999999993E-3</v>
      </c>
      <c r="N23" s="32">
        <v>-1.4000000000000002E-3</v>
      </c>
      <c r="O23" s="105">
        <v>18647222.161039654</v>
      </c>
      <c r="P23" s="94">
        <v>104.3</v>
      </c>
      <c r="Q23" s="125">
        <v>0</v>
      </c>
      <c r="R23" s="125">
        <v>19449.052717734357</v>
      </c>
      <c r="S23" s="32">
        <v>5.2459360616826213E-3</v>
      </c>
      <c r="T23" s="32">
        <v>1.7519320514021941E-2</v>
      </c>
      <c r="U23" s="32">
        <v>3.0554588309256721E-3</v>
      </c>
    </row>
    <row r="24" spans="2:21" x14ac:dyDescent="0.2">
      <c r="B24" s="23" t="s">
        <v>630</v>
      </c>
      <c r="C24" s="32" t="s">
        <v>631</v>
      </c>
      <c r="D24" s="32" t="s">
        <v>308</v>
      </c>
      <c r="E24" s="32" t="s">
        <v>177</v>
      </c>
      <c r="F24" s="32" t="s">
        <v>632</v>
      </c>
      <c r="G24" s="32" t="s">
        <v>423</v>
      </c>
      <c r="H24" s="94" t="s">
        <v>199</v>
      </c>
      <c r="I24" s="94" t="s">
        <v>182</v>
      </c>
      <c r="J24" s="94" t="s">
        <v>633</v>
      </c>
      <c r="K24" s="94">
        <v>1.5</v>
      </c>
      <c r="L24" s="94" t="s">
        <v>183</v>
      </c>
      <c r="M24" s="32">
        <v>8.0000000000000002E-3</v>
      </c>
      <c r="N24" s="32">
        <v>-5.3E-3</v>
      </c>
      <c r="O24" s="105">
        <v>1972175.1802759273</v>
      </c>
      <c r="P24" s="94">
        <v>104.27</v>
      </c>
      <c r="Q24" s="125">
        <v>0</v>
      </c>
      <c r="R24" s="125">
        <v>2056.3870604573312</v>
      </c>
      <c r="S24" s="32">
        <v>3.0598181342910095E-3</v>
      </c>
      <c r="T24" s="32">
        <v>1.8523526331022339E-3</v>
      </c>
      <c r="U24" s="32">
        <v>3.2305974459858293E-4</v>
      </c>
    </row>
    <row r="25" spans="2:21" x14ac:dyDescent="0.2">
      <c r="B25" s="23" t="s">
        <v>852</v>
      </c>
      <c r="C25" s="32" t="s">
        <v>853</v>
      </c>
      <c r="D25" s="32" t="s">
        <v>308</v>
      </c>
      <c r="E25" s="32" t="s">
        <v>177</v>
      </c>
      <c r="F25" s="32" t="s">
        <v>653</v>
      </c>
      <c r="G25" s="32" t="s">
        <v>423</v>
      </c>
      <c r="H25" s="94" t="s">
        <v>199</v>
      </c>
      <c r="I25" s="94" t="s">
        <v>182</v>
      </c>
      <c r="J25" s="94" t="s">
        <v>854</v>
      </c>
      <c r="K25" s="94">
        <v>2.0299999999999998</v>
      </c>
      <c r="L25" s="94" t="s">
        <v>183</v>
      </c>
      <c r="M25" s="32">
        <v>3.4000000000000002E-2</v>
      </c>
      <c r="N25" s="32">
        <v>-3.0999999999999999E-3</v>
      </c>
      <c r="O25" s="105">
        <v>5703420.0903726667</v>
      </c>
      <c r="P25" s="94">
        <v>114.75</v>
      </c>
      <c r="Q25" s="125">
        <v>0</v>
      </c>
      <c r="R25" s="125">
        <v>6544.6745539756066</v>
      </c>
      <c r="S25" s="32">
        <v>3.0487426615453559E-3</v>
      </c>
      <c r="T25" s="32">
        <v>5.8953128892757145E-3</v>
      </c>
      <c r="U25" s="32">
        <v>1.028172628852269E-3</v>
      </c>
    </row>
    <row r="26" spans="2:21" x14ac:dyDescent="0.2">
      <c r="B26" s="23" t="s">
        <v>821</v>
      </c>
      <c r="C26" s="32" t="s">
        <v>822</v>
      </c>
      <c r="D26" s="32" t="s">
        <v>308</v>
      </c>
      <c r="E26" s="32" t="s">
        <v>177</v>
      </c>
      <c r="F26" s="32" t="s">
        <v>619</v>
      </c>
      <c r="G26" s="32" t="s">
        <v>423</v>
      </c>
      <c r="H26" s="94" t="s">
        <v>701</v>
      </c>
      <c r="I26" s="94" t="s">
        <v>187</v>
      </c>
      <c r="J26" s="94" t="s">
        <v>823</v>
      </c>
      <c r="K26" s="94">
        <v>0.98</v>
      </c>
      <c r="L26" s="94" t="s">
        <v>183</v>
      </c>
      <c r="M26" s="32">
        <v>0.03</v>
      </c>
      <c r="N26" s="32">
        <v>-4.6999999999999993E-3</v>
      </c>
      <c r="O26" s="105">
        <v>726726.10036443989</v>
      </c>
      <c r="P26" s="94">
        <v>110.52</v>
      </c>
      <c r="Q26" s="125">
        <v>0</v>
      </c>
      <c r="R26" s="125">
        <v>803.17768596991493</v>
      </c>
      <c r="S26" s="32">
        <v>1.5140127090925832E-3</v>
      </c>
      <c r="T26" s="32">
        <v>7.2348651188480935E-4</v>
      </c>
      <c r="U26" s="32">
        <v>1.2617973682396913E-4</v>
      </c>
    </row>
    <row r="27" spans="2:21" x14ac:dyDescent="0.2">
      <c r="B27" s="23" t="s">
        <v>781</v>
      </c>
      <c r="C27" s="32" t="s">
        <v>782</v>
      </c>
      <c r="D27" s="32" t="s">
        <v>308</v>
      </c>
      <c r="E27" s="32" t="s">
        <v>177</v>
      </c>
      <c r="F27" s="32" t="s">
        <v>783</v>
      </c>
      <c r="G27" s="32" t="s">
        <v>417</v>
      </c>
      <c r="H27" s="94" t="s">
        <v>701</v>
      </c>
      <c r="I27" s="94" t="s">
        <v>187</v>
      </c>
      <c r="J27" s="94" t="s">
        <v>784</v>
      </c>
      <c r="K27" s="94">
        <v>6.68</v>
      </c>
      <c r="L27" s="94" t="s">
        <v>183</v>
      </c>
      <c r="M27" s="32">
        <v>8.3000000000000001E-3</v>
      </c>
      <c r="N27" s="32">
        <v>0.01</v>
      </c>
      <c r="O27" s="105">
        <v>8943165.0369530618</v>
      </c>
      <c r="P27" s="94">
        <v>100.28000000000002</v>
      </c>
      <c r="Q27" s="125">
        <v>0</v>
      </c>
      <c r="R27" s="125">
        <v>8968.205899296745</v>
      </c>
      <c r="S27" s="32">
        <v>5.8397783478055442E-3</v>
      </c>
      <c r="T27" s="32">
        <v>8.0783818042848496E-3</v>
      </c>
      <c r="U27" s="32">
        <v>1.4089109793804927E-3</v>
      </c>
    </row>
    <row r="28" spans="2:21" x14ac:dyDescent="0.2">
      <c r="B28" s="23" t="s">
        <v>785</v>
      </c>
      <c r="C28" s="32" t="s">
        <v>786</v>
      </c>
      <c r="D28" s="32" t="s">
        <v>308</v>
      </c>
      <c r="E28" s="32" t="s">
        <v>177</v>
      </c>
      <c r="F28" s="32" t="s">
        <v>783</v>
      </c>
      <c r="G28" s="32" t="s">
        <v>417</v>
      </c>
      <c r="H28" s="94" t="s">
        <v>701</v>
      </c>
      <c r="I28" s="94" t="s">
        <v>187</v>
      </c>
      <c r="J28" s="94" t="s">
        <v>784</v>
      </c>
      <c r="K28" s="94">
        <v>10.24</v>
      </c>
      <c r="L28" s="94" t="s">
        <v>183</v>
      </c>
      <c r="M28" s="32">
        <v>1.6500000000000001E-2</v>
      </c>
      <c r="N28" s="32">
        <v>1.7399999999999999E-2</v>
      </c>
      <c r="O28" s="105">
        <v>3781130.0788890645</v>
      </c>
      <c r="P28" s="94">
        <v>100.87000000000002</v>
      </c>
      <c r="Q28" s="125">
        <v>0</v>
      </c>
      <c r="R28" s="125">
        <v>3814.0259105317241</v>
      </c>
      <c r="S28" s="32">
        <v>8.9416955266788806E-3</v>
      </c>
      <c r="T28" s="32">
        <v>3.435598810139555E-3</v>
      </c>
      <c r="U28" s="32">
        <v>5.9918595105083478E-4</v>
      </c>
    </row>
    <row r="29" spans="2:21" x14ac:dyDescent="0.2">
      <c r="B29" s="23" t="s">
        <v>647</v>
      </c>
      <c r="C29" s="32" t="s">
        <v>648</v>
      </c>
      <c r="D29" s="32" t="s">
        <v>308</v>
      </c>
      <c r="E29" s="32" t="s">
        <v>177</v>
      </c>
      <c r="F29" s="32" t="s">
        <v>649</v>
      </c>
      <c r="G29" s="32" t="s">
        <v>417</v>
      </c>
      <c r="H29" s="94" t="s">
        <v>199</v>
      </c>
      <c r="I29" s="94" t="s">
        <v>182</v>
      </c>
      <c r="J29" s="94" t="s">
        <v>650</v>
      </c>
      <c r="K29" s="94">
        <v>3.48</v>
      </c>
      <c r="L29" s="94" t="s">
        <v>183</v>
      </c>
      <c r="M29" s="32">
        <v>6.5000000000000006E-3</v>
      </c>
      <c r="N29" s="32">
        <v>2.5999999999999999E-3</v>
      </c>
      <c r="O29" s="105">
        <v>2144272.4301734683</v>
      </c>
      <c r="P29" s="94">
        <v>101.56</v>
      </c>
      <c r="Q29" s="125">
        <v>6.9818741609999995</v>
      </c>
      <c r="R29" s="125">
        <v>2184.7049544757383</v>
      </c>
      <c r="S29" s="32">
        <v>2.0291284218546916E-3</v>
      </c>
      <c r="T29" s="32">
        <v>1.9679388441953285E-3</v>
      </c>
      <c r="U29" s="32">
        <v>3.4321856920225229E-4</v>
      </c>
    </row>
    <row r="30" spans="2:21" x14ac:dyDescent="0.2">
      <c r="B30" s="23" t="s">
        <v>661</v>
      </c>
      <c r="C30" s="32" t="s">
        <v>662</v>
      </c>
      <c r="D30" s="32" t="s">
        <v>308</v>
      </c>
      <c r="E30" s="32" t="s">
        <v>177</v>
      </c>
      <c r="F30" s="32" t="s">
        <v>649</v>
      </c>
      <c r="G30" s="32" t="s">
        <v>417</v>
      </c>
      <c r="H30" s="94" t="s">
        <v>199</v>
      </c>
      <c r="I30" s="94" t="s">
        <v>182</v>
      </c>
      <c r="J30" s="94" t="s">
        <v>663</v>
      </c>
      <c r="K30" s="94">
        <v>4.59</v>
      </c>
      <c r="L30" s="94" t="s">
        <v>183</v>
      </c>
      <c r="M30" s="32">
        <v>1.6399999999999998E-2</v>
      </c>
      <c r="N30" s="32">
        <v>7.4000000000000003E-3</v>
      </c>
      <c r="O30" s="105">
        <v>1212652.4379413293</v>
      </c>
      <c r="P30" s="94">
        <v>104.78</v>
      </c>
      <c r="Q30" s="125">
        <v>0</v>
      </c>
      <c r="R30" s="125">
        <v>1270.6172245218759</v>
      </c>
      <c r="S30" s="32">
        <v>1.1378564671444119E-3</v>
      </c>
      <c r="T30" s="32">
        <v>1.1445467668838142E-3</v>
      </c>
      <c r="U30" s="32">
        <v>1.9961479233647164E-4</v>
      </c>
    </row>
    <row r="31" spans="2:21" x14ac:dyDescent="0.2">
      <c r="B31" s="23" t="s">
        <v>699</v>
      </c>
      <c r="C31" s="32" t="s">
        <v>700</v>
      </c>
      <c r="D31" s="32" t="s">
        <v>308</v>
      </c>
      <c r="E31" s="32" t="s">
        <v>177</v>
      </c>
      <c r="F31" s="32" t="s">
        <v>649</v>
      </c>
      <c r="G31" s="32" t="s">
        <v>417</v>
      </c>
      <c r="H31" s="94" t="s">
        <v>701</v>
      </c>
      <c r="I31" s="94" t="s">
        <v>187</v>
      </c>
      <c r="J31" s="94" t="s">
        <v>702</v>
      </c>
      <c r="K31" s="94">
        <v>5.73</v>
      </c>
      <c r="L31" s="94" t="s">
        <v>183</v>
      </c>
      <c r="M31" s="32">
        <v>1.34E-2</v>
      </c>
      <c r="N31" s="32">
        <v>1.23E-2</v>
      </c>
      <c r="O31" s="105">
        <v>27411533.223662287</v>
      </c>
      <c r="P31" s="94">
        <v>102.49</v>
      </c>
      <c r="Q31" s="125">
        <v>0</v>
      </c>
      <c r="R31" s="125">
        <v>28094.080401126274</v>
      </c>
      <c r="S31" s="32">
        <v>6.2828084123144959E-3</v>
      </c>
      <c r="T31" s="32">
        <v>2.530658979834206E-2</v>
      </c>
      <c r="U31" s="32">
        <v>4.4135983024039408E-3</v>
      </c>
    </row>
    <row r="32" spans="2:21" x14ac:dyDescent="0.2">
      <c r="B32" s="23" t="s">
        <v>808</v>
      </c>
      <c r="C32" s="32" t="s">
        <v>809</v>
      </c>
      <c r="D32" s="32" t="s">
        <v>308</v>
      </c>
      <c r="E32" s="32" t="s">
        <v>177</v>
      </c>
      <c r="F32" s="32" t="s">
        <v>533</v>
      </c>
      <c r="G32" s="32" t="s">
        <v>423</v>
      </c>
      <c r="H32" s="94" t="s">
        <v>199</v>
      </c>
      <c r="I32" s="94" t="s">
        <v>182</v>
      </c>
      <c r="J32" s="94" t="s">
        <v>810</v>
      </c>
      <c r="K32" s="94">
        <v>1.48</v>
      </c>
      <c r="L32" s="94" t="s">
        <v>183</v>
      </c>
      <c r="M32" s="32">
        <v>4.0999999999999995E-2</v>
      </c>
      <c r="N32" s="32">
        <v>-2E-3</v>
      </c>
      <c r="O32" s="105">
        <v>6153054.853792279</v>
      </c>
      <c r="P32" s="94">
        <v>131.94</v>
      </c>
      <c r="Q32" s="125">
        <v>0</v>
      </c>
      <c r="R32" s="125">
        <v>8118.3405764243444</v>
      </c>
      <c r="S32" s="32">
        <v>2.632509657280623E-3</v>
      </c>
      <c r="T32" s="32">
        <v>7.3128399960929302E-3</v>
      </c>
      <c r="U32" s="32">
        <v>1.2753965844351707E-3</v>
      </c>
    </row>
    <row r="33" spans="2:21" x14ac:dyDescent="0.2">
      <c r="B33" s="23" t="s">
        <v>839</v>
      </c>
      <c r="C33" s="32" t="s">
        <v>840</v>
      </c>
      <c r="D33" s="32" t="s">
        <v>308</v>
      </c>
      <c r="E33" s="32" t="s">
        <v>177</v>
      </c>
      <c r="F33" s="32" t="s">
        <v>533</v>
      </c>
      <c r="G33" s="32" t="s">
        <v>423</v>
      </c>
      <c r="H33" s="94" t="s">
        <v>701</v>
      </c>
      <c r="I33" s="94" t="s">
        <v>187</v>
      </c>
      <c r="J33" s="94" t="s">
        <v>841</v>
      </c>
      <c r="K33" s="94">
        <v>3.47</v>
      </c>
      <c r="L33" s="94" t="s">
        <v>183</v>
      </c>
      <c r="M33" s="32">
        <v>4.2000000000000003E-2</v>
      </c>
      <c r="N33" s="32">
        <v>1E-3</v>
      </c>
      <c r="O33" s="105">
        <v>356796.69222480594</v>
      </c>
      <c r="P33" s="94">
        <v>118.95</v>
      </c>
      <c r="Q33" s="125">
        <v>0</v>
      </c>
      <c r="R33" s="125">
        <v>424.40966537410952</v>
      </c>
      <c r="S33" s="32">
        <v>3.5760702975422905E-4</v>
      </c>
      <c r="T33" s="32">
        <v>3.8229979962766937E-4</v>
      </c>
      <c r="U33" s="32">
        <v>6.6675034451168583E-5</v>
      </c>
    </row>
    <row r="34" spans="2:21" x14ac:dyDescent="0.2">
      <c r="B34" s="23" t="s">
        <v>824</v>
      </c>
      <c r="C34" s="32" t="s">
        <v>825</v>
      </c>
      <c r="D34" s="32" t="s">
        <v>308</v>
      </c>
      <c r="E34" s="32" t="s">
        <v>177</v>
      </c>
      <c r="F34" s="32" t="s">
        <v>533</v>
      </c>
      <c r="G34" s="32" t="s">
        <v>423</v>
      </c>
      <c r="H34" s="94" t="s">
        <v>199</v>
      </c>
      <c r="I34" s="94" t="s">
        <v>182</v>
      </c>
      <c r="J34" s="94" t="s">
        <v>826</v>
      </c>
      <c r="K34" s="94">
        <v>2.58</v>
      </c>
      <c r="L34" s="94" t="s">
        <v>183</v>
      </c>
      <c r="M34" s="32">
        <v>0.04</v>
      </c>
      <c r="N34" s="32">
        <v>-1.1999999999999999E-3</v>
      </c>
      <c r="O34" s="105">
        <v>14853588.953889074</v>
      </c>
      <c r="P34" s="94">
        <v>119.31</v>
      </c>
      <c r="Q34" s="125">
        <v>0</v>
      </c>
      <c r="R34" s="125">
        <v>17721.816980961488</v>
      </c>
      <c r="S34" s="32">
        <v>5.1137012198959513E-3</v>
      </c>
      <c r="T34" s="32">
        <v>1.5963460857772224E-2</v>
      </c>
      <c r="U34" s="32">
        <v>2.7841089733461892E-3</v>
      </c>
    </row>
    <row r="35" spans="2:21" x14ac:dyDescent="0.2">
      <c r="B35" s="23" t="s">
        <v>548</v>
      </c>
      <c r="C35" s="32" t="s">
        <v>549</v>
      </c>
      <c r="D35" s="32" t="s">
        <v>308</v>
      </c>
      <c r="E35" s="32" t="s">
        <v>177</v>
      </c>
      <c r="F35" s="32" t="s">
        <v>550</v>
      </c>
      <c r="G35" s="32" t="s">
        <v>417</v>
      </c>
      <c r="H35" s="94" t="s">
        <v>444</v>
      </c>
      <c r="I35" s="94" t="s">
        <v>187</v>
      </c>
      <c r="J35" s="94" t="s">
        <v>551</v>
      </c>
      <c r="K35" s="94">
        <v>2.48</v>
      </c>
      <c r="L35" s="94" t="s">
        <v>183</v>
      </c>
      <c r="M35" s="32">
        <v>4.8000000000000001E-2</v>
      </c>
      <c r="N35" s="32">
        <v>4.0000000000000002E-4</v>
      </c>
      <c r="O35" s="105">
        <v>7394151.8837394929</v>
      </c>
      <c r="P35" s="94">
        <v>115.81000000000002</v>
      </c>
      <c r="Q35" s="125">
        <v>0</v>
      </c>
      <c r="R35" s="125">
        <v>8563.1672964440586</v>
      </c>
      <c r="S35" s="32">
        <v>5.4386919484441815E-3</v>
      </c>
      <c r="T35" s="32">
        <v>7.7135310731509133E-3</v>
      </c>
      <c r="U35" s="32">
        <v>1.3452791514496872E-3</v>
      </c>
    </row>
    <row r="36" spans="2:21" x14ac:dyDescent="0.2">
      <c r="B36" s="23" t="s">
        <v>712</v>
      </c>
      <c r="C36" s="32" t="s">
        <v>713</v>
      </c>
      <c r="D36" s="32" t="s">
        <v>308</v>
      </c>
      <c r="E36" s="32" t="s">
        <v>177</v>
      </c>
      <c r="F36" s="32" t="s">
        <v>550</v>
      </c>
      <c r="G36" s="32" t="s">
        <v>417</v>
      </c>
      <c r="H36" s="94" t="s">
        <v>444</v>
      </c>
      <c r="I36" s="94" t="s">
        <v>187</v>
      </c>
      <c r="J36" s="94" t="s">
        <v>714</v>
      </c>
      <c r="K36" s="94">
        <v>2.4700000000000002</v>
      </c>
      <c r="L36" s="94" t="s">
        <v>183</v>
      </c>
      <c r="M36" s="32">
        <v>4.8000000000000001E-2</v>
      </c>
      <c r="N36" s="32">
        <v>4.8000000000000001E-2</v>
      </c>
      <c r="O36" s="105">
        <v>4224944.4783713613</v>
      </c>
      <c r="P36" s="94">
        <v>115.76000000000002</v>
      </c>
      <c r="Q36" s="125">
        <v>0</v>
      </c>
      <c r="R36" s="125">
        <v>4890.7957281626868</v>
      </c>
      <c r="S36" s="32">
        <v>3.1076142170778785E-3</v>
      </c>
      <c r="T36" s="32">
        <v>4.4055316818675779E-3</v>
      </c>
      <c r="U36" s="32">
        <v>7.6834718969331038E-4</v>
      </c>
    </row>
    <row r="37" spans="2:21" x14ac:dyDescent="0.2">
      <c r="B37" s="23" t="s">
        <v>601</v>
      </c>
      <c r="C37" s="32" t="s">
        <v>602</v>
      </c>
      <c r="D37" s="32" t="s">
        <v>308</v>
      </c>
      <c r="E37" s="32" t="s">
        <v>177</v>
      </c>
      <c r="F37" s="32" t="s">
        <v>550</v>
      </c>
      <c r="G37" s="32" t="s">
        <v>417</v>
      </c>
      <c r="H37" s="94" t="s">
        <v>444</v>
      </c>
      <c r="I37" s="94" t="s">
        <v>187</v>
      </c>
      <c r="J37" s="94" t="s">
        <v>603</v>
      </c>
      <c r="K37" s="94">
        <v>6.44</v>
      </c>
      <c r="L37" s="94" t="s">
        <v>183</v>
      </c>
      <c r="M37" s="32">
        <v>3.2000000000000001E-2</v>
      </c>
      <c r="N37" s="32">
        <v>1.43E-2</v>
      </c>
      <c r="O37" s="105">
        <v>7640836.4927912699</v>
      </c>
      <c r="P37" s="94">
        <v>112.5</v>
      </c>
      <c r="Q37" s="125">
        <v>0</v>
      </c>
      <c r="R37" s="125">
        <v>8595.9410546631498</v>
      </c>
      <c r="S37" s="32">
        <v>4.631887962284113E-3</v>
      </c>
      <c r="T37" s="32">
        <v>7.7430530238095053E-3</v>
      </c>
      <c r="U37" s="32">
        <v>1.3504279301807889E-3</v>
      </c>
    </row>
    <row r="38" spans="2:21" x14ac:dyDescent="0.2">
      <c r="B38" s="23" t="s">
        <v>680</v>
      </c>
      <c r="C38" s="32" t="s">
        <v>681</v>
      </c>
      <c r="D38" s="32" t="s">
        <v>308</v>
      </c>
      <c r="E38" s="32" t="s">
        <v>177</v>
      </c>
      <c r="F38" s="32" t="s">
        <v>609</v>
      </c>
      <c r="G38" s="32" t="s">
        <v>417</v>
      </c>
      <c r="H38" s="94" t="s">
        <v>424</v>
      </c>
      <c r="I38" s="94" t="s">
        <v>182</v>
      </c>
      <c r="J38" s="94" t="s">
        <v>682</v>
      </c>
      <c r="K38" s="94">
        <v>1.33</v>
      </c>
      <c r="L38" s="94" t="s">
        <v>183</v>
      </c>
      <c r="M38" s="32">
        <v>1.6399999999999998E-2</v>
      </c>
      <c r="N38" s="32">
        <v>-5.0000000000000001E-4</v>
      </c>
      <c r="O38" s="105">
        <v>188006.89666600584</v>
      </c>
      <c r="P38" s="94">
        <v>102.39</v>
      </c>
      <c r="Q38" s="125">
        <v>0</v>
      </c>
      <c r="R38" s="125">
        <v>192.50026171371792</v>
      </c>
      <c r="S38" s="32">
        <v>3.4268548410618381E-4</v>
      </c>
      <c r="T38" s="32">
        <v>1.7340041352865404E-4</v>
      </c>
      <c r="U38" s="32">
        <v>3.0241916310523522E-5</v>
      </c>
    </row>
    <row r="39" spans="2:21" x14ac:dyDescent="0.2">
      <c r="B39" s="23" t="s">
        <v>607</v>
      </c>
      <c r="C39" s="32" t="s">
        <v>608</v>
      </c>
      <c r="D39" s="32" t="s">
        <v>308</v>
      </c>
      <c r="E39" s="32" t="s">
        <v>177</v>
      </c>
      <c r="F39" s="32" t="s">
        <v>609</v>
      </c>
      <c r="G39" s="32" t="s">
        <v>417</v>
      </c>
      <c r="H39" s="94" t="s">
        <v>424</v>
      </c>
      <c r="I39" s="94" t="s">
        <v>182</v>
      </c>
      <c r="J39" s="94" t="s">
        <v>610</v>
      </c>
      <c r="K39" s="94">
        <v>5.44</v>
      </c>
      <c r="L39" s="94" t="s">
        <v>183</v>
      </c>
      <c r="M39" s="32">
        <v>2.3399999999999997E-2</v>
      </c>
      <c r="N39" s="32">
        <v>1.2800000000000001E-2</v>
      </c>
      <c r="O39" s="105">
        <v>13607458.934432769</v>
      </c>
      <c r="P39" s="94">
        <v>107.17000000000002</v>
      </c>
      <c r="Q39" s="125">
        <v>0</v>
      </c>
      <c r="R39" s="125">
        <v>14583.113740240369</v>
      </c>
      <c r="S39" s="32">
        <v>6.5604022612316525E-3</v>
      </c>
      <c r="T39" s="32">
        <v>1.3136179299609106E-2</v>
      </c>
      <c r="U39" s="32">
        <v>2.2910166529283575E-3</v>
      </c>
    </row>
    <row r="40" spans="2:21" x14ac:dyDescent="0.2">
      <c r="B40" s="23" t="s">
        <v>724</v>
      </c>
      <c r="C40" s="32" t="s">
        <v>725</v>
      </c>
      <c r="D40" s="32" t="s">
        <v>308</v>
      </c>
      <c r="E40" s="32" t="s">
        <v>177</v>
      </c>
      <c r="F40" s="32" t="s">
        <v>609</v>
      </c>
      <c r="G40" s="32" t="s">
        <v>417</v>
      </c>
      <c r="H40" s="94" t="s">
        <v>424</v>
      </c>
      <c r="I40" s="94" t="s">
        <v>182</v>
      </c>
      <c r="J40" s="94" t="s">
        <v>726</v>
      </c>
      <c r="K40" s="94">
        <v>2.3199999999999998</v>
      </c>
      <c r="L40" s="94" t="s">
        <v>183</v>
      </c>
      <c r="M40" s="32">
        <v>0.03</v>
      </c>
      <c r="N40" s="32">
        <v>4.0000000000000002E-4</v>
      </c>
      <c r="O40" s="105">
        <v>1608451.4522373755</v>
      </c>
      <c r="P40" s="94">
        <v>108.90000000000002</v>
      </c>
      <c r="Q40" s="125">
        <v>0</v>
      </c>
      <c r="R40" s="125">
        <v>1751.6036314259022</v>
      </c>
      <c r="S40" s="32">
        <v>2.6741397763583494E-3</v>
      </c>
      <c r="T40" s="32">
        <v>1.5778097719121142E-3</v>
      </c>
      <c r="U40" s="32">
        <v>2.7517806967748318E-4</v>
      </c>
    </row>
    <row r="41" spans="2:21" x14ac:dyDescent="0.2">
      <c r="B41" s="23" t="s">
        <v>671</v>
      </c>
      <c r="C41" s="32" t="s">
        <v>672</v>
      </c>
      <c r="D41" s="32" t="s">
        <v>308</v>
      </c>
      <c r="E41" s="32" t="s">
        <v>177</v>
      </c>
      <c r="F41" s="32" t="s">
        <v>528</v>
      </c>
      <c r="G41" s="32" t="s">
        <v>529</v>
      </c>
      <c r="H41" s="94" t="s">
        <v>444</v>
      </c>
      <c r="I41" s="94" t="s">
        <v>187</v>
      </c>
      <c r="J41" s="94" t="s">
        <v>673</v>
      </c>
      <c r="K41" s="94">
        <v>5.61</v>
      </c>
      <c r="L41" s="94" t="s">
        <v>183</v>
      </c>
      <c r="M41" s="32">
        <v>2.2000000000000002E-2</v>
      </c>
      <c r="N41" s="32">
        <v>1.3100000000000001E-2</v>
      </c>
      <c r="O41" s="105">
        <v>5941706.9147314196</v>
      </c>
      <c r="P41" s="94">
        <v>106.26</v>
      </c>
      <c r="Q41" s="125">
        <v>0</v>
      </c>
      <c r="R41" s="125">
        <v>6313.6577678330577</v>
      </c>
      <c r="S41" s="32">
        <v>6.7390450644766965E-3</v>
      </c>
      <c r="T41" s="32">
        <v>5.6872175553132473E-3</v>
      </c>
      <c r="U41" s="32">
        <v>9.9187974150420351E-4</v>
      </c>
    </row>
    <row r="42" spans="2:21" x14ac:dyDescent="0.2">
      <c r="B42" s="23" t="s">
        <v>526</v>
      </c>
      <c r="C42" s="32" t="s">
        <v>527</v>
      </c>
      <c r="D42" s="32" t="s">
        <v>308</v>
      </c>
      <c r="E42" s="32" t="s">
        <v>177</v>
      </c>
      <c r="F42" s="32" t="s">
        <v>528</v>
      </c>
      <c r="G42" s="32" t="s">
        <v>529</v>
      </c>
      <c r="H42" s="94" t="s">
        <v>424</v>
      </c>
      <c r="I42" s="94" t="s">
        <v>182</v>
      </c>
      <c r="J42" s="94" t="s">
        <v>530</v>
      </c>
      <c r="K42" s="94">
        <v>2.13</v>
      </c>
      <c r="L42" s="94" t="s">
        <v>183</v>
      </c>
      <c r="M42" s="32">
        <v>3.7000000000000005E-2</v>
      </c>
      <c r="N42" s="32">
        <v>-1E-4</v>
      </c>
      <c r="O42" s="105">
        <v>13269991.233262055</v>
      </c>
      <c r="P42" s="94">
        <v>113.5</v>
      </c>
      <c r="Q42" s="125">
        <v>0</v>
      </c>
      <c r="R42" s="125">
        <v>15061.440049752433</v>
      </c>
      <c r="S42" s="32">
        <v>4.4233575277434489E-3</v>
      </c>
      <c r="T42" s="32">
        <v>1.3567046141724761E-2</v>
      </c>
      <c r="U42" s="32">
        <v>2.3661620272390593E-3</v>
      </c>
    </row>
    <row r="43" spans="2:21" x14ac:dyDescent="0.2">
      <c r="B43" s="23" t="s">
        <v>814</v>
      </c>
      <c r="C43" s="32" t="s">
        <v>815</v>
      </c>
      <c r="D43" s="32" t="s">
        <v>308</v>
      </c>
      <c r="E43" s="32" t="s">
        <v>177</v>
      </c>
      <c r="F43" s="32" t="s">
        <v>632</v>
      </c>
      <c r="G43" s="32" t="s">
        <v>423</v>
      </c>
      <c r="H43" s="94" t="s">
        <v>424</v>
      </c>
      <c r="I43" s="94" t="s">
        <v>182</v>
      </c>
      <c r="J43" s="94" t="s">
        <v>816</v>
      </c>
      <c r="K43" s="94">
        <v>0.01</v>
      </c>
      <c r="L43" s="94" t="s">
        <v>183</v>
      </c>
      <c r="M43" s="32">
        <v>5.2499999999999998E-2</v>
      </c>
      <c r="N43" s="32">
        <v>2.12E-2</v>
      </c>
      <c r="O43" s="105">
        <v>1.45</v>
      </c>
      <c r="P43" s="94">
        <v>130.16999999999999</v>
      </c>
      <c r="Q43" s="125">
        <v>0</v>
      </c>
      <c r="R43" s="125">
        <v>1.89E-3</v>
      </c>
      <c r="S43" s="32">
        <v>3.7467700258397934E-8</v>
      </c>
      <c r="T43" s="32">
        <v>1.7024744727700375E-9</v>
      </c>
      <c r="U43" s="32">
        <v>2.9692022918853167E-10</v>
      </c>
    </row>
    <row r="44" spans="2:21" x14ac:dyDescent="0.2">
      <c r="B44" s="23" t="s">
        <v>811</v>
      </c>
      <c r="C44" s="32" t="s">
        <v>812</v>
      </c>
      <c r="D44" s="32" t="s">
        <v>308</v>
      </c>
      <c r="E44" s="32" t="s">
        <v>177</v>
      </c>
      <c r="F44" s="32" t="s">
        <v>632</v>
      </c>
      <c r="G44" s="32" t="s">
        <v>423</v>
      </c>
      <c r="H44" s="94" t="s">
        <v>424</v>
      </c>
      <c r="I44" s="94" t="s">
        <v>182</v>
      </c>
      <c r="J44" s="94" t="s">
        <v>813</v>
      </c>
      <c r="K44" s="94">
        <v>1.46</v>
      </c>
      <c r="L44" s="94" t="s">
        <v>183</v>
      </c>
      <c r="M44" s="32">
        <v>4.2000000000000003E-2</v>
      </c>
      <c r="N44" s="32">
        <v>-2.0999999999999999E-3</v>
      </c>
      <c r="O44" s="105">
        <v>843796.4527377449</v>
      </c>
      <c r="P44" s="94">
        <v>129.63999999999999</v>
      </c>
      <c r="Q44" s="125">
        <v>0</v>
      </c>
      <c r="R44" s="125">
        <v>1093.8977244144307</v>
      </c>
      <c r="S44" s="32">
        <v>1.0783479057083732E-2</v>
      </c>
      <c r="T44" s="32">
        <v>9.8536135007238203E-4</v>
      </c>
      <c r="U44" s="32">
        <v>1.7185204393753759E-4</v>
      </c>
    </row>
    <row r="45" spans="2:21" x14ac:dyDescent="0.2">
      <c r="B45" s="23" t="s">
        <v>827</v>
      </c>
      <c r="C45" s="32" t="s">
        <v>828</v>
      </c>
      <c r="D45" s="32" t="s">
        <v>308</v>
      </c>
      <c r="E45" s="32" t="s">
        <v>177</v>
      </c>
      <c r="F45" s="32" t="s">
        <v>632</v>
      </c>
      <c r="G45" s="32" t="s">
        <v>423</v>
      </c>
      <c r="H45" s="94" t="s">
        <v>424</v>
      </c>
      <c r="I45" s="94" t="s">
        <v>182</v>
      </c>
      <c r="J45" s="94" t="s">
        <v>829</v>
      </c>
      <c r="K45" s="94">
        <v>1.32</v>
      </c>
      <c r="L45" s="94" t="s">
        <v>183</v>
      </c>
      <c r="M45" s="32">
        <v>3.1E-2</v>
      </c>
      <c r="N45" s="32">
        <v>-4.3E-3</v>
      </c>
      <c r="O45" s="105">
        <v>5295173.2534265537</v>
      </c>
      <c r="P45" s="94">
        <v>113.33</v>
      </c>
      <c r="Q45" s="125">
        <v>0</v>
      </c>
      <c r="R45" s="125">
        <v>6001.0198482947535</v>
      </c>
      <c r="S45" s="32">
        <v>1.026092564555786E-2</v>
      </c>
      <c r="T45" s="32">
        <v>5.4055995250307624E-3</v>
      </c>
      <c r="U45" s="32">
        <v>9.427641210161935E-4</v>
      </c>
    </row>
    <row r="46" spans="2:21" x14ac:dyDescent="0.2">
      <c r="B46" s="23" t="s">
        <v>836</v>
      </c>
      <c r="C46" s="32" t="s">
        <v>837</v>
      </c>
      <c r="D46" s="32" t="s">
        <v>308</v>
      </c>
      <c r="E46" s="32" t="s">
        <v>177</v>
      </c>
      <c r="F46" s="32" t="s">
        <v>632</v>
      </c>
      <c r="G46" s="32" t="s">
        <v>423</v>
      </c>
      <c r="H46" s="94" t="s">
        <v>424</v>
      </c>
      <c r="I46" s="94" t="s">
        <v>182</v>
      </c>
      <c r="J46" s="94" t="s">
        <v>838</v>
      </c>
      <c r="K46" s="94">
        <v>0.78</v>
      </c>
      <c r="L46" s="94" t="s">
        <v>183</v>
      </c>
      <c r="M46" s="32">
        <v>2.7999999999999997E-2</v>
      </c>
      <c r="N46" s="32">
        <v>-5.0000000000000001E-3</v>
      </c>
      <c r="O46" s="105">
        <v>5578140.8343149107</v>
      </c>
      <c r="P46" s="94">
        <v>105.47</v>
      </c>
      <c r="Q46" s="125">
        <v>0</v>
      </c>
      <c r="R46" s="125">
        <v>5883.2651382085296</v>
      </c>
      <c r="S46" s="32">
        <v>5.6715339844366289E-3</v>
      </c>
      <c r="T46" s="32">
        <v>5.2995284202846079E-3</v>
      </c>
      <c r="U46" s="32">
        <v>9.2426477947818789E-4</v>
      </c>
    </row>
    <row r="47" spans="2:21" x14ac:dyDescent="0.2">
      <c r="B47" s="23" t="s">
        <v>441</v>
      </c>
      <c r="C47" s="32" t="s">
        <v>442</v>
      </c>
      <c r="D47" s="32" t="s">
        <v>308</v>
      </c>
      <c r="E47" s="32" t="s">
        <v>177</v>
      </c>
      <c r="F47" s="32" t="s">
        <v>443</v>
      </c>
      <c r="G47" s="32" t="s">
        <v>417</v>
      </c>
      <c r="H47" s="94" t="s">
        <v>444</v>
      </c>
      <c r="I47" s="94" t="s">
        <v>187</v>
      </c>
      <c r="J47" s="94" t="s">
        <v>445</v>
      </c>
      <c r="K47" s="94">
        <v>4.5999999999999996</v>
      </c>
      <c r="L47" s="94" t="s">
        <v>183</v>
      </c>
      <c r="M47" s="32">
        <v>4.7500000000000001E-2</v>
      </c>
      <c r="N47" s="32">
        <v>8.8999999999999999E-3</v>
      </c>
      <c r="O47" s="105">
        <v>12088291.929380368</v>
      </c>
      <c r="P47" s="94">
        <v>144.4</v>
      </c>
      <c r="Q47" s="125">
        <v>0</v>
      </c>
      <c r="R47" s="125">
        <v>17455.493546134443</v>
      </c>
      <c r="S47" s="32">
        <v>6.4050717582686207E-3</v>
      </c>
      <c r="T47" s="32">
        <v>1.5723561995712183E-2</v>
      </c>
      <c r="U47" s="32">
        <v>2.7422693885276054E-3</v>
      </c>
    </row>
    <row r="48" spans="2:21" x14ac:dyDescent="0.2">
      <c r="B48" s="23" t="s">
        <v>817</v>
      </c>
      <c r="C48" s="32" t="s">
        <v>818</v>
      </c>
      <c r="D48" s="32" t="s">
        <v>308</v>
      </c>
      <c r="E48" s="32" t="s">
        <v>177</v>
      </c>
      <c r="F48" s="32" t="s">
        <v>819</v>
      </c>
      <c r="G48" s="32" t="s">
        <v>423</v>
      </c>
      <c r="H48" s="94" t="s">
        <v>444</v>
      </c>
      <c r="I48" s="94" t="s">
        <v>187</v>
      </c>
      <c r="J48" s="94" t="s">
        <v>820</v>
      </c>
      <c r="K48" s="94">
        <v>2.14</v>
      </c>
      <c r="L48" s="94" t="s">
        <v>183</v>
      </c>
      <c r="M48" s="32">
        <v>3.85E-2</v>
      </c>
      <c r="N48" s="32">
        <v>-2.3E-3</v>
      </c>
      <c r="O48" s="105">
        <v>4429888.1340447012</v>
      </c>
      <c r="P48" s="94">
        <v>119.12</v>
      </c>
      <c r="Q48" s="125">
        <v>0</v>
      </c>
      <c r="R48" s="125">
        <v>5276.8827455142628</v>
      </c>
      <c r="S48" s="32">
        <v>1.0400434185763257E-2</v>
      </c>
      <c r="T48" s="32">
        <v>4.7533112010786785E-3</v>
      </c>
      <c r="U48" s="32">
        <v>8.2900171121645671E-4</v>
      </c>
    </row>
    <row r="49" spans="2:21" x14ac:dyDescent="0.2">
      <c r="B49" s="23" t="s">
        <v>805</v>
      </c>
      <c r="C49" s="32" t="s">
        <v>806</v>
      </c>
      <c r="D49" s="32" t="s">
        <v>308</v>
      </c>
      <c r="E49" s="32" t="s">
        <v>177</v>
      </c>
      <c r="F49" s="32" t="s">
        <v>803</v>
      </c>
      <c r="G49" s="32" t="s">
        <v>423</v>
      </c>
      <c r="H49" s="94" t="s">
        <v>444</v>
      </c>
      <c r="I49" s="94" t="s">
        <v>187</v>
      </c>
      <c r="J49" s="94" t="s">
        <v>807</v>
      </c>
      <c r="K49" s="94">
        <v>2.0099999999999998</v>
      </c>
      <c r="L49" s="94" t="s">
        <v>183</v>
      </c>
      <c r="M49" s="32">
        <v>4.7500000000000001E-2</v>
      </c>
      <c r="N49" s="32">
        <v>-3.5999999999999999E-3</v>
      </c>
      <c r="O49" s="105">
        <v>2949640.8213304607</v>
      </c>
      <c r="P49" s="94">
        <v>136.19999999999999</v>
      </c>
      <c r="Q49" s="125">
        <v>0</v>
      </c>
      <c r="R49" s="125">
        <v>4017.4107963357633</v>
      </c>
      <c r="S49" s="32">
        <v>8.1302453602494513E-3</v>
      </c>
      <c r="T49" s="32">
        <v>3.6188038769271878E-3</v>
      </c>
      <c r="U49" s="32">
        <v>6.3113784888491867E-4</v>
      </c>
    </row>
    <row r="50" spans="2:21" x14ac:dyDescent="0.2">
      <c r="B50" s="23" t="s">
        <v>801</v>
      </c>
      <c r="C50" s="32" t="s">
        <v>802</v>
      </c>
      <c r="D50" s="32" t="s">
        <v>308</v>
      </c>
      <c r="E50" s="32" t="s">
        <v>177</v>
      </c>
      <c r="F50" s="32" t="s">
        <v>803</v>
      </c>
      <c r="G50" s="32" t="s">
        <v>423</v>
      </c>
      <c r="H50" s="94" t="s">
        <v>444</v>
      </c>
      <c r="I50" s="94" t="s">
        <v>187</v>
      </c>
      <c r="J50" s="94" t="s">
        <v>804</v>
      </c>
      <c r="K50" s="94">
        <v>0.66</v>
      </c>
      <c r="L50" s="94" t="s">
        <v>183</v>
      </c>
      <c r="M50" s="32">
        <v>5.2499999999999998E-2</v>
      </c>
      <c r="N50" s="32">
        <v>-1.15E-2</v>
      </c>
      <c r="O50" s="105">
        <v>1742136.3556607107</v>
      </c>
      <c r="P50" s="94">
        <v>134.59</v>
      </c>
      <c r="Q50" s="125">
        <v>0</v>
      </c>
      <c r="R50" s="125">
        <v>2344.7413210805839</v>
      </c>
      <c r="S50" s="32">
        <v>7.2589014819196282E-3</v>
      </c>
      <c r="T50" s="32">
        <v>2.1120964256025336E-3</v>
      </c>
      <c r="U50" s="32">
        <v>3.6836038647781349E-4</v>
      </c>
    </row>
    <row r="51" spans="2:21" x14ac:dyDescent="0.2">
      <c r="B51" s="23" t="s">
        <v>614</v>
      </c>
      <c r="C51" s="32" t="s">
        <v>615</v>
      </c>
      <c r="D51" s="32" t="s">
        <v>308</v>
      </c>
      <c r="E51" s="32" t="s">
        <v>177</v>
      </c>
      <c r="F51" s="32" t="s">
        <v>422</v>
      </c>
      <c r="G51" s="32" t="s">
        <v>423</v>
      </c>
      <c r="H51" s="94" t="s">
        <v>424</v>
      </c>
      <c r="I51" s="94" t="s">
        <v>182</v>
      </c>
      <c r="J51" s="94" t="s">
        <v>616</v>
      </c>
      <c r="K51" s="94">
        <v>5.61</v>
      </c>
      <c r="L51" s="94" t="s">
        <v>183</v>
      </c>
      <c r="M51" s="32">
        <v>1.4999999999999999E-2</v>
      </c>
      <c r="N51" s="32">
        <v>6.3E-3</v>
      </c>
      <c r="O51" s="105">
        <v>257264.20348766551</v>
      </c>
      <c r="P51" s="94">
        <v>106.12000000000002</v>
      </c>
      <c r="Q51" s="125">
        <v>0</v>
      </c>
      <c r="R51" s="125">
        <v>273.00877289441144</v>
      </c>
      <c r="S51" s="32">
        <v>4.6139146445524137E-4</v>
      </c>
      <c r="T51" s="32">
        <v>2.4592088184921063E-4</v>
      </c>
      <c r="U51" s="32">
        <v>4.2889855776872186E-5</v>
      </c>
    </row>
    <row r="52" spans="2:21" x14ac:dyDescent="0.2">
      <c r="B52" s="23" t="s">
        <v>420</v>
      </c>
      <c r="C52" s="32" t="s">
        <v>421</v>
      </c>
      <c r="D52" s="32" t="s">
        <v>308</v>
      </c>
      <c r="E52" s="32" t="s">
        <v>177</v>
      </c>
      <c r="F52" s="32" t="s">
        <v>422</v>
      </c>
      <c r="G52" s="32" t="s">
        <v>423</v>
      </c>
      <c r="H52" s="94" t="s">
        <v>424</v>
      </c>
      <c r="I52" s="94" t="s">
        <v>182</v>
      </c>
      <c r="J52" s="94" t="s">
        <v>425</v>
      </c>
      <c r="K52" s="94">
        <v>1.17</v>
      </c>
      <c r="L52" s="94" t="s">
        <v>183</v>
      </c>
      <c r="M52" s="32">
        <v>4.6500000000000007E-2</v>
      </c>
      <c r="N52" s="32">
        <v>-6.6E-3</v>
      </c>
      <c r="O52" s="105">
        <v>1554780.7191390863</v>
      </c>
      <c r="P52" s="94">
        <v>132.82</v>
      </c>
      <c r="Q52" s="125">
        <v>0</v>
      </c>
      <c r="R52" s="125">
        <v>2065.0597525854937</v>
      </c>
      <c r="S52" s="32">
        <v>4.7386438609636197E-3</v>
      </c>
      <c r="T52" s="32">
        <v>1.8601648219691072E-3</v>
      </c>
      <c r="U52" s="32">
        <v>3.2442223017232661E-4</v>
      </c>
    </row>
    <row r="53" spans="2:21" x14ac:dyDescent="0.2">
      <c r="B53" s="23" t="s">
        <v>513</v>
      </c>
      <c r="C53" s="32" t="s">
        <v>514</v>
      </c>
      <c r="D53" s="32" t="s">
        <v>308</v>
      </c>
      <c r="E53" s="32" t="s">
        <v>177</v>
      </c>
      <c r="F53" s="32" t="s">
        <v>422</v>
      </c>
      <c r="G53" s="32" t="s">
        <v>423</v>
      </c>
      <c r="H53" s="94" t="s">
        <v>424</v>
      </c>
      <c r="I53" s="94" t="s">
        <v>182</v>
      </c>
      <c r="J53" s="94" t="s">
        <v>515</v>
      </c>
      <c r="K53" s="94">
        <v>2.78</v>
      </c>
      <c r="L53" s="94" t="s">
        <v>183</v>
      </c>
      <c r="M53" s="32">
        <v>3.5499999999999997E-2</v>
      </c>
      <c r="N53" s="32">
        <v>-1.2999999999999999E-3</v>
      </c>
      <c r="O53" s="105">
        <v>1419969.1288758225</v>
      </c>
      <c r="P53" s="94">
        <v>120.06000000000002</v>
      </c>
      <c r="Q53" s="125">
        <v>0</v>
      </c>
      <c r="R53" s="125">
        <v>1704.8149319859128</v>
      </c>
      <c r="S53" s="32">
        <v>3.9845710375741921E-3</v>
      </c>
      <c r="T53" s="32">
        <v>1.535663440477886E-3</v>
      </c>
      <c r="U53" s="32">
        <v>2.6782753456576101E-4</v>
      </c>
    </row>
    <row r="54" spans="2:21" x14ac:dyDescent="0.2">
      <c r="B54" s="23" t="s">
        <v>683</v>
      </c>
      <c r="C54" s="32" t="s">
        <v>684</v>
      </c>
      <c r="D54" s="32" t="s">
        <v>308</v>
      </c>
      <c r="E54" s="32" t="s">
        <v>177</v>
      </c>
      <c r="F54" s="32" t="s">
        <v>685</v>
      </c>
      <c r="G54" s="32" t="s">
        <v>470</v>
      </c>
      <c r="H54" s="94" t="s">
        <v>444</v>
      </c>
      <c r="I54" s="94" t="s">
        <v>187</v>
      </c>
      <c r="J54" s="94" t="s">
        <v>686</v>
      </c>
      <c r="K54" s="94">
        <v>7.91</v>
      </c>
      <c r="L54" s="94" t="s">
        <v>183</v>
      </c>
      <c r="M54" s="32">
        <v>3.85E-2</v>
      </c>
      <c r="N54" s="32">
        <v>1.52E-2</v>
      </c>
      <c r="O54" s="105">
        <v>4951326.2546050921</v>
      </c>
      <c r="P54" s="94">
        <v>122.89000000000001</v>
      </c>
      <c r="Q54" s="125">
        <v>0</v>
      </c>
      <c r="R54" s="125">
        <v>6084.6848343411948</v>
      </c>
      <c r="S54" s="32">
        <v>1.8193488959900115E-3</v>
      </c>
      <c r="T54" s="32">
        <v>5.4809632832364379E-3</v>
      </c>
      <c r="U54" s="32">
        <v>9.5590794473680971E-4</v>
      </c>
    </row>
    <row r="55" spans="2:21" x14ac:dyDescent="0.2">
      <c r="B55" s="23" t="s">
        <v>727</v>
      </c>
      <c r="C55" s="32" t="s">
        <v>728</v>
      </c>
      <c r="D55" s="32" t="s">
        <v>308</v>
      </c>
      <c r="E55" s="32" t="s">
        <v>177</v>
      </c>
      <c r="F55" s="32" t="s">
        <v>685</v>
      </c>
      <c r="G55" s="32" t="s">
        <v>470</v>
      </c>
      <c r="H55" s="94" t="s">
        <v>444</v>
      </c>
      <c r="I55" s="94" t="s">
        <v>187</v>
      </c>
      <c r="J55" s="94" t="s">
        <v>729</v>
      </c>
      <c r="K55" s="94">
        <v>6.11</v>
      </c>
      <c r="L55" s="94" t="s">
        <v>183</v>
      </c>
      <c r="M55" s="32">
        <v>4.4999999999999998E-2</v>
      </c>
      <c r="N55" s="32">
        <v>1.1899999999999999E-2</v>
      </c>
      <c r="O55" s="105">
        <v>13257398.018320702</v>
      </c>
      <c r="P55" s="94">
        <v>124.25</v>
      </c>
      <c r="Q55" s="125">
        <v>0</v>
      </c>
      <c r="R55" s="125">
        <v>16472.317037626985</v>
      </c>
      <c r="S55" s="32">
        <v>4.5070440697011103E-3</v>
      </c>
      <c r="T55" s="32">
        <v>1.4837936118484078E-2</v>
      </c>
      <c r="U55" s="32">
        <v>2.5878117196181795E-3</v>
      </c>
    </row>
    <row r="56" spans="2:21" x14ac:dyDescent="0.2">
      <c r="B56" s="23" t="s">
        <v>904</v>
      </c>
      <c r="C56" s="32" t="s">
        <v>905</v>
      </c>
      <c r="D56" s="32" t="s">
        <v>308</v>
      </c>
      <c r="E56" s="32" t="s">
        <v>177</v>
      </c>
      <c r="F56" s="32" t="s">
        <v>653</v>
      </c>
      <c r="G56" s="32" t="s">
        <v>423</v>
      </c>
      <c r="H56" s="94" t="s">
        <v>298</v>
      </c>
      <c r="I56" s="94" t="s">
        <v>299</v>
      </c>
      <c r="J56" s="94" t="s">
        <v>906</v>
      </c>
      <c r="K56" s="94">
        <v>4.6500000000000004</v>
      </c>
      <c r="L56" s="94" t="s">
        <v>183</v>
      </c>
      <c r="M56" s="32">
        <v>1.6399999999999998E-2</v>
      </c>
      <c r="N56" s="32">
        <v>1.41E-2</v>
      </c>
      <c r="O56" s="105">
        <v>59.01644933477337</v>
      </c>
      <c r="P56" s="94">
        <v>5085000</v>
      </c>
      <c r="Q56" s="125">
        <v>0</v>
      </c>
      <c r="R56" s="125">
        <v>3000.9864486732258</v>
      </c>
      <c r="S56" s="32">
        <v>4.8074657327120702E-3</v>
      </c>
      <c r="T56" s="32">
        <v>2.7032290063465489E-3</v>
      </c>
      <c r="U56" s="32">
        <v>4.7145692282102221E-4</v>
      </c>
    </row>
    <row r="57" spans="2:21" x14ac:dyDescent="0.2">
      <c r="B57" s="23" t="s">
        <v>893</v>
      </c>
      <c r="C57" s="32" t="s">
        <v>894</v>
      </c>
      <c r="D57" s="32" t="s">
        <v>308</v>
      </c>
      <c r="E57" s="32" t="s">
        <v>177</v>
      </c>
      <c r="F57" s="32" t="s">
        <v>653</v>
      </c>
      <c r="G57" s="32" t="s">
        <v>423</v>
      </c>
      <c r="H57" s="94" t="s">
        <v>424</v>
      </c>
      <c r="I57" s="94" t="s">
        <v>182</v>
      </c>
      <c r="J57" s="94" t="s">
        <v>895</v>
      </c>
      <c r="K57" s="94">
        <v>1.79</v>
      </c>
      <c r="L57" s="94" t="s">
        <v>183</v>
      </c>
      <c r="M57" s="32">
        <v>0.05</v>
      </c>
      <c r="N57" s="32">
        <v>-2.5000000000000001E-3</v>
      </c>
      <c r="O57" s="105">
        <v>963969.44238040817</v>
      </c>
      <c r="P57" s="94">
        <v>122.01000000000002</v>
      </c>
      <c r="Q57" s="125">
        <v>0</v>
      </c>
      <c r="R57" s="125">
        <v>1176.1391168776322</v>
      </c>
      <c r="S57" s="32">
        <v>9.6397040635081452E-4</v>
      </c>
      <c r="T57" s="32">
        <v>1.0594427634446901E-3</v>
      </c>
      <c r="U57" s="32">
        <v>1.8477222018037237E-4</v>
      </c>
    </row>
    <row r="58" spans="2:21" x14ac:dyDescent="0.2">
      <c r="B58" s="23" t="s">
        <v>876</v>
      </c>
      <c r="C58" s="32" t="s">
        <v>877</v>
      </c>
      <c r="D58" s="32" t="s">
        <v>308</v>
      </c>
      <c r="E58" s="32" t="s">
        <v>177</v>
      </c>
      <c r="F58" s="32" t="s">
        <v>653</v>
      </c>
      <c r="G58" s="32" t="s">
        <v>423</v>
      </c>
      <c r="H58" s="94" t="s">
        <v>424</v>
      </c>
      <c r="I58" s="94" t="s">
        <v>182</v>
      </c>
      <c r="J58" s="94" t="s">
        <v>878</v>
      </c>
      <c r="K58" s="94">
        <v>2.25</v>
      </c>
      <c r="L58" s="94" t="s">
        <v>183</v>
      </c>
      <c r="M58" s="32">
        <v>0.04</v>
      </c>
      <c r="N58" s="32">
        <v>-1.9E-3</v>
      </c>
      <c r="O58" s="105">
        <v>1661909.3278299614</v>
      </c>
      <c r="P58" s="94">
        <v>119.89000000000001</v>
      </c>
      <c r="Q58" s="125">
        <v>0</v>
      </c>
      <c r="R58" s="125">
        <v>1992.4630930916651</v>
      </c>
      <c r="S58" s="32">
        <v>1.2310457703122238E-3</v>
      </c>
      <c r="T58" s="32">
        <v>1.7947711925529052E-3</v>
      </c>
      <c r="U58" s="32">
        <v>3.1301724775157031E-4</v>
      </c>
    </row>
    <row r="59" spans="2:21" x14ac:dyDescent="0.2">
      <c r="B59" s="23" t="s">
        <v>556</v>
      </c>
      <c r="C59" s="32" t="s">
        <v>557</v>
      </c>
      <c r="D59" s="32" t="s">
        <v>308</v>
      </c>
      <c r="E59" s="32" t="s">
        <v>177</v>
      </c>
      <c r="F59" s="32" t="s">
        <v>541</v>
      </c>
      <c r="G59" s="32" t="s">
        <v>417</v>
      </c>
      <c r="H59" s="94" t="s">
        <v>424</v>
      </c>
      <c r="I59" s="94" t="s">
        <v>182</v>
      </c>
      <c r="J59" s="94" t="s">
        <v>558</v>
      </c>
      <c r="K59" s="94">
        <v>1.95</v>
      </c>
      <c r="L59" s="94" t="s">
        <v>183</v>
      </c>
      <c r="M59" s="32">
        <v>3.4000000000000002E-2</v>
      </c>
      <c r="N59" s="32">
        <v>6.0999999999999995E-3</v>
      </c>
      <c r="O59" s="105">
        <v>25138.388527552779</v>
      </c>
      <c r="P59" s="94">
        <v>109.59</v>
      </c>
      <c r="Q59" s="125">
        <v>0</v>
      </c>
      <c r="R59" s="125">
        <v>27.549160256112881</v>
      </c>
      <c r="S59" s="32">
        <v>3.5821570478638322E-4</v>
      </c>
      <c r="T59" s="32">
        <v>2.4815736551472512E-5</v>
      </c>
      <c r="U59" s="32">
        <v>4.3279909932257272E-6</v>
      </c>
    </row>
    <row r="60" spans="2:21" x14ac:dyDescent="0.2">
      <c r="B60" s="23" t="s">
        <v>577</v>
      </c>
      <c r="C60" s="32" t="s">
        <v>578</v>
      </c>
      <c r="D60" s="32" t="s">
        <v>308</v>
      </c>
      <c r="E60" s="32" t="s">
        <v>177</v>
      </c>
      <c r="F60" s="32" t="s">
        <v>541</v>
      </c>
      <c r="G60" s="32" t="s">
        <v>417</v>
      </c>
      <c r="H60" s="94" t="s">
        <v>424</v>
      </c>
      <c r="I60" s="94" t="s">
        <v>182</v>
      </c>
      <c r="J60" s="94" t="s">
        <v>579</v>
      </c>
      <c r="K60" s="94">
        <v>3.04</v>
      </c>
      <c r="L60" s="94" t="s">
        <v>183</v>
      </c>
      <c r="M60" s="32">
        <v>2.5499999999999998E-2</v>
      </c>
      <c r="N60" s="32">
        <v>3.4000000000000002E-3</v>
      </c>
      <c r="O60" s="105">
        <v>528995.76459138363</v>
      </c>
      <c r="P60" s="94">
        <v>109.01</v>
      </c>
      <c r="Q60" s="125">
        <v>0</v>
      </c>
      <c r="R60" s="125">
        <v>576.65827919996889</v>
      </c>
      <c r="S60" s="32">
        <v>6.0319958618054313E-4</v>
      </c>
      <c r="T60" s="32">
        <v>5.1944232796266891E-4</v>
      </c>
      <c r="U60" s="32">
        <v>9.0593390700274628E-5</v>
      </c>
    </row>
    <row r="61" spans="2:21" x14ac:dyDescent="0.2">
      <c r="B61" s="23" t="s">
        <v>735</v>
      </c>
      <c r="C61" s="32" t="s">
        <v>736</v>
      </c>
      <c r="D61" s="32" t="s">
        <v>308</v>
      </c>
      <c r="E61" s="32" t="s">
        <v>177</v>
      </c>
      <c r="F61" s="32" t="s">
        <v>541</v>
      </c>
      <c r="G61" s="32" t="s">
        <v>417</v>
      </c>
      <c r="H61" s="94" t="s">
        <v>424</v>
      </c>
      <c r="I61" s="94" t="s">
        <v>182</v>
      </c>
      <c r="J61" s="94" t="s">
        <v>737</v>
      </c>
      <c r="K61" s="94">
        <v>7.17</v>
      </c>
      <c r="L61" s="94" t="s">
        <v>183</v>
      </c>
      <c r="M61" s="32">
        <v>2.35E-2</v>
      </c>
      <c r="N61" s="32">
        <v>1.8000000000000002E-2</v>
      </c>
      <c r="O61" s="105">
        <v>2018383.3300113643</v>
      </c>
      <c r="P61" s="94">
        <v>105.47</v>
      </c>
      <c r="Q61" s="125">
        <v>45.147416129999996</v>
      </c>
      <c r="R61" s="125">
        <v>2151.9900380041886</v>
      </c>
      <c r="S61" s="32">
        <v>5.5054300821539871E-3</v>
      </c>
      <c r="T61" s="32">
        <v>1.9384698970145789E-3</v>
      </c>
      <c r="U61" s="32">
        <v>3.38079034547958E-4</v>
      </c>
    </row>
    <row r="62" spans="2:21" x14ac:dyDescent="0.2">
      <c r="B62" s="23" t="s">
        <v>627</v>
      </c>
      <c r="C62" s="32" t="s">
        <v>628</v>
      </c>
      <c r="D62" s="32" t="s">
        <v>308</v>
      </c>
      <c r="E62" s="32" t="s">
        <v>177</v>
      </c>
      <c r="F62" s="32" t="s">
        <v>541</v>
      </c>
      <c r="G62" s="32" t="s">
        <v>417</v>
      </c>
      <c r="H62" s="94" t="s">
        <v>424</v>
      </c>
      <c r="I62" s="94" t="s">
        <v>182</v>
      </c>
      <c r="J62" s="94" t="s">
        <v>629</v>
      </c>
      <c r="K62" s="94">
        <v>5.97</v>
      </c>
      <c r="L62" s="94" t="s">
        <v>183</v>
      </c>
      <c r="M62" s="32">
        <v>1.7600000000000001E-2</v>
      </c>
      <c r="N62" s="32">
        <v>1.3600000000000001E-2</v>
      </c>
      <c r="O62" s="105">
        <v>13561315.909677166</v>
      </c>
      <c r="P62" s="94">
        <v>104.69</v>
      </c>
      <c r="Q62" s="125">
        <v>0</v>
      </c>
      <c r="R62" s="125">
        <v>14197.341624481032</v>
      </c>
      <c r="S62" s="32">
        <v>1.2242099207093224E-2</v>
      </c>
      <c r="T62" s="32">
        <v>1.278868343749971E-2</v>
      </c>
      <c r="U62" s="32">
        <v>2.2304116026501527E-3</v>
      </c>
    </row>
    <row r="63" spans="2:21" x14ac:dyDescent="0.2">
      <c r="B63" s="23" t="s">
        <v>793</v>
      </c>
      <c r="C63" s="32" t="s">
        <v>794</v>
      </c>
      <c r="D63" s="32" t="s">
        <v>308</v>
      </c>
      <c r="E63" s="32" t="s">
        <v>177</v>
      </c>
      <c r="F63" s="32" t="s">
        <v>795</v>
      </c>
      <c r="G63" s="32" t="s">
        <v>722</v>
      </c>
      <c r="H63" s="94" t="s">
        <v>424</v>
      </c>
      <c r="I63" s="94" t="s">
        <v>182</v>
      </c>
      <c r="J63" s="94" t="s">
        <v>796</v>
      </c>
      <c r="K63" s="94">
        <v>9.89</v>
      </c>
      <c r="L63" s="94" t="s">
        <v>183</v>
      </c>
      <c r="M63" s="32">
        <v>2.9100000000000001E-2</v>
      </c>
      <c r="N63" s="32">
        <v>1.6799999999999999E-2</v>
      </c>
      <c r="O63" s="105">
        <v>6818283.401868498</v>
      </c>
      <c r="P63" s="94">
        <v>111.5</v>
      </c>
      <c r="Q63" s="125">
        <v>0</v>
      </c>
      <c r="R63" s="125">
        <v>7602.3859930833742</v>
      </c>
      <c r="S63" s="32">
        <v>5.8051065461549771E-3</v>
      </c>
      <c r="T63" s="32">
        <v>6.8480783520470561E-3</v>
      </c>
      <c r="U63" s="32">
        <v>1.1943397838338615E-3</v>
      </c>
    </row>
    <row r="64" spans="2:21" x14ac:dyDescent="0.2">
      <c r="B64" s="23" t="s">
        <v>870</v>
      </c>
      <c r="C64" s="32" t="s">
        <v>871</v>
      </c>
      <c r="D64" s="32" t="s">
        <v>308</v>
      </c>
      <c r="E64" s="32" t="s">
        <v>177</v>
      </c>
      <c r="F64" s="32" t="s">
        <v>533</v>
      </c>
      <c r="G64" s="32" t="s">
        <v>423</v>
      </c>
      <c r="H64" s="94" t="s">
        <v>424</v>
      </c>
      <c r="I64" s="94" t="s">
        <v>182</v>
      </c>
      <c r="J64" s="94" t="s">
        <v>872</v>
      </c>
      <c r="K64" s="94">
        <v>1.68</v>
      </c>
      <c r="L64" s="94" t="s">
        <v>183</v>
      </c>
      <c r="M64" s="32">
        <v>6.5000000000000002E-2</v>
      </c>
      <c r="N64" s="32">
        <v>-2.7000000000000001E-3</v>
      </c>
      <c r="O64" s="105">
        <v>12941857.754971238</v>
      </c>
      <c r="P64" s="94">
        <v>124.62</v>
      </c>
      <c r="Q64" s="125">
        <v>234.25651019999998</v>
      </c>
      <c r="R64" s="125">
        <v>16362.399644315476</v>
      </c>
      <c r="S64" s="32">
        <v>8.2170525428388805E-3</v>
      </c>
      <c r="T64" s="32">
        <v>1.4738924713073354E-2</v>
      </c>
      <c r="U64" s="32">
        <v>2.5705436256425926E-3</v>
      </c>
    </row>
    <row r="65" spans="2:21" x14ac:dyDescent="0.2">
      <c r="B65" s="23" t="s">
        <v>586</v>
      </c>
      <c r="C65" s="32" t="s">
        <v>587</v>
      </c>
      <c r="D65" s="32" t="s">
        <v>308</v>
      </c>
      <c r="E65" s="32" t="s">
        <v>177</v>
      </c>
      <c r="F65" s="32" t="s">
        <v>588</v>
      </c>
      <c r="G65" s="32" t="s">
        <v>417</v>
      </c>
      <c r="H65" s="94" t="s">
        <v>424</v>
      </c>
      <c r="I65" s="94" t="s">
        <v>182</v>
      </c>
      <c r="J65" s="94" t="s">
        <v>589</v>
      </c>
      <c r="K65" s="94">
        <v>4.1100000000000003</v>
      </c>
      <c r="L65" s="94" t="s">
        <v>183</v>
      </c>
      <c r="M65" s="32">
        <v>0.04</v>
      </c>
      <c r="N65" s="32">
        <v>4.4000000000000003E-3</v>
      </c>
      <c r="O65" s="105">
        <v>3670074.2315186746</v>
      </c>
      <c r="P65" s="94">
        <v>115.51</v>
      </c>
      <c r="Q65" s="125">
        <v>0</v>
      </c>
      <c r="R65" s="125">
        <v>4239.3027448319162</v>
      </c>
      <c r="S65" s="32">
        <v>5.2042495413141317E-3</v>
      </c>
      <c r="T65" s="32">
        <v>3.8186797383176134E-3</v>
      </c>
      <c r="U65" s="32">
        <v>6.6599721830426669E-4</v>
      </c>
    </row>
    <row r="66" spans="2:21" x14ac:dyDescent="0.2">
      <c r="B66" s="23" t="s">
        <v>674</v>
      </c>
      <c r="C66" s="32" t="s">
        <v>675</v>
      </c>
      <c r="D66" s="32" t="s">
        <v>308</v>
      </c>
      <c r="E66" s="32" t="s">
        <v>177</v>
      </c>
      <c r="F66" s="32" t="s">
        <v>588</v>
      </c>
      <c r="G66" s="32" t="s">
        <v>417</v>
      </c>
      <c r="H66" s="94" t="s">
        <v>424</v>
      </c>
      <c r="I66" s="94" t="s">
        <v>182</v>
      </c>
      <c r="J66" s="94" t="s">
        <v>676</v>
      </c>
      <c r="K66" s="94">
        <v>6.81</v>
      </c>
      <c r="L66" s="94" t="s">
        <v>183</v>
      </c>
      <c r="M66" s="32">
        <v>0.04</v>
      </c>
      <c r="N66" s="32">
        <v>1.4800000000000001E-2</v>
      </c>
      <c r="O66" s="105">
        <v>5473638.0304415608</v>
      </c>
      <c r="P66" s="94">
        <v>119.27000000000001</v>
      </c>
      <c r="Q66" s="125">
        <v>0</v>
      </c>
      <c r="R66" s="125">
        <v>6528.4080787956218</v>
      </c>
      <c r="S66" s="32">
        <v>7.5572362444110974E-3</v>
      </c>
      <c r="T66" s="32">
        <v>5.8806603714154655E-3</v>
      </c>
      <c r="U66" s="32">
        <v>1.0256171550223586E-3</v>
      </c>
    </row>
    <row r="67" spans="2:21" x14ac:dyDescent="0.2">
      <c r="B67" s="23" t="s">
        <v>696</v>
      </c>
      <c r="C67" s="32" t="s">
        <v>697</v>
      </c>
      <c r="D67" s="32" t="s">
        <v>308</v>
      </c>
      <c r="E67" s="32" t="s">
        <v>177</v>
      </c>
      <c r="F67" s="32" t="s">
        <v>588</v>
      </c>
      <c r="G67" s="32" t="s">
        <v>417</v>
      </c>
      <c r="H67" s="94" t="s">
        <v>424</v>
      </c>
      <c r="I67" s="94" t="s">
        <v>182</v>
      </c>
      <c r="J67" s="94" t="s">
        <v>698</v>
      </c>
      <c r="K67" s="94">
        <v>8.16</v>
      </c>
      <c r="L67" s="94" t="s">
        <v>183</v>
      </c>
      <c r="M67" s="32">
        <v>3.5000000000000003E-2</v>
      </c>
      <c r="N67" s="32">
        <v>2.07E-2</v>
      </c>
      <c r="O67" s="105">
        <v>568670.09704910906</v>
      </c>
      <c r="P67" s="94">
        <v>114.24000000000001</v>
      </c>
      <c r="Q67" s="125">
        <v>0</v>
      </c>
      <c r="R67" s="125">
        <v>649.64871874311677</v>
      </c>
      <c r="S67" s="32">
        <v>2.0995191824222906E-3</v>
      </c>
      <c r="T67" s="32">
        <v>5.8519066662852818E-4</v>
      </c>
      <c r="U67" s="32">
        <v>1.0206023622287946E-4</v>
      </c>
    </row>
    <row r="68" spans="2:21" x14ac:dyDescent="0.2">
      <c r="B68" s="23" t="s">
        <v>687</v>
      </c>
      <c r="C68" s="32" t="s">
        <v>688</v>
      </c>
      <c r="D68" s="32" t="s">
        <v>308</v>
      </c>
      <c r="E68" s="32" t="s">
        <v>177</v>
      </c>
      <c r="F68" s="32" t="s">
        <v>574</v>
      </c>
      <c r="G68" s="32" t="s">
        <v>575</v>
      </c>
      <c r="H68" s="94" t="s">
        <v>424</v>
      </c>
      <c r="I68" s="94" t="s">
        <v>182</v>
      </c>
      <c r="J68" s="94" t="s">
        <v>689</v>
      </c>
      <c r="K68" s="94">
        <v>5.55</v>
      </c>
      <c r="L68" s="94" t="s">
        <v>183</v>
      </c>
      <c r="M68" s="32">
        <v>4.2999999999999997E-2</v>
      </c>
      <c r="N68" s="32">
        <v>1.21E-2</v>
      </c>
      <c r="O68" s="105">
        <v>557274.91548330861</v>
      </c>
      <c r="P68" s="94">
        <v>117.85</v>
      </c>
      <c r="Q68" s="125">
        <v>24.007013709999999</v>
      </c>
      <c r="R68" s="125">
        <v>680.75550139157963</v>
      </c>
      <c r="S68" s="32">
        <v>6.0716280298823988E-4</v>
      </c>
      <c r="T68" s="32">
        <v>6.1321103879202754E-4</v>
      </c>
      <c r="U68" s="32">
        <v>1.0694713200769398E-4</v>
      </c>
    </row>
    <row r="69" spans="2:21" x14ac:dyDescent="0.2">
      <c r="B69" s="23" t="s">
        <v>572</v>
      </c>
      <c r="C69" s="32" t="s">
        <v>573</v>
      </c>
      <c r="D69" s="32" t="s">
        <v>308</v>
      </c>
      <c r="E69" s="32" t="s">
        <v>177</v>
      </c>
      <c r="F69" s="32" t="s">
        <v>574</v>
      </c>
      <c r="G69" s="32" t="s">
        <v>575</v>
      </c>
      <c r="H69" s="94" t="s">
        <v>424</v>
      </c>
      <c r="I69" s="94" t="s">
        <v>182</v>
      </c>
      <c r="J69" s="94" t="s">
        <v>576</v>
      </c>
      <c r="K69" s="94">
        <v>5.67</v>
      </c>
      <c r="L69" s="94" t="s">
        <v>183</v>
      </c>
      <c r="M69" s="32">
        <v>2.9900000000000003E-2</v>
      </c>
      <c r="N69" s="32">
        <v>1.1399999999999999E-2</v>
      </c>
      <c r="O69" s="105">
        <v>315635.2323358435</v>
      </c>
      <c r="P69" s="94">
        <v>110.54000000000002</v>
      </c>
      <c r="Q69" s="125">
        <v>35.740419037000002</v>
      </c>
      <c r="R69" s="125">
        <v>355.56835081794117</v>
      </c>
      <c r="S69" s="32">
        <v>8.9088506250696738E-4</v>
      </c>
      <c r="T69" s="32">
        <v>3.202889103663948E-4</v>
      </c>
      <c r="U69" s="32">
        <v>5.5860019162461017E-5</v>
      </c>
    </row>
    <row r="70" spans="2:21" x14ac:dyDescent="0.2">
      <c r="B70" s="23" t="s">
        <v>486</v>
      </c>
      <c r="C70" s="32" t="s">
        <v>487</v>
      </c>
      <c r="D70" s="32" t="s">
        <v>308</v>
      </c>
      <c r="E70" s="32" t="s">
        <v>177</v>
      </c>
      <c r="F70" s="32" t="s">
        <v>488</v>
      </c>
      <c r="G70" s="32" t="s">
        <v>489</v>
      </c>
      <c r="H70" s="94" t="s">
        <v>429</v>
      </c>
      <c r="I70" s="94" t="s">
        <v>182</v>
      </c>
      <c r="J70" s="94" t="s">
        <v>490</v>
      </c>
      <c r="K70" s="94">
        <v>8.19</v>
      </c>
      <c r="L70" s="94" t="s">
        <v>183</v>
      </c>
      <c r="M70" s="32">
        <v>5.1500000000000004E-2</v>
      </c>
      <c r="N70" s="32">
        <v>2.5099999999999997E-2</v>
      </c>
      <c r="O70" s="105">
        <v>12063130.995040528</v>
      </c>
      <c r="P70" s="94">
        <v>150.72999999999999</v>
      </c>
      <c r="Q70" s="125">
        <v>0</v>
      </c>
      <c r="R70" s="125">
        <v>18182.757348589836</v>
      </c>
      <c r="S70" s="32">
        <v>3.3970870907137516E-3</v>
      </c>
      <c r="T70" s="32">
        <v>1.6378666788648678E-2</v>
      </c>
      <c r="U70" s="32">
        <v>2.8565230048797634E-3</v>
      </c>
    </row>
    <row r="71" spans="2:21" x14ac:dyDescent="0.2">
      <c r="B71" s="23" t="s">
        <v>505</v>
      </c>
      <c r="C71" s="32" t="s">
        <v>506</v>
      </c>
      <c r="D71" s="32" t="s">
        <v>308</v>
      </c>
      <c r="E71" s="32" t="s">
        <v>177</v>
      </c>
      <c r="F71" s="32" t="s">
        <v>507</v>
      </c>
      <c r="G71" s="32" t="s">
        <v>417</v>
      </c>
      <c r="H71" s="94" t="s">
        <v>186</v>
      </c>
      <c r="I71" s="94" t="s">
        <v>187</v>
      </c>
      <c r="J71" s="94" t="s">
        <v>508</v>
      </c>
      <c r="K71" s="94">
        <v>1.2</v>
      </c>
      <c r="L71" s="94" t="s">
        <v>183</v>
      </c>
      <c r="M71" s="32">
        <v>3.7699999999999997E-2</v>
      </c>
      <c r="N71" s="32">
        <v>-5.3E-3</v>
      </c>
      <c r="O71" s="105">
        <v>1864145.7482920191</v>
      </c>
      <c r="P71" s="94">
        <v>115.93</v>
      </c>
      <c r="Q71" s="125">
        <v>0</v>
      </c>
      <c r="R71" s="125">
        <v>2161.1041661062554</v>
      </c>
      <c r="S71" s="32">
        <v>5.1394356436355723E-3</v>
      </c>
      <c r="T71" s="32">
        <v>1.9466797226417346E-3</v>
      </c>
      <c r="U71" s="32">
        <v>3.3951087000029631E-4</v>
      </c>
    </row>
    <row r="72" spans="2:21" x14ac:dyDescent="0.2">
      <c r="B72" s="23" t="s">
        <v>621</v>
      </c>
      <c r="C72" s="32" t="s">
        <v>622</v>
      </c>
      <c r="D72" s="32" t="s">
        <v>308</v>
      </c>
      <c r="E72" s="32" t="s">
        <v>177</v>
      </c>
      <c r="F72" s="32" t="s">
        <v>507</v>
      </c>
      <c r="G72" s="32" t="s">
        <v>417</v>
      </c>
      <c r="H72" s="94" t="s">
        <v>186</v>
      </c>
      <c r="I72" s="94" t="s">
        <v>187</v>
      </c>
      <c r="J72" s="94" t="s">
        <v>623</v>
      </c>
      <c r="K72" s="94">
        <v>2.99</v>
      </c>
      <c r="L72" s="94" t="s">
        <v>183</v>
      </c>
      <c r="M72" s="32">
        <v>2.8500000000000001E-2</v>
      </c>
      <c r="N72" s="32">
        <v>5.1999999999999998E-3</v>
      </c>
      <c r="O72" s="105">
        <v>188718.26161990137</v>
      </c>
      <c r="P72" s="94">
        <v>108.91999999999999</v>
      </c>
      <c r="Q72" s="125">
        <v>0</v>
      </c>
      <c r="R72" s="125">
        <v>205.55193073721293</v>
      </c>
      <c r="S72" s="32">
        <v>3.8572216316850081E-4</v>
      </c>
      <c r="T72" s="32">
        <v>1.8515709783529092E-4</v>
      </c>
      <c r="U72" s="32">
        <v>3.2292342002454204E-5</v>
      </c>
    </row>
    <row r="73" spans="2:21" x14ac:dyDescent="0.2">
      <c r="B73" s="23" t="s">
        <v>664</v>
      </c>
      <c r="C73" s="32" t="s">
        <v>665</v>
      </c>
      <c r="D73" s="32" t="s">
        <v>308</v>
      </c>
      <c r="E73" s="32" t="s">
        <v>177</v>
      </c>
      <c r="F73" s="32" t="s">
        <v>507</v>
      </c>
      <c r="G73" s="32" t="s">
        <v>417</v>
      </c>
      <c r="H73" s="94" t="s">
        <v>186</v>
      </c>
      <c r="I73" s="94" t="s">
        <v>187</v>
      </c>
      <c r="J73" s="94" t="s">
        <v>666</v>
      </c>
      <c r="K73" s="94">
        <v>4.84</v>
      </c>
      <c r="L73" s="94" t="s">
        <v>183</v>
      </c>
      <c r="M73" s="32">
        <v>2.5000000000000001E-2</v>
      </c>
      <c r="N73" s="32">
        <v>1.1899999999999999E-2</v>
      </c>
      <c r="O73" s="105">
        <v>513047.60127817007</v>
      </c>
      <c r="P73" s="94">
        <v>107.88</v>
      </c>
      <c r="Q73" s="125">
        <v>0</v>
      </c>
      <c r="R73" s="125">
        <v>553.47575203024883</v>
      </c>
      <c r="S73" s="32">
        <v>1.0961439600574898E-3</v>
      </c>
      <c r="T73" s="32">
        <v>4.9855996779296185E-4</v>
      </c>
      <c r="U73" s="32">
        <v>8.6951400604823499E-5</v>
      </c>
    </row>
    <row r="74" spans="2:21" x14ac:dyDescent="0.2">
      <c r="B74" s="23" t="s">
        <v>703</v>
      </c>
      <c r="C74" s="32" t="s">
        <v>704</v>
      </c>
      <c r="D74" s="32" t="s">
        <v>308</v>
      </c>
      <c r="E74" s="32" t="s">
        <v>177</v>
      </c>
      <c r="F74" s="32" t="s">
        <v>507</v>
      </c>
      <c r="G74" s="32" t="s">
        <v>417</v>
      </c>
      <c r="H74" s="94" t="s">
        <v>186</v>
      </c>
      <c r="I74" s="94" t="s">
        <v>187</v>
      </c>
      <c r="J74" s="94" t="s">
        <v>705</v>
      </c>
      <c r="K74" s="94">
        <v>5.71</v>
      </c>
      <c r="L74" s="94" t="s">
        <v>183</v>
      </c>
      <c r="M74" s="32">
        <v>1.34E-2</v>
      </c>
      <c r="N74" s="32">
        <v>1.24E-2</v>
      </c>
      <c r="O74" s="105">
        <v>3200453.5607392378</v>
      </c>
      <c r="P74" s="94">
        <v>102.39</v>
      </c>
      <c r="Q74" s="125">
        <v>0</v>
      </c>
      <c r="R74" s="125">
        <v>3276.9444007456386</v>
      </c>
      <c r="S74" s="32">
        <v>9.3480882531314959E-3</v>
      </c>
      <c r="T74" s="32">
        <v>2.9518064502413533E-3</v>
      </c>
      <c r="U74" s="32">
        <v>5.1481009656479922E-4</v>
      </c>
    </row>
    <row r="75" spans="2:21" x14ac:dyDescent="0.2">
      <c r="B75" s="23" t="s">
        <v>746</v>
      </c>
      <c r="C75" s="32" t="s">
        <v>747</v>
      </c>
      <c r="D75" s="32" t="s">
        <v>308</v>
      </c>
      <c r="E75" s="32" t="s">
        <v>177</v>
      </c>
      <c r="F75" s="32" t="s">
        <v>507</v>
      </c>
      <c r="G75" s="32" t="s">
        <v>417</v>
      </c>
      <c r="H75" s="94" t="s">
        <v>186</v>
      </c>
      <c r="I75" s="94" t="s">
        <v>187</v>
      </c>
      <c r="J75" s="94" t="s">
        <v>748</v>
      </c>
      <c r="K75" s="94">
        <v>5.69</v>
      </c>
      <c r="L75" s="94" t="s">
        <v>183</v>
      </c>
      <c r="M75" s="32">
        <v>1.95E-2</v>
      </c>
      <c r="N75" s="32">
        <v>1.5800000000000002E-2</v>
      </c>
      <c r="O75" s="105">
        <v>2453522.8950546253</v>
      </c>
      <c r="P75" s="94">
        <v>103.8</v>
      </c>
      <c r="Q75" s="125">
        <v>0</v>
      </c>
      <c r="R75" s="125">
        <v>2546.7567650667011</v>
      </c>
      <c r="S75" s="32">
        <v>3.4491224325886318E-3</v>
      </c>
      <c r="T75" s="32">
        <v>2.2940679263917766E-3</v>
      </c>
      <c r="U75" s="32">
        <v>4.0009714411166583E-4</v>
      </c>
    </row>
    <row r="76" spans="2:21" x14ac:dyDescent="0.2">
      <c r="B76" s="23" t="s">
        <v>519</v>
      </c>
      <c r="C76" s="32" t="s">
        <v>520</v>
      </c>
      <c r="D76" s="32" t="s">
        <v>308</v>
      </c>
      <c r="E76" s="32" t="s">
        <v>177</v>
      </c>
      <c r="F76" s="32" t="s">
        <v>521</v>
      </c>
      <c r="G76" s="32" t="s">
        <v>417</v>
      </c>
      <c r="H76" s="94" t="s">
        <v>429</v>
      </c>
      <c r="I76" s="94" t="s">
        <v>182</v>
      </c>
      <c r="J76" s="94" t="s">
        <v>522</v>
      </c>
      <c r="K76" s="94">
        <v>1.27</v>
      </c>
      <c r="L76" s="94" t="s">
        <v>183</v>
      </c>
      <c r="M76" s="32">
        <v>4.8000000000000001E-2</v>
      </c>
      <c r="N76" s="32">
        <v>1.1000000000000001E-3</v>
      </c>
      <c r="O76" s="105">
        <v>940837.43515278643</v>
      </c>
      <c r="P76" s="94">
        <v>112.94</v>
      </c>
      <c r="Q76" s="125">
        <v>0</v>
      </c>
      <c r="R76" s="125">
        <v>1062.5817991592471</v>
      </c>
      <c r="S76" s="32">
        <v>8.2241034541327487E-3</v>
      </c>
      <c r="T76" s="32">
        <v>9.5715258640141653E-4</v>
      </c>
      <c r="U76" s="32">
        <v>1.6693229171318836E-4</v>
      </c>
    </row>
    <row r="77" spans="2:21" x14ac:dyDescent="0.2">
      <c r="B77" s="23" t="s">
        <v>565</v>
      </c>
      <c r="C77" s="32" t="s">
        <v>566</v>
      </c>
      <c r="D77" s="32" t="s">
        <v>308</v>
      </c>
      <c r="E77" s="32" t="s">
        <v>177</v>
      </c>
      <c r="F77" s="32" t="s">
        <v>521</v>
      </c>
      <c r="G77" s="32" t="s">
        <v>417</v>
      </c>
      <c r="H77" s="94" t="s">
        <v>429</v>
      </c>
      <c r="I77" s="94" t="s">
        <v>182</v>
      </c>
      <c r="J77" s="94" t="s">
        <v>567</v>
      </c>
      <c r="K77" s="94">
        <v>3.72</v>
      </c>
      <c r="L77" s="94" t="s">
        <v>183</v>
      </c>
      <c r="M77" s="32">
        <v>3.2899999999999999E-2</v>
      </c>
      <c r="N77" s="32">
        <v>6.0000000000000001E-3</v>
      </c>
      <c r="O77" s="105">
        <v>1693711.9482645534</v>
      </c>
      <c r="P77" s="94">
        <v>112.7</v>
      </c>
      <c r="Q77" s="125">
        <v>0</v>
      </c>
      <c r="R77" s="125">
        <v>1908.8133656089847</v>
      </c>
      <c r="S77" s="32">
        <v>8.4685597413227676E-3</v>
      </c>
      <c r="T77" s="32">
        <v>1.7194211789584956E-3</v>
      </c>
      <c r="U77" s="32">
        <v>2.9987582116124454E-4</v>
      </c>
    </row>
    <row r="78" spans="2:21" x14ac:dyDescent="0.2">
      <c r="B78" s="23" t="s">
        <v>637</v>
      </c>
      <c r="C78" s="32" t="s">
        <v>638</v>
      </c>
      <c r="D78" s="32" t="s">
        <v>308</v>
      </c>
      <c r="E78" s="32" t="s">
        <v>177</v>
      </c>
      <c r="F78" s="32" t="s">
        <v>521</v>
      </c>
      <c r="G78" s="32" t="s">
        <v>417</v>
      </c>
      <c r="H78" s="94" t="s">
        <v>429</v>
      </c>
      <c r="I78" s="94" t="s">
        <v>182</v>
      </c>
      <c r="J78" s="94" t="s">
        <v>639</v>
      </c>
      <c r="K78" s="94">
        <v>5.95</v>
      </c>
      <c r="L78" s="94" t="s">
        <v>183</v>
      </c>
      <c r="M78" s="32">
        <v>3.3000000000000002E-2</v>
      </c>
      <c r="N78" s="32">
        <v>1.46E-2</v>
      </c>
      <c r="O78" s="105">
        <v>666182.31770981092</v>
      </c>
      <c r="P78" s="94">
        <v>112.07000000000001</v>
      </c>
      <c r="Q78" s="125">
        <v>0</v>
      </c>
      <c r="R78" s="125">
        <v>746.59052265687694</v>
      </c>
      <c r="S78" s="32">
        <v>4.4302055636014845E-3</v>
      </c>
      <c r="T78" s="32">
        <v>6.7251391874887474E-4</v>
      </c>
      <c r="U78" s="32">
        <v>1.1728985666521986E-4</v>
      </c>
    </row>
    <row r="79" spans="2:21" x14ac:dyDescent="0.2">
      <c r="B79" s="23" t="s">
        <v>426</v>
      </c>
      <c r="C79" s="32" t="s">
        <v>427</v>
      </c>
      <c r="D79" s="32" t="s">
        <v>308</v>
      </c>
      <c r="E79" s="32" t="s">
        <v>177</v>
      </c>
      <c r="F79" s="32" t="s">
        <v>428</v>
      </c>
      <c r="G79" s="32" t="s">
        <v>417</v>
      </c>
      <c r="H79" s="94" t="s">
        <v>429</v>
      </c>
      <c r="I79" s="94" t="s">
        <v>182</v>
      </c>
      <c r="J79" s="94" t="s">
        <v>430</v>
      </c>
      <c r="K79" s="94">
        <v>1.57</v>
      </c>
      <c r="L79" s="94" t="s">
        <v>183</v>
      </c>
      <c r="M79" s="32">
        <v>5.0999999999999997E-2</v>
      </c>
      <c r="N79" s="32">
        <v>2.3999999999999998E-3</v>
      </c>
      <c r="O79" s="105">
        <v>7313352.8505748566</v>
      </c>
      <c r="P79" s="94">
        <v>131.21</v>
      </c>
      <c r="Q79" s="125">
        <v>0</v>
      </c>
      <c r="R79" s="125">
        <v>9595.8502753975936</v>
      </c>
      <c r="S79" s="32">
        <v>3.5346468244239503E-3</v>
      </c>
      <c r="T79" s="32">
        <v>8.6437513959723468E-3</v>
      </c>
      <c r="U79" s="32">
        <v>1.507514319063433E-3</v>
      </c>
    </row>
    <row r="80" spans="2:21" x14ac:dyDescent="0.2">
      <c r="B80" s="23" t="s">
        <v>494</v>
      </c>
      <c r="C80" s="32" t="s">
        <v>495</v>
      </c>
      <c r="D80" s="32" t="s">
        <v>308</v>
      </c>
      <c r="E80" s="32" t="s">
        <v>177</v>
      </c>
      <c r="F80" s="32" t="s">
        <v>428</v>
      </c>
      <c r="G80" s="32" t="s">
        <v>417</v>
      </c>
      <c r="H80" s="94" t="s">
        <v>186</v>
      </c>
      <c r="I80" s="94" t="s">
        <v>187</v>
      </c>
      <c r="J80" s="94" t="s">
        <v>496</v>
      </c>
      <c r="K80" s="94">
        <v>0.99</v>
      </c>
      <c r="L80" s="94" t="s">
        <v>183</v>
      </c>
      <c r="M80" s="32">
        <v>6.5000000000000002E-2</v>
      </c>
      <c r="N80" s="32">
        <v>-2.3999999999999998E-3</v>
      </c>
      <c r="O80" s="105">
        <v>4399.8580969603472</v>
      </c>
      <c r="P80" s="94">
        <v>121</v>
      </c>
      <c r="Q80" s="125">
        <v>0</v>
      </c>
      <c r="R80" s="125">
        <v>5.3238280352693312</v>
      </c>
      <c r="S80" s="32">
        <v>6.9474289522507342E-6</v>
      </c>
      <c r="T80" s="32">
        <v>4.7955985859595229E-6</v>
      </c>
      <c r="U80" s="32">
        <v>8.3637684676851852E-7</v>
      </c>
    </row>
    <row r="81" spans="2:21" x14ac:dyDescent="0.2">
      <c r="B81" s="23" t="s">
        <v>536</v>
      </c>
      <c r="C81" s="32" t="s">
        <v>537</v>
      </c>
      <c r="D81" s="32" t="s">
        <v>308</v>
      </c>
      <c r="E81" s="32" t="s">
        <v>177</v>
      </c>
      <c r="F81" s="32" t="s">
        <v>428</v>
      </c>
      <c r="G81" s="32" t="s">
        <v>417</v>
      </c>
      <c r="H81" s="94" t="s">
        <v>429</v>
      </c>
      <c r="I81" s="94" t="s">
        <v>182</v>
      </c>
      <c r="J81" s="94" t="s">
        <v>538</v>
      </c>
      <c r="K81" s="94">
        <v>4.13</v>
      </c>
      <c r="L81" s="94" t="s">
        <v>183</v>
      </c>
      <c r="M81" s="32">
        <v>5.3499999999999999E-2</v>
      </c>
      <c r="N81" s="32">
        <v>1.37E-2</v>
      </c>
      <c r="O81" s="105">
        <v>1873460.3199499573</v>
      </c>
      <c r="P81" s="94">
        <v>121.68</v>
      </c>
      <c r="Q81" s="125">
        <v>0</v>
      </c>
      <c r="R81" s="125">
        <v>2279.6265175072804</v>
      </c>
      <c r="S81" s="32">
        <v>7.0611850716969409E-4</v>
      </c>
      <c r="T81" s="32">
        <v>2.053442303442224E-3</v>
      </c>
      <c r="U81" s="32">
        <v>3.5813080848810368E-4</v>
      </c>
    </row>
    <row r="82" spans="2:21" x14ac:dyDescent="0.2">
      <c r="B82" s="23" t="s">
        <v>611</v>
      </c>
      <c r="C82" s="32" t="s">
        <v>612</v>
      </c>
      <c r="D82" s="32" t="s">
        <v>308</v>
      </c>
      <c r="E82" s="32" t="s">
        <v>177</v>
      </c>
      <c r="F82" s="32" t="s">
        <v>428</v>
      </c>
      <c r="G82" s="32" t="s">
        <v>417</v>
      </c>
      <c r="H82" s="94" t="s">
        <v>186</v>
      </c>
      <c r="I82" s="94" t="s">
        <v>187</v>
      </c>
      <c r="J82" s="94" t="s">
        <v>613</v>
      </c>
      <c r="K82" s="94">
        <v>6.41</v>
      </c>
      <c r="L82" s="94" t="s">
        <v>183</v>
      </c>
      <c r="M82" s="32">
        <v>0.04</v>
      </c>
      <c r="N82" s="32">
        <v>2.3099999999999999E-2</v>
      </c>
      <c r="O82" s="105">
        <v>11837141.560347892</v>
      </c>
      <c r="P82" s="94">
        <v>112.32</v>
      </c>
      <c r="Q82" s="125">
        <v>0</v>
      </c>
      <c r="R82" s="125">
        <v>13295.477400648266</v>
      </c>
      <c r="S82" s="32">
        <v>4.0020074238760117E-3</v>
      </c>
      <c r="T82" s="32">
        <v>1.1976302051796088E-2</v>
      </c>
      <c r="U82" s="32">
        <v>2.0887281465457284E-3</v>
      </c>
    </row>
    <row r="83" spans="2:21" x14ac:dyDescent="0.2">
      <c r="B83" s="23" t="s">
        <v>873</v>
      </c>
      <c r="C83" s="32" t="s">
        <v>874</v>
      </c>
      <c r="D83" s="32" t="s">
        <v>308</v>
      </c>
      <c r="E83" s="32" t="s">
        <v>177</v>
      </c>
      <c r="F83" s="32" t="s">
        <v>803</v>
      </c>
      <c r="G83" s="32" t="s">
        <v>423</v>
      </c>
      <c r="H83" s="94" t="s">
        <v>429</v>
      </c>
      <c r="I83" s="94" t="s">
        <v>182</v>
      </c>
      <c r="J83" s="94" t="s">
        <v>875</v>
      </c>
      <c r="K83" s="94">
        <v>1.49</v>
      </c>
      <c r="L83" s="94" t="s">
        <v>183</v>
      </c>
      <c r="M83" s="32">
        <v>6.4000000000000001E-2</v>
      </c>
      <c r="N83" s="32">
        <v>-2.3E-3</v>
      </c>
      <c r="O83" s="105">
        <v>5442088.5376181342</v>
      </c>
      <c r="P83" s="94">
        <v>126.64</v>
      </c>
      <c r="Q83" s="125">
        <v>0</v>
      </c>
      <c r="R83" s="125">
        <v>6891.8609240614423</v>
      </c>
      <c r="S83" s="32">
        <v>4.3467837858641844E-3</v>
      </c>
      <c r="T83" s="32">
        <v>6.2080514778285337E-3</v>
      </c>
      <c r="U83" s="32">
        <v>1.0827158333903751E-3</v>
      </c>
    </row>
    <row r="84" spans="2:21" x14ac:dyDescent="0.2">
      <c r="B84" s="23" t="s">
        <v>846</v>
      </c>
      <c r="C84" s="32" t="s">
        <v>847</v>
      </c>
      <c r="D84" s="32" t="s">
        <v>308</v>
      </c>
      <c r="E84" s="32" t="s">
        <v>177</v>
      </c>
      <c r="F84" s="32" t="s">
        <v>422</v>
      </c>
      <c r="G84" s="32" t="s">
        <v>423</v>
      </c>
      <c r="H84" s="94" t="s">
        <v>429</v>
      </c>
      <c r="I84" s="94" t="s">
        <v>182</v>
      </c>
      <c r="J84" s="94" t="s">
        <v>848</v>
      </c>
      <c r="K84" s="94">
        <v>1.99</v>
      </c>
      <c r="L84" s="94" t="s">
        <v>183</v>
      </c>
      <c r="M84" s="32">
        <v>2.4500000000000001E-2</v>
      </c>
      <c r="N84" s="32">
        <v>-1E-4</v>
      </c>
      <c r="O84" s="105">
        <v>1199600.7781988669</v>
      </c>
      <c r="P84" s="94">
        <v>105.10999999999999</v>
      </c>
      <c r="Q84" s="125">
        <v>29.444996809999999</v>
      </c>
      <c r="R84" s="125">
        <v>1290.3453747777914</v>
      </c>
      <c r="S84" s="32">
        <v>1.1223389639224457E-2</v>
      </c>
      <c r="T84" s="32">
        <v>1.1623174929185594E-3</v>
      </c>
      <c r="U84" s="32">
        <v>2.0271409757216066E-4</v>
      </c>
    </row>
    <row r="85" spans="2:21" x14ac:dyDescent="0.2">
      <c r="B85" s="23" t="s">
        <v>830</v>
      </c>
      <c r="C85" s="32" t="s">
        <v>831</v>
      </c>
      <c r="D85" s="32" t="s">
        <v>308</v>
      </c>
      <c r="E85" s="32" t="s">
        <v>177</v>
      </c>
      <c r="F85" s="32" t="s">
        <v>422</v>
      </c>
      <c r="G85" s="32" t="s">
        <v>423</v>
      </c>
      <c r="H85" s="94" t="s">
        <v>429</v>
      </c>
      <c r="I85" s="94" t="s">
        <v>182</v>
      </c>
      <c r="J85" s="94" t="s">
        <v>832</v>
      </c>
      <c r="K85" s="94">
        <v>0.26</v>
      </c>
      <c r="L85" s="94" t="s">
        <v>183</v>
      </c>
      <c r="M85" s="32">
        <v>4.8499999999999995E-2</v>
      </c>
      <c r="N85" s="32">
        <v>6.0000000000000001E-3</v>
      </c>
      <c r="O85" s="105">
        <v>1422848.7596044119</v>
      </c>
      <c r="P85" s="94">
        <v>108.32</v>
      </c>
      <c r="Q85" s="125">
        <v>0</v>
      </c>
      <c r="R85" s="125">
        <v>1541.229776163284</v>
      </c>
      <c r="S85" s="32">
        <v>9.4856583973627461E-3</v>
      </c>
      <c r="T85" s="32">
        <v>1.3883091802069153E-3</v>
      </c>
      <c r="U85" s="32">
        <v>2.4212820019608024E-4</v>
      </c>
    </row>
    <row r="86" spans="2:21" x14ac:dyDescent="0.2">
      <c r="B86" s="23" t="s">
        <v>562</v>
      </c>
      <c r="C86" s="32" t="s">
        <v>563</v>
      </c>
      <c r="D86" s="32" t="s">
        <v>308</v>
      </c>
      <c r="E86" s="32" t="s">
        <v>177</v>
      </c>
      <c r="F86" s="32" t="s">
        <v>465</v>
      </c>
      <c r="G86" s="32" t="s">
        <v>434</v>
      </c>
      <c r="H86" s="94" t="s">
        <v>186</v>
      </c>
      <c r="I86" s="94" t="s">
        <v>187</v>
      </c>
      <c r="J86" s="94" t="s">
        <v>564</v>
      </c>
      <c r="K86" s="94">
        <v>3.21</v>
      </c>
      <c r="L86" s="94" t="s">
        <v>183</v>
      </c>
      <c r="M86" s="32">
        <v>2.5499999999999998E-2</v>
      </c>
      <c r="N86" s="32">
        <v>2.8999999999999998E-3</v>
      </c>
      <c r="O86" s="105">
        <v>501780.32104841206</v>
      </c>
      <c r="P86" s="94">
        <v>109.35</v>
      </c>
      <c r="Q86" s="125">
        <v>0</v>
      </c>
      <c r="R86" s="125">
        <v>548.69677969441284</v>
      </c>
      <c r="S86" s="32">
        <v>1.0790095845105967E-3</v>
      </c>
      <c r="T86" s="32">
        <v>4.9425516440257302E-4</v>
      </c>
      <c r="U86" s="32">
        <v>8.6200620942790656E-5</v>
      </c>
    </row>
    <row r="87" spans="2:21" x14ac:dyDescent="0.2">
      <c r="B87" s="23" t="s">
        <v>884</v>
      </c>
      <c r="C87" s="32" t="s">
        <v>885</v>
      </c>
      <c r="D87" s="32" t="s">
        <v>308</v>
      </c>
      <c r="E87" s="32" t="s">
        <v>177</v>
      </c>
      <c r="F87" s="32" t="s">
        <v>857</v>
      </c>
      <c r="G87" s="32" t="s">
        <v>434</v>
      </c>
      <c r="H87" s="94" t="s">
        <v>429</v>
      </c>
      <c r="I87" s="94" t="s">
        <v>182</v>
      </c>
      <c r="J87" s="94" t="s">
        <v>886</v>
      </c>
      <c r="K87" s="94">
        <v>1.62</v>
      </c>
      <c r="L87" s="94" t="s">
        <v>183</v>
      </c>
      <c r="M87" s="32">
        <v>3.9E-2</v>
      </c>
      <c r="N87" s="32">
        <v>-1.1999999999999999E-3</v>
      </c>
      <c r="O87" s="105">
        <v>1036436.4557040401</v>
      </c>
      <c r="P87" s="94">
        <v>117.21999999999998</v>
      </c>
      <c r="Q87" s="125">
        <v>0</v>
      </c>
      <c r="R87" s="125">
        <v>1214.9108134745456</v>
      </c>
      <c r="S87" s="32">
        <v>5.2073729451423264E-3</v>
      </c>
      <c r="T87" s="32">
        <v>1.0943675379008965E-3</v>
      </c>
      <c r="U87" s="32">
        <v>1.9086327893147489E-4</v>
      </c>
    </row>
    <row r="88" spans="2:21" x14ac:dyDescent="0.2">
      <c r="B88" s="23" t="s">
        <v>887</v>
      </c>
      <c r="C88" s="32" t="s">
        <v>888</v>
      </c>
      <c r="D88" s="32" t="s">
        <v>308</v>
      </c>
      <c r="E88" s="32" t="s">
        <v>177</v>
      </c>
      <c r="F88" s="32" t="s">
        <v>857</v>
      </c>
      <c r="G88" s="32" t="s">
        <v>434</v>
      </c>
      <c r="H88" s="94" t="s">
        <v>429</v>
      </c>
      <c r="I88" s="94" t="s">
        <v>182</v>
      </c>
      <c r="J88" s="94" t="s">
        <v>886</v>
      </c>
      <c r="K88" s="94">
        <v>2.54</v>
      </c>
      <c r="L88" s="94" t="s">
        <v>183</v>
      </c>
      <c r="M88" s="32">
        <v>3.9E-2</v>
      </c>
      <c r="N88" s="32">
        <v>1E-3</v>
      </c>
      <c r="O88" s="105">
        <v>1658701.9121052453</v>
      </c>
      <c r="P88" s="94">
        <v>120.92</v>
      </c>
      <c r="Q88" s="125">
        <v>0</v>
      </c>
      <c r="R88" s="125">
        <v>2005.7023519866364</v>
      </c>
      <c r="S88" s="32">
        <v>4.1568090621822663E-3</v>
      </c>
      <c r="T88" s="32">
        <v>1.806696854091044E-3</v>
      </c>
      <c r="U88" s="32">
        <v>3.150971439343117E-4</v>
      </c>
    </row>
    <row r="89" spans="2:21" x14ac:dyDescent="0.2">
      <c r="B89" s="23" t="s">
        <v>879</v>
      </c>
      <c r="C89" s="32" t="s">
        <v>880</v>
      </c>
      <c r="D89" s="32" t="s">
        <v>308</v>
      </c>
      <c r="E89" s="32" t="s">
        <v>177</v>
      </c>
      <c r="F89" s="32" t="s">
        <v>857</v>
      </c>
      <c r="G89" s="32" t="s">
        <v>434</v>
      </c>
      <c r="H89" s="94" t="s">
        <v>429</v>
      </c>
      <c r="I89" s="94" t="s">
        <v>182</v>
      </c>
      <c r="J89" s="94" t="s">
        <v>881</v>
      </c>
      <c r="K89" s="94">
        <v>4.3099999999999996</v>
      </c>
      <c r="L89" s="94" t="s">
        <v>183</v>
      </c>
      <c r="M89" s="32">
        <v>3.85E-2</v>
      </c>
      <c r="N89" s="32">
        <v>4.0000000000000001E-3</v>
      </c>
      <c r="O89" s="105">
        <v>2920056.3891640911</v>
      </c>
      <c r="P89" s="94">
        <v>121.26999999999998</v>
      </c>
      <c r="Q89" s="125">
        <v>0</v>
      </c>
      <c r="R89" s="125">
        <v>3541.1523830301044</v>
      </c>
      <c r="S89" s="32">
        <v>1.2189916183271062E-2</v>
      </c>
      <c r="T89" s="32">
        <v>3.1897997546547823E-3</v>
      </c>
      <c r="U89" s="32">
        <v>5.5631734241312896E-4</v>
      </c>
    </row>
    <row r="90" spans="2:21" x14ac:dyDescent="0.2">
      <c r="B90" s="23" t="s">
        <v>882</v>
      </c>
      <c r="C90" s="32" t="s">
        <v>883</v>
      </c>
      <c r="D90" s="32" t="s">
        <v>308</v>
      </c>
      <c r="E90" s="32" t="s">
        <v>177</v>
      </c>
      <c r="F90" s="32" t="s">
        <v>857</v>
      </c>
      <c r="G90" s="32" t="s">
        <v>434</v>
      </c>
      <c r="H90" s="94" t="s">
        <v>429</v>
      </c>
      <c r="I90" s="94" t="s">
        <v>182</v>
      </c>
      <c r="J90" s="94" t="s">
        <v>881</v>
      </c>
      <c r="K90" s="94">
        <v>5.15</v>
      </c>
      <c r="L90" s="94" t="s">
        <v>183</v>
      </c>
      <c r="M90" s="32">
        <v>3.85E-2</v>
      </c>
      <c r="N90" s="32">
        <v>8.3999999999999995E-3</v>
      </c>
      <c r="O90" s="105">
        <v>2351046.5904845181</v>
      </c>
      <c r="P90" s="94">
        <v>121.97</v>
      </c>
      <c r="Q90" s="125">
        <v>0</v>
      </c>
      <c r="R90" s="125">
        <v>2867.5715266705602</v>
      </c>
      <c r="S90" s="32">
        <v>9.4041863619380717E-3</v>
      </c>
      <c r="T90" s="32">
        <v>2.5830514936501766E-3</v>
      </c>
      <c r="U90" s="32">
        <v>4.5049735180610075E-4</v>
      </c>
    </row>
    <row r="91" spans="2:21" x14ac:dyDescent="0.2">
      <c r="B91" s="23" t="s">
        <v>855</v>
      </c>
      <c r="C91" s="32" t="s">
        <v>856</v>
      </c>
      <c r="D91" s="32" t="s">
        <v>308</v>
      </c>
      <c r="E91" s="32" t="s">
        <v>177</v>
      </c>
      <c r="F91" s="32" t="s">
        <v>857</v>
      </c>
      <c r="G91" s="32" t="s">
        <v>434</v>
      </c>
      <c r="H91" s="94" t="s">
        <v>429</v>
      </c>
      <c r="I91" s="94" t="s">
        <v>182</v>
      </c>
      <c r="J91" s="94" t="s">
        <v>858</v>
      </c>
      <c r="K91" s="94">
        <v>6.7</v>
      </c>
      <c r="L91" s="94" t="s">
        <v>183</v>
      </c>
      <c r="M91" s="32">
        <v>2.4E-2</v>
      </c>
      <c r="N91" s="32">
        <v>1.3500000000000002E-2</v>
      </c>
      <c r="O91" s="105">
        <v>2106298.8463530107</v>
      </c>
      <c r="P91" s="94">
        <v>108.06</v>
      </c>
      <c r="Q91" s="125">
        <v>0</v>
      </c>
      <c r="R91" s="125">
        <v>2276.0665291371402</v>
      </c>
      <c r="S91" s="32">
        <v>7.1353604512421993E-3</v>
      </c>
      <c r="T91" s="32">
        <v>2.0502355366043821E-3</v>
      </c>
      <c r="U91" s="32">
        <v>3.5757153199986533E-4</v>
      </c>
    </row>
    <row r="92" spans="2:21" x14ac:dyDescent="0.2">
      <c r="B92" s="23" t="s">
        <v>859</v>
      </c>
      <c r="C92" s="32" t="s">
        <v>860</v>
      </c>
      <c r="D92" s="32" t="s">
        <v>308</v>
      </c>
      <c r="E92" s="32" t="s">
        <v>177</v>
      </c>
      <c r="F92" s="32" t="s">
        <v>857</v>
      </c>
      <c r="G92" s="32" t="s">
        <v>434</v>
      </c>
      <c r="H92" s="94" t="s">
        <v>429</v>
      </c>
      <c r="I92" s="94" t="s">
        <v>182</v>
      </c>
      <c r="J92" s="94" t="s">
        <v>858</v>
      </c>
      <c r="K92" s="94">
        <v>7.53</v>
      </c>
      <c r="L92" s="94" t="s">
        <v>183</v>
      </c>
      <c r="M92" s="32">
        <v>2.4E-2</v>
      </c>
      <c r="N92" s="32">
        <v>1.4800000000000001E-2</v>
      </c>
      <c r="O92" s="105">
        <v>1995298.4591585884</v>
      </c>
      <c r="P92" s="94">
        <v>107.91</v>
      </c>
      <c r="Q92" s="125">
        <v>0</v>
      </c>
      <c r="R92" s="125">
        <v>2153.1265639316462</v>
      </c>
      <c r="S92" s="32">
        <v>6.7593322469676623E-3</v>
      </c>
      <c r="T92" s="32">
        <v>1.9394936570035408E-3</v>
      </c>
      <c r="U92" s="32">
        <v>3.3825758351031749E-4</v>
      </c>
    </row>
    <row r="93" spans="2:21" x14ac:dyDescent="0.2">
      <c r="B93" s="23" t="s">
        <v>738</v>
      </c>
      <c r="C93" s="32" t="s">
        <v>739</v>
      </c>
      <c r="D93" s="32" t="s">
        <v>308</v>
      </c>
      <c r="E93" s="32" t="s">
        <v>177</v>
      </c>
      <c r="F93" s="32" t="s">
        <v>740</v>
      </c>
      <c r="G93" s="32" t="s">
        <v>417</v>
      </c>
      <c r="H93" s="94" t="s">
        <v>186</v>
      </c>
      <c r="I93" s="94" t="s">
        <v>187</v>
      </c>
      <c r="J93" s="94" t="s">
        <v>741</v>
      </c>
      <c r="K93" s="94">
        <v>7.16</v>
      </c>
      <c r="L93" s="94" t="s">
        <v>183</v>
      </c>
      <c r="M93" s="32">
        <v>2.4E-2</v>
      </c>
      <c r="N93" s="32">
        <v>2.3E-2</v>
      </c>
      <c r="O93" s="105">
        <v>2183772.4083172386</v>
      </c>
      <c r="P93" s="94">
        <v>102.27</v>
      </c>
      <c r="Q93" s="125">
        <v>0</v>
      </c>
      <c r="R93" s="125">
        <v>2233.3440419860399</v>
      </c>
      <c r="S93" s="32">
        <v>4.740197037353829E-3</v>
      </c>
      <c r="T93" s="32">
        <v>2.0117519684625862E-3</v>
      </c>
      <c r="U93" s="32">
        <v>3.5085980148324693E-4</v>
      </c>
    </row>
    <row r="94" spans="2:21" x14ac:dyDescent="0.2">
      <c r="B94" s="23" t="s">
        <v>706</v>
      </c>
      <c r="C94" s="32" t="s">
        <v>707</v>
      </c>
      <c r="D94" s="32" t="s">
        <v>308</v>
      </c>
      <c r="E94" s="32" t="s">
        <v>177</v>
      </c>
      <c r="F94" s="32" t="s">
        <v>416</v>
      </c>
      <c r="G94" s="32" t="s">
        <v>417</v>
      </c>
      <c r="H94" s="94" t="s">
        <v>429</v>
      </c>
      <c r="I94" s="94" t="s">
        <v>182</v>
      </c>
      <c r="J94" s="94" t="s">
        <v>708</v>
      </c>
      <c r="K94" s="94">
        <v>4.8899999999999997</v>
      </c>
      <c r="L94" s="94" t="s">
        <v>183</v>
      </c>
      <c r="M94" s="32">
        <v>2.8500000000000001E-2</v>
      </c>
      <c r="N94" s="32">
        <v>1.04E-2</v>
      </c>
      <c r="O94" s="105">
        <v>6762226.4554957859</v>
      </c>
      <c r="P94" s="94">
        <v>112.89</v>
      </c>
      <c r="Q94" s="125">
        <v>0</v>
      </c>
      <c r="R94" s="125">
        <v>7633.8774456037327</v>
      </c>
      <c r="S94" s="32">
        <v>9.9007707986761145E-3</v>
      </c>
      <c r="T94" s="32">
        <v>6.8764452271932782E-3</v>
      </c>
      <c r="U94" s="32">
        <v>1.1992871115057264E-3</v>
      </c>
    </row>
    <row r="95" spans="2:21" x14ac:dyDescent="0.2">
      <c r="B95" s="23" t="s">
        <v>787</v>
      </c>
      <c r="C95" s="32" t="s">
        <v>788</v>
      </c>
      <c r="D95" s="32" t="s">
        <v>308</v>
      </c>
      <c r="E95" s="32" t="s">
        <v>177</v>
      </c>
      <c r="F95" s="32" t="s">
        <v>416</v>
      </c>
      <c r="G95" s="32" t="s">
        <v>417</v>
      </c>
      <c r="H95" s="94" t="s">
        <v>429</v>
      </c>
      <c r="I95" s="94" t="s">
        <v>182</v>
      </c>
      <c r="J95" s="94" t="s">
        <v>789</v>
      </c>
      <c r="K95" s="94">
        <v>6.69</v>
      </c>
      <c r="L95" s="94" t="s">
        <v>183</v>
      </c>
      <c r="M95" s="32">
        <v>2.6000000000000002E-2</v>
      </c>
      <c r="N95" s="32">
        <v>1.6299999999999999E-2</v>
      </c>
      <c r="O95" s="105">
        <v>830228.66877783556</v>
      </c>
      <c r="P95" s="94">
        <v>107.82000000000001</v>
      </c>
      <c r="Q95" s="125">
        <v>0</v>
      </c>
      <c r="R95" s="125">
        <v>895.15255058891137</v>
      </c>
      <c r="S95" s="32">
        <v>2.1805574563059176E-3</v>
      </c>
      <c r="T95" s="32">
        <v>8.0633564371037638E-4</v>
      </c>
      <c r="U95" s="32">
        <v>1.4062904787278215E-4</v>
      </c>
    </row>
    <row r="96" spans="2:21" x14ac:dyDescent="0.2">
      <c r="B96" s="23" t="s">
        <v>790</v>
      </c>
      <c r="C96" s="32" t="s">
        <v>791</v>
      </c>
      <c r="D96" s="32" t="s">
        <v>308</v>
      </c>
      <c r="E96" s="32" t="s">
        <v>177</v>
      </c>
      <c r="F96" s="32" t="s">
        <v>756</v>
      </c>
      <c r="G96" s="32" t="s">
        <v>417</v>
      </c>
      <c r="H96" s="94" t="s">
        <v>429</v>
      </c>
      <c r="I96" s="94" t="s">
        <v>182</v>
      </c>
      <c r="J96" s="94" t="s">
        <v>792</v>
      </c>
      <c r="K96" s="94">
        <v>6.96</v>
      </c>
      <c r="L96" s="94" t="s">
        <v>183</v>
      </c>
      <c r="M96" s="32">
        <v>1.3999999999999999E-2</v>
      </c>
      <c r="N96" s="32">
        <v>1.4499999999999999E-2</v>
      </c>
      <c r="O96" s="105">
        <v>2456689.3650466851</v>
      </c>
      <c r="P96" s="94">
        <v>100.34</v>
      </c>
      <c r="Q96" s="125">
        <v>0</v>
      </c>
      <c r="R96" s="125">
        <v>2465.0421088878438</v>
      </c>
      <c r="S96" s="32">
        <v>9.6872609031809342E-3</v>
      </c>
      <c r="T96" s="32">
        <v>2.2204609866057E-3</v>
      </c>
      <c r="U96" s="32">
        <v>3.8725971848167198E-4</v>
      </c>
    </row>
    <row r="97" spans="2:21" x14ac:dyDescent="0.2">
      <c r="B97" s="23" t="s">
        <v>899</v>
      </c>
      <c r="C97" s="32" t="s">
        <v>900</v>
      </c>
      <c r="D97" s="32" t="s">
        <v>308</v>
      </c>
      <c r="E97" s="32" t="s">
        <v>177</v>
      </c>
      <c r="F97" s="32" t="s">
        <v>619</v>
      </c>
      <c r="G97" s="32" t="s">
        <v>423</v>
      </c>
      <c r="H97" s="94" t="s">
        <v>186</v>
      </c>
      <c r="I97" s="94" t="s">
        <v>187</v>
      </c>
      <c r="J97" s="94" t="s">
        <v>766</v>
      </c>
      <c r="K97" s="94">
        <v>4.12</v>
      </c>
      <c r="L97" s="94" t="s">
        <v>183</v>
      </c>
      <c r="M97" s="32">
        <v>1.06E-2</v>
      </c>
      <c r="N97" s="32">
        <v>1.37E-2</v>
      </c>
      <c r="O97" s="105">
        <v>118.68803039204191</v>
      </c>
      <c r="P97" s="94">
        <v>5033000</v>
      </c>
      <c r="Q97" s="125">
        <v>0</v>
      </c>
      <c r="R97" s="125">
        <v>5973.5685696314695</v>
      </c>
      <c r="S97" s="32">
        <v>8.7405575073305781E-3</v>
      </c>
      <c r="T97" s="32">
        <v>5.3808719582746044E-3</v>
      </c>
      <c r="U97" s="32">
        <v>9.3845150728485993E-4</v>
      </c>
    </row>
    <row r="98" spans="2:21" x14ac:dyDescent="0.2">
      <c r="B98" s="23" t="s">
        <v>539</v>
      </c>
      <c r="C98" s="32" t="s">
        <v>540</v>
      </c>
      <c r="D98" s="32" t="s">
        <v>308</v>
      </c>
      <c r="E98" s="32" t="s">
        <v>177</v>
      </c>
      <c r="F98" s="32" t="s">
        <v>541</v>
      </c>
      <c r="G98" s="32" t="s">
        <v>417</v>
      </c>
      <c r="H98" s="94" t="s">
        <v>429</v>
      </c>
      <c r="I98" s="94" t="s">
        <v>182</v>
      </c>
      <c r="J98" s="94" t="s">
        <v>542</v>
      </c>
      <c r="K98" s="94">
        <v>2.4300000000000002</v>
      </c>
      <c r="L98" s="94" t="s">
        <v>183</v>
      </c>
      <c r="M98" s="32">
        <v>4.9000000000000002E-2</v>
      </c>
      <c r="N98" s="32">
        <v>3.4000000000000002E-3</v>
      </c>
      <c r="O98" s="105">
        <v>528332.9850390174</v>
      </c>
      <c r="P98" s="94">
        <v>117.47000000000001</v>
      </c>
      <c r="Q98" s="125">
        <v>0</v>
      </c>
      <c r="R98" s="125">
        <v>620.63275732229749</v>
      </c>
      <c r="S98" s="32">
        <v>6.6205818940071341E-4</v>
      </c>
      <c r="T98" s="32">
        <v>5.5905366471221865E-4</v>
      </c>
      <c r="U98" s="32">
        <v>9.7501809812723241E-5</v>
      </c>
    </row>
    <row r="99" spans="2:21" x14ac:dyDescent="0.2">
      <c r="B99" s="23" t="s">
        <v>634</v>
      </c>
      <c r="C99" s="32" t="s">
        <v>635</v>
      </c>
      <c r="D99" s="32" t="s">
        <v>308</v>
      </c>
      <c r="E99" s="32" t="s">
        <v>177</v>
      </c>
      <c r="F99" s="32" t="s">
        <v>541</v>
      </c>
      <c r="G99" s="32" t="s">
        <v>417</v>
      </c>
      <c r="H99" s="94" t="s">
        <v>429</v>
      </c>
      <c r="I99" s="94" t="s">
        <v>182</v>
      </c>
      <c r="J99" s="94" t="s">
        <v>636</v>
      </c>
      <c r="K99" s="94">
        <v>5.87</v>
      </c>
      <c r="L99" s="94" t="s">
        <v>183</v>
      </c>
      <c r="M99" s="32">
        <v>2.3E-2</v>
      </c>
      <c r="N99" s="32">
        <v>1.8100000000000002E-2</v>
      </c>
      <c r="O99" s="105">
        <v>4419865.461131203</v>
      </c>
      <c r="P99" s="94">
        <v>105.3</v>
      </c>
      <c r="Q99" s="125">
        <v>0</v>
      </c>
      <c r="R99" s="125">
        <v>4654.1183319086922</v>
      </c>
      <c r="S99" s="32">
        <v>3.1338314820694587E-3</v>
      </c>
      <c r="T99" s="32">
        <v>4.1923373827119671E-3</v>
      </c>
      <c r="U99" s="32">
        <v>7.311650168152781E-4</v>
      </c>
    </row>
    <row r="100" spans="2:21" x14ac:dyDescent="0.2">
      <c r="B100" s="23" t="s">
        <v>693</v>
      </c>
      <c r="C100" s="32" t="s">
        <v>694</v>
      </c>
      <c r="D100" s="32" t="s">
        <v>308</v>
      </c>
      <c r="E100" s="32" t="s">
        <v>177</v>
      </c>
      <c r="F100" s="32" t="s">
        <v>541</v>
      </c>
      <c r="G100" s="32" t="s">
        <v>417</v>
      </c>
      <c r="H100" s="94" t="s">
        <v>429</v>
      </c>
      <c r="I100" s="94" t="s">
        <v>182</v>
      </c>
      <c r="J100" s="94" t="s">
        <v>695</v>
      </c>
      <c r="K100" s="94">
        <v>2.3199999999999998</v>
      </c>
      <c r="L100" s="94" t="s">
        <v>183</v>
      </c>
      <c r="M100" s="32">
        <v>5.8499999999999996E-2</v>
      </c>
      <c r="N100" s="32">
        <v>3.4000000000000002E-3</v>
      </c>
      <c r="O100" s="105">
        <v>1979245.6801099237</v>
      </c>
      <c r="P100" s="94">
        <v>125.02</v>
      </c>
      <c r="Q100" s="125">
        <v>0</v>
      </c>
      <c r="R100" s="125">
        <v>2474.4529494226872</v>
      </c>
      <c r="S100" s="32">
        <v>1.6804907487837143E-3</v>
      </c>
      <c r="T100" s="32">
        <v>2.2289380849008751E-3</v>
      </c>
      <c r="U100" s="32">
        <v>3.8873816765017062E-4</v>
      </c>
    </row>
    <row r="101" spans="2:21" x14ac:dyDescent="0.2">
      <c r="B101" s="23" t="s">
        <v>431</v>
      </c>
      <c r="C101" s="32" t="s">
        <v>432</v>
      </c>
      <c r="D101" s="32" t="s">
        <v>308</v>
      </c>
      <c r="E101" s="32" t="s">
        <v>177</v>
      </c>
      <c r="F101" s="32" t="s">
        <v>433</v>
      </c>
      <c r="G101" s="32" t="s">
        <v>434</v>
      </c>
      <c r="H101" s="94" t="s">
        <v>186</v>
      </c>
      <c r="I101" s="94" t="s">
        <v>187</v>
      </c>
      <c r="J101" s="94" t="s">
        <v>435</v>
      </c>
      <c r="K101" s="94">
        <v>2.21</v>
      </c>
      <c r="L101" s="94" t="s">
        <v>183</v>
      </c>
      <c r="M101" s="32">
        <v>4.0500000000000001E-2</v>
      </c>
      <c r="N101" s="32">
        <v>2.9999999999999997E-4</v>
      </c>
      <c r="O101" s="105">
        <v>976920.14640177623</v>
      </c>
      <c r="P101" s="94">
        <v>132.85</v>
      </c>
      <c r="Q101" s="125">
        <v>0</v>
      </c>
      <c r="R101" s="125">
        <v>1297.8384196291693</v>
      </c>
      <c r="S101" s="32">
        <v>6.7163142529622693E-3</v>
      </c>
      <c r="T101" s="32">
        <v>1.1690670789412003E-3</v>
      </c>
      <c r="U101" s="32">
        <v>2.0389125979152099E-4</v>
      </c>
    </row>
    <row r="102" spans="2:21" x14ac:dyDescent="0.2">
      <c r="B102" s="23" t="s">
        <v>482</v>
      </c>
      <c r="C102" s="32" t="s">
        <v>483</v>
      </c>
      <c r="D102" s="32" t="s">
        <v>308</v>
      </c>
      <c r="E102" s="32" t="s">
        <v>177</v>
      </c>
      <c r="F102" s="32" t="s">
        <v>484</v>
      </c>
      <c r="G102" s="32" t="s">
        <v>434</v>
      </c>
      <c r="H102" s="94" t="s">
        <v>186</v>
      </c>
      <c r="I102" s="94" t="s">
        <v>187</v>
      </c>
      <c r="J102" s="94" t="s">
        <v>485</v>
      </c>
      <c r="K102" s="94">
        <v>0.79</v>
      </c>
      <c r="L102" s="94" t="s">
        <v>183</v>
      </c>
      <c r="M102" s="32">
        <v>4.2800000000000005E-2</v>
      </c>
      <c r="N102" s="32">
        <v>4.4000000000000003E-3</v>
      </c>
      <c r="O102" s="105">
        <v>18181.506824326705</v>
      </c>
      <c r="P102" s="94">
        <v>125.44999999999999</v>
      </c>
      <c r="Q102" s="125">
        <v>0</v>
      </c>
      <c r="R102" s="125">
        <v>22.808699835314009</v>
      </c>
      <c r="S102" s="32">
        <v>2.5418600176308685E-4</v>
      </c>
      <c r="T102" s="32">
        <v>2.0545623929468919E-5</v>
      </c>
      <c r="U102" s="32">
        <v>3.5832615780919893E-6</v>
      </c>
    </row>
    <row r="103" spans="2:21" x14ac:dyDescent="0.2">
      <c r="B103" s="23" t="s">
        <v>742</v>
      </c>
      <c r="C103" s="32" t="s">
        <v>743</v>
      </c>
      <c r="D103" s="32" t="s">
        <v>308</v>
      </c>
      <c r="E103" s="32" t="s">
        <v>177</v>
      </c>
      <c r="F103" s="32" t="s">
        <v>744</v>
      </c>
      <c r="G103" s="32" t="s">
        <v>417</v>
      </c>
      <c r="H103" s="94" t="s">
        <v>186</v>
      </c>
      <c r="I103" s="94" t="s">
        <v>187</v>
      </c>
      <c r="J103" s="94" t="s">
        <v>745</v>
      </c>
      <c r="K103" s="94">
        <v>6.9</v>
      </c>
      <c r="L103" s="94" t="s">
        <v>183</v>
      </c>
      <c r="M103" s="32">
        <v>1.9599999999999999E-2</v>
      </c>
      <c r="N103" s="32">
        <v>1.8500000000000003E-2</v>
      </c>
      <c r="O103" s="105">
        <v>2645015.8174967449</v>
      </c>
      <c r="P103" s="94">
        <v>102.53000000000002</v>
      </c>
      <c r="Q103" s="125">
        <v>0</v>
      </c>
      <c r="R103" s="125">
        <v>2711.9347178939684</v>
      </c>
      <c r="S103" s="32">
        <v>4.1065769386214729E-3</v>
      </c>
      <c r="T103" s="32">
        <v>2.4428569465784625E-3</v>
      </c>
      <c r="U103" s="32">
        <v>4.2604670792667357E-4</v>
      </c>
    </row>
    <row r="104" spans="2:21" x14ac:dyDescent="0.2">
      <c r="B104" s="23" t="s">
        <v>910</v>
      </c>
      <c r="C104" s="32" t="s">
        <v>911</v>
      </c>
      <c r="D104" s="32" t="s">
        <v>308</v>
      </c>
      <c r="E104" s="32" t="s">
        <v>177</v>
      </c>
      <c r="F104" s="32" t="s">
        <v>533</v>
      </c>
      <c r="G104" s="32" t="s">
        <v>423</v>
      </c>
      <c r="H104" s="94" t="s">
        <v>912</v>
      </c>
      <c r="I104" s="94" t="s">
        <v>274</v>
      </c>
      <c r="J104" s="94" t="s">
        <v>913</v>
      </c>
      <c r="K104" s="94">
        <v>4.46</v>
      </c>
      <c r="L104" s="94" t="s">
        <v>183</v>
      </c>
      <c r="M104" s="32">
        <v>1.4199999999999999E-2</v>
      </c>
      <c r="N104" s="32">
        <v>1.44E-2</v>
      </c>
      <c r="O104" s="105">
        <v>65.513172249517154</v>
      </c>
      <c r="P104" s="94">
        <v>5070000</v>
      </c>
      <c r="Q104" s="125">
        <v>0</v>
      </c>
      <c r="R104" s="125">
        <v>3321.5178330505196</v>
      </c>
      <c r="S104" s="32">
        <v>3.0912646746339431E-3</v>
      </c>
      <c r="T104" s="32">
        <v>2.9919573130259055E-3</v>
      </c>
      <c r="U104" s="32">
        <v>5.2181261176886525E-4</v>
      </c>
    </row>
    <row r="105" spans="2:21" x14ac:dyDescent="0.2">
      <c r="B105" s="23" t="s">
        <v>901</v>
      </c>
      <c r="C105" s="32" t="s">
        <v>902</v>
      </c>
      <c r="D105" s="32" t="s">
        <v>308</v>
      </c>
      <c r="E105" s="32" t="s">
        <v>177</v>
      </c>
      <c r="F105" s="32" t="s">
        <v>533</v>
      </c>
      <c r="G105" s="32" t="s">
        <v>423</v>
      </c>
      <c r="H105" s="94" t="s">
        <v>186</v>
      </c>
      <c r="I105" s="94" t="s">
        <v>187</v>
      </c>
      <c r="J105" s="94" t="s">
        <v>903</v>
      </c>
      <c r="K105" s="94">
        <v>5.07</v>
      </c>
      <c r="L105" s="94" t="s">
        <v>183</v>
      </c>
      <c r="M105" s="32">
        <v>1.5900000000000001E-2</v>
      </c>
      <c r="N105" s="32">
        <v>1.5600000000000001E-2</v>
      </c>
      <c r="O105" s="105">
        <v>80.908767728153677</v>
      </c>
      <c r="P105" s="94">
        <v>5039000</v>
      </c>
      <c r="Q105" s="125">
        <v>0</v>
      </c>
      <c r="R105" s="125">
        <v>4076.9928058216642</v>
      </c>
      <c r="S105" s="32">
        <v>5.4047273031498783E-3</v>
      </c>
      <c r="T105" s="32">
        <v>3.6724741680309383E-3</v>
      </c>
      <c r="U105" s="32">
        <v>6.4049822132516575E-4</v>
      </c>
    </row>
    <row r="106" spans="2:21" x14ac:dyDescent="0.2">
      <c r="B106" s="23" t="s">
        <v>715</v>
      </c>
      <c r="C106" s="32" t="s">
        <v>716</v>
      </c>
      <c r="D106" s="32" t="s">
        <v>308</v>
      </c>
      <c r="E106" s="32" t="s">
        <v>177</v>
      </c>
      <c r="F106" s="32" t="s">
        <v>717</v>
      </c>
      <c r="G106" s="32" t="s">
        <v>470</v>
      </c>
      <c r="H106" s="94" t="s">
        <v>429</v>
      </c>
      <c r="I106" s="94" t="s">
        <v>182</v>
      </c>
      <c r="J106" s="94" t="s">
        <v>718</v>
      </c>
      <c r="K106" s="94">
        <v>4.9400000000000004</v>
      </c>
      <c r="L106" s="94" t="s">
        <v>183</v>
      </c>
      <c r="M106" s="32">
        <v>1.9400000000000001E-2</v>
      </c>
      <c r="N106" s="32">
        <v>8.8999999999999999E-3</v>
      </c>
      <c r="O106" s="105">
        <v>225209.71875424639</v>
      </c>
      <c r="P106" s="94">
        <v>106.94</v>
      </c>
      <c r="Q106" s="125">
        <v>0</v>
      </c>
      <c r="R106" s="125">
        <v>240.8392732357911</v>
      </c>
      <c r="S106" s="32">
        <v>3.3998482741915705E-4</v>
      </c>
      <c r="T106" s="32">
        <v>2.1694323530392724E-4</v>
      </c>
      <c r="U106" s="32">
        <v>3.7836006458608728E-5</v>
      </c>
    </row>
    <row r="107" spans="2:21" x14ac:dyDescent="0.2">
      <c r="B107" s="23" t="s">
        <v>767</v>
      </c>
      <c r="C107" s="32" t="s">
        <v>768</v>
      </c>
      <c r="D107" s="32" t="s">
        <v>308</v>
      </c>
      <c r="E107" s="32" t="s">
        <v>177</v>
      </c>
      <c r="F107" s="32" t="s">
        <v>717</v>
      </c>
      <c r="G107" s="32" t="s">
        <v>470</v>
      </c>
      <c r="H107" s="94" t="s">
        <v>429</v>
      </c>
      <c r="I107" s="94" t="s">
        <v>182</v>
      </c>
      <c r="J107" s="94" t="s">
        <v>769</v>
      </c>
      <c r="K107" s="94">
        <v>6.84</v>
      </c>
      <c r="L107" s="94" t="s">
        <v>183</v>
      </c>
      <c r="M107" s="32">
        <v>1.23E-2</v>
      </c>
      <c r="N107" s="32">
        <v>1.3999999999999999E-2</v>
      </c>
      <c r="O107" s="105">
        <v>6612538.6292871665</v>
      </c>
      <c r="P107" s="94">
        <v>100.07</v>
      </c>
      <c r="Q107" s="125">
        <v>0</v>
      </c>
      <c r="R107" s="125">
        <v>6617.1674062403172</v>
      </c>
      <c r="S107" s="32">
        <v>6.2407108369130502E-3</v>
      </c>
      <c r="T107" s="32">
        <v>5.9606130112010904E-3</v>
      </c>
      <c r="U107" s="32">
        <v>1.0395613030898183E-3</v>
      </c>
    </row>
    <row r="108" spans="2:21" x14ac:dyDescent="0.2">
      <c r="B108" s="23" t="s">
        <v>868</v>
      </c>
      <c r="C108" s="32" t="s">
        <v>869</v>
      </c>
      <c r="D108" s="32" t="s">
        <v>308</v>
      </c>
      <c r="E108" s="32" t="s">
        <v>177</v>
      </c>
      <c r="F108" s="32" t="s">
        <v>642</v>
      </c>
      <c r="G108" s="32" t="s">
        <v>434</v>
      </c>
      <c r="H108" s="94" t="s">
        <v>429</v>
      </c>
      <c r="I108" s="94" t="s">
        <v>182</v>
      </c>
      <c r="J108" s="94" t="s">
        <v>823</v>
      </c>
      <c r="K108" s="94">
        <v>1</v>
      </c>
      <c r="L108" s="94" t="s">
        <v>183</v>
      </c>
      <c r="M108" s="32">
        <v>3.6000000000000004E-2</v>
      </c>
      <c r="N108" s="32">
        <v>-9.7999999999999997E-3</v>
      </c>
      <c r="O108" s="105">
        <v>1814056.6823077584</v>
      </c>
      <c r="P108" s="94">
        <v>111.75</v>
      </c>
      <c r="Q108" s="125">
        <v>0</v>
      </c>
      <c r="R108" s="125">
        <v>2027.20834247892</v>
      </c>
      <c r="S108" s="32">
        <v>4.3848297422065556E-3</v>
      </c>
      <c r="T108" s="32">
        <v>1.8260690233104873E-3</v>
      </c>
      <c r="U108" s="32">
        <v>3.1847574902737797E-4</v>
      </c>
    </row>
    <row r="109" spans="2:21" x14ac:dyDescent="0.2">
      <c r="B109" s="23" t="s">
        <v>640</v>
      </c>
      <c r="C109" s="32" t="s">
        <v>641</v>
      </c>
      <c r="D109" s="32" t="s">
        <v>308</v>
      </c>
      <c r="E109" s="32" t="s">
        <v>177</v>
      </c>
      <c r="F109" s="32" t="s">
        <v>642</v>
      </c>
      <c r="G109" s="32" t="s">
        <v>434</v>
      </c>
      <c r="H109" s="94" t="s">
        <v>186</v>
      </c>
      <c r="I109" s="94" t="s">
        <v>187</v>
      </c>
      <c r="J109" s="94" t="s">
        <v>643</v>
      </c>
      <c r="K109" s="94">
        <v>7.41</v>
      </c>
      <c r="L109" s="94" t="s">
        <v>183</v>
      </c>
      <c r="M109" s="32">
        <v>2.2499999999999999E-2</v>
      </c>
      <c r="N109" s="32">
        <v>1.47E-2</v>
      </c>
      <c r="O109" s="105">
        <v>1882841.2021546424</v>
      </c>
      <c r="P109" s="94">
        <v>108.5</v>
      </c>
      <c r="Q109" s="125">
        <v>0</v>
      </c>
      <c r="R109" s="125">
        <v>2042.8827016359226</v>
      </c>
      <c r="S109" s="32">
        <v>4.6022169283414906E-3</v>
      </c>
      <c r="T109" s="32">
        <v>1.8401881748140989E-3</v>
      </c>
      <c r="U109" s="32">
        <v>3.209382010449867E-4</v>
      </c>
    </row>
    <row r="110" spans="2:21" x14ac:dyDescent="0.2">
      <c r="B110" s="23" t="s">
        <v>719</v>
      </c>
      <c r="C110" s="32" t="s">
        <v>720</v>
      </c>
      <c r="D110" s="32" t="s">
        <v>308</v>
      </c>
      <c r="E110" s="32" t="s">
        <v>177</v>
      </c>
      <c r="F110" s="32" t="s">
        <v>721</v>
      </c>
      <c r="G110" s="32" t="s">
        <v>722</v>
      </c>
      <c r="H110" s="94" t="s">
        <v>429</v>
      </c>
      <c r="I110" s="94" t="s">
        <v>182</v>
      </c>
      <c r="J110" s="94" t="s">
        <v>723</v>
      </c>
      <c r="K110" s="94">
        <v>2.2400000000000002</v>
      </c>
      <c r="L110" s="94" t="s">
        <v>183</v>
      </c>
      <c r="M110" s="32">
        <v>2.1499999999999998E-2</v>
      </c>
      <c r="N110" s="32">
        <v>3.8E-3</v>
      </c>
      <c r="O110" s="105">
        <v>4217373.3989395238</v>
      </c>
      <c r="P110" s="94">
        <v>105.3</v>
      </c>
      <c r="Q110" s="125">
        <v>0</v>
      </c>
      <c r="R110" s="125">
        <v>4440.8941892050634</v>
      </c>
      <c r="S110" s="32">
        <v>6.6642945526339814E-3</v>
      </c>
      <c r="T110" s="32">
        <v>4.0002693086742926E-3</v>
      </c>
      <c r="U110" s="32">
        <v>6.9766736532316713E-4</v>
      </c>
    </row>
    <row r="111" spans="2:21" x14ac:dyDescent="0.2">
      <c r="B111" s="23" t="s">
        <v>749</v>
      </c>
      <c r="C111" s="32" t="s">
        <v>750</v>
      </c>
      <c r="D111" s="32" t="s">
        <v>308</v>
      </c>
      <c r="E111" s="32" t="s">
        <v>177</v>
      </c>
      <c r="F111" s="32" t="s">
        <v>721</v>
      </c>
      <c r="G111" s="32" t="s">
        <v>722</v>
      </c>
      <c r="H111" s="94" t="s">
        <v>429</v>
      </c>
      <c r="I111" s="94" t="s">
        <v>182</v>
      </c>
      <c r="J111" s="94" t="s">
        <v>387</v>
      </c>
      <c r="K111" s="94">
        <v>3.85</v>
      </c>
      <c r="L111" s="94" t="s">
        <v>183</v>
      </c>
      <c r="M111" s="32">
        <v>1.8000000000000002E-2</v>
      </c>
      <c r="N111" s="32">
        <v>0.01</v>
      </c>
      <c r="O111" s="105">
        <v>2088761.4836809186</v>
      </c>
      <c r="P111" s="94">
        <v>103.86999999999999</v>
      </c>
      <c r="Q111" s="125">
        <v>0</v>
      </c>
      <c r="R111" s="125">
        <v>2169.5965529118935</v>
      </c>
      <c r="S111" s="32">
        <v>4.6184082038931776E-3</v>
      </c>
      <c r="T111" s="32">
        <v>1.954329496054162E-3</v>
      </c>
      <c r="U111" s="32">
        <v>3.4084502949060722E-4</v>
      </c>
    </row>
    <row r="112" spans="2:21" x14ac:dyDescent="0.2">
      <c r="B112" s="23" t="s">
        <v>590</v>
      </c>
      <c r="C112" s="32" t="s">
        <v>591</v>
      </c>
      <c r="D112" s="32" t="s">
        <v>308</v>
      </c>
      <c r="E112" s="32" t="s">
        <v>177</v>
      </c>
      <c r="F112" s="32" t="s">
        <v>592</v>
      </c>
      <c r="G112" s="32" t="s">
        <v>453</v>
      </c>
      <c r="H112" s="94" t="s">
        <v>500</v>
      </c>
      <c r="I112" s="94" t="s">
        <v>187</v>
      </c>
      <c r="J112" s="94" t="s">
        <v>593</v>
      </c>
      <c r="K112" s="94">
        <v>1.51</v>
      </c>
      <c r="L112" s="94" t="s">
        <v>183</v>
      </c>
      <c r="M112" s="32">
        <v>4.7E-2</v>
      </c>
      <c r="N112" s="32">
        <v>4.1999999999999997E-3</v>
      </c>
      <c r="O112" s="105">
        <v>1859708.4128389303</v>
      </c>
      <c r="P112" s="94">
        <v>131.9</v>
      </c>
      <c r="Q112" s="125">
        <v>0</v>
      </c>
      <c r="R112" s="125">
        <v>2452.9553964810466</v>
      </c>
      <c r="S112" s="32">
        <v>1.2585819734945271E-2</v>
      </c>
      <c r="T112" s="32">
        <v>2.2095735160595174E-3</v>
      </c>
      <c r="U112" s="32">
        <v>3.8536088810179784E-4</v>
      </c>
    </row>
    <row r="113" spans="2:21" x14ac:dyDescent="0.2">
      <c r="B113" s="23" t="s">
        <v>797</v>
      </c>
      <c r="C113" s="32" t="s">
        <v>798</v>
      </c>
      <c r="D113" s="32" t="s">
        <v>308</v>
      </c>
      <c r="E113" s="32" t="s">
        <v>177</v>
      </c>
      <c r="F113" s="32" t="s">
        <v>799</v>
      </c>
      <c r="G113" s="32" t="s">
        <v>417</v>
      </c>
      <c r="H113" s="94" t="s">
        <v>418</v>
      </c>
      <c r="I113" s="94" t="s">
        <v>182</v>
      </c>
      <c r="J113" s="94" t="s">
        <v>800</v>
      </c>
      <c r="K113" s="94">
        <v>7.48</v>
      </c>
      <c r="L113" s="94" t="s">
        <v>183</v>
      </c>
      <c r="M113" s="32">
        <v>1.83E-2</v>
      </c>
      <c r="N113" s="32">
        <v>1.9199999999999998E-2</v>
      </c>
      <c r="O113" s="105">
        <v>564170.01307963964</v>
      </c>
      <c r="P113" s="94">
        <v>99.58</v>
      </c>
      <c r="Q113" s="125">
        <v>0</v>
      </c>
      <c r="R113" s="125">
        <v>561.80049881724676</v>
      </c>
      <c r="S113" s="32">
        <v>0</v>
      </c>
      <c r="T113" s="32">
        <v>5.0605873440520439E-4</v>
      </c>
      <c r="U113" s="32">
        <v>8.8259223739179009E-5</v>
      </c>
    </row>
    <row r="114" spans="2:21" x14ac:dyDescent="0.2">
      <c r="B114" s="23" t="s">
        <v>914</v>
      </c>
      <c r="C114" s="32" t="s">
        <v>915</v>
      </c>
      <c r="D114" s="32" t="s">
        <v>308</v>
      </c>
      <c r="E114" s="32" t="s">
        <v>177</v>
      </c>
      <c r="F114" s="32" t="s">
        <v>632</v>
      </c>
      <c r="G114" s="32" t="s">
        <v>423</v>
      </c>
      <c r="H114" s="94" t="s">
        <v>500</v>
      </c>
      <c r="I114" s="94" t="s">
        <v>187</v>
      </c>
      <c r="J114" s="94" t="s">
        <v>916</v>
      </c>
      <c r="K114" s="94">
        <v>2.67</v>
      </c>
      <c r="L114" s="94" t="s">
        <v>183</v>
      </c>
      <c r="M114" s="32">
        <v>2.8500000000000001E-2</v>
      </c>
      <c r="N114" s="32">
        <v>1.0200000000000001E-2</v>
      </c>
      <c r="O114" s="105">
        <v>23.038798907746866</v>
      </c>
      <c r="P114" s="94">
        <v>5355000</v>
      </c>
      <c r="Q114" s="125">
        <v>0</v>
      </c>
      <c r="R114" s="125">
        <v>1233.7276815098446</v>
      </c>
      <c r="S114" s="32">
        <v>1.3025837568692749E-3</v>
      </c>
      <c r="T114" s="32">
        <v>1.1113173990054358E-3</v>
      </c>
      <c r="U114" s="32">
        <v>1.9381942113763962E-4</v>
      </c>
    </row>
    <row r="115" spans="2:21" x14ac:dyDescent="0.2">
      <c r="B115" s="23" t="s">
        <v>896</v>
      </c>
      <c r="C115" s="32" t="s">
        <v>897</v>
      </c>
      <c r="D115" s="32" t="s">
        <v>308</v>
      </c>
      <c r="E115" s="32" t="s">
        <v>177</v>
      </c>
      <c r="F115" s="32" t="s">
        <v>632</v>
      </c>
      <c r="G115" s="32" t="s">
        <v>423</v>
      </c>
      <c r="H115" s="94" t="s">
        <v>500</v>
      </c>
      <c r="I115" s="94" t="s">
        <v>187</v>
      </c>
      <c r="J115" s="94" t="s">
        <v>898</v>
      </c>
      <c r="K115" s="94">
        <v>3.93</v>
      </c>
      <c r="L115" s="94" t="s">
        <v>183</v>
      </c>
      <c r="M115" s="32">
        <v>1.49E-2</v>
      </c>
      <c r="N115" s="32">
        <v>1.34E-2</v>
      </c>
      <c r="O115" s="105">
        <v>74.739610674657484</v>
      </c>
      <c r="P115" s="94">
        <v>5089000</v>
      </c>
      <c r="Q115" s="125">
        <v>56.965403339999995</v>
      </c>
      <c r="R115" s="125">
        <v>3860.4641905710946</v>
      </c>
      <c r="S115" s="32">
        <v>1.2357739860227758E-2</v>
      </c>
      <c r="T115" s="32">
        <v>3.4774294907355206E-3</v>
      </c>
      <c r="U115" s="32">
        <v>6.064814350468195E-4</v>
      </c>
    </row>
    <row r="116" spans="2:21" x14ac:dyDescent="0.2">
      <c r="B116" s="23" t="s">
        <v>907</v>
      </c>
      <c r="C116" s="32" t="s">
        <v>908</v>
      </c>
      <c r="D116" s="32" t="s">
        <v>308</v>
      </c>
      <c r="E116" s="32" t="s">
        <v>177</v>
      </c>
      <c r="F116" s="32" t="s">
        <v>632</v>
      </c>
      <c r="G116" s="32" t="s">
        <v>423</v>
      </c>
      <c r="H116" s="94" t="s">
        <v>500</v>
      </c>
      <c r="I116" s="94" t="s">
        <v>187</v>
      </c>
      <c r="J116" s="94" t="s">
        <v>909</v>
      </c>
      <c r="K116" s="94">
        <v>5.48</v>
      </c>
      <c r="L116" s="94" t="s">
        <v>183</v>
      </c>
      <c r="M116" s="32">
        <v>0</v>
      </c>
      <c r="N116" s="32">
        <v>1.67E-2</v>
      </c>
      <c r="O116" s="105">
        <v>43.893825407176493</v>
      </c>
      <c r="P116" s="94">
        <v>5177777</v>
      </c>
      <c r="Q116" s="125">
        <v>0</v>
      </c>
      <c r="R116" s="125">
        <v>2272.7243963529409</v>
      </c>
      <c r="S116" s="32">
        <v>8.7194726672976744E-3</v>
      </c>
      <c r="T116" s="32">
        <v>2.0472250097526849E-3</v>
      </c>
      <c r="U116" s="32">
        <v>3.5704648076586378E-4</v>
      </c>
    </row>
    <row r="117" spans="2:21" x14ac:dyDescent="0.2">
      <c r="B117" s="23" t="s">
        <v>463</v>
      </c>
      <c r="C117" s="32" t="s">
        <v>464</v>
      </c>
      <c r="D117" s="32" t="s">
        <v>308</v>
      </c>
      <c r="E117" s="32" t="s">
        <v>177</v>
      </c>
      <c r="F117" s="32" t="s">
        <v>465</v>
      </c>
      <c r="G117" s="32" t="s">
        <v>434</v>
      </c>
      <c r="H117" s="94" t="s">
        <v>418</v>
      </c>
      <c r="I117" s="94" t="s">
        <v>182</v>
      </c>
      <c r="J117" s="94" t="s">
        <v>466</v>
      </c>
      <c r="K117" s="94">
        <v>0.49</v>
      </c>
      <c r="L117" s="94" t="s">
        <v>183</v>
      </c>
      <c r="M117" s="32">
        <v>4.4999999999999998E-2</v>
      </c>
      <c r="N117" s="32">
        <v>6.0999999999999995E-3</v>
      </c>
      <c r="O117" s="105">
        <v>222835.72952732921</v>
      </c>
      <c r="P117" s="94">
        <v>126.66999999999999</v>
      </c>
      <c r="Q117" s="125">
        <v>0</v>
      </c>
      <c r="R117" s="125">
        <v>282.26601913916852</v>
      </c>
      <c r="S117" s="32">
        <v>4.2716591402055257E-3</v>
      </c>
      <c r="T117" s="32">
        <v>2.5425962545759431E-4</v>
      </c>
      <c r="U117" s="32">
        <v>4.4344175182506021E-5</v>
      </c>
    </row>
    <row r="118" spans="2:21" x14ac:dyDescent="0.2">
      <c r="B118" s="23" t="s">
        <v>842</v>
      </c>
      <c r="C118" s="32" t="s">
        <v>843</v>
      </c>
      <c r="D118" s="32" t="s">
        <v>308</v>
      </c>
      <c r="E118" s="32" t="s">
        <v>177</v>
      </c>
      <c r="F118" s="32" t="s">
        <v>844</v>
      </c>
      <c r="G118" s="32" t="s">
        <v>423</v>
      </c>
      <c r="H118" s="94" t="s">
        <v>418</v>
      </c>
      <c r="I118" s="94" t="s">
        <v>182</v>
      </c>
      <c r="J118" s="94" t="s">
        <v>845</v>
      </c>
      <c r="K118" s="94">
        <v>1.74</v>
      </c>
      <c r="L118" s="94" t="s">
        <v>183</v>
      </c>
      <c r="M118" s="32">
        <v>0.02</v>
      </c>
      <c r="N118" s="32">
        <v>-5.9999999999999995E-4</v>
      </c>
      <c r="O118" s="105">
        <v>2236079.3479538015</v>
      </c>
      <c r="P118" s="94">
        <v>107.21000000000001</v>
      </c>
      <c r="Q118" s="125">
        <v>0</v>
      </c>
      <c r="R118" s="125">
        <v>2397.3006687753036</v>
      </c>
      <c r="S118" s="32">
        <v>3.9299677668905315E-3</v>
      </c>
      <c r="T118" s="32">
        <v>2.1594408424044941E-3</v>
      </c>
      <c r="U118" s="32">
        <v>3.7661749418337748E-4</v>
      </c>
    </row>
    <row r="119" spans="2:21" x14ac:dyDescent="0.2">
      <c r="B119" s="23" t="s">
        <v>414</v>
      </c>
      <c r="C119" s="32" t="s">
        <v>415</v>
      </c>
      <c r="D119" s="32" t="s">
        <v>308</v>
      </c>
      <c r="E119" s="32" t="s">
        <v>177</v>
      </c>
      <c r="F119" s="32" t="s">
        <v>416</v>
      </c>
      <c r="G119" s="32" t="s">
        <v>417</v>
      </c>
      <c r="H119" s="94" t="s">
        <v>418</v>
      </c>
      <c r="I119" s="94" t="s">
        <v>182</v>
      </c>
      <c r="J119" s="94" t="s">
        <v>419</v>
      </c>
      <c r="K119" s="94">
        <v>0.01</v>
      </c>
      <c r="L119" s="94" t="s">
        <v>183</v>
      </c>
      <c r="M119" s="32">
        <v>4.6500000000000007E-2</v>
      </c>
      <c r="N119" s="32">
        <v>2.3099999999999999E-2</v>
      </c>
      <c r="O119" s="105">
        <v>0.899973129385638</v>
      </c>
      <c r="P119" s="94">
        <v>121.7548</v>
      </c>
      <c r="Q119" s="125">
        <v>0</v>
      </c>
      <c r="R119" s="125">
        <v>1.0934218121606862E-3</v>
      </c>
      <c r="S119" s="32">
        <v>7.7603777101159384E-9</v>
      </c>
      <c r="T119" s="32">
        <v>9.8493265776376901E-10</v>
      </c>
      <c r="U119" s="32">
        <v>1.7177727781295796E-10</v>
      </c>
    </row>
    <row r="120" spans="2:21" x14ac:dyDescent="0.2">
      <c r="B120" s="23" t="s">
        <v>751</v>
      </c>
      <c r="C120" s="32" t="s">
        <v>752</v>
      </c>
      <c r="D120" s="32" t="s">
        <v>308</v>
      </c>
      <c r="E120" s="32" t="s">
        <v>177</v>
      </c>
      <c r="F120" s="32" t="s">
        <v>416</v>
      </c>
      <c r="G120" s="32" t="s">
        <v>417</v>
      </c>
      <c r="H120" s="94" t="s">
        <v>418</v>
      </c>
      <c r="I120" s="94" t="s">
        <v>182</v>
      </c>
      <c r="J120" s="94" t="s">
        <v>753</v>
      </c>
      <c r="K120" s="94">
        <v>7.06</v>
      </c>
      <c r="L120" s="94" t="s">
        <v>183</v>
      </c>
      <c r="M120" s="32">
        <v>2.81E-2</v>
      </c>
      <c r="N120" s="32">
        <v>2.5099999999999997E-2</v>
      </c>
      <c r="O120" s="105">
        <v>664126.13510192814</v>
      </c>
      <c r="P120" s="94">
        <v>104.36000000000001</v>
      </c>
      <c r="Q120" s="125">
        <v>0</v>
      </c>
      <c r="R120" s="125">
        <v>693.08203459237222</v>
      </c>
      <c r="S120" s="32">
        <v>1.2685759216954585E-3</v>
      </c>
      <c r="T120" s="32">
        <v>6.2431453514763698E-4</v>
      </c>
      <c r="U120" s="32">
        <v>1.0888363839027565E-4</v>
      </c>
    </row>
    <row r="121" spans="2:21" x14ac:dyDescent="0.2">
      <c r="B121" s="23" t="s">
        <v>864</v>
      </c>
      <c r="C121" s="32" t="s">
        <v>865</v>
      </c>
      <c r="D121" s="32" t="s">
        <v>308</v>
      </c>
      <c r="E121" s="32" t="s">
        <v>177</v>
      </c>
      <c r="F121" s="32" t="s">
        <v>866</v>
      </c>
      <c r="G121" s="32" t="s">
        <v>423</v>
      </c>
      <c r="H121" s="94" t="s">
        <v>418</v>
      </c>
      <c r="I121" s="94" t="s">
        <v>182</v>
      </c>
      <c r="J121" s="94" t="s">
        <v>867</v>
      </c>
      <c r="K121" s="94">
        <v>3.07</v>
      </c>
      <c r="L121" s="94" t="s">
        <v>183</v>
      </c>
      <c r="M121" s="32">
        <v>4.4999999999999998E-2</v>
      </c>
      <c r="N121" s="32">
        <v>6.7000000000000002E-3</v>
      </c>
      <c r="O121" s="105">
        <v>6916933.0274532</v>
      </c>
      <c r="P121" s="94">
        <v>135.66999999999999</v>
      </c>
      <c r="Q121" s="125">
        <v>94.009780730000003</v>
      </c>
      <c r="R121" s="125">
        <v>9478.2128191492338</v>
      </c>
      <c r="S121" s="32">
        <v>4.0640404375793119E-3</v>
      </c>
      <c r="T121" s="32">
        <v>8.5377859111551869E-3</v>
      </c>
      <c r="U121" s="32">
        <v>1.4890333981796135E-3</v>
      </c>
    </row>
    <row r="122" spans="2:21" x14ac:dyDescent="0.2">
      <c r="B122" s="23" t="s">
        <v>497</v>
      </c>
      <c r="C122" s="32" t="s">
        <v>498</v>
      </c>
      <c r="D122" s="32" t="s">
        <v>308</v>
      </c>
      <c r="E122" s="32" t="s">
        <v>177</v>
      </c>
      <c r="F122" s="32" t="s">
        <v>499</v>
      </c>
      <c r="G122" s="32" t="s">
        <v>417</v>
      </c>
      <c r="H122" s="94" t="s">
        <v>500</v>
      </c>
      <c r="I122" s="94" t="s">
        <v>187</v>
      </c>
      <c r="J122" s="94" t="s">
        <v>501</v>
      </c>
      <c r="K122" s="94">
        <v>0.09</v>
      </c>
      <c r="L122" s="94" t="s">
        <v>183</v>
      </c>
      <c r="M122" s="32">
        <v>4.2000000000000003E-2</v>
      </c>
      <c r="N122" s="32">
        <v>2.2200000000000001E-2</v>
      </c>
      <c r="O122" s="105">
        <v>18123.486378374564</v>
      </c>
      <c r="P122" s="94">
        <v>110.80000000000001</v>
      </c>
      <c r="Q122" s="125">
        <v>0</v>
      </c>
      <c r="R122" s="125">
        <v>20.080822852859669</v>
      </c>
      <c r="S122" s="32">
        <v>2.1967862276817653E-4</v>
      </c>
      <c r="T122" s="32">
        <v>1.8088406507518934E-5</v>
      </c>
      <c r="U122" s="32">
        <v>3.1547103300346018E-6</v>
      </c>
    </row>
    <row r="123" spans="2:21" x14ac:dyDescent="0.2">
      <c r="B123" s="23" t="s">
        <v>516</v>
      </c>
      <c r="C123" s="32" t="s">
        <v>517</v>
      </c>
      <c r="D123" s="32" t="s">
        <v>308</v>
      </c>
      <c r="E123" s="32" t="s">
        <v>177</v>
      </c>
      <c r="F123" s="32" t="s">
        <v>499</v>
      </c>
      <c r="G123" s="32" t="s">
        <v>417</v>
      </c>
      <c r="H123" s="94" t="s">
        <v>500</v>
      </c>
      <c r="I123" s="94" t="s">
        <v>187</v>
      </c>
      <c r="J123" s="94" t="s">
        <v>518</v>
      </c>
      <c r="K123" s="94">
        <v>1.23</v>
      </c>
      <c r="L123" s="94" t="s">
        <v>183</v>
      </c>
      <c r="M123" s="32">
        <v>4.4999999999999998E-2</v>
      </c>
      <c r="N123" s="32">
        <v>-4.0000000000000002E-4</v>
      </c>
      <c r="O123" s="105">
        <v>3022062.5652047615</v>
      </c>
      <c r="P123" s="94">
        <v>115.48</v>
      </c>
      <c r="Q123" s="125">
        <v>0</v>
      </c>
      <c r="R123" s="125">
        <v>3489.877850188615</v>
      </c>
      <c r="S123" s="32">
        <v>8.696582921452551E-3</v>
      </c>
      <c r="T123" s="32">
        <v>3.1436126735617429E-3</v>
      </c>
      <c r="U123" s="32">
        <v>5.4826207995660513E-4</v>
      </c>
    </row>
    <row r="124" spans="2:21" x14ac:dyDescent="0.2">
      <c r="B124" s="23" t="s">
        <v>580</v>
      </c>
      <c r="C124" s="32" t="s">
        <v>581</v>
      </c>
      <c r="D124" s="32" t="s">
        <v>308</v>
      </c>
      <c r="E124" s="32" t="s">
        <v>177</v>
      </c>
      <c r="F124" s="32" t="s">
        <v>499</v>
      </c>
      <c r="G124" s="32" t="s">
        <v>417</v>
      </c>
      <c r="H124" s="94" t="s">
        <v>500</v>
      </c>
      <c r="I124" s="94" t="s">
        <v>187</v>
      </c>
      <c r="J124" s="94" t="s">
        <v>582</v>
      </c>
      <c r="K124" s="94">
        <v>3.38</v>
      </c>
      <c r="L124" s="94" t="s">
        <v>183</v>
      </c>
      <c r="M124" s="32">
        <v>3.3000000000000002E-2</v>
      </c>
      <c r="N124" s="32">
        <v>9.1999999999999998E-3</v>
      </c>
      <c r="O124" s="105">
        <v>3975470.8407751257</v>
      </c>
      <c r="P124" s="94">
        <v>109.38</v>
      </c>
      <c r="Q124" s="125">
        <v>0</v>
      </c>
      <c r="R124" s="125">
        <v>4348.3700033696268</v>
      </c>
      <c r="S124" s="32">
        <v>6.6255564289932605E-3</v>
      </c>
      <c r="T124" s="32">
        <v>3.9169253592041013E-3</v>
      </c>
      <c r="U124" s="32">
        <v>6.8313175555399254E-4</v>
      </c>
    </row>
    <row r="125" spans="2:21" x14ac:dyDescent="0.2">
      <c r="B125" s="23" t="s">
        <v>889</v>
      </c>
      <c r="C125" s="32" t="s">
        <v>890</v>
      </c>
      <c r="D125" s="32" t="s">
        <v>308</v>
      </c>
      <c r="E125" s="32" t="s">
        <v>177</v>
      </c>
      <c r="F125" s="32" t="s">
        <v>891</v>
      </c>
      <c r="G125" s="32" t="s">
        <v>434</v>
      </c>
      <c r="H125" s="94" t="s">
        <v>459</v>
      </c>
      <c r="I125" s="94" t="s">
        <v>187</v>
      </c>
      <c r="J125" s="94" t="s">
        <v>892</v>
      </c>
      <c r="K125" s="94">
        <v>2.12</v>
      </c>
      <c r="L125" s="94" t="s">
        <v>183</v>
      </c>
      <c r="M125" s="32">
        <v>4.2999999999999997E-2</v>
      </c>
      <c r="N125" s="32">
        <v>6.0000000000000001E-3</v>
      </c>
      <c r="O125" s="105">
        <v>1179783.0435933881</v>
      </c>
      <c r="P125" s="94">
        <v>111.02000000000001</v>
      </c>
      <c r="Q125" s="125">
        <v>0</v>
      </c>
      <c r="R125" s="125">
        <v>1309.7951349973796</v>
      </c>
      <c r="S125" s="32">
        <v>9.8315253632782346E-3</v>
      </c>
      <c r="T125" s="32">
        <v>1.1798374507362031E-3</v>
      </c>
      <c r="U125" s="32">
        <v>2.0576966755208768E-4</v>
      </c>
    </row>
    <row r="126" spans="2:21" x14ac:dyDescent="0.2">
      <c r="B126" s="23" t="s">
        <v>552</v>
      </c>
      <c r="C126" s="32" t="s">
        <v>553</v>
      </c>
      <c r="D126" s="32" t="s">
        <v>308</v>
      </c>
      <c r="E126" s="32" t="s">
        <v>177</v>
      </c>
      <c r="F126" s="32" t="s">
        <v>554</v>
      </c>
      <c r="G126" s="32" t="s">
        <v>417</v>
      </c>
      <c r="H126" s="94" t="s">
        <v>459</v>
      </c>
      <c r="I126" s="94" t="s">
        <v>187</v>
      </c>
      <c r="J126" s="94" t="s">
        <v>555</v>
      </c>
      <c r="K126" s="94">
        <v>1.31</v>
      </c>
      <c r="L126" s="94" t="s">
        <v>183</v>
      </c>
      <c r="M126" s="32">
        <v>4.8000000000000001E-2</v>
      </c>
      <c r="N126" s="32">
        <v>3.5999999999999999E-3</v>
      </c>
      <c r="O126" s="105">
        <v>414555.18492846034</v>
      </c>
      <c r="P126" s="94">
        <v>109.35</v>
      </c>
      <c r="Q126" s="125">
        <v>0</v>
      </c>
      <c r="R126" s="125">
        <v>453.31609033340629</v>
      </c>
      <c r="S126" s="32">
        <v>1.9386367617333328E-3</v>
      </c>
      <c r="T126" s="32">
        <v>4.0833813327436009E-4</v>
      </c>
      <c r="U126" s="32">
        <v>7.121625261198102E-5</v>
      </c>
    </row>
    <row r="127" spans="2:21" x14ac:dyDescent="0.2">
      <c r="B127" s="23" t="s">
        <v>594</v>
      </c>
      <c r="C127" s="32" t="s">
        <v>595</v>
      </c>
      <c r="D127" s="32" t="s">
        <v>308</v>
      </c>
      <c r="E127" s="32" t="s">
        <v>177</v>
      </c>
      <c r="F127" s="32" t="s">
        <v>554</v>
      </c>
      <c r="G127" s="32" t="s">
        <v>417</v>
      </c>
      <c r="H127" s="94" t="s">
        <v>459</v>
      </c>
      <c r="I127" s="94" t="s">
        <v>187</v>
      </c>
      <c r="J127" s="94" t="s">
        <v>596</v>
      </c>
      <c r="K127" s="94">
        <v>2.13</v>
      </c>
      <c r="L127" s="94" t="s">
        <v>183</v>
      </c>
      <c r="M127" s="32">
        <v>1.8500000000000003E-2</v>
      </c>
      <c r="N127" s="32">
        <v>8.1000000000000013E-3</v>
      </c>
      <c r="O127" s="105">
        <v>484578.23536143702</v>
      </c>
      <c r="P127" s="94">
        <v>103.24</v>
      </c>
      <c r="Q127" s="125">
        <v>0</v>
      </c>
      <c r="R127" s="125">
        <v>500.27857027428007</v>
      </c>
      <c r="S127" s="32">
        <v>3.2219297563925334E-3</v>
      </c>
      <c r="T127" s="32">
        <v>4.5064100273325562E-4</v>
      </c>
      <c r="U127" s="32">
        <v>7.8594088753412795E-5</v>
      </c>
    </row>
    <row r="128" spans="2:21" x14ac:dyDescent="0.2">
      <c r="B128" s="23" t="s">
        <v>446</v>
      </c>
      <c r="C128" s="32" t="s">
        <v>447</v>
      </c>
      <c r="D128" s="32" t="s">
        <v>308</v>
      </c>
      <c r="E128" s="32" t="s">
        <v>177</v>
      </c>
      <c r="F128" s="32" t="s">
        <v>448</v>
      </c>
      <c r="G128" s="32" t="s">
        <v>417</v>
      </c>
      <c r="H128" s="94" t="s">
        <v>439</v>
      </c>
      <c r="I128" s="94" t="s">
        <v>182</v>
      </c>
      <c r="J128" s="94" t="s">
        <v>449</v>
      </c>
      <c r="K128" s="94">
        <v>1.1399999999999999</v>
      </c>
      <c r="L128" s="94" t="s">
        <v>183</v>
      </c>
      <c r="M128" s="32">
        <v>4.8499999999999995E-2</v>
      </c>
      <c r="N128" s="32">
        <v>5.6999999999999993E-3</v>
      </c>
      <c r="O128" s="105">
        <v>296976.39978928631</v>
      </c>
      <c r="P128" s="94">
        <v>129.31</v>
      </c>
      <c r="Q128" s="125">
        <v>0</v>
      </c>
      <c r="R128" s="125">
        <v>384.02018564180679</v>
      </c>
      <c r="S128" s="32">
        <v>2.1834709217251865E-3</v>
      </c>
      <c r="T128" s="32">
        <v>3.4591775824528411E-4</v>
      </c>
      <c r="U128" s="32">
        <v>6.032982091734802E-5</v>
      </c>
    </row>
    <row r="129" spans="2:21" x14ac:dyDescent="0.2">
      <c r="B129" s="23" t="s">
        <v>523</v>
      </c>
      <c r="C129" s="32" t="s">
        <v>524</v>
      </c>
      <c r="D129" s="32" t="s">
        <v>308</v>
      </c>
      <c r="E129" s="32" t="s">
        <v>177</v>
      </c>
      <c r="F129" s="32" t="s">
        <v>448</v>
      </c>
      <c r="G129" s="32" t="s">
        <v>417</v>
      </c>
      <c r="H129" s="94" t="s">
        <v>439</v>
      </c>
      <c r="I129" s="94" t="s">
        <v>182</v>
      </c>
      <c r="J129" s="94" t="s">
        <v>525</v>
      </c>
      <c r="K129" s="94">
        <v>1.24</v>
      </c>
      <c r="L129" s="94" t="s">
        <v>183</v>
      </c>
      <c r="M129" s="32">
        <v>5.5E-2</v>
      </c>
      <c r="N129" s="32">
        <v>3.9000000000000003E-3</v>
      </c>
      <c r="O129" s="105">
        <v>308410.37878329621</v>
      </c>
      <c r="P129" s="94">
        <v>112.44000000000001</v>
      </c>
      <c r="Q129" s="125">
        <v>0</v>
      </c>
      <c r="R129" s="125">
        <v>346.77662930931638</v>
      </c>
      <c r="S129" s="32">
        <v>9.2532366871676038E-3</v>
      </c>
      <c r="T129" s="32">
        <v>3.1236950219701016E-4</v>
      </c>
      <c r="U129" s="32">
        <v>5.4478833995634234E-5</v>
      </c>
    </row>
    <row r="130" spans="2:21" x14ac:dyDescent="0.2">
      <c r="B130" s="23" t="s">
        <v>597</v>
      </c>
      <c r="C130" s="32" t="s">
        <v>598</v>
      </c>
      <c r="D130" s="32" t="s">
        <v>308</v>
      </c>
      <c r="E130" s="32" t="s">
        <v>177</v>
      </c>
      <c r="F130" s="32" t="s">
        <v>599</v>
      </c>
      <c r="G130" s="32" t="s">
        <v>417</v>
      </c>
      <c r="H130" s="94" t="s">
        <v>439</v>
      </c>
      <c r="I130" s="94" t="s">
        <v>182</v>
      </c>
      <c r="J130" s="94" t="s">
        <v>600</v>
      </c>
      <c r="K130" s="94">
        <v>3.46</v>
      </c>
      <c r="L130" s="94" t="s">
        <v>183</v>
      </c>
      <c r="M130" s="32">
        <v>2.4E-2</v>
      </c>
      <c r="N130" s="32">
        <v>1.26E-2</v>
      </c>
      <c r="O130" s="105">
        <v>215383.83152736438</v>
      </c>
      <c r="P130" s="94">
        <v>105.32999999999998</v>
      </c>
      <c r="Q130" s="125">
        <v>0</v>
      </c>
      <c r="R130" s="125">
        <v>226.86378986777117</v>
      </c>
      <c r="S130" s="32">
        <v>4.2856337476468258E-4</v>
      </c>
      <c r="T130" s="32">
        <v>2.0435439737870176E-4</v>
      </c>
      <c r="U130" s="32">
        <v>3.5640448932337307E-5</v>
      </c>
    </row>
    <row r="131" spans="2:21" x14ac:dyDescent="0.2">
      <c r="B131" s="23" t="s">
        <v>763</v>
      </c>
      <c r="C131" s="32" t="s">
        <v>764</v>
      </c>
      <c r="D131" s="32" t="s">
        <v>308</v>
      </c>
      <c r="E131" s="32" t="s">
        <v>177</v>
      </c>
      <c r="F131" s="32" t="s">
        <v>765</v>
      </c>
      <c r="G131" s="32" t="s">
        <v>417</v>
      </c>
      <c r="H131" s="94" t="s">
        <v>459</v>
      </c>
      <c r="I131" s="94" t="s">
        <v>187</v>
      </c>
      <c r="J131" s="94" t="s">
        <v>766</v>
      </c>
      <c r="K131" s="94">
        <v>7.15</v>
      </c>
      <c r="L131" s="94" t="s">
        <v>183</v>
      </c>
      <c r="M131" s="32">
        <v>1.9E-2</v>
      </c>
      <c r="N131" s="32">
        <v>2.5899999999999999E-2</v>
      </c>
      <c r="O131" s="105">
        <v>2343168.8498987546</v>
      </c>
      <c r="P131" s="94">
        <v>96.48</v>
      </c>
      <c r="Q131" s="125">
        <v>0</v>
      </c>
      <c r="R131" s="125">
        <v>2260.6893061421033</v>
      </c>
      <c r="S131" s="32">
        <v>8.8904570113019984E-3</v>
      </c>
      <c r="T131" s="32">
        <v>2.0363840394556293E-3</v>
      </c>
      <c r="U131" s="32">
        <v>3.5515576026654813E-4</v>
      </c>
    </row>
    <row r="132" spans="2:21" x14ac:dyDescent="0.2">
      <c r="B132" s="23" t="s">
        <v>861</v>
      </c>
      <c r="C132" s="32" t="s">
        <v>862</v>
      </c>
      <c r="D132" s="32" t="s">
        <v>308</v>
      </c>
      <c r="E132" s="32" t="s">
        <v>177</v>
      </c>
      <c r="F132" s="32" t="s">
        <v>819</v>
      </c>
      <c r="G132" s="32" t="s">
        <v>423</v>
      </c>
      <c r="H132" s="94" t="s">
        <v>439</v>
      </c>
      <c r="I132" s="94" t="s">
        <v>182</v>
      </c>
      <c r="J132" s="94" t="s">
        <v>863</v>
      </c>
      <c r="K132" s="94">
        <v>3.05</v>
      </c>
      <c r="L132" s="94" t="s">
        <v>183</v>
      </c>
      <c r="M132" s="32">
        <v>5.0999999999999997E-2</v>
      </c>
      <c r="N132" s="32">
        <v>5.6000000000000008E-3</v>
      </c>
      <c r="O132" s="105">
        <v>4966123.1666942164</v>
      </c>
      <c r="P132" s="94">
        <v>138.74</v>
      </c>
      <c r="Q132" s="125">
        <v>76.643953569999994</v>
      </c>
      <c r="R132" s="125">
        <v>6966.6432351298863</v>
      </c>
      <c r="S132" s="32">
        <v>4.3287479736718627E-3</v>
      </c>
      <c r="T132" s="32">
        <v>6.275413898785556E-3</v>
      </c>
      <c r="U132" s="32">
        <v>1.0944641830949733E-3</v>
      </c>
    </row>
    <row r="133" spans="2:21" x14ac:dyDescent="0.2">
      <c r="B133" s="23" t="s">
        <v>473</v>
      </c>
      <c r="C133" s="32" t="s">
        <v>474</v>
      </c>
      <c r="D133" s="32" t="s">
        <v>308</v>
      </c>
      <c r="E133" s="32" t="s">
        <v>177</v>
      </c>
      <c r="F133" s="32" t="s">
        <v>475</v>
      </c>
      <c r="G133" s="32" t="s">
        <v>453</v>
      </c>
      <c r="H133" s="94" t="s">
        <v>439</v>
      </c>
      <c r="I133" s="94" t="s">
        <v>182</v>
      </c>
      <c r="J133" s="94" t="s">
        <v>476</v>
      </c>
      <c r="K133" s="94">
        <v>1.43</v>
      </c>
      <c r="L133" s="94" t="s">
        <v>183</v>
      </c>
      <c r="M133" s="32">
        <v>4.9500000000000002E-2</v>
      </c>
      <c r="N133" s="32">
        <v>5.9999999999999995E-4</v>
      </c>
      <c r="O133" s="105">
        <v>4703350.1985832807</v>
      </c>
      <c r="P133" s="94">
        <v>130.1</v>
      </c>
      <c r="Q133" s="125">
        <v>0</v>
      </c>
      <c r="R133" s="125">
        <v>6119.0586082094442</v>
      </c>
      <c r="S133" s="32">
        <v>3.1811732933899346E-3</v>
      </c>
      <c r="T133" s="32">
        <v>5.5119264962223986E-3</v>
      </c>
      <c r="U133" s="32">
        <v>9.6130808696698723E-4</v>
      </c>
    </row>
    <row r="134" spans="2:21" x14ac:dyDescent="0.2">
      <c r="B134" s="23" t="s">
        <v>758</v>
      </c>
      <c r="C134" s="32" t="s">
        <v>759</v>
      </c>
      <c r="D134" s="32" t="s">
        <v>308</v>
      </c>
      <c r="E134" s="32" t="s">
        <v>177</v>
      </c>
      <c r="F134" s="32" t="s">
        <v>669</v>
      </c>
      <c r="G134" s="32" t="s">
        <v>417</v>
      </c>
      <c r="H134" s="94" t="s">
        <v>459</v>
      </c>
      <c r="I134" s="94" t="s">
        <v>187</v>
      </c>
      <c r="J134" s="94" t="s">
        <v>757</v>
      </c>
      <c r="K134" s="94">
        <v>7.03</v>
      </c>
      <c r="L134" s="94" t="s">
        <v>183</v>
      </c>
      <c r="M134" s="32">
        <v>2.6000000000000002E-2</v>
      </c>
      <c r="N134" s="32">
        <v>2.41E-2</v>
      </c>
      <c r="O134" s="105">
        <v>1468508.3833809537</v>
      </c>
      <c r="P134" s="94">
        <v>102.8</v>
      </c>
      <c r="Q134" s="125">
        <v>0</v>
      </c>
      <c r="R134" s="125">
        <v>1509.6266182248089</v>
      </c>
      <c r="S134" s="32">
        <v>2.3963518600886957E-3</v>
      </c>
      <c r="T134" s="32">
        <v>1.3598416830380403E-3</v>
      </c>
      <c r="U134" s="32">
        <v>2.3716332353038004E-4</v>
      </c>
    </row>
    <row r="135" spans="2:21" x14ac:dyDescent="0.2">
      <c r="B135" s="23" t="s">
        <v>667</v>
      </c>
      <c r="C135" s="32" t="s">
        <v>668</v>
      </c>
      <c r="D135" s="32" t="s">
        <v>308</v>
      </c>
      <c r="E135" s="32" t="s">
        <v>177</v>
      </c>
      <c r="F135" s="32" t="s">
        <v>669</v>
      </c>
      <c r="G135" s="32" t="s">
        <v>417</v>
      </c>
      <c r="H135" s="94" t="s">
        <v>459</v>
      </c>
      <c r="I135" s="94" t="s">
        <v>187</v>
      </c>
      <c r="J135" s="94" t="s">
        <v>670</v>
      </c>
      <c r="K135" s="94">
        <v>3.87</v>
      </c>
      <c r="L135" s="94" t="s">
        <v>183</v>
      </c>
      <c r="M135" s="32">
        <v>4.4000000000000004E-2</v>
      </c>
      <c r="N135" s="32">
        <v>1.3100000000000001E-2</v>
      </c>
      <c r="O135" s="105">
        <v>253347.62623541401</v>
      </c>
      <c r="P135" s="94">
        <v>113.83000000000001</v>
      </c>
      <c r="Q135" s="125">
        <v>0</v>
      </c>
      <c r="R135" s="125">
        <v>288.38560321674333</v>
      </c>
      <c r="S135" s="32">
        <v>1.8559721783641067E-3</v>
      </c>
      <c r="T135" s="32">
        <v>2.597720252861875E-4</v>
      </c>
      <c r="U135" s="32">
        <v>4.5305565821052054E-5</v>
      </c>
    </row>
    <row r="136" spans="2:21" x14ac:dyDescent="0.2">
      <c r="B136" s="23" t="s">
        <v>754</v>
      </c>
      <c r="C136" s="32" t="s">
        <v>755</v>
      </c>
      <c r="D136" s="32" t="s">
        <v>308</v>
      </c>
      <c r="E136" s="32" t="s">
        <v>177</v>
      </c>
      <c r="F136" s="32" t="s">
        <v>756</v>
      </c>
      <c r="G136" s="32" t="s">
        <v>417</v>
      </c>
      <c r="H136" s="94" t="s">
        <v>439</v>
      </c>
      <c r="I136" s="94" t="s">
        <v>182</v>
      </c>
      <c r="J136" s="94" t="s">
        <v>757</v>
      </c>
      <c r="K136" s="94">
        <v>6.11</v>
      </c>
      <c r="L136" s="94" t="s">
        <v>183</v>
      </c>
      <c r="M136" s="32">
        <v>2.0499999999999997E-2</v>
      </c>
      <c r="N136" s="32">
        <v>1.8100000000000002E-2</v>
      </c>
      <c r="O136" s="105">
        <v>3656999.8692782554</v>
      </c>
      <c r="P136" s="94">
        <v>103.2</v>
      </c>
      <c r="Q136" s="125">
        <v>0</v>
      </c>
      <c r="R136" s="125">
        <v>3774.0238650951596</v>
      </c>
      <c r="S136" s="32">
        <v>1.1022729276328577E-2</v>
      </c>
      <c r="T136" s="32">
        <v>3.3995657618780006E-3</v>
      </c>
      <c r="U136" s="32">
        <v>5.9290160369684811E-4</v>
      </c>
    </row>
    <row r="137" spans="2:21" x14ac:dyDescent="0.2">
      <c r="B137" s="23" t="s">
        <v>436</v>
      </c>
      <c r="C137" s="32" t="s">
        <v>437</v>
      </c>
      <c r="D137" s="32" t="s">
        <v>308</v>
      </c>
      <c r="E137" s="32" t="s">
        <v>177</v>
      </c>
      <c r="F137" s="32" t="s">
        <v>438</v>
      </c>
      <c r="G137" s="32" t="s">
        <v>417</v>
      </c>
      <c r="H137" s="94" t="s">
        <v>439</v>
      </c>
      <c r="I137" s="94" t="s">
        <v>182</v>
      </c>
      <c r="J137" s="94" t="s">
        <v>440</v>
      </c>
      <c r="K137" s="94">
        <v>4.32</v>
      </c>
      <c r="L137" s="94" t="s">
        <v>183</v>
      </c>
      <c r="M137" s="32">
        <v>4.9500000000000002E-2</v>
      </c>
      <c r="N137" s="32">
        <v>1.41E-2</v>
      </c>
      <c r="O137" s="105">
        <v>388023.98253201996</v>
      </c>
      <c r="P137" s="94">
        <v>142.06</v>
      </c>
      <c r="Q137" s="125">
        <v>0</v>
      </c>
      <c r="R137" s="125">
        <v>551.22686935569152</v>
      </c>
      <c r="S137" s="32">
        <v>2.4016462072365242E-4</v>
      </c>
      <c r="T137" s="32">
        <v>4.9653421893280914E-4</v>
      </c>
      <c r="U137" s="32">
        <v>8.6598099674057528E-5</v>
      </c>
    </row>
    <row r="138" spans="2:21" x14ac:dyDescent="0.2">
      <c r="B138" s="23" t="s">
        <v>456</v>
      </c>
      <c r="C138" s="32" t="s">
        <v>457</v>
      </c>
      <c r="D138" s="32" t="s">
        <v>308</v>
      </c>
      <c r="E138" s="32" t="s">
        <v>177</v>
      </c>
      <c r="F138" s="32" t="s">
        <v>458</v>
      </c>
      <c r="G138" s="32" t="s">
        <v>453</v>
      </c>
      <c r="H138" s="94" t="s">
        <v>459</v>
      </c>
      <c r="I138" s="94" t="s">
        <v>187</v>
      </c>
      <c r="J138" s="94" t="s">
        <v>455</v>
      </c>
      <c r="K138" s="94">
        <v>1.72</v>
      </c>
      <c r="L138" s="94" t="s">
        <v>183</v>
      </c>
      <c r="M138" s="32">
        <v>4.5999999999999999E-2</v>
      </c>
      <c r="N138" s="32">
        <v>6.0000000000000001E-3</v>
      </c>
      <c r="O138" s="105">
        <v>962255.89459604444</v>
      </c>
      <c r="P138" s="94">
        <v>130.03</v>
      </c>
      <c r="Q138" s="125">
        <v>0</v>
      </c>
      <c r="R138" s="125">
        <v>1251.2213394527378</v>
      </c>
      <c r="S138" s="32">
        <v>1.7560832588784953E-3</v>
      </c>
      <c r="T138" s="32">
        <v>1.1270753387319682E-3</v>
      </c>
      <c r="U138" s="32">
        <v>1.9656768617771876E-4</v>
      </c>
    </row>
    <row r="139" spans="2:21" x14ac:dyDescent="0.2">
      <c r="B139" s="23" t="s">
        <v>502</v>
      </c>
      <c r="C139" s="32" t="s">
        <v>503</v>
      </c>
      <c r="D139" s="32" t="s">
        <v>308</v>
      </c>
      <c r="E139" s="32" t="s">
        <v>177</v>
      </c>
      <c r="F139" s="32" t="s">
        <v>458</v>
      </c>
      <c r="G139" s="32" t="s">
        <v>453</v>
      </c>
      <c r="H139" s="94" t="s">
        <v>459</v>
      </c>
      <c r="I139" s="94" t="s">
        <v>187</v>
      </c>
      <c r="J139" s="94" t="s">
        <v>504</v>
      </c>
      <c r="K139" s="94">
        <v>2.42</v>
      </c>
      <c r="L139" s="94" t="s">
        <v>183</v>
      </c>
      <c r="M139" s="32">
        <v>6.0999999999999999E-2</v>
      </c>
      <c r="N139" s="32">
        <v>1.1000000000000001E-2</v>
      </c>
      <c r="O139" s="105">
        <v>58955.981768673264</v>
      </c>
      <c r="P139" s="94">
        <v>125.62</v>
      </c>
      <c r="Q139" s="125">
        <v>0</v>
      </c>
      <c r="R139" s="125">
        <v>74.060504406777596</v>
      </c>
      <c r="S139" s="32">
        <v>8.3242845072106924E-5</v>
      </c>
      <c r="T139" s="32">
        <v>6.6712231848154357E-5</v>
      </c>
      <c r="U139" s="32">
        <v>1.163495340861305E-5</v>
      </c>
    </row>
    <row r="140" spans="2:21" x14ac:dyDescent="0.2">
      <c r="B140" s="23" t="s">
        <v>460</v>
      </c>
      <c r="C140" s="32" t="s">
        <v>461</v>
      </c>
      <c r="D140" s="32" t="s">
        <v>308</v>
      </c>
      <c r="E140" s="32" t="s">
        <v>177</v>
      </c>
      <c r="F140" s="32" t="s">
        <v>458</v>
      </c>
      <c r="G140" s="32" t="s">
        <v>453</v>
      </c>
      <c r="H140" s="94" t="s">
        <v>459</v>
      </c>
      <c r="I140" s="94" t="s">
        <v>187</v>
      </c>
      <c r="J140" s="94" t="s">
        <v>462</v>
      </c>
      <c r="K140" s="94">
        <v>1.94</v>
      </c>
      <c r="L140" s="94" t="s">
        <v>183</v>
      </c>
      <c r="M140" s="32">
        <v>4.4999999999999998E-2</v>
      </c>
      <c r="N140" s="32">
        <v>7.8000000000000005E-3</v>
      </c>
      <c r="O140" s="105">
        <v>3415.8949332254651</v>
      </c>
      <c r="P140" s="94">
        <v>130.96</v>
      </c>
      <c r="Q140" s="125">
        <v>0</v>
      </c>
      <c r="R140" s="125">
        <v>4.4734510088860615</v>
      </c>
      <c r="S140" s="32">
        <v>9.1090531552679074E-6</v>
      </c>
      <c r="T140" s="32">
        <v>4.0295958454052328E-6</v>
      </c>
      <c r="U140" s="32">
        <v>7.0278206286884533E-7</v>
      </c>
    </row>
    <row r="141" spans="2:21" x14ac:dyDescent="0.2">
      <c r="B141" s="23" t="s">
        <v>644</v>
      </c>
      <c r="C141" s="32" t="s">
        <v>645</v>
      </c>
      <c r="D141" s="32" t="s">
        <v>308</v>
      </c>
      <c r="E141" s="32" t="s">
        <v>177</v>
      </c>
      <c r="F141" s="32" t="s">
        <v>570</v>
      </c>
      <c r="G141" s="32" t="s">
        <v>417</v>
      </c>
      <c r="H141" s="94" t="s">
        <v>459</v>
      </c>
      <c r="I141" s="94" t="s">
        <v>187</v>
      </c>
      <c r="J141" s="94" t="s">
        <v>646</v>
      </c>
      <c r="K141" s="94">
        <v>6.44</v>
      </c>
      <c r="L141" s="94" t="s">
        <v>183</v>
      </c>
      <c r="M141" s="32">
        <v>3.9E-2</v>
      </c>
      <c r="N141" s="32">
        <v>3.5099999999999999E-2</v>
      </c>
      <c r="O141" s="105">
        <v>3059125.4047519132</v>
      </c>
      <c r="P141" s="94">
        <v>105.01</v>
      </c>
      <c r="Q141" s="125">
        <v>0</v>
      </c>
      <c r="R141" s="125">
        <v>3212.3875876008478</v>
      </c>
      <c r="S141" s="32">
        <v>1.683236523635142E-3</v>
      </c>
      <c r="T141" s="32">
        <v>2.8936549547797703E-3</v>
      </c>
      <c r="U141" s="32">
        <v>5.0466817923430589E-4</v>
      </c>
    </row>
    <row r="142" spans="2:21" x14ac:dyDescent="0.2">
      <c r="B142" s="23" t="s">
        <v>568</v>
      </c>
      <c r="C142" s="32" t="s">
        <v>569</v>
      </c>
      <c r="D142" s="32" t="s">
        <v>308</v>
      </c>
      <c r="E142" s="32" t="s">
        <v>177</v>
      </c>
      <c r="F142" s="32" t="s">
        <v>570</v>
      </c>
      <c r="G142" s="32" t="s">
        <v>417</v>
      </c>
      <c r="H142" s="94" t="s">
        <v>459</v>
      </c>
      <c r="I142" s="94" t="s">
        <v>187</v>
      </c>
      <c r="J142" s="94" t="s">
        <v>571</v>
      </c>
      <c r="K142" s="94">
        <v>4.12</v>
      </c>
      <c r="L142" s="94" t="s">
        <v>183</v>
      </c>
      <c r="M142" s="32">
        <v>4.3400000000000001E-2</v>
      </c>
      <c r="N142" s="32">
        <v>2.4E-2</v>
      </c>
      <c r="O142" s="105">
        <v>2178010.807544339</v>
      </c>
      <c r="P142" s="94">
        <v>108.3</v>
      </c>
      <c r="Q142" s="125">
        <v>47.350908009999998</v>
      </c>
      <c r="R142" s="125">
        <v>2406.1366152654859</v>
      </c>
      <c r="S142" s="32">
        <v>1.3517629752609879E-3</v>
      </c>
      <c r="T142" s="32">
        <v>2.1674000875591486E-3</v>
      </c>
      <c r="U142" s="32">
        <v>3.7800562712356927E-4</v>
      </c>
    </row>
    <row r="143" spans="2:21" x14ac:dyDescent="0.2">
      <c r="B143" s="23" t="s">
        <v>777</v>
      </c>
      <c r="C143" s="32" t="s">
        <v>778</v>
      </c>
      <c r="D143" s="32" t="s">
        <v>308</v>
      </c>
      <c r="E143" s="32" t="s">
        <v>177</v>
      </c>
      <c r="F143" s="32" t="s">
        <v>779</v>
      </c>
      <c r="G143" s="32" t="s">
        <v>417</v>
      </c>
      <c r="H143" s="94" t="s">
        <v>546</v>
      </c>
      <c r="I143" s="94" t="s">
        <v>187</v>
      </c>
      <c r="J143" s="94" t="s">
        <v>780</v>
      </c>
      <c r="K143" s="94">
        <v>6.3</v>
      </c>
      <c r="L143" s="94" t="s">
        <v>183</v>
      </c>
      <c r="M143" s="32">
        <v>2.8500000000000001E-2</v>
      </c>
      <c r="N143" s="32">
        <v>3.0499999999999999E-2</v>
      </c>
      <c r="O143" s="105">
        <v>1470060.9909689568</v>
      </c>
      <c r="P143" s="94">
        <v>100.51999999999998</v>
      </c>
      <c r="Q143" s="125">
        <v>0</v>
      </c>
      <c r="R143" s="125">
        <v>1477.7053081219956</v>
      </c>
      <c r="S143" s="32">
        <v>6.6820954134952587E-3</v>
      </c>
      <c r="T143" s="32">
        <v>1.3310876007166562E-3</v>
      </c>
      <c r="U143" s="32">
        <v>2.3214846495274747E-4</v>
      </c>
    </row>
    <row r="144" spans="2:21" x14ac:dyDescent="0.2">
      <c r="B144" s="23" t="s">
        <v>543</v>
      </c>
      <c r="C144" s="32" t="s">
        <v>544</v>
      </c>
      <c r="D144" s="32" t="s">
        <v>308</v>
      </c>
      <c r="E144" s="32" t="s">
        <v>177</v>
      </c>
      <c r="F144" s="32" t="s">
        <v>545</v>
      </c>
      <c r="G144" s="32" t="s">
        <v>417</v>
      </c>
      <c r="H144" s="94" t="s">
        <v>546</v>
      </c>
      <c r="I144" s="94" t="s">
        <v>187</v>
      </c>
      <c r="J144" s="94" t="s">
        <v>547</v>
      </c>
      <c r="K144" s="94">
        <v>0.78</v>
      </c>
      <c r="L144" s="94" t="s">
        <v>183</v>
      </c>
      <c r="M144" s="32">
        <v>5.9000000000000004E-2</v>
      </c>
      <c r="N144" s="32">
        <v>-1.9E-3</v>
      </c>
      <c r="O144" s="105">
        <v>2601.3282548529651</v>
      </c>
      <c r="P144" s="94">
        <v>112.54000000000002</v>
      </c>
      <c r="Q144" s="125">
        <v>0</v>
      </c>
      <c r="R144" s="125">
        <v>2.9275347177763735</v>
      </c>
      <c r="S144" s="32">
        <v>3.6705425416564804E-5</v>
      </c>
      <c r="T144" s="32">
        <v>2.6370651455885246E-6</v>
      </c>
      <c r="U144" s="32">
        <v>4.5991760812674298E-7</v>
      </c>
    </row>
    <row r="145" spans="2:21" x14ac:dyDescent="0.2">
      <c r="B145" s="23" t="s">
        <v>583</v>
      </c>
      <c r="C145" s="32" t="s">
        <v>584</v>
      </c>
      <c r="D145" s="32" t="s">
        <v>308</v>
      </c>
      <c r="E145" s="32" t="s">
        <v>177</v>
      </c>
      <c r="F145" s="32" t="s">
        <v>545</v>
      </c>
      <c r="G145" s="32" t="s">
        <v>417</v>
      </c>
      <c r="H145" s="94" t="s">
        <v>546</v>
      </c>
      <c r="I145" s="94" t="s">
        <v>187</v>
      </c>
      <c r="J145" s="94" t="s">
        <v>585</v>
      </c>
      <c r="K145" s="94">
        <v>1.33</v>
      </c>
      <c r="L145" s="94" t="s">
        <v>183</v>
      </c>
      <c r="M145" s="32">
        <v>4.8000000000000001E-2</v>
      </c>
      <c r="N145" s="32">
        <v>2.9999999999999997E-4</v>
      </c>
      <c r="O145" s="105">
        <v>670.69110090443189</v>
      </c>
      <c r="P145" s="94">
        <v>107.73000000000002</v>
      </c>
      <c r="Q145" s="125">
        <v>0</v>
      </c>
      <c r="R145" s="125">
        <v>0.72253549570718933</v>
      </c>
      <c r="S145" s="32">
        <v>3.3137828956949001E-6</v>
      </c>
      <c r="T145" s="32">
        <v>6.5084562810144702E-7</v>
      </c>
      <c r="U145" s="32">
        <v>1.1351079628689312E-7</v>
      </c>
    </row>
    <row r="146" spans="2:21" x14ac:dyDescent="0.2">
      <c r="B146" s="23" t="s">
        <v>658</v>
      </c>
      <c r="C146" s="32" t="s">
        <v>659</v>
      </c>
      <c r="D146" s="32" t="s">
        <v>308</v>
      </c>
      <c r="E146" s="32" t="s">
        <v>177</v>
      </c>
      <c r="F146" s="32" t="s">
        <v>545</v>
      </c>
      <c r="G146" s="32" t="s">
        <v>417</v>
      </c>
      <c r="H146" s="94" t="s">
        <v>546</v>
      </c>
      <c r="I146" s="94" t="s">
        <v>187</v>
      </c>
      <c r="J146" s="94" t="s">
        <v>660</v>
      </c>
      <c r="K146" s="94">
        <v>3.36</v>
      </c>
      <c r="L146" s="94" t="s">
        <v>183</v>
      </c>
      <c r="M146" s="32">
        <v>3.7000000000000005E-2</v>
      </c>
      <c r="N146" s="32">
        <v>1.7399999999999999E-2</v>
      </c>
      <c r="O146" s="105">
        <v>275624.45235558879</v>
      </c>
      <c r="P146" s="94">
        <v>108.86</v>
      </c>
      <c r="Q146" s="125">
        <v>0</v>
      </c>
      <c r="R146" s="125">
        <v>300.04477884521282</v>
      </c>
      <c r="S146" s="32">
        <v>3.6245677120642792E-4</v>
      </c>
      <c r="T146" s="32">
        <v>2.7027437919148478E-4</v>
      </c>
      <c r="U146" s="32">
        <v>4.7137229894996235E-5</v>
      </c>
    </row>
    <row r="147" spans="2:21" x14ac:dyDescent="0.2">
      <c r="B147" s="23" t="s">
        <v>477</v>
      </c>
      <c r="C147" s="32" t="s">
        <v>478</v>
      </c>
      <c r="D147" s="32" t="s">
        <v>308</v>
      </c>
      <c r="E147" s="32" t="s">
        <v>177</v>
      </c>
      <c r="F147" s="32" t="s">
        <v>479</v>
      </c>
      <c r="G147" s="32" t="s">
        <v>470</v>
      </c>
      <c r="H147" s="94" t="s">
        <v>480</v>
      </c>
      <c r="I147" s="94" t="s">
        <v>182</v>
      </c>
      <c r="J147" s="94" t="s">
        <v>481</v>
      </c>
      <c r="K147" s="94">
        <v>0.99</v>
      </c>
      <c r="L147" s="94" t="s">
        <v>183</v>
      </c>
      <c r="M147" s="32">
        <v>4.8000000000000001E-2</v>
      </c>
      <c r="N147" s="32">
        <v>-1E-4</v>
      </c>
      <c r="O147" s="105">
        <v>655519.01453178655</v>
      </c>
      <c r="P147" s="94">
        <v>125.33000000000001</v>
      </c>
      <c r="Q147" s="125">
        <v>0</v>
      </c>
      <c r="R147" s="125">
        <v>821.56198090176929</v>
      </c>
      <c r="S147" s="32">
        <v>1.6020656318528454E-3</v>
      </c>
      <c r="T147" s="32">
        <v>7.4004671972679743E-4</v>
      </c>
      <c r="U147" s="32">
        <v>1.2906792151425259E-4</v>
      </c>
    </row>
    <row r="148" spans="2:21" x14ac:dyDescent="0.2">
      <c r="B148" s="23" t="s">
        <v>677</v>
      </c>
      <c r="C148" s="32" t="s">
        <v>678</v>
      </c>
      <c r="D148" s="32" t="s">
        <v>308</v>
      </c>
      <c r="E148" s="32" t="s">
        <v>177</v>
      </c>
      <c r="F148" s="32" t="s">
        <v>479</v>
      </c>
      <c r="G148" s="32" t="s">
        <v>470</v>
      </c>
      <c r="H148" s="94" t="s">
        <v>480</v>
      </c>
      <c r="I148" s="94" t="s">
        <v>182</v>
      </c>
      <c r="J148" s="94" t="s">
        <v>679</v>
      </c>
      <c r="K148" s="94">
        <v>1</v>
      </c>
      <c r="L148" s="94" t="s">
        <v>183</v>
      </c>
      <c r="M148" s="32">
        <v>5.6900000000000006E-2</v>
      </c>
      <c r="N148" s="32">
        <v>2.0000000000000001E-4</v>
      </c>
      <c r="O148" s="105">
        <v>823919.95703487983</v>
      </c>
      <c r="P148" s="94">
        <v>128.47</v>
      </c>
      <c r="Q148" s="125">
        <v>0</v>
      </c>
      <c r="R148" s="125">
        <v>1058.4899641076781</v>
      </c>
      <c r="S148" s="32">
        <v>3.8772703860464933E-3</v>
      </c>
      <c r="T148" s="32">
        <v>9.534667426331191E-4</v>
      </c>
      <c r="U148" s="32">
        <v>1.6628946176540341E-4</v>
      </c>
    </row>
    <row r="149" spans="2:21" x14ac:dyDescent="0.2">
      <c r="B149" s="23" t="s">
        <v>730</v>
      </c>
      <c r="C149" s="32" t="s">
        <v>731</v>
      </c>
      <c r="D149" s="32" t="s">
        <v>308</v>
      </c>
      <c r="E149" s="32" t="s">
        <v>177</v>
      </c>
      <c r="F149" s="32" t="s">
        <v>732</v>
      </c>
      <c r="G149" s="32" t="s">
        <v>722</v>
      </c>
      <c r="H149" s="94" t="s">
        <v>733</v>
      </c>
      <c r="I149" s="94" t="s">
        <v>187</v>
      </c>
      <c r="J149" s="94" t="s">
        <v>734</v>
      </c>
      <c r="K149" s="94">
        <v>2</v>
      </c>
      <c r="L149" s="94" t="s">
        <v>183</v>
      </c>
      <c r="M149" s="32">
        <v>2.8500000000000001E-2</v>
      </c>
      <c r="N149" s="32">
        <v>2.6800000000000001E-2</v>
      </c>
      <c r="O149" s="105">
        <v>1878276.2969712086</v>
      </c>
      <c r="P149" s="94">
        <v>102.85</v>
      </c>
      <c r="Q149" s="125">
        <v>0</v>
      </c>
      <c r="R149" s="125">
        <v>1931.8071717078597</v>
      </c>
      <c r="S149" s="32">
        <v>5.1524319356913316E-3</v>
      </c>
      <c r="T149" s="32">
        <v>1.7401335429347703E-3</v>
      </c>
      <c r="U149" s="32">
        <v>3.0348816305372848E-4</v>
      </c>
    </row>
    <row r="150" spans="2:21" x14ac:dyDescent="0.2">
      <c r="B150" s="23" t="s">
        <v>509</v>
      </c>
      <c r="C150" s="32" t="s">
        <v>510</v>
      </c>
      <c r="D150" s="32" t="s">
        <v>308</v>
      </c>
      <c r="E150" s="32" t="s">
        <v>177</v>
      </c>
      <c r="F150" s="32" t="s">
        <v>511</v>
      </c>
      <c r="G150" s="32" t="s">
        <v>417</v>
      </c>
      <c r="H150" s="94" t="s">
        <v>471</v>
      </c>
      <c r="I150" s="94" t="s">
        <v>177</v>
      </c>
      <c r="J150" s="94" t="s">
        <v>512</v>
      </c>
      <c r="K150" s="94">
        <v>2.66</v>
      </c>
      <c r="L150" s="94" t="s">
        <v>183</v>
      </c>
      <c r="M150" s="32">
        <v>7.4999999999999997E-2</v>
      </c>
      <c r="N150" s="32">
        <v>0.20149999999999998</v>
      </c>
      <c r="O150" s="105">
        <v>1430906.1795276573</v>
      </c>
      <c r="P150" s="94">
        <v>85.74</v>
      </c>
      <c r="Q150" s="125">
        <v>0</v>
      </c>
      <c r="R150" s="125">
        <v>1226.8589554112832</v>
      </c>
      <c r="S150" s="32">
        <v>1.0914509270005756E-3</v>
      </c>
      <c r="T150" s="32">
        <v>1.10513018691906E-3</v>
      </c>
      <c r="U150" s="32">
        <v>1.9274033980038136E-4</v>
      </c>
    </row>
    <row r="151" spans="2:21" x14ac:dyDescent="0.2">
      <c r="B151" s="23" t="s">
        <v>559</v>
      </c>
      <c r="C151" s="32" t="s">
        <v>560</v>
      </c>
      <c r="D151" s="32" t="s">
        <v>308</v>
      </c>
      <c r="E151" s="32" t="s">
        <v>177</v>
      </c>
      <c r="F151" s="32" t="s">
        <v>511</v>
      </c>
      <c r="G151" s="32" t="s">
        <v>417</v>
      </c>
      <c r="H151" s="94" t="s">
        <v>471</v>
      </c>
      <c r="I151" s="94" t="s">
        <v>177</v>
      </c>
      <c r="J151" s="94" t="s">
        <v>561</v>
      </c>
      <c r="K151" s="94">
        <v>2.74</v>
      </c>
      <c r="L151" s="94" t="s">
        <v>183</v>
      </c>
      <c r="M151" s="32">
        <v>6.8000000000000005E-2</v>
      </c>
      <c r="N151" s="32">
        <v>0.17280000000000001</v>
      </c>
      <c r="O151" s="105">
        <v>1531567.6019863086</v>
      </c>
      <c r="P151" s="94">
        <v>79.790000000000006</v>
      </c>
      <c r="Q151" s="125">
        <v>0</v>
      </c>
      <c r="R151" s="125">
        <v>1222.0377894846229</v>
      </c>
      <c r="S151" s="32">
        <v>1.509416151667763E-3</v>
      </c>
      <c r="T151" s="32">
        <v>1.100787376379839E-3</v>
      </c>
      <c r="U151" s="32">
        <v>1.9198293149778881E-4</v>
      </c>
    </row>
    <row r="152" spans="2:21" x14ac:dyDescent="0.2">
      <c r="B152" s="23" t="s">
        <v>655</v>
      </c>
      <c r="C152" s="32" t="s">
        <v>656</v>
      </c>
      <c r="D152" s="32" t="s">
        <v>308</v>
      </c>
      <c r="E152" s="32" t="s">
        <v>177</v>
      </c>
      <c r="F152" s="32" t="s">
        <v>511</v>
      </c>
      <c r="G152" s="32" t="s">
        <v>417</v>
      </c>
      <c r="H152" s="94" t="s">
        <v>471</v>
      </c>
      <c r="I152" s="94" t="s">
        <v>177</v>
      </c>
      <c r="J152" s="94" t="s">
        <v>657</v>
      </c>
      <c r="K152" s="94">
        <v>2.82</v>
      </c>
      <c r="L152" s="94" t="s">
        <v>183</v>
      </c>
      <c r="M152" s="32">
        <v>6.7000000000000004E-2</v>
      </c>
      <c r="N152" s="32">
        <v>0.28600000000000003</v>
      </c>
      <c r="O152" s="105">
        <v>946494.58409443952</v>
      </c>
      <c r="P152" s="94">
        <v>58.26</v>
      </c>
      <c r="Q152" s="125">
        <v>0</v>
      </c>
      <c r="R152" s="125">
        <v>551.42774263105639</v>
      </c>
      <c r="S152" s="32">
        <v>2.8592032597219447E-3</v>
      </c>
      <c r="T152" s="32">
        <v>4.9671516159078286E-4</v>
      </c>
      <c r="U152" s="32">
        <v>8.6629656996258165E-5</v>
      </c>
    </row>
    <row r="153" spans="2:21" x14ac:dyDescent="0.2">
      <c r="B153" s="23" t="s">
        <v>773</v>
      </c>
      <c r="C153" s="32" t="s">
        <v>774</v>
      </c>
      <c r="D153" s="32" t="s">
        <v>308</v>
      </c>
      <c r="E153" s="32" t="s">
        <v>177</v>
      </c>
      <c r="F153" s="32" t="s">
        <v>775</v>
      </c>
      <c r="G153" s="32" t="s">
        <v>417</v>
      </c>
      <c r="H153" s="94" t="s">
        <v>471</v>
      </c>
      <c r="I153" s="94" t="s">
        <v>177</v>
      </c>
      <c r="J153" s="94" t="s">
        <v>776</v>
      </c>
      <c r="K153" s="94">
        <v>3.82</v>
      </c>
      <c r="L153" s="94" t="s">
        <v>183</v>
      </c>
      <c r="M153" s="32">
        <v>2.1000000000000001E-2</v>
      </c>
      <c r="N153" s="32">
        <v>1.34E-2</v>
      </c>
      <c r="O153" s="105">
        <v>413161.55050709029</v>
      </c>
      <c r="P153" s="94">
        <v>104.55000000000001</v>
      </c>
      <c r="Q153" s="125">
        <v>17.001309135</v>
      </c>
      <c r="R153" s="125">
        <v>436.00289817310818</v>
      </c>
      <c r="S153" s="32">
        <v>1.4794128723300067E-3</v>
      </c>
      <c r="T153" s="32">
        <v>3.9274275354151886E-4</v>
      </c>
      <c r="U153" s="32">
        <v>6.8496338863716034E-5</v>
      </c>
    </row>
    <row r="154" spans="2:21" x14ac:dyDescent="0.2">
      <c r="B154" s="23" t="s">
        <v>467</v>
      </c>
      <c r="C154" s="32" t="s">
        <v>468</v>
      </c>
      <c r="D154" s="32" t="s">
        <v>308</v>
      </c>
      <c r="E154" s="32" t="s">
        <v>177</v>
      </c>
      <c r="F154" s="32" t="s">
        <v>469</v>
      </c>
      <c r="G154" s="32" t="s">
        <v>470</v>
      </c>
      <c r="H154" s="94" t="s">
        <v>471</v>
      </c>
      <c r="I154" s="94" t="s">
        <v>177</v>
      </c>
      <c r="J154" s="94" t="s">
        <v>472</v>
      </c>
      <c r="K154" s="94">
        <v>4.78</v>
      </c>
      <c r="L154" s="94" t="s">
        <v>183</v>
      </c>
      <c r="M154" s="32">
        <v>2.5099999999999997E-2</v>
      </c>
      <c r="N154" s="32">
        <v>0.1757</v>
      </c>
      <c r="O154" s="105">
        <v>1468508.3462568226</v>
      </c>
      <c r="P154" s="94">
        <v>78.599999999999994</v>
      </c>
      <c r="Q154" s="125">
        <v>0</v>
      </c>
      <c r="R154" s="125">
        <v>1154.2475600748794</v>
      </c>
      <c r="S154" s="32">
        <v>6.9360389061764094E-3</v>
      </c>
      <c r="T154" s="32">
        <v>1.0397232837484564E-3</v>
      </c>
      <c r="U154" s="32">
        <v>1.8133304236917283E-4</v>
      </c>
    </row>
    <row r="155" spans="2:21" x14ac:dyDescent="0.2">
      <c r="B155" s="23" t="s">
        <v>770</v>
      </c>
      <c r="C155" s="32" t="s">
        <v>771</v>
      </c>
      <c r="D155" s="32" t="s">
        <v>308</v>
      </c>
      <c r="E155" s="32" t="s">
        <v>177</v>
      </c>
      <c r="F155" s="32" t="s">
        <v>772</v>
      </c>
      <c r="G155" s="32" t="s">
        <v>417</v>
      </c>
      <c r="H155" s="94" t="s">
        <v>454</v>
      </c>
      <c r="I155" s="94" t="s">
        <v>182</v>
      </c>
      <c r="J155" s="94" t="s">
        <v>472</v>
      </c>
      <c r="K155" s="94">
        <v>5.6</v>
      </c>
      <c r="L155" s="94" t="s">
        <v>183</v>
      </c>
      <c r="M155" s="32">
        <v>6.2E-2</v>
      </c>
      <c r="N155" s="32">
        <v>0.1007</v>
      </c>
      <c r="O155" s="105">
        <v>742399.39</v>
      </c>
      <c r="P155" s="94">
        <v>100</v>
      </c>
      <c r="Q155" s="125">
        <v>0</v>
      </c>
      <c r="R155" s="125">
        <v>742.39939000000004</v>
      </c>
      <c r="S155" s="32">
        <v>5.0069427212363531E-3</v>
      </c>
      <c r="T155" s="32">
        <v>6.6873862966933728E-4</v>
      </c>
      <c r="U155" s="32">
        <v>1.1663142699906144E-4</v>
      </c>
    </row>
    <row r="156" spans="2:21" x14ac:dyDescent="0.2">
      <c r="B156" s="23" t="s">
        <v>450</v>
      </c>
      <c r="C156" s="32" t="s">
        <v>451</v>
      </c>
      <c r="D156" s="32" t="s">
        <v>308</v>
      </c>
      <c r="E156" s="32" t="s">
        <v>177</v>
      </c>
      <c r="F156" s="32" t="s">
        <v>452</v>
      </c>
      <c r="G156" s="32" t="s">
        <v>453</v>
      </c>
      <c r="H156" s="94" t="s">
        <v>454</v>
      </c>
      <c r="I156" s="94" t="s">
        <v>182</v>
      </c>
      <c r="J156" s="94" t="s">
        <v>455</v>
      </c>
      <c r="K156" s="94">
        <v>0.21</v>
      </c>
      <c r="L156" s="94" t="s">
        <v>183</v>
      </c>
      <c r="M156" s="32">
        <v>6.3200000000000006E-2</v>
      </c>
      <c r="N156" s="32">
        <v>0.45</v>
      </c>
      <c r="O156" s="105">
        <v>9449.59881637326</v>
      </c>
      <c r="P156" s="94">
        <v>33.159999999999997</v>
      </c>
      <c r="Q156" s="125">
        <v>0</v>
      </c>
      <c r="R156" s="125">
        <v>3.1334877970810067</v>
      </c>
      <c r="S156" s="32">
        <v>3.1763357365960535E-5</v>
      </c>
      <c r="T156" s="32">
        <v>2.8225835900882713E-6</v>
      </c>
      <c r="U156" s="32">
        <v>4.9227297083003165E-7</v>
      </c>
    </row>
    <row r="157" spans="2:21" x14ac:dyDescent="0.2">
      <c r="B157" s="23" t="s">
        <v>491</v>
      </c>
      <c r="C157" s="32" t="s">
        <v>492</v>
      </c>
      <c r="D157" s="32" t="s">
        <v>308</v>
      </c>
      <c r="E157" s="32" t="s">
        <v>177</v>
      </c>
      <c r="F157" s="32" t="s">
        <v>452</v>
      </c>
      <c r="G157" s="32" t="s">
        <v>453</v>
      </c>
      <c r="H157" s="94" t="s">
        <v>454</v>
      </c>
      <c r="I157" s="94" t="s">
        <v>182</v>
      </c>
      <c r="J157" s="94" t="s">
        <v>493</v>
      </c>
      <c r="K157" s="94">
        <v>0.56000000000000005</v>
      </c>
      <c r="L157" s="94" t="s">
        <v>183</v>
      </c>
      <c r="M157" s="32">
        <v>6.7799999999999999E-2</v>
      </c>
      <c r="N157" s="32">
        <v>0.45</v>
      </c>
      <c r="O157" s="105">
        <v>3166593.6061349977</v>
      </c>
      <c r="P157" s="94">
        <v>56.27000000000001</v>
      </c>
      <c r="Q157" s="125">
        <v>0</v>
      </c>
      <c r="R157" s="125">
        <v>1781.8422220509092</v>
      </c>
      <c r="S157" s="32">
        <v>4.1541765868035796E-3</v>
      </c>
      <c r="T157" s="32">
        <v>1.6050480939394252E-3</v>
      </c>
      <c r="U157" s="32">
        <v>2.7992857193077171E-4</v>
      </c>
    </row>
    <row r="158" spans="2:21" s="164" customFormat="1" x14ac:dyDescent="0.2">
      <c r="B158" s="133" t="s">
        <v>151</v>
      </c>
      <c r="C158" s="171" t="s">
        <v>177</v>
      </c>
      <c r="D158" s="171" t="s">
        <v>177</v>
      </c>
      <c r="E158" s="171" t="s">
        <v>177</v>
      </c>
      <c r="F158" s="171" t="s">
        <v>177</v>
      </c>
      <c r="G158" s="171" t="s">
        <v>177</v>
      </c>
      <c r="H158" s="172" t="s">
        <v>177</v>
      </c>
      <c r="I158" s="172" t="s">
        <v>177</v>
      </c>
      <c r="J158" s="172" t="s">
        <v>177</v>
      </c>
      <c r="K158" s="172" t="s">
        <v>177</v>
      </c>
      <c r="L158" s="172" t="s">
        <v>177</v>
      </c>
      <c r="M158" s="171" t="s">
        <v>177</v>
      </c>
      <c r="N158" s="171" t="s">
        <v>177</v>
      </c>
      <c r="O158" s="182" t="s">
        <v>177</v>
      </c>
      <c r="P158" s="172" t="s">
        <v>177</v>
      </c>
      <c r="Q158" s="173" t="s">
        <v>177</v>
      </c>
      <c r="R158" s="173">
        <v>196788.33893717648</v>
      </c>
      <c r="S158" s="171" t="s">
        <v>177</v>
      </c>
      <c r="T158" s="171">
        <v>0.17726302834886823</v>
      </c>
      <c r="U158" s="171">
        <v>3.0915576031141211E-2</v>
      </c>
    </row>
    <row r="159" spans="2:21" x14ac:dyDescent="0.2">
      <c r="B159" s="23" t="s">
        <v>977</v>
      </c>
      <c r="C159" s="32" t="s">
        <v>978</v>
      </c>
      <c r="D159" s="32" t="s">
        <v>308</v>
      </c>
      <c r="E159" s="32" t="s">
        <v>177</v>
      </c>
      <c r="F159" s="32" t="s">
        <v>653</v>
      </c>
      <c r="G159" s="32" t="s">
        <v>423</v>
      </c>
      <c r="H159" s="94" t="s">
        <v>534</v>
      </c>
      <c r="I159" s="94" t="s">
        <v>187</v>
      </c>
      <c r="J159" s="94" t="s">
        <v>979</v>
      </c>
      <c r="K159" s="94">
        <v>5.13</v>
      </c>
      <c r="L159" s="94" t="s">
        <v>183</v>
      </c>
      <c r="M159" s="32">
        <v>3.0200000000000001E-2</v>
      </c>
      <c r="N159" s="32">
        <v>1.9799999999999998E-2</v>
      </c>
      <c r="O159" s="105">
        <v>57450.575329389489</v>
      </c>
      <c r="P159" s="94">
        <v>105.37</v>
      </c>
      <c r="Q159" s="125">
        <v>0</v>
      </c>
      <c r="R159" s="125">
        <v>60.535671410198361</v>
      </c>
      <c r="S159" s="32">
        <v>4.9957022025556078E-5</v>
      </c>
      <c r="T159" s="32">
        <v>5.4529330829554329E-5</v>
      </c>
      <c r="U159" s="32">
        <v>9.5101933487818741E-6</v>
      </c>
    </row>
    <row r="160" spans="2:21" x14ac:dyDescent="0.2">
      <c r="B160" s="23" t="s">
        <v>1143</v>
      </c>
      <c r="C160" s="32" t="s">
        <v>1144</v>
      </c>
      <c r="D160" s="32" t="s">
        <v>308</v>
      </c>
      <c r="E160" s="32" t="s">
        <v>177</v>
      </c>
      <c r="F160" s="32" t="s">
        <v>619</v>
      </c>
      <c r="G160" s="32" t="s">
        <v>423</v>
      </c>
      <c r="H160" s="94" t="s">
        <v>534</v>
      </c>
      <c r="I160" s="94" t="s">
        <v>187</v>
      </c>
      <c r="J160" s="94" t="s">
        <v>596</v>
      </c>
      <c r="K160" s="94">
        <v>1.65</v>
      </c>
      <c r="L160" s="94" t="s">
        <v>183</v>
      </c>
      <c r="M160" s="32">
        <v>2.7400000000000001E-2</v>
      </c>
      <c r="N160" s="32">
        <v>7.6E-3</v>
      </c>
      <c r="O160" s="105">
        <v>10092211</v>
      </c>
      <c r="P160" s="94">
        <v>104.17</v>
      </c>
      <c r="Q160" s="125">
        <v>0</v>
      </c>
      <c r="R160" s="125">
        <v>10513.056199999999</v>
      </c>
      <c r="S160" s="32">
        <v>4.8931315290086036E-3</v>
      </c>
      <c r="T160" s="32">
        <v>9.4699522811094033E-3</v>
      </c>
      <c r="U160" s="32">
        <v>1.6516079663364623E-3</v>
      </c>
    </row>
    <row r="161" spans="2:21" x14ac:dyDescent="0.2">
      <c r="B161" s="23" t="s">
        <v>962</v>
      </c>
      <c r="C161" s="32" t="s">
        <v>963</v>
      </c>
      <c r="D161" s="32" t="s">
        <v>308</v>
      </c>
      <c r="E161" s="32" t="s">
        <v>177</v>
      </c>
      <c r="F161" s="32" t="s">
        <v>619</v>
      </c>
      <c r="G161" s="32" t="s">
        <v>423</v>
      </c>
      <c r="H161" s="94" t="s">
        <v>534</v>
      </c>
      <c r="I161" s="94" t="s">
        <v>187</v>
      </c>
      <c r="J161" s="94" t="s">
        <v>964</v>
      </c>
      <c r="K161" s="94">
        <v>6.13</v>
      </c>
      <c r="L161" s="94" t="s">
        <v>183</v>
      </c>
      <c r="M161" s="32">
        <v>2.98E-2</v>
      </c>
      <c r="N161" s="32">
        <v>2.4399999999999998E-2</v>
      </c>
      <c r="O161" s="105">
        <v>13815138.623270083</v>
      </c>
      <c r="P161" s="94">
        <v>104.22</v>
      </c>
      <c r="Q161" s="125">
        <v>0</v>
      </c>
      <c r="R161" s="125">
        <v>14398.13747309565</v>
      </c>
      <c r="S161" s="32">
        <v>5.4345143163575796E-3</v>
      </c>
      <c r="T161" s="32">
        <v>1.2969556350994199E-2</v>
      </c>
      <c r="U161" s="32">
        <v>2.2619567610579613E-3</v>
      </c>
    </row>
    <row r="162" spans="2:21" x14ac:dyDescent="0.2">
      <c r="B162" s="23" t="s">
        <v>965</v>
      </c>
      <c r="C162" s="32" t="s">
        <v>966</v>
      </c>
      <c r="D162" s="32" t="s">
        <v>308</v>
      </c>
      <c r="E162" s="32" t="s">
        <v>177</v>
      </c>
      <c r="F162" s="32" t="s">
        <v>619</v>
      </c>
      <c r="G162" s="32" t="s">
        <v>423</v>
      </c>
      <c r="H162" s="94" t="s">
        <v>534</v>
      </c>
      <c r="I162" s="94" t="s">
        <v>187</v>
      </c>
      <c r="J162" s="94" t="s">
        <v>964</v>
      </c>
      <c r="K162" s="94">
        <v>3.55</v>
      </c>
      <c r="L162" s="94" t="s">
        <v>183</v>
      </c>
      <c r="M162" s="32">
        <v>2.4700000000000003E-2</v>
      </c>
      <c r="N162" s="32">
        <v>1.5600000000000001E-2</v>
      </c>
      <c r="O162" s="105">
        <v>15793823.956661066</v>
      </c>
      <c r="P162" s="94">
        <v>104.01</v>
      </c>
      <c r="Q162" s="125">
        <v>0</v>
      </c>
      <c r="R162" s="125">
        <v>16427.156297203066</v>
      </c>
      <c r="S162" s="32">
        <v>4.7411388456098996E-3</v>
      </c>
      <c r="T162" s="32">
        <v>1.4797256220207297E-2</v>
      </c>
      <c r="U162" s="32">
        <v>2.5807169379266485E-3</v>
      </c>
    </row>
    <row r="163" spans="2:21" x14ac:dyDescent="0.2">
      <c r="B163" s="23" t="s">
        <v>1126</v>
      </c>
      <c r="C163" s="32" t="s">
        <v>1127</v>
      </c>
      <c r="D163" s="32" t="s">
        <v>308</v>
      </c>
      <c r="E163" s="32" t="s">
        <v>177</v>
      </c>
      <c r="F163" s="32" t="s">
        <v>1128</v>
      </c>
      <c r="G163" s="32" t="s">
        <v>417</v>
      </c>
      <c r="H163" s="94" t="s">
        <v>534</v>
      </c>
      <c r="I163" s="94" t="s">
        <v>187</v>
      </c>
      <c r="J163" s="94" t="s">
        <v>1129</v>
      </c>
      <c r="K163" s="94">
        <v>4.78</v>
      </c>
      <c r="L163" s="94" t="s">
        <v>183</v>
      </c>
      <c r="M163" s="32">
        <v>1.44E-2</v>
      </c>
      <c r="N163" s="32">
        <v>1.8000000000000002E-2</v>
      </c>
      <c r="O163" s="105">
        <v>5937706.9730593674</v>
      </c>
      <c r="P163" s="94">
        <v>98.35</v>
      </c>
      <c r="Q163" s="125">
        <v>0</v>
      </c>
      <c r="R163" s="125">
        <v>5839.7348082700355</v>
      </c>
      <c r="S163" s="32">
        <v>5.9377069730593675E-3</v>
      </c>
      <c r="T163" s="32">
        <v>5.2603171634001931E-3</v>
      </c>
      <c r="U163" s="32">
        <v>9.1742613633427779E-4</v>
      </c>
    </row>
    <row r="164" spans="2:21" x14ac:dyDescent="0.2">
      <c r="B164" s="23" t="s">
        <v>925</v>
      </c>
      <c r="C164" s="32" t="s">
        <v>926</v>
      </c>
      <c r="D164" s="32" t="s">
        <v>308</v>
      </c>
      <c r="E164" s="32" t="s">
        <v>177</v>
      </c>
      <c r="F164" s="32" t="s">
        <v>533</v>
      </c>
      <c r="G164" s="32" t="s">
        <v>423</v>
      </c>
      <c r="H164" s="94" t="s">
        <v>534</v>
      </c>
      <c r="I164" s="94" t="s">
        <v>187</v>
      </c>
      <c r="J164" s="94" t="s">
        <v>927</v>
      </c>
      <c r="K164" s="94">
        <v>0.65</v>
      </c>
      <c r="L164" s="94" t="s">
        <v>183</v>
      </c>
      <c r="M164" s="32">
        <v>5.9000000000000004E-2</v>
      </c>
      <c r="N164" s="32">
        <v>2.5999999999999999E-3</v>
      </c>
      <c r="O164" s="105">
        <v>33690.615064723374</v>
      </c>
      <c r="P164" s="94">
        <v>105.72</v>
      </c>
      <c r="Q164" s="125">
        <v>0</v>
      </c>
      <c r="R164" s="125">
        <v>35.617718328972146</v>
      </c>
      <c r="S164" s="32">
        <v>6.2456211356894971E-5</v>
      </c>
      <c r="T164" s="32">
        <v>3.2083733456819339E-5</v>
      </c>
      <c r="U164" s="32">
        <v>5.5955667139740609E-6</v>
      </c>
    </row>
    <row r="165" spans="2:21" x14ac:dyDescent="0.2">
      <c r="B165" s="23" t="s">
        <v>1159</v>
      </c>
      <c r="C165" s="32" t="s">
        <v>1160</v>
      </c>
      <c r="D165" s="32" t="s">
        <v>308</v>
      </c>
      <c r="E165" s="32" t="s">
        <v>177</v>
      </c>
      <c r="F165" s="32" t="s">
        <v>533</v>
      </c>
      <c r="G165" s="32" t="s">
        <v>423</v>
      </c>
      <c r="H165" s="94" t="s">
        <v>534</v>
      </c>
      <c r="I165" s="94" t="s">
        <v>187</v>
      </c>
      <c r="J165" s="94" t="s">
        <v>1161</v>
      </c>
      <c r="K165" s="94">
        <v>0.17</v>
      </c>
      <c r="L165" s="94" t="s">
        <v>183</v>
      </c>
      <c r="M165" s="32">
        <v>1.83E-2</v>
      </c>
      <c r="N165" s="32">
        <v>2.3E-3</v>
      </c>
      <c r="O165" s="105">
        <v>18052.70055645653</v>
      </c>
      <c r="P165" s="94">
        <v>100.43000000000002</v>
      </c>
      <c r="Q165" s="125">
        <v>0</v>
      </c>
      <c r="R165" s="125">
        <v>18.130327114254982</v>
      </c>
      <c r="S165" s="32">
        <v>2.8731560927192749E-5</v>
      </c>
      <c r="T165" s="32">
        <v>1.6331438674597654E-5</v>
      </c>
      <c r="U165" s="32">
        <v>2.8482861809670047E-6</v>
      </c>
    </row>
    <row r="166" spans="2:21" x14ac:dyDescent="0.2">
      <c r="B166" s="23" t="s">
        <v>920</v>
      </c>
      <c r="C166" s="32" t="s">
        <v>921</v>
      </c>
      <c r="D166" s="32" t="s">
        <v>308</v>
      </c>
      <c r="E166" s="32" t="s">
        <v>177</v>
      </c>
      <c r="F166" s="32" t="s">
        <v>922</v>
      </c>
      <c r="G166" s="32" t="s">
        <v>923</v>
      </c>
      <c r="H166" s="94" t="s">
        <v>701</v>
      </c>
      <c r="I166" s="94" t="s">
        <v>187</v>
      </c>
      <c r="J166" s="94" t="s">
        <v>924</v>
      </c>
      <c r="K166" s="94">
        <v>1.22</v>
      </c>
      <c r="L166" s="94" t="s">
        <v>183</v>
      </c>
      <c r="M166" s="32">
        <v>4.8399999999999999E-2</v>
      </c>
      <c r="N166" s="32">
        <v>6.5000000000000006E-3</v>
      </c>
      <c r="O166" s="105">
        <v>483463.62918914226</v>
      </c>
      <c r="P166" s="94">
        <v>106.41000000000001</v>
      </c>
      <c r="Q166" s="125">
        <v>0</v>
      </c>
      <c r="R166" s="125">
        <v>514.45364771070467</v>
      </c>
      <c r="S166" s="32">
        <v>1.1511038790217674E-3</v>
      </c>
      <c r="T166" s="32">
        <v>4.634096310322246E-4</v>
      </c>
      <c r="U166" s="32">
        <v>8.0821002637639447E-5</v>
      </c>
    </row>
    <row r="167" spans="2:21" x14ac:dyDescent="0.2">
      <c r="B167" s="23" t="s">
        <v>959</v>
      </c>
      <c r="C167" s="32" t="s">
        <v>960</v>
      </c>
      <c r="D167" s="32" t="s">
        <v>308</v>
      </c>
      <c r="E167" s="32" t="s">
        <v>177</v>
      </c>
      <c r="F167" s="32" t="s">
        <v>632</v>
      </c>
      <c r="G167" s="32" t="s">
        <v>423</v>
      </c>
      <c r="H167" s="94" t="s">
        <v>701</v>
      </c>
      <c r="I167" s="94" t="s">
        <v>187</v>
      </c>
      <c r="J167" s="94" t="s">
        <v>961</v>
      </c>
      <c r="K167" s="94">
        <v>1.28</v>
      </c>
      <c r="L167" s="94" t="s">
        <v>183</v>
      </c>
      <c r="M167" s="32">
        <v>1.95E-2</v>
      </c>
      <c r="N167" s="32">
        <v>6.7000000000000002E-3</v>
      </c>
      <c r="O167" s="105">
        <v>1049903.1796087204</v>
      </c>
      <c r="P167" s="94">
        <v>103.01</v>
      </c>
      <c r="Q167" s="125">
        <v>0</v>
      </c>
      <c r="R167" s="125">
        <v>1081.5052653149428</v>
      </c>
      <c r="S167" s="32">
        <v>1.5327053716915626E-3</v>
      </c>
      <c r="T167" s="32">
        <v>9.7419846897623102E-4</v>
      </c>
      <c r="U167" s="32">
        <v>1.69905180553395E-4</v>
      </c>
    </row>
    <row r="168" spans="2:21" x14ac:dyDescent="0.2">
      <c r="B168" s="23" t="s">
        <v>1130</v>
      </c>
      <c r="C168" s="32" t="s">
        <v>1131</v>
      </c>
      <c r="D168" s="32" t="s">
        <v>308</v>
      </c>
      <c r="E168" s="32" t="s">
        <v>177</v>
      </c>
      <c r="F168" s="32" t="s">
        <v>783</v>
      </c>
      <c r="G168" s="32" t="s">
        <v>417</v>
      </c>
      <c r="H168" s="94" t="s">
        <v>701</v>
      </c>
      <c r="I168" s="94" t="s">
        <v>187</v>
      </c>
      <c r="J168" s="94" t="s">
        <v>1132</v>
      </c>
      <c r="K168" s="94">
        <v>4.5599999999999996</v>
      </c>
      <c r="L168" s="94" t="s">
        <v>183</v>
      </c>
      <c r="M168" s="32">
        <v>1.6299999999999999E-2</v>
      </c>
      <c r="N168" s="32">
        <v>1.8100000000000002E-2</v>
      </c>
      <c r="O168" s="105">
        <v>3634015.4463034756</v>
      </c>
      <c r="P168" s="94">
        <v>99.86</v>
      </c>
      <c r="Q168" s="125">
        <v>0</v>
      </c>
      <c r="R168" s="125">
        <v>3628.9278249188656</v>
      </c>
      <c r="S168" s="32">
        <v>6.6672454088183312E-3</v>
      </c>
      <c r="T168" s="32">
        <v>3.2688661298673361E-3</v>
      </c>
      <c r="U168" s="32">
        <v>5.701069214198674E-4</v>
      </c>
    </row>
    <row r="169" spans="2:21" x14ac:dyDescent="0.2">
      <c r="B169" s="23" t="s">
        <v>1141</v>
      </c>
      <c r="C169" s="32" t="s">
        <v>1142</v>
      </c>
      <c r="D169" s="32" t="s">
        <v>308</v>
      </c>
      <c r="E169" s="32" t="s">
        <v>177</v>
      </c>
      <c r="F169" s="32" t="s">
        <v>533</v>
      </c>
      <c r="G169" s="32" t="s">
        <v>423</v>
      </c>
      <c r="H169" s="94" t="s">
        <v>199</v>
      </c>
      <c r="I169" s="94" t="s">
        <v>182</v>
      </c>
      <c r="J169" s="94" t="s">
        <v>810</v>
      </c>
      <c r="K169" s="94">
        <v>1.46</v>
      </c>
      <c r="L169" s="94" t="s">
        <v>183</v>
      </c>
      <c r="M169" s="32">
        <v>6.0999999999999999E-2</v>
      </c>
      <c r="N169" s="32">
        <v>6.9999999999999993E-3</v>
      </c>
      <c r="O169" s="105">
        <v>474547.31647285359</v>
      </c>
      <c r="P169" s="94">
        <v>111.07000000000001</v>
      </c>
      <c r="Q169" s="125">
        <v>0</v>
      </c>
      <c r="R169" s="125">
        <v>527.07970440530664</v>
      </c>
      <c r="S169" s="32">
        <v>4.6170911590367683E-4</v>
      </c>
      <c r="T169" s="32">
        <v>4.7478293220381564E-4</v>
      </c>
      <c r="U169" s="32">
        <v>8.2804564355897981E-5</v>
      </c>
    </row>
    <row r="170" spans="2:21" x14ac:dyDescent="0.2">
      <c r="B170" s="23" t="s">
        <v>995</v>
      </c>
      <c r="C170" s="32" t="s">
        <v>996</v>
      </c>
      <c r="D170" s="32" t="s">
        <v>308</v>
      </c>
      <c r="E170" s="32" t="s">
        <v>177</v>
      </c>
      <c r="F170" s="32" t="s">
        <v>550</v>
      </c>
      <c r="G170" s="32" t="s">
        <v>417</v>
      </c>
      <c r="H170" s="94" t="s">
        <v>444</v>
      </c>
      <c r="I170" s="94" t="s">
        <v>187</v>
      </c>
      <c r="J170" s="94" t="s">
        <v>997</v>
      </c>
      <c r="K170" s="94">
        <v>4.71</v>
      </c>
      <c r="L170" s="94" t="s">
        <v>183</v>
      </c>
      <c r="M170" s="32">
        <v>3.39E-2</v>
      </c>
      <c r="N170" s="32">
        <v>2.5899999999999999E-2</v>
      </c>
      <c r="O170" s="105">
        <v>2123748.0934217162</v>
      </c>
      <c r="P170" s="94">
        <v>106.27</v>
      </c>
      <c r="Q170" s="125">
        <v>0</v>
      </c>
      <c r="R170" s="125">
        <v>2256.9070991358517</v>
      </c>
      <c r="S170" s="32">
        <v>1.9569875122399634E-3</v>
      </c>
      <c r="T170" s="32">
        <v>2.0329771024826791E-3</v>
      </c>
      <c r="U170" s="32">
        <v>3.5456157308605358E-4</v>
      </c>
    </row>
    <row r="171" spans="2:21" x14ac:dyDescent="0.2">
      <c r="B171" s="23" t="s">
        <v>1165</v>
      </c>
      <c r="C171" s="32" t="s">
        <v>1166</v>
      </c>
      <c r="D171" s="32" t="s">
        <v>308</v>
      </c>
      <c r="E171" s="32" t="s">
        <v>177</v>
      </c>
      <c r="F171" s="32" t="s">
        <v>528</v>
      </c>
      <c r="G171" s="32" t="s">
        <v>529</v>
      </c>
      <c r="H171" s="94" t="s">
        <v>424</v>
      </c>
      <c r="I171" s="94" t="s">
        <v>182</v>
      </c>
      <c r="J171" s="94" t="s">
        <v>530</v>
      </c>
      <c r="K171" s="94">
        <v>2.15</v>
      </c>
      <c r="L171" s="94" t="s">
        <v>183</v>
      </c>
      <c r="M171" s="32">
        <v>1.52E-2</v>
      </c>
      <c r="N171" s="32">
        <v>6.5000000000000006E-3</v>
      </c>
      <c r="O171" s="105">
        <v>1737599.971388441</v>
      </c>
      <c r="P171" s="94">
        <v>102.14000000000001</v>
      </c>
      <c r="Q171" s="125">
        <v>0</v>
      </c>
      <c r="R171" s="125">
        <v>1774.7846108416668</v>
      </c>
      <c r="S171" s="32">
        <v>2.3680799436714794E-3</v>
      </c>
      <c r="T171" s="32">
        <v>1.5986907378957899E-3</v>
      </c>
      <c r="U171" s="32">
        <v>2.7881981661978132E-4</v>
      </c>
    </row>
    <row r="172" spans="2:21" x14ac:dyDescent="0.2">
      <c r="B172" s="23" t="s">
        <v>1011</v>
      </c>
      <c r="C172" s="32" t="s">
        <v>1012</v>
      </c>
      <c r="D172" s="32" t="s">
        <v>308</v>
      </c>
      <c r="E172" s="32" t="s">
        <v>177</v>
      </c>
      <c r="F172" s="32" t="s">
        <v>528</v>
      </c>
      <c r="G172" s="32" t="s">
        <v>529</v>
      </c>
      <c r="H172" s="94" t="s">
        <v>444</v>
      </c>
      <c r="I172" s="94" t="s">
        <v>187</v>
      </c>
      <c r="J172" s="94" t="s">
        <v>1013</v>
      </c>
      <c r="K172" s="94">
        <v>5.38</v>
      </c>
      <c r="L172" s="94" t="s">
        <v>183</v>
      </c>
      <c r="M172" s="32">
        <v>3.6499999999999998E-2</v>
      </c>
      <c r="N172" s="32">
        <v>2.75E-2</v>
      </c>
      <c r="O172" s="105">
        <v>8382966.3231865671</v>
      </c>
      <c r="P172" s="94">
        <v>106.22</v>
      </c>
      <c r="Q172" s="125">
        <v>0</v>
      </c>
      <c r="R172" s="125">
        <v>8904.3868283468255</v>
      </c>
      <c r="S172" s="32">
        <v>5.2558837062477532E-3</v>
      </c>
      <c r="T172" s="32">
        <v>8.0208948523440363E-3</v>
      </c>
      <c r="U172" s="32">
        <v>1.3988849618286148E-3</v>
      </c>
    </row>
    <row r="173" spans="2:21" x14ac:dyDescent="0.2">
      <c r="B173" s="23" t="s">
        <v>1139</v>
      </c>
      <c r="C173" s="32" t="s">
        <v>1140</v>
      </c>
      <c r="D173" s="32" t="s">
        <v>308</v>
      </c>
      <c r="E173" s="32" t="s">
        <v>177</v>
      </c>
      <c r="F173" s="32" t="s">
        <v>819</v>
      </c>
      <c r="G173" s="32" t="s">
        <v>423</v>
      </c>
      <c r="H173" s="94" t="s">
        <v>444</v>
      </c>
      <c r="I173" s="94" t="s">
        <v>187</v>
      </c>
      <c r="J173" s="94" t="s">
        <v>820</v>
      </c>
      <c r="K173" s="94">
        <v>2.08</v>
      </c>
      <c r="L173" s="94" t="s">
        <v>183</v>
      </c>
      <c r="M173" s="32">
        <v>6.4000000000000001E-2</v>
      </c>
      <c r="N173" s="32">
        <v>9.7000000000000003E-3</v>
      </c>
      <c r="O173" s="105">
        <v>470249.67421100935</v>
      </c>
      <c r="P173" s="94">
        <v>113.68</v>
      </c>
      <c r="Q173" s="125">
        <v>0</v>
      </c>
      <c r="R173" s="125">
        <v>534.57982979593953</v>
      </c>
      <c r="S173" s="32">
        <v>1.4450723818466497E-3</v>
      </c>
      <c r="T173" s="32">
        <v>4.8153889623562884E-4</v>
      </c>
      <c r="U173" s="32">
        <v>8.3982838932580221E-5</v>
      </c>
    </row>
    <row r="174" spans="2:21" x14ac:dyDescent="0.2">
      <c r="B174" s="23" t="s">
        <v>1136</v>
      </c>
      <c r="C174" s="32" t="s">
        <v>1137</v>
      </c>
      <c r="D174" s="32" t="s">
        <v>308</v>
      </c>
      <c r="E174" s="32" t="s">
        <v>177</v>
      </c>
      <c r="F174" s="32" t="s">
        <v>803</v>
      </c>
      <c r="G174" s="32" t="s">
        <v>423</v>
      </c>
      <c r="H174" s="94" t="s">
        <v>444</v>
      </c>
      <c r="I174" s="94" t="s">
        <v>187</v>
      </c>
      <c r="J174" s="94" t="s">
        <v>1138</v>
      </c>
      <c r="K174" s="94">
        <v>0.44</v>
      </c>
      <c r="L174" s="94" t="s">
        <v>183</v>
      </c>
      <c r="M174" s="32">
        <v>6.0999999999999999E-2</v>
      </c>
      <c r="N174" s="32">
        <v>3.4000000000000002E-3</v>
      </c>
      <c r="O174" s="105">
        <v>1602349.2367366394</v>
      </c>
      <c r="P174" s="94">
        <v>105.93999999999998</v>
      </c>
      <c r="Q174" s="125">
        <v>0</v>
      </c>
      <c r="R174" s="125">
        <v>1697.5287838624176</v>
      </c>
      <c r="S174" s="32">
        <v>1.068232824491093E-2</v>
      </c>
      <c r="T174" s="32">
        <v>1.5291002229196468E-3</v>
      </c>
      <c r="U174" s="32">
        <v>2.6668287595690924E-4</v>
      </c>
    </row>
    <row r="175" spans="2:21" x14ac:dyDescent="0.2">
      <c r="B175" s="23" t="s">
        <v>1170</v>
      </c>
      <c r="C175" s="32" t="s">
        <v>1171</v>
      </c>
      <c r="D175" s="32" t="s">
        <v>308</v>
      </c>
      <c r="E175" s="32" t="s">
        <v>177</v>
      </c>
      <c r="F175" s="32" t="s">
        <v>422</v>
      </c>
      <c r="G175" s="32" t="s">
        <v>423</v>
      </c>
      <c r="H175" s="94" t="s">
        <v>424</v>
      </c>
      <c r="I175" s="94" t="s">
        <v>182</v>
      </c>
      <c r="J175" s="94" t="s">
        <v>1172</v>
      </c>
      <c r="K175" s="94">
        <v>1.5</v>
      </c>
      <c r="L175" s="94" t="s">
        <v>183</v>
      </c>
      <c r="M175" s="32">
        <v>1.0500000000000001E-2</v>
      </c>
      <c r="N175" s="32">
        <v>4.0999999999999995E-3</v>
      </c>
      <c r="O175" s="105">
        <v>17042.214468817936</v>
      </c>
      <c r="P175" s="94">
        <v>100.95</v>
      </c>
      <c r="Q175" s="125">
        <v>4.5104181259999994E-2</v>
      </c>
      <c r="R175" s="125">
        <v>17.249219714833348</v>
      </c>
      <c r="S175" s="32">
        <v>5.6807381562726456E-5</v>
      </c>
      <c r="T175" s="32">
        <v>1.5537754624182773E-5</v>
      </c>
      <c r="U175" s="32">
        <v>2.7098636354770672E-6</v>
      </c>
    </row>
    <row r="176" spans="2:21" x14ac:dyDescent="0.2">
      <c r="B176" s="23" t="s">
        <v>1067</v>
      </c>
      <c r="C176" s="32" t="s">
        <v>1068</v>
      </c>
      <c r="D176" s="32" t="s">
        <v>308</v>
      </c>
      <c r="E176" s="32" t="s">
        <v>177</v>
      </c>
      <c r="F176" s="32" t="s">
        <v>685</v>
      </c>
      <c r="G176" s="32" t="s">
        <v>470</v>
      </c>
      <c r="H176" s="94" t="s">
        <v>444</v>
      </c>
      <c r="I176" s="94" t="s">
        <v>187</v>
      </c>
      <c r="J176" s="94" t="s">
        <v>1069</v>
      </c>
      <c r="K176" s="94">
        <v>3.48</v>
      </c>
      <c r="L176" s="94" t="s">
        <v>183</v>
      </c>
      <c r="M176" s="32">
        <v>4.8000000000000001E-2</v>
      </c>
      <c r="N176" s="32">
        <v>1.6200000000000003E-2</v>
      </c>
      <c r="O176" s="105">
        <v>1316092.3861349733</v>
      </c>
      <c r="P176" s="94">
        <v>113.88000000000001</v>
      </c>
      <c r="Q176" s="125">
        <v>0</v>
      </c>
      <c r="R176" s="125">
        <v>1498.7660094041007</v>
      </c>
      <c r="S176" s="32">
        <v>6.1967757921460142E-4</v>
      </c>
      <c r="T176" s="32">
        <v>1.3500586622570896E-3</v>
      </c>
      <c r="U176" s="32">
        <v>2.3545711482129449E-4</v>
      </c>
    </row>
    <row r="177" spans="2:21" x14ac:dyDescent="0.2">
      <c r="B177" s="23" t="s">
        <v>1078</v>
      </c>
      <c r="C177" s="32" t="s">
        <v>1079</v>
      </c>
      <c r="D177" s="32" t="s">
        <v>308</v>
      </c>
      <c r="E177" s="32" t="s">
        <v>177</v>
      </c>
      <c r="F177" s="32" t="s">
        <v>685</v>
      </c>
      <c r="G177" s="32" t="s">
        <v>470</v>
      </c>
      <c r="H177" s="94" t="s">
        <v>444</v>
      </c>
      <c r="I177" s="94" t="s">
        <v>187</v>
      </c>
      <c r="J177" s="94" t="s">
        <v>1080</v>
      </c>
      <c r="K177" s="94">
        <v>2.3199999999999998</v>
      </c>
      <c r="L177" s="94" t="s">
        <v>183</v>
      </c>
      <c r="M177" s="32">
        <v>4.4999999999999998E-2</v>
      </c>
      <c r="N177" s="32">
        <v>1.21E-2</v>
      </c>
      <c r="O177" s="105">
        <v>163782.93062379287</v>
      </c>
      <c r="P177" s="94">
        <v>108.19000000000001</v>
      </c>
      <c r="Q177" s="125">
        <v>0</v>
      </c>
      <c r="R177" s="125">
        <v>177.19675264188152</v>
      </c>
      <c r="S177" s="32">
        <v>2.7274063063904705E-4</v>
      </c>
      <c r="T177" s="32">
        <v>1.5961531641828043E-4</v>
      </c>
      <c r="U177" s="32">
        <v>2.783772508248202E-5</v>
      </c>
    </row>
    <row r="178" spans="2:21" x14ac:dyDescent="0.2">
      <c r="B178" s="23" t="s">
        <v>1014</v>
      </c>
      <c r="C178" s="32" t="s">
        <v>1015</v>
      </c>
      <c r="D178" s="32" t="s">
        <v>308</v>
      </c>
      <c r="E178" s="32" t="s">
        <v>177</v>
      </c>
      <c r="F178" s="32" t="s">
        <v>1016</v>
      </c>
      <c r="G178" s="32" t="s">
        <v>489</v>
      </c>
      <c r="H178" s="94" t="s">
        <v>424</v>
      </c>
      <c r="I178" s="94" t="s">
        <v>182</v>
      </c>
      <c r="J178" s="94" t="s">
        <v>1017</v>
      </c>
      <c r="K178" s="94">
        <v>3.83</v>
      </c>
      <c r="L178" s="94" t="s">
        <v>183</v>
      </c>
      <c r="M178" s="32">
        <v>2.4500000000000001E-2</v>
      </c>
      <c r="N178" s="32">
        <v>1.9400000000000001E-2</v>
      </c>
      <c r="O178" s="105">
        <v>2310541.9798550503</v>
      </c>
      <c r="P178" s="94">
        <v>101.96000000000001</v>
      </c>
      <c r="Q178" s="125">
        <v>0</v>
      </c>
      <c r="R178" s="125">
        <v>2355.8286027475601</v>
      </c>
      <c r="S178" s="32">
        <v>1.4729380706965875E-3</v>
      </c>
      <c r="T178" s="32">
        <v>2.1220836287826595E-3</v>
      </c>
      <c r="U178" s="32">
        <v>3.7010220563846765E-4</v>
      </c>
    </row>
    <row r="179" spans="2:21" x14ac:dyDescent="0.2">
      <c r="B179" s="23" t="s">
        <v>1175</v>
      </c>
      <c r="C179" s="32" t="s">
        <v>1176</v>
      </c>
      <c r="D179" s="32" t="s">
        <v>308</v>
      </c>
      <c r="E179" s="32" t="s">
        <v>177</v>
      </c>
      <c r="F179" s="32" t="s">
        <v>653</v>
      </c>
      <c r="G179" s="32" t="s">
        <v>423</v>
      </c>
      <c r="H179" s="94" t="s">
        <v>424</v>
      </c>
      <c r="I179" s="94" t="s">
        <v>182</v>
      </c>
      <c r="J179" s="94" t="s">
        <v>319</v>
      </c>
      <c r="K179" s="94">
        <v>1.83</v>
      </c>
      <c r="L179" s="94" t="s">
        <v>183</v>
      </c>
      <c r="M179" s="32">
        <v>2.18E-2</v>
      </c>
      <c r="N179" s="32">
        <v>6.5000000000000006E-3</v>
      </c>
      <c r="O179" s="105">
        <v>90316.077103012896</v>
      </c>
      <c r="P179" s="94">
        <v>103.15</v>
      </c>
      <c r="Q179" s="125">
        <v>0</v>
      </c>
      <c r="R179" s="125">
        <v>93.161033559054957</v>
      </c>
      <c r="S179" s="32">
        <v>9.031616741918032E-5</v>
      </c>
      <c r="T179" s="32">
        <v>8.3917609254584042E-5</v>
      </c>
      <c r="U179" s="32">
        <v>1.4635658960738141E-5</v>
      </c>
    </row>
    <row r="180" spans="2:21" x14ac:dyDescent="0.2">
      <c r="B180" s="23" t="s">
        <v>1148</v>
      </c>
      <c r="C180" s="32" t="s">
        <v>1149</v>
      </c>
      <c r="D180" s="32" t="s">
        <v>308</v>
      </c>
      <c r="E180" s="32" t="s">
        <v>177</v>
      </c>
      <c r="F180" s="32" t="s">
        <v>653</v>
      </c>
      <c r="G180" s="32" t="s">
        <v>423</v>
      </c>
      <c r="H180" s="94" t="s">
        <v>424</v>
      </c>
      <c r="I180" s="94" t="s">
        <v>182</v>
      </c>
      <c r="J180" s="94" t="s">
        <v>878</v>
      </c>
      <c r="K180" s="94">
        <v>2.31</v>
      </c>
      <c r="L180" s="94" t="s">
        <v>183</v>
      </c>
      <c r="M180" s="32">
        <v>1.5600000000000001E-2</v>
      </c>
      <c r="N180" s="32">
        <v>6.3E-3</v>
      </c>
      <c r="O180" s="105">
        <v>155628.94282837716</v>
      </c>
      <c r="P180" s="94">
        <v>102.48000000000002</v>
      </c>
      <c r="Q180" s="125">
        <v>0</v>
      </c>
      <c r="R180" s="125">
        <v>159.48854054500774</v>
      </c>
      <c r="S180" s="32">
        <v>1.6381993981934436E-4</v>
      </c>
      <c r="T180" s="32">
        <v>1.4366411056996022E-4</v>
      </c>
      <c r="U180" s="32">
        <v>2.5055753445274141E-5</v>
      </c>
    </row>
    <row r="181" spans="2:21" x14ac:dyDescent="0.2">
      <c r="B181" s="23" t="s">
        <v>956</v>
      </c>
      <c r="C181" s="32" t="s">
        <v>957</v>
      </c>
      <c r="D181" s="32" t="s">
        <v>308</v>
      </c>
      <c r="E181" s="32" t="s">
        <v>177</v>
      </c>
      <c r="F181" s="32" t="s">
        <v>642</v>
      </c>
      <c r="G181" s="32" t="s">
        <v>434</v>
      </c>
      <c r="H181" s="94" t="s">
        <v>444</v>
      </c>
      <c r="I181" s="94" t="s">
        <v>187</v>
      </c>
      <c r="J181" s="94" t="s">
        <v>958</v>
      </c>
      <c r="K181" s="94">
        <v>4.88</v>
      </c>
      <c r="L181" s="94" t="s">
        <v>183</v>
      </c>
      <c r="M181" s="32">
        <v>3.85E-2</v>
      </c>
      <c r="N181" s="32">
        <v>2.3300000000000001E-2</v>
      </c>
      <c r="O181" s="105">
        <v>2753243.5289180679</v>
      </c>
      <c r="P181" s="94">
        <v>108.24000000000001</v>
      </c>
      <c r="Q181" s="125">
        <v>0</v>
      </c>
      <c r="R181" s="125">
        <v>2980.1107958974562</v>
      </c>
      <c r="S181" s="32">
        <v>6.9032836688172885E-3</v>
      </c>
      <c r="T181" s="32">
        <v>2.6844246328263594E-3</v>
      </c>
      <c r="U181" s="32">
        <v>4.6817734419316942E-4</v>
      </c>
    </row>
    <row r="182" spans="2:21" x14ac:dyDescent="0.2">
      <c r="B182" s="23" t="s">
        <v>1033</v>
      </c>
      <c r="C182" s="32" t="s">
        <v>1034</v>
      </c>
      <c r="D182" s="32" t="s">
        <v>308</v>
      </c>
      <c r="E182" s="32" t="s">
        <v>177</v>
      </c>
      <c r="F182" s="32" t="s">
        <v>574</v>
      </c>
      <c r="G182" s="32" t="s">
        <v>575</v>
      </c>
      <c r="H182" s="94" t="s">
        <v>424</v>
      </c>
      <c r="I182" s="94" t="s">
        <v>182</v>
      </c>
      <c r="J182" s="94" t="s">
        <v>1035</v>
      </c>
      <c r="K182" s="94">
        <v>5.39</v>
      </c>
      <c r="L182" s="94" t="s">
        <v>183</v>
      </c>
      <c r="M182" s="32">
        <v>5.0900000000000001E-2</v>
      </c>
      <c r="N182" s="32">
        <v>2.6200000000000001E-2</v>
      </c>
      <c r="O182" s="105">
        <v>6019183.6930398177</v>
      </c>
      <c r="P182" s="94">
        <v>113.16</v>
      </c>
      <c r="Q182" s="125">
        <v>807.97489079999991</v>
      </c>
      <c r="R182" s="125">
        <v>7051.6743624437586</v>
      </c>
      <c r="S182" s="32">
        <v>4.858421976311777E-3</v>
      </c>
      <c r="T182" s="32">
        <v>6.3520082499192738E-3</v>
      </c>
      <c r="U182" s="32">
        <v>1.1078226284971925E-3</v>
      </c>
    </row>
    <row r="183" spans="2:21" x14ac:dyDescent="0.2">
      <c r="B183" s="23" t="s">
        <v>933</v>
      </c>
      <c r="C183" s="32" t="s">
        <v>934</v>
      </c>
      <c r="D183" s="32" t="s">
        <v>308</v>
      </c>
      <c r="E183" s="32" t="s">
        <v>177</v>
      </c>
      <c r="F183" s="32" t="s">
        <v>935</v>
      </c>
      <c r="G183" s="32" t="s">
        <v>923</v>
      </c>
      <c r="H183" s="94" t="s">
        <v>424</v>
      </c>
      <c r="I183" s="94" t="s">
        <v>182</v>
      </c>
      <c r="J183" s="94" t="s">
        <v>936</v>
      </c>
      <c r="K183" s="94">
        <v>1.24</v>
      </c>
      <c r="L183" s="94" t="s">
        <v>183</v>
      </c>
      <c r="M183" s="32">
        <v>4.0999999999999995E-2</v>
      </c>
      <c r="N183" s="32">
        <v>6.8000000000000005E-3</v>
      </c>
      <c r="O183" s="105">
        <v>35092.785847176361</v>
      </c>
      <c r="P183" s="94">
        <v>105.25999999999999</v>
      </c>
      <c r="Q183" s="125">
        <v>0</v>
      </c>
      <c r="R183" s="125">
        <v>36.938666426413285</v>
      </c>
      <c r="S183" s="32">
        <v>3.8991984274640403E-5</v>
      </c>
      <c r="T183" s="32">
        <v>3.3273617274675261E-5</v>
      </c>
      <c r="U183" s="32">
        <v>5.8030885191795514E-6</v>
      </c>
    </row>
    <row r="184" spans="2:21" x14ac:dyDescent="0.2">
      <c r="B184" s="23" t="s">
        <v>1007</v>
      </c>
      <c r="C184" s="32" t="s">
        <v>1008</v>
      </c>
      <c r="D184" s="32" t="s">
        <v>308</v>
      </c>
      <c r="E184" s="32" t="s">
        <v>177</v>
      </c>
      <c r="F184" s="32" t="s">
        <v>1009</v>
      </c>
      <c r="G184" s="32" t="s">
        <v>417</v>
      </c>
      <c r="H184" s="94" t="s">
        <v>186</v>
      </c>
      <c r="I184" s="94" t="s">
        <v>187</v>
      </c>
      <c r="J184" s="94" t="s">
        <v>1010</v>
      </c>
      <c r="K184" s="94">
        <v>4.29</v>
      </c>
      <c r="L184" s="94" t="s">
        <v>183</v>
      </c>
      <c r="M184" s="32">
        <v>4.3499999999999997E-2</v>
      </c>
      <c r="N184" s="32">
        <v>3.9900000000000005E-2</v>
      </c>
      <c r="O184" s="105">
        <v>2925158.3912359527</v>
      </c>
      <c r="P184" s="94">
        <v>103.32</v>
      </c>
      <c r="Q184" s="125">
        <v>0</v>
      </c>
      <c r="R184" s="125">
        <v>3022.2736497376354</v>
      </c>
      <c r="S184" s="32">
        <v>1.5591099276803793E-3</v>
      </c>
      <c r="T184" s="32">
        <v>2.7224040943935757E-3</v>
      </c>
      <c r="U184" s="32">
        <v>4.7480115595267662E-4</v>
      </c>
    </row>
    <row r="185" spans="2:21" x14ac:dyDescent="0.2">
      <c r="B185" s="23" t="s">
        <v>1102</v>
      </c>
      <c r="C185" s="32" t="s">
        <v>1103</v>
      </c>
      <c r="D185" s="32" t="s">
        <v>308</v>
      </c>
      <c r="E185" s="32" t="s">
        <v>177</v>
      </c>
      <c r="F185" s="32" t="s">
        <v>465</v>
      </c>
      <c r="G185" s="32" t="s">
        <v>434</v>
      </c>
      <c r="H185" s="94" t="s">
        <v>186</v>
      </c>
      <c r="I185" s="94" t="s">
        <v>187</v>
      </c>
      <c r="J185" s="94" t="s">
        <v>1104</v>
      </c>
      <c r="K185" s="94">
        <v>5.88</v>
      </c>
      <c r="L185" s="94" t="s">
        <v>183</v>
      </c>
      <c r="M185" s="32">
        <v>2.2200000000000001E-2</v>
      </c>
      <c r="N185" s="32">
        <v>2.75E-2</v>
      </c>
      <c r="O185" s="105">
        <v>1316186.9276479036</v>
      </c>
      <c r="P185" s="94">
        <v>97.42</v>
      </c>
      <c r="Q185" s="125">
        <v>0</v>
      </c>
      <c r="R185" s="125">
        <v>1282.2293049145876</v>
      </c>
      <c r="S185" s="32">
        <v>4.8355269926187994E-3</v>
      </c>
      <c r="T185" s="32">
        <v>1.1550066983358489E-3</v>
      </c>
      <c r="U185" s="32">
        <v>2.0143905771824921E-4</v>
      </c>
    </row>
    <row r="186" spans="2:21" x14ac:dyDescent="0.2">
      <c r="B186" s="23" t="s">
        <v>1173</v>
      </c>
      <c r="C186" s="32" t="s">
        <v>1174</v>
      </c>
      <c r="D186" s="32" t="s">
        <v>308</v>
      </c>
      <c r="E186" s="32" t="s">
        <v>177</v>
      </c>
      <c r="F186" s="32" t="s">
        <v>857</v>
      </c>
      <c r="G186" s="32" t="s">
        <v>434</v>
      </c>
      <c r="H186" s="94" t="s">
        <v>429</v>
      </c>
      <c r="I186" s="94" t="s">
        <v>182</v>
      </c>
      <c r="J186" s="94" t="s">
        <v>886</v>
      </c>
      <c r="K186" s="94">
        <v>0.67</v>
      </c>
      <c r="L186" s="94" t="s">
        <v>183</v>
      </c>
      <c r="M186" s="32">
        <v>1.9400000000000001E-2</v>
      </c>
      <c r="N186" s="32">
        <v>5.6999999999999993E-3</v>
      </c>
      <c r="O186" s="105">
        <v>2211.0695634212038</v>
      </c>
      <c r="P186" s="94">
        <v>101.1</v>
      </c>
      <c r="Q186" s="125">
        <v>0</v>
      </c>
      <c r="R186" s="125">
        <v>2.2353913286188374</v>
      </c>
      <c r="S186" s="32">
        <v>1.4273540099840653E-4</v>
      </c>
      <c r="T186" s="32">
        <v>2.0135961236111475E-6</v>
      </c>
      <c r="U186" s="32">
        <v>3.5118143154474155E-7</v>
      </c>
    </row>
    <row r="187" spans="2:21" x14ac:dyDescent="0.2">
      <c r="B187" s="23" t="s">
        <v>1108</v>
      </c>
      <c r="C187" s="32" t="s">
        <v>1109</v>
      </c>
      <c r="D187" s="32" t="s">
        <v>308</v>
      </c>
      <c r="E187" s="32" t="s">
        <v>177</v>
      </c>
      <c r="F187" s="32" t="s">
        <v>857</v>
      </c>
      <c r="G187" s="32" t="s">
        <v>434</v>
      </c>
      <c r="H187" s="94" t="s">
        <v>429</v>
      </c>
      <c r="I187" s="94" t="s">
        <v>182</v>
      </c>
      <c r="J187" s="94" t="s">
        <v>1107</v>
      </c>
      <c r="K187" s="94">
        <v>10.66</v>
      </c>
      <c r="L187" s="94" t="s">
        <v>183</v>
      </c>
      <c r="M187" s="32">
        <v>3.0499999999999999E-2</v>
      </c>
      <c r="N187" s="32">
        <v>3.8699999999999998E-2</v>
      </c>
      <c r="O187" s="105">
        <v>838636.19254985696</v>
      </c>
      <c r="P187" s="94">
        <v>93.87</v>
      </c>
      <c r="Q187" s="125">
        <v>0</v>
      </c>
      <c r="R187" s="125">
        <v>787.22779391379413</v>
      </c>
      <c r="S187" s="32">
        <v>6.6223369266596149E-3</v>
      </c>
      <c r="T187" s="32">
        <v>7.0911916581656417E-4</v>
      </c>
      <c r="U187" s="32">
        <v>1.2367399840871213E-4</v>
      </c>
    </row>
    <row r="188" spans="2:21" x14ac:dyDescent="0.2">
      <c r="B188" s="23" t="s">
        <v>983</v>
      </c>
      <c r="C188" s="32" t="s">
        <v>984</v>
      </c>
      <c r="D188" s="32" t="s">
        <v>308</v>
      </c>
      <c r="E188" s="32" t="s">
        <v>177</v>
      </c>
      <c r="F188" s="32" t="s">
        <v>857</v>
      </c>
      <c r="G188" s="32" t="s">
        <v>434</v>
      </c>
      <c r="H188" s="94" t="s">
        <v>429</v>
      </c>
      <c r="I188" s="94" t="s">
        <v>182</v>
      </c>
      <c r="J188" s="94" t="s">
        <v>985</v>
      </c>
      <c r="K188" s="94">
        <v>7.73</v>
      </c>
      <c r="L188" s="94" t="s">
        <v>183</v>
      </c>
      <c r="M188" s="32">
        <v>4.36E-2</v>
      </c>
      <c r="N188" s="32">
        <v>3.1E-2</v>
      </c>
      <c r="O188" s="105">
        <v>2707911.1980312229</v>
      </c>
      <c r="P188" s="94">
        <v>111.31</v>
      </c>
      <c r="Q188" s="125">
        <v>0</v>
      </c>
      <c r="R188" s="125">
        <v>3014.1759546814183</v>
      </c>
      <c r="S188" s="32">
        <v>9.0263706601040761E-3</v>
      </c>
      <c r="T188" s="32">
        <v>2.7151098514721548E-3</v>
      </c>
      <c r="U188" s="32">
        <v>4.7352900279289313E-4</v>
      </c>
    </row>
    <row r="189" spans="2:21" x14ac:dyDescent="0.2">
      <c r="B189" s="23" t="s">
        <v>998</v>
      </c>
      <c r="C189" s="32" t="s">
        <v>999</v>
      </c>
      <c r="D189" s="32" t="s">
        <v>308</v>
      </c>
      <c r="E189" s="32" t="s">
        <v>177</v>
      </c>
      <c r="F189" s="32" t="s">
        <v>857</v>
      </c>
      <c r="G189" s="32" t="s">
        <v>434</v>
      </c>
      <c r="H189" s="94" t="s">
        <v>429</v>
      </c>
      <c r="I189" s="94" t="s">
        <v>182</v>
      </c>
      <c r="J189" s="94" t="s">
        <v>1000</v>
      </c>
      <c r="K189" s="94">
        <v>8.51</v>
      </c>
      <c r="L189" s="94" t="s">
        <v>183</v>
      </c>
      <c r="M189" s="32">
        <v>3.95E-2</v>
      </c>
      <c r="N189" s="32">
        <v>3.4700000000000002E-2</v>
      </c>
      <c r="O189" s="105">
        <v>1642667.6723857964</v>
      </c>
      <c r="P189" s="94">
        <v>105.32</v>
      </c>
      <c r="Q189" s="125">
        <v>0</v>
      </c>
      <c r="R189" s="125">
        <v>1730.0575927314228</v>
      </c>
      <c r="S189" s="32">
        <v>6.8441642313996527E-3</v>
      </c>
      <c r="T189" s="32">
        <v>1.5584015280673171E-3</v>
      </c>
      <c r="U189" s="32">
        <v>2.7179317298580606E-4</v>
      </c>
    </row>
    <row r="190" spans="2:21" x14ac:dyDescent="0.2">
      <c r="B190" s="23" t="s">
        <v>1001</v>
      </c>
      <c r="C190" s="32" t="s">
        <v>1002</v>
      </c>
      <c r="D190" s="32" t="s">
        <v>308</v>
      </c>
      <c r="E190" s="32" t="s">
        <v>177</v>
      </c>
      <c r="F190" s="32" t="s">
        <v>857</v>
      </c>
      <c r="G190" s="32" t="s">
        <v>434</v>
      </c>
      <c r="H190" s="94" t="s">
        <v>429</v>
      </c>
      <c r="I190" s="94" t="s">
        <v>182</v>
      </c>
      <c r="J190" s="94" t="s">
        <v>1000</v>
      </c>
      <c r="K190" s="94">
        <v>9.16</v>
      </c>
      <c r="L190" s="94" t="s">
        <v>183</v>
      </c>
      <c r="M190" s="32">
        <v>3.95E-2</v>
      </c>
      <c r="N190" s="32">
        <v>3.6299999999999999E-2</v>
      </c>
      <c r="O190" s="105">
        <v>210535.36870776684</v>
      </c>
      <c r="P190" s="94">
        <v>104.18</v>
      </c>
      <c r="Q190" s="125">
        <v>0</v>
      </c>
      <c r="R190" s="125">
        <v>219.33574713067034</v>
      </c>
      <c r="S190" s="32">
        <v>8.7719425187288711E-4</v>
      </c>
      <c r="T190" s="32">
        <v>1.9757328595550809E-4</v>
      </c>
      <c r="U190" s="32">
        <v>3.4457788522368499E-5</v>
      </c>
    </row>
    <row r="191" spans="2:21" x14ac:dyDescent="0.2">
      <c r="B191" s="23" t="s">
        <v>1105</v>
      </c>
      <c r="C191" s="32" t="s">
        <v>1106</v>
      </c>
      <c r="D191" s="32" t="s">
        <v>308</v>
      </c>
      <c r="E191" s="32" t="s">
        <v>177</v>
      </c>
      <c r="F191" s="32" t="s">
        <v>857</v>
      </c>
      <c r="G191" s="32" t="s">
        <v>434</v>
      </c>
      <c r="H191" s="94" t="s">
        <v>429</v>
      </c>
      <c r="I191" s="94" t="s">
        <v>182</v>
      </c>
      <c r="J191" s="94" t="s">
        <v>1107</v>
      </c>
      <c r="K191" s="94">
        <v>10.02</v>
      </c>
      <c r="L191" s="94" t="s">
        <v>183</v>
      </c>
      <c r="M191" s="32">
        <v>3.0499999999999999E-2</v>
      </c>
      <c r="N191" s="32">
        <v>3.7999999999999999E-2</v>
      </c>
      <c r="O191" s="105">
        <v>672255.00951464823</v>
      </c>
      <c r="P191" s="94">
        <v>95.02</v>
      </c>
      <c r="Q191" s="125">
        <v>0</v>
      </c>
      <c r="R191" s="125">
        <v>638.7767100844942</v>
      </c>
      <c r="S191" s="32">
        <v>5.3084987425892662E-3</v>
      </c>
      <c r="T191" s="32">
        <v>5.7539737709993565E-4</v>
      </c>
      <c r="U191" s="32">
        <v>1.0035223659184353E-4</v>
      </c>
    </row>
    <row r="192" spans="2:21" x14ac:dyDescent="0.2">
      <c r="B192" s="23" t="s">
        <v>967</v>
      </c>
      <c r="C192" s="32" t="s">
        <v>968</v>
      </c>
      <c r="D192" s="32" t="s">
        <v>308</v>
      </c>
      <c r="E192" s="32" t="s">
        <v>177</v>
      </c>
      <c r="F192" s="32" t="s">
        <v>969</v>
      </c>
      <c r="G192" s="32" t="s">
        <v>434</v>
      </c>
      <c r="H192" s="94" t="s">
        <v>186</v>
      </c>
      <c r="I192" s="94" t="s">
        <v>187</v>
      </c>
      <c r="J192" s="94" t="s">
        <v>970</v>
      </c>
      <c r="K192" s="94">
        <v>4.1900000000000004</v>
      </c>
      <c r="L192" s="94" t="s">
        <v>183</v>
      </c>
      <c r="M192" s="32">
        <v>3.5799999999999998E-2</v>
      </c>
      <c r="N192" s="32">
        <v>2.0899999999999998E-2</v>
      </c>
      <c r="O192" s="105">
        <v>2438986.8323959024</v>
      </c>
      <c r="P192" s="94">
        <v>108.1</v>
      </c>
      <c r="Q192" s="125">
        <v>0</v>
      </c>
      <c r="R192" s="125">
        <v>2636.5447656015931</v>
      </c>
      <c r="S192" s="32">
        <v>2.0468270504852342E-3</v>
      </c>
      <c r="T192" s="32">
        <v>2.3749471744720497E-3</v>
      </c>
      <c r="U192" s="32">
        <v>4.142028973906077E-4</v>
      </c>
    </row>
    <row r="193" spans="2:21" x14ac:dyDescent="0.2">
      <c r="B193" s="23" t="s">
        <v>1027</v>
      </c>
      <c r="C193" s="32" t="s">
        <v>1028</v>
      </c>
      <c r="D193" s="32" t="s">
        <v>308</v>
      </c>
      <c r="E193" s="32" t="s">
        <v>177</v>
      </c>
      <c r="F193" s="32" t="s">
        <v>541</v>
      </c>
      <c r="G193" s="32" t="s">
        <v>417</v>
      </c>
      <c r="H193" s="94" t="s">
        <v>429</v>
      </c>
      <c r="I193" s="94" t="s">
        <v>182</v>
      </c>
      <c r="J193" s="94" t="s">
        <v>1029</v>
      </c>
      <c r="K193" s="94">
        <v>5.12</v>
      </c>
      <c r="L193" s="94" t="s">
        <v>183</v>
      </c>
      <c r="M193" s="32">
        <v>3.5000000000000003E-2</v>
      </c>
      <c r="N193" s="32">
        <v>3.1300000000000001E-2</v>
      </c>
      <c r="O193" s="105">
        <v>7103113.3786608726</v>
      </c>
      <c r="P193" s="94">
        <v>102.86</v>
      </c>
      <c r="Q193" s="125">
        <v>0</v>
      </c>
      <c r="R193" s="125">
        <v>7306.2624210879185</v>
      </c>
      <c r="S193" s="32">
        <v>6.9193026166772358E-3</v>
      </c>
      <c r="T193" s="32">
        <v>6.5813361181276146E-3</v>
      </c>
      <c r="U193" s="32">
        <v>1.1478185780851751E-3</v>
      </c>
    </row>
    <row r="194" spans="2:21" x14ac:dyDescent="0.2">
      <c r="B194" s="23" t="s">
        <v>1021</v>
      </c>
      <c r="C194" s="32" t="s">
        <v>1022</v>
      </c>
      <c r="D194" s="32" t="s">
        <v>308</v>
      </c>
      <c r="E194" s="32" t="s">
        <v>177</v>
      </c>
      <c r="F194" s="32" t="s">
        <v>484</v>
      </c>
      <c r="G194" s="32" t="s">
        <v>434</v>
      </c>
      <c r="H194" s="94" t="s">
        <v>186</v>
      </c>
      <c r="I194" s="94" t="s">
        <v>187</v>
      </c>
      <c r="J194" s="94" t="s">
        <v>1023</v>
      </c>
      <c r="K194" s="94">
        <v>4.72</v>
      </c>
      <c r="L194" s="94" t="s">
        <v>183</v>
      </c>
      <c r="M194" s="32">
        <v>2.9399999999999999E-2</v>
      </c>
      <c r="N194" s="32">
        <v>2.2799999999999997E-2</v>
      </c>
      <c r="O194" s="105">
        <v>784498.29077526426</v>
      </c>
      <c r="P194" s="94">
        <v>103.06</v>
      </c>
      <c r="Q194" s="125">
        <v>0</v>
      </c>
      <c r="R194" s="125">
        <v>808.50393853850062</v>
      </c>
      <c r="S194" s="32">
        <v>3.4075286818341373E-3</v>
      </c>
      <c r="T194" s="32">
        <v>7.2828429444223941E-4</v>
      </c>
      <c r="U194" s="32">
        <v>1.2701649456649849E-4</v>
      </c>
    </row>
    <row r="195" spans="2:21" x14ac:dyDescent="0.2">
      <c r="B195" s="23" t="s">
        <v>971</v>
      </c>
      <c r="C195" s="32" t="s">
        <v>972</v>
      </c>
      <c r="D195" s="32" t="s">
        <v>308</v>
      </c>
      <c r="E195" s="32" t="s">
        <v>177</v>
      </c>
      <c r="F195" s="32" t="s">
        <v>433</v>
      </c>
      <c r="G195" s="32" t="s">
        <v>434</v>
      </c>
      <c r="H195" s="94" t="s">
        <v>186</v>
      </c>
      <c r="I195" s="94" t="s">
        <v>187</v>
      </c>
      <c r="J195" s="94" t="s">
        <v>973</v>
      </c>
      <c r="K195" s="94">
        <v>5.18</v>
      </c>
      <c r="L195" s="94" t="s">
        <v>183</v>
      </c>
      <c r="M195" s="32">
        <v>4.0999999999999995E-2</v>
      </c>
      <c r="N195" s="32">
        <v>2.2499999999999999E-2</v>
      </c>
      <c r="O195" s="105">
        <v>2545636.8719814057</v>
      </c>
      <c r="P195" s="94">
        <v>110.96999999999998</v>
      </c>
      <c r="Q195" s="125">
        <v>0</v>
      </c>
      <c r="R195" s="125">
        <v>2824.8932370288462</v>
      </c>
      <c r="S195" s="32">
        <v>8.4854562399380197E-3</v>
      </c>
      <c r="T195" s="32">
        <v>2.5446077377472643E-3</v>
      </c>
      <c r="U195" s="32">
        <v>4.4379256474695139E-4</v>
      </c>
    </row>
    <row r="196" spans="2:21" x14ac:dyDescent="0.2">
      <c r="B196" s="23" t="s">
        <v>1064</v>
      </c>
      <c r="C196" s="32" t="s">
        <v>1065</v>
      </c>
      <c r="D196" s="32" t="s">
        <v>308</v>
      </c>
      <c r="E196" s="32" t="s">
        <v>177</v>
      </c>
      <c r="F196" s="32" t="s">
        <v>717</v>
      </c>
      <c r="G196" s="32" t="s">
        <v>470</v>
      </c>
      <c r="H196" s="94" t="s">
        <v>429</v>
      </c>
      <c r="I196" s="94" t="s">
        <v>182</v>
      </c>
      <c r="J196" s="94" t="s">
        <v>1066</v>
      </c>
      <c r="K196" s="94">
        <v>3.93</v>
      </c>
      <c r="L196" s="94" t="s">
        <v>183</v>
      </c>
      <c r="M196" s="32">
        <v>2.9600000000000001E-2</v>
      </c>
      <c r="N196" s="32">
        <v>1.8200000000000001E-2</v>
      </c>
      <c r="O196" s="105">
        <v>975590.98778868071</v>
      </c>
      <c r="P196" s="94">
        <v>105.54</v>
      </c>
      <c r="Q196" s="125">
        <v>0</v>
      </c>
      <c r="R196" s="125">
        <v>1029.6387286977942</v>
      </c>
      <c r="S196" s="32">
        <v>2.3888475045879243E-3</v>
      </c>
      <c r="T196" s="32">
        <v>9.2747812263671374E-4</v>
      </c>
      <c r="U196" s="32">
        <v>1.6175691391869706E-4</v>
      </c>
    </row>
    <row r="197" spans="2:21" x14ac:dyDescent="0.2">
      <c r="B197" s="23" t="s">
        <v>1156</v>
      </c>
      <c r="C197" s="32" t="s">
        <v>1157</v>
      </c>
      <c r="D197" s="32" t="s">
        <v>308</v>
      </c>
      <c r="E197" s="32" t="s">
        <v>177</v>
      </c>
      <c r="F197" s="32" t="s">
        <v>717</v>
      </c>
      <c r="G197" s="32" t="s">
        <v>470</v>
      </c>
      <c r="H197" s="94" t="s">
        <v>429</v>
      </c>
      <c r="I197" s="94" t="s">
        <v>182</v>
      </c>
      <c r="J197" s="94" t="s">
        <v>1158</v>
      </c>
      <c r="K197" s="94">
        <v>0.65</v>
      </c>
      <c r="L197" s="94" t="s">
        <v>183</v>
      </c>
      <c r="M197" s="32">
        <v>2.3E-2</v>
      </c>
      <c r="N197" s="32">
        <v>5.8999999999999999E-3</v>
      </c>
      <c r="O197" s="105">
        <v>6355180.0136750862</v>
      </c>
      <c r="P197" s="94">
        <v>101.1</v>
      </c>
      <c r="Q197" s="125">
        <v>0</v>
      </c>
      <c r="R197" s="125">
        <v>6425.0869938801061</v>
      </c>
      <c r="S197" s="32">
        <v>2.1355511330351119E-3</v>
      </c>
      <c r="T197" s="32">
        <v>5.7875907896336818E-3</v>
      </c>
      <c r="U197" s="32">
        <v>1.0093853453857857E-3</v>
      </c>
    </row>
    <row r="198" spans="2:21" x14ac:dyDescent="0.2">
      <c r="B198" s="23" t="s">
        <v>1167</v>
      </c>
      <c r="C198" s="32" t="s">
        <v>1168</v>
      </c>
      <c r="D198" s="32" t="s">
        <v>308</v>
      </c>
      <c r="E198" s="32" t="s">
        <v>177</v>
      </c>
      <c r="F198" s="32" t="s">
        <v>717</v>
      </c>
      <c r="G198" s="32" t="s">
        <v>470</v>
      </c>
      <c r="H198" s="94" t="s">
        <v>429</v>
      </c>
      <c r="I198" s="94" t="s">
        <v>182</v>
      </c>
      <c r="J198" s="94" t="s">
        <v>1169</v>
      </c>
      <c r="K198" s="94">
        <v>5.41</v>
      </c>
      <c r="L198" s="94" t="s">
        <v>183</v>
      </c>
      <c r="M198" s="32">
        <v>1.7499999761581422E-2</v>
      </c>
      <c r="N198" s="32">
        <v>1.23E-2</v>
      </c>
      <c r="O198" s="105">
        <v>5073339.4584651962</v>
      </c>
      <c r="P198" s="94">
        <v>102.98</v>
      </c>
      <c r="Q198" s="125">
        <v>0</v>
      </c>
      <c r="R198" s="125">
        <v>5224.5249742073511</v>
      </c>
      <c r="S198" s="32">
        <v>3.5119385866969194E-3</v>
      </c>
      <c r="T198" s="32">
        <v>4.7061483602844198E-3</v>
      </c>
      <c r="U198" s="32">
        <v>8.2077627129251542E-4</v>
      </c>
    </row>
    <row r="199" spans="2:21" x14ac:dyDescent="0.2">
      <c r="B199" s="23" t="s">
        <v>992</v>
      </c>
      <c r="C199" s="32" t="s">
        <v>993</v>
      </c>
      <c r="D199" s="32" t="s">
        <v>308</v>
      </c>
      <c r="E199" s="32" t="s">
        <v>177</v>
      </c>
      <c r="F199" s="32" t="s">
        <v>642</v>
      </c>
      <c r="G199" s="32" t="s">
        <v>434</v>
      </c>
      <c r="H199" s="94" t="s">
        <v>186</v>
      </c>
      <c r="I199" s="94" t="s">
        <v>187</v>
      </c>
      <c r="J199" s="94" t="s">
        <v>994</v>
      </c>
      <c r="K199" s="94">
        <v>4.09</v>
      </c>
      <c r="L199" s="94" t="s">
        <v>183</v>
      </c>
      <c r="M199" s="32">
        <v>3.0499999999999999E-2</v>
      </c>
      <c r="N199" s="32">
        <v>2.0099999999999996E-2</v>
      </c>
      <c r="O199" s="105">
        <v>4104876.4676001933</v>
      </c>
      <c r="P199" s="94">
        <v>104.82000000000001</v>
      </c>
      <c r="Q199" s="125">
        <v>0</v>
      </c>
      <c r="R199" s="125">
        <v>4302.7315134149549</v>
      </c>
      <c r="S199" s="32">
        <v>9.9955014204989329E-3</v>
      </c>
      <c r="T199" s="32">
        <v>3.8758151136360584E-3</v>
      </c>
      <c r="U199" s="32">
        <v>6.759619191004689E-4</v>
      </c>
    </row>
    <row r="200" spans="2:21" x14ac:dyDescent="0.2">
      <c r="B200" s="23" t="s">
        <v>1042</v>
      </c>
      <c r="C200" s="32" t="s">
        <v>1043</v>
      </c>
      <c r="D200" s="32" t="s">
        <v>308</v>
      </c>
      <c r="E200" s="32" t="s">
        <v>177</v>
      </c>
      <c r="F200" s="32" t="s">
        <v>642</v>
      </c>
      <c r="G200" s="32" t="s">
        <v>434</v>
      </c>
      <c r="H200" s="94" t="s">
        <v>186</v>
      </c>
      <c r="I200" s="94" t="s">
        <v>187</v>
      </c>
      <c r="J200" s="94" t="s">
        <v>1044</v>
      </c>
      <c r="K200" s="94">
        <v>6.12</v>
      </c>
      <c r="L200" s="94" t="s">
        <v>183</v>
      </c>
      <c r="M200" s="32">
        <v>3.6600000000000001E-2</v>
      </c>
      <c r="N200" s="32">
        <v>2.7799999999999998E-2</v>
      </c>
      <c r="O200" s="105">
        <v>1306575.4355528667</v>
      </c>
      <c r="P200" s="94">
        <v>105.85</v>
      </c>
      <c r="Q200" s="125">
        <v>0</v>
      </c>
      <c r="R200" s="125">
        <v>1383.0100985600066</v>
      </c>
      <c r="S200" s="32">
        <v>1.7023784176584582E-3</v>
      </c>
      <c r="T200" s="32">
        <v>1.2457880361807327E-3</v>
      </c>
      <c r="U200" s="32">
        <v>2.1727178594417508E-4</v>
      </c>
    </row>
    <row r="201" spans="2:21" x14ac:dyDescent="0.2">
      <c r="B201" s="23" t="s">
        <v>1084</v>
      </c>
      <c r="C201" s="32" t="s">
        <v>1085</v>
      </c>
      <c r="D201" s="32" t="s">
        <v>308</v>
      </c>
      <c r="E201" s="32" t="s">
        <v>177</v>
      </c>
      <c r="F201" s="32" t="s">
        <v>721</v>
      </c>
      <c r="G201" s="32" t="s">
        <v>722</v>
      </c>
      <c r="H201" s="94" t="s">
        <v>429</v>
      </c>
      <c r="I201" s="94" t="s">
        <v>182</v>
      </c>
      <c r="J201" s="94" t="s">
        <v>387</v>
      </c>
      <c r="K201" s="94">
        <v>3.73</v>
      </c>
      <c r="L201" s="94" t="s">
        <v>183</v>
      </c>
      <c r="M201" s="32">
        <v>2.7000000000000003E-2</v>
      </c>
      <c r="N201" s="32">
        <v>2.6099999999999998E-2</v>
      </c>
      <c r="O201" s="105">
        <v>1532366.0792594012</v>
      </c>
      <c r="P201" s="94">
        <v>100.47</v>
      </c>
      <c r="Q201" s="125">
        <v>0</v>
      </c>
      <c r="R201" s="125">
        <v>1539.5681999699348</v>
      </c>
      <c r="S201" s="32">
        <v>6.755340359401678E-3</v>
      </c>
      <c r="T201" s="32">
        <v>1.3868124653636669E-3</v>
      </c>
      <c r="U201" s="32">
        <v>2.4186716549547523E-4</v>
      </c>
    </row>
    <row r="202" spans="2:21" x14ac:dyDescent="0.2">
      <c r="B202" s="23" t="s">
        <v>944</v>
      </c>
      <c r="C202" s="32" t="s">
        <v>945</v>
      </c>
      <c r="D202" s="32" t="s">
        <v>308</v>
      </c>
      <c r="E202" s="32" t="s">
        <v>177</v>
      </c>
      <c r="F202" s="32" t="s">
        <v>592</v>
      </c>
      <c r="G202" s="32" t="s">
        <v>453</v>
      </c>
      <c r="H202" s="94" t="s">
        <v>500</v>
      </c>
      <c r="I202" s="94" t="s">
        <v>187</v>
      </c>
      <c r="J202" s="94" t="s">
        <v>946</v>
      </c>
      <c r="K202" s="94">
        <v>3.94</v>
      </c>
      <c r="L202" s="94" t="s">
        <v>183</v>
      </c>
      <c r="M202" s="32">
        <v>3.7499999999999999E-2</v>
      </c>
      <c r="N202" s="32">
        <v>2.1499999999999998E-2</v>
      </c>
      <c r="O202" s="105">
        <v>9423.917637781311</v>
      </c>
      <c r="P202" s="94">
        <v>107.35</v>
      </c>
      <c r="Q202" s="125">
        <v>0</v>
      </c>
      <c r="R202" s="125">
        <v>10.116576170461817</v>
      </c>
      <c r="S202" s="32">
        <v>1.7881175970105841E-5</v>
      </c>
      <c r="T202" s="32">
        <v>9.1128109428809044E-6</v>
      </c>
      <c r="U202" s="32">
        <v>1.5893206958395559E-6</v>
      </c>
    </row>
    <row r="203" spans="2:21" x14ac:dyDescent="0.2">
      <c r="B203" s="23" t="s">
        <v>1177</v>
      </c>
      <c r="C203" s="32" t="s">
        <v>1178</v>
      </c>
      <c r="D203" s="32" t="s">
        <v>308</v>
      </c>
      <c r="E203" s="32" t="s">
        <v>177</v>
      </c>
      <c r="F203" s="32" t="s">
        <v>819</v>
      </c>
      <c r="G203" s="32" t="s">
        <v>423</v>
      </c>
      <c r="H203" s="94" t="s">
        <v>500</v>
      </c>
      <c r="I203" s="94" t="s">
        <v>187</v>
      </c>
      <c r="J203" s="94" t="s">
        <v>1051</v>
      </c>
      <c r="K203" s="94">
        <v>3.09</v>
      </c>
      <c r="L203" s="94" t="s">
        <v>183</v>
      </c>
      <c r="M203" s="32">
        <v>3.6000000000000004E-2</v>
      </c>
      <c r="N203" s="32">
        <v>2.3E-2</v>
      </c>
      <c r="O203" s="105">
        <v>29.153361651035134</v>
      </c>
      <c r="P203" s="94">
        <v>5332000</v>
      </c>
      <c r="Q203" s="125">
        <v>0</v>
      </c>
      <c r="R203" s="125">
        <v>1554.4572432331931</v>
      </c>
      <c r="S203" s="32">
        <v>1.8591519450950279E-3</v>
      </c>
      <c r="T203" s="32">
        <v>1.4002242199031728E-3</v>
      </c>
      <c r="U203" s="32">
        <v>2.4420624387543538E-4</v>
      </c>
    </row>
    <row r="204" spans="2:21" x14ac:dyDescent="0.2">
      <c r="B204" s="23" t="s">
        <v>928</v>
      </c>
      <c r="C204" s="32" t="s">
        <v>929</v>
      </c>
      <c r="D204" s="32" t="s">
        <v>308</v>
      </c>
      <c r="E204" s="32" t="s">
        <v>177</v>
      </c>
      <c r="F204" s="32" t="s">
        <v>930</v>
      </c>
      <c r="G204" s="32" t="s">
        <v>931</v>
      </c>
      <c r="H204" s="94" t="s">
        <v>500</v>
      </c>
      <c r="I204" s="94" t="s">
        <v>187</v>
      </c>
      <c r="J204" s="94" t="s">
        <v>932</v>
      </c>
      <c r="K204" s="94">
        <v>1.69</v>
      </c>
      <c r="L204" s="94" t="s">
        <v>183</v>
      </c>
      <c r="M204" s="32">
        <v>7.5999999999999998E-2</v>
      </c>
      <c r="N204" s="32">
        <v>1.1299999999999999E-2</v>
      </c>
      <c r="O204" s="105">
        <v>192563.61458911252</v>
      </c>
      <c r="P204" s="94">
        <v>113.03</v>
      </c>
      <c r="Q204" s="125">
        <v>0</v>
      </c>
      <c r="R204" s="125">
        <v>217.65465347142194</v>
      </c>
      <c r="S204" s="32">
        <v>1.9964191882090782E-3</v>
      </c>
      <c r="T204" s="32">
        <v>1.9605899016651021E-4</v>
      </c>
      <c r="U204" s="32">
        <v>3.419368761517727E-5</v>
      </c>
    </row>
    <row r="205" spans="2:21" x14ac:dyDescent="0.2">
      <c r="B205" s="23" t="s">
        <v>1162</v>
      </c>
      <c r="C205" s="32" t="s">
        <v>1163</v>
      </c>
      <c r="D205" s="32" t="s">
        <v>308</v>
      </c>
      <c r="E205" s="32" t="s">
        <v>177</v>
      </c>
      <c r="F205" s="32" t="s">
        <v>844</v>
      </c>
      <c r="G205" s="32" t="s">
        <v>423</v>
      </c>
      <c r="H205" s="94" t="s">
        <v>418</v>
      </c>
      <c r="I205" s="94" t="s">
        <v>182</v>
      </c>
      <c r="J205" s="94" t="s">
        <v>1164</v>
      </c>
      <c r="K205" s="94">
        <v>0.92</v>
      </c>
      <c r="L205" s="94" t="s">
        <v>183</v>
      </c>
      <c r="M205" s="32">
        <v>1.3300000000000001E-2</v>
      </c>
      <c r="N205" s="32">
        <v>8.5000000000000006E-3</v>
      </c>
      <c r="O205" s="105">
        <v>134243.41140590882</v>
      </c>
      <c r="P205" s="94">
        <v>100.6</v>
      </c>
      <c r="Q205" s="125">
        <v>0</v>
      </c>
      <c r="R205" s="125">
        <v>135.04887183722013</v>
      </c>
      <c r="S205" s="32">
        <v>9.3224591254103346E-4</v>
      </c>
      <c r="T205" s="32">
        <v>1.2164934226415857E-4</v>
      </c>
      <c r="U205" s="32">
        <v>2.1216265596592616E-5</v>
      </c>
    </row>
    <row r="206" spans="2:21" x14ac:dyDescent="0.2">
      <c r="B206" s="23" t="s">
        <v>952</v>
      </c>
      <c r="C206" s="32" t="s">
        <v>953</v>
      </c>
      <c r="D206" s="32" t="s">
        <v>308</v>
      </c>
      <c r="E206" s="32" t="s">
        <v>177</v>
      </c>
      <c r="F206" s="32" t="s">
        <v>954</v>
      </c>
      <c r="G206" s="32" t="s">
        <v>950</v>
      </c>
      <c r="H206" s="94" t="s">
        <v>418</v>
      </c>
      <c r="I206" s="94" t="s">
        <v>182</v>
      </c>
      <c r="J206" s="94" t="s">
        <v>955</v>
      </c>
      <c r="K206" s="94">
        <v>3.64</v>
      </c>
      <c r="L206" s="94" t="s">
        <v>183</v>
      </c>
      <c r="M206" s="32">
        <v>5.8899999999999994E-2</v>
      </c>
      <c r="N206" s="32">
        <v>2.4399999999999998E-2</v>
      </c>
      <c r="O206" s="105">
        <v>698715.55349707778</v>
      </c>
      <c r="P206" s="94">
        <v>114.49000000000001</v>
      </c>
      <c r="Q206" s="125">
        <v>0</v>
      </c>
      <c r="R206" s="125">
        <v>799.95943369801319</v>
      </c>
      <c r="S206" s="32">
        <v>1.430192746773406E-3</v>
      </c>
      <c r="T206" s="32">
        <v>7.205875741388586E-4</v>
      </c>
      <c r="U206" s="32">
        <v>1.2567414729901697E-4</v>
      </c>
    </row>
    <row r="207" spans="2:21" x14ac:dyDescent="0.2">
      <c r="B207" s="23" t="s">
        <v>989</v>
      </c>
      <c r="C207" s="32" t="s">
        <v>990</v>
      </c>
      <c r="D207" s="32" t="s">
        <v>308</v>
      </c>
      <c r="E207" s="32" t="s">
        <v>177</v>
      </c>
      <c r="F207" s="32" t="s">
        <v>438</v>
      </c>
      <c r="G207" s="32" t="s">
        <v>417</v>
      </c>
      <c r="H207" s="94" t="s">
        <v>500</v>
      </c>
      <c r="I207" s="94" t="s">
        <v>187</v>
      </c>
      <c r="J207" s="94" t="s">
        <v>991</v>
      </c>
      <c r="K207" s="94">
        <v>3.4</v>
      </c>
      <c r="L207" s="94" t="s">
        <v>183</v>
      </c>
      <c r="M207" s="32">
        <v>7.0499999999999993E-2</v>
      </c>
      <c r="N207" s="32">
        <v>2.3599999999999999E-2</v>
      </c>
      <c r="O207" s="105">
        <v>28877.908788596527</v>
      </c>
      <c r="P207" s="94">
        <v>118.26</v>
      </c>
      <c r="Q207" s="125">
        <v>0</v>
      </c>
      <c r="R207" s="125">
        <v>34.151014888080979</v>
      </c>
      <c r="S207" s="32">
        <v>5.4645516113082186E-5</v>
      </c>
      <c r="T207" s="32">
        <v>3.0762556119654688E-5</v>
      </c>
      <c r="U207" s="32">
        <v>5.3651466495184983E-6</v>
      </c>
    </row>
    <row r="208" spans="2:21" x14ac:dyDescent="0.2">
      <c r="B208" s="23" t="s">
        <v>1030</v>
      </c>
      <c r="C208" s="32" t="s">
        <v>1031</v>
      </c>
      <c r="D208" s="32" t="s">
        <v>308</v>
      </c>
      <c r="E208" s="32" t="s">
        <v>177</v>
      </c>
      <c r="F208" s="32" t="s">
        <v>177</v>
      </c>
      <c r="G208" s="32" t="s">
        <v>417</v>
      </c>
      <c r="H208" s="94" t="s">
        <v>418</v>
      </c>
      <c r="I208" s="94" t="s">
        <v>182</v>
      </c>
      <c r="J208" s="94" t="s">
        <v>1032</v>
      </c>
      <c r="K208" s="94">
        <v>3.23</v>
      </c>
      <c r="L208" s="94" t="s">
        <v>183</v>
      </c>
      <c r="M208" s="32">
        <v>5.7999999999999996E-2</v>
      </c>
      <c r="N208" s="32">
        <v>4.7300000000000002E-2</v>
      </c>
      <c r="O208" s="105">
        <v>2031496.2281915869</v>
      </c>
      <c r="P208" s="94">
        <v>105.53000000000002</v>
      </c>
      <c r="Q208" s="125">
        <v>0</v>
      </c>
      <c r="R208" s="125">
        <v>2143.8379697447199</v>
      </c>
      <c r="S208" s="32">
        <v>5.1051801452960512E-3</v>
      </c>
      <c r="T208" s="32">
        <v>1.9311266757912856E-3</v>
      </c>
      <c r="U208" s="32">
        <v>3.3679833932258129E-4</v>
      </c>
    </row>
    <row r="209" spans="2:21" x14ac:dyDescent="0.2">
      <c r="B209" s="23" t="s">
        <v>1119</v>
      </c>
      <c r="C209" s="32" t="s">
        <v>1120</v>
      </c>
      <c r="D209" s="32" t="s">
        <v>308</v>
      </c>
      <c r="E209" s="32" t="s">
        <v>177</v>
      </c>
      <c r="F209" s="32" t="s">
        <v>1121</v>
      </c>
      <c r="G209" s="32" t="s">
        <v>529</v>
      </c>
      <c r="H209" s="94" t="s">
        <v>418</v>
      </c>
      <c r="I209" s="94" t="s">
        <v>182</v>
      </c>
      <c r="J209" s="94" t="s">
        <v>1122</v>
      </c>
      <c r="K209" s="94">
        <v>3.69</v>
      </c>
      <c r="L209" s="94" t="s">
        <v>183</v>
      </c>
      <c r="M209" s="32">
        <v>4.1399999999999999E-2</v>
      </c>
      <c r="N209" s="32">
        <v>2.2799999999999997E-2</v>
      </c>
      <c r="O209" s="105">
        <v>52763.353529332475</v>
      </c>
      <c r="P209" s="94">
        <v>107.99000000000001</v>
      </c>
      <c r="Q209" s="125">
        <v>0</v>
      </c>
      <c r="R209" s="125">
        <v>56.979145271597474</v>
      </c>
      <c r="S209" s="32">
        <v>7.2916946453728017E-5</v>
      </c>
      <c r="T209" s="32">
        <v>5.1325682701137715E-5</v>
      </c>
      <c r="U209" s="32">
        <v>8.9514607793700339E-6</v>
      </c>
    </row>
    <row r="210" spans="2:21" x14ac:dyDescent="0.2">
      <c r="B210" s="23" t="s">
        <v>1123</v>
      </c>
      <c r="C210" s="32" t="s">
        <v>1124</v>
      </c>
      <c r="D210" s="32" t="s">
        <v>308</v>
      </c>
      <c r="E210" s="32" t="s">
        <v>177</v>
      </c>
      <c r="F210" s="32" t="s">
        <v>1047</v>
      </c>
      <c r="G210" s="32" t="s">
        <v>417</v>
      </c>
      <c r="H210" s="94" t="s">
        <v>418</v>
      </c>
      <c r="I210" s="94" t="s">
        <v>182</v>
      </c>
      <c r="J210" s="94" t="s">
        <v>1125</v>
      </c>
      <c r="K210" s="94">
        <v>5.34</v>
      </c>
      <c r="L210" s="94" t="s">
        <v>183</v>
      </c>
      <c r="M210" s="32">
        <v>3.9E-2</v>
      </c>
      <c r="N210" s="32">
        <v>4.2199999999999994E-2</v>
      </c>
      <c r="O210" s="105">
        <v>2373596.8249102142</v>
      </c>
      <c r="P210" s="94">
        <v>99.78</v>
      </c>
      <c r="Q210" s="125">
        <v>0</v>
      </c>
      <c r="R210" s="125">
        <v>2368.374911895412</v>
      </c>
      <c r="S210" s="32">
        <v>5.6394707047214571E-3</v>
      </c>
      <c r="T210" s="32">
        <v>2.1333850949475795E-3</v>
      </c>
      <c r="U210" s="32">
        <v>3.7207323896526679E-4</v>
      </c>
    </row>
    <row r="211" spans="2:21" x14ac:dyDescent="0.2">
      <c r="B211" s="23" t="s">
        <v>1153</v>
      </c>
      <c r="C211" s="32" t="s">
        <v>1154</v>
      </c>
      <c r="D211" s="32" t="s">
        <v>308</v>
      </c>
      <c r="E211" s="32" t="s">
        <v>177</v>
      </c>
      <c r="F211" s="32" t="s">
        <v>1100</v>
      </c>
      <c r="G211" s="32" t="s">
        <v>529</v>
      </c>
      <c r="H211" s="94" t="s">
        <v>418</v>
      </c>
      <c r="I211" s="94" t="s">
        <v>182</v>
      </c>
      <c r="J211" s="94" t="s">
        <v>1155</v>
      </c>
      <c r="K211" s="94">
        <v>1.74</v>
      </c>
      <c r="L211" s="94" t="s">
        <v>183</v>
      </c>
      <c r="M211" s="32">
        <v>1.3300000000000001E-2</v>
      </c>
      <c r="N211" s="32">
        <v>5.5000000000000005E-3</v>
      </c>
      <c r="O211" s="105">
        <v>242867.76796107183</v>
      </c>
      <c r="P211" s="94">
        <v>101.46</v>
      </c>
      <c r="Q211" s="125">
        <v>0</v>
      </c>
      <c r="R211" s="125">
        <v>246.41363729032014</v>
      </c>
      <c r="S211" s="32">
        <v>5.5587138500855053E-4</v>
      </c>
      <c r="T211" s="32">
        <v>2.2196451176147356E-4</v>
      </c>
      <c r="U211" s="32">
        <v>3.8711742676942632E-5</v>
      </c>
    </row>
    <row r="212" spans="2:21" x14ac:dyDescent="0.2">
      <c r="B212" s="23" t="s">
        <v>1098</v>
      </c>
      <c r="C212" s="32" t="s">
        <v>1099</v>
      </c>
      <c r="D212" s="32" t="s">
        <v>308</v>
      </c>
      <c r="E212" s="32" t="s">
        <v>177</v>
      </c>
      <c r="F212" s="32" t="s">
        <v>1100</v>
      </c>
      <c r="G212" s="32" t="s">
        <v>529</v>
      </c>
      <c r="H212" s="94" t="s">
        <v>418</v>
      </c>
      <c r="I212" s="94" t="s">
        <v>182</v>
      </c>
      <c r="J212" s="94" t="s">
        <v>1101</v>
      </c>
      <c r="K212" s="94">
        <v>3.58</v>
      </c>
      <c r="L212" s="94" t="s">
        <v>183</v>
      </c>
      <c r="M212" s="32">
        <v>2.1600000000000001E-2</v>
      </c>
      <c r="N212" s="32">
        <v>2.1600000000000001E-2</v>
      </c>
      <c r="O212" s="105">
        <v>4155114.9161738744</v>
      </c>
      <c r="P212" s="94">
        <v>100.6</v>
      </c>
      <c r="Q212" s="125">
        <v>0</v>
      </c>
      <c r="R212" s="125">
        <v>4180.0456055617287</v>
      </c>
      <c r="S212" s="32">
        <v>6.451711195193219E-3</v>
      </c>
      <c r="T212" s="32">
        <v>3.7653020838536591E-3</v>
      </c>
      <c r="U212" s="32">
        <v>6.5668788318619213E-4</v>
      </c>
    </row>
    <row r="213" spans="2:21" x14ac:dyDescent="0.2">
      <c r="B213" s="23" t="s">
        <v>1060</v>
      </c>
      <c r="C213" s="32" t="s">
        <v>1061</v>
      </c>
      <c r="D213" s="32" t="s">
        <v>308</v>
      </c>
      <c r="E213" s="32" t="s">
        <v>177</v>
      </c>
      <c r="F213" s="32" t="s">
        <v>1062</v>
      </c>
      <c r="G213" s="32" t="s">
        <v>1063</v>
      </c>
      <c r="H213" s="94" t="s">
        <v>418</v>
      </c>
      <c r="I213" s="94" t="s">
        <v>182</v>
      </c>
      <c r="J213" s="94" t="s">
        <v>726</v>
      </c>
      <c r="K213" s="94">
        <v>3.77</v>
      </c>
      <c r="L213" s="94" t="s">
        <v>183</v>
      </c>
      <c r="M213" s="32">
        <v>3.3500000000000002E-2</v>
      </c>
      <c r="N213" s="32">
        <v>2.2499999999999999E-2</v>
      </c>
      <c r="O213" s="105">
        <v>3065860.0807893001</v>
      </c>
      <c r="P213" s="94">
        <v>104.17</v>
      </c>
      <c r="Q213" s="125">
        <v>434.58566649000005</v>
      </c>
      <c r="R213" s="125">
        <v>3229.0788065142492</v>
      </c>
      <c r="S213" s="32">
        <v>5.5769517689699599E-3</v>
      </c>
      <c r="T213" s="32">
        <v>2.9086900733615072E-3</v>
      </c>
      <c r="U213" s="32">
        <v>5.0729038058097416E-4</v>
      </c>
    </row>
    <row r="214" spans="2:21" x14ac:dyDescent="0.2">
      <c r="B214" s="23" t="s">
        <v>1133</v>
      </c>
      <c r="C214" s="32" t="s">
        <v>1134</v>
      </c>
      <c r="D214" s="32" t="s">
        <v>308</v>
      </c>
      <c r="E214" s="32" t="s">
        <v>177</v>
      </c>
      <c r="F214" s="32" t="s">
        <v>1062</v>
      </c>
      <c r="G214" s="32" t="s">
        <v>1063</v>
      </c>
      <c r="H214" s="94" t="s">
        <v>418</v>
      </c>
      <c r="I214" s="94" t="s">
        <v>182</v>
      </c>
      <c r="J214" s="94" t="s">
        <v>1135</v>
      </c>
      <c r="K214" s="94">
        <v>5.61</v>
      </c>
      <c r="L214" s="94" t="s">
        <v>183</v>
      </c>
      <c r="M214" s="32">
        <v>2.6200000000000001E-2</v>
      </c>
      <c r="N214" s="32">
        <v>3.2000000000000001E-2</v>
      </c>
      <c r="O214" s="105">
        <v>52101.53400383683</v>
      </c>
      <c r="P214" s="94">
        <v>97.56</v>
      </c>
      <c r="Q214" s="125">
        <v>0</v>
      </c>
      <c r="R214" s="125">
        <v>50.830256355765975</v>
      </c>
      <c r="S214" s="32">
        <v>2.0585517864162036E-4</v>
      </c>
      <c r="T214" s="32">
        <v>4.5786885656110331E-5</v>
      </c>
      <c r="U214" s="32">
        <v>7.9854663316750547E-6</v>
      </c>
    </row>
    <row r="215" spans="2:21" x14ac:dyDescent="0.2">
      <c r="B215" s="23" t="s">
        <v>947</v>
      </c>
      <c r="C215" s="32" t="s">
        <v>948</v>
      </c>
      <c r="D215" s="32" t="s">
        <v>308</v>
      </c>
      <c r="E215" s="32" t="s">
        <v>177</v>
      </c>
      <c r="F215" s="32" t="s">
        <v>949</v>
      </c>
      <c r="G215" s="32" t="s">
        <v>950</v>
      </c>
      <c r="H215" s="94" t="s">
        <v>439</v>
      </c>
      <c r="I215" s="94" t="s">
        <v>182</v>
      </c>
      <c r="J215" s="94" t="s">
        <v>951</v>
      </c>
      <c r="K215" s="94">
        <v>3.46</v>
      </c>
      <c r="L215" s="94" t="s">
        <v>183</v>
      </c>
      <c r="M215" s="32">
        <v>4.7500000000000001E-2</v>
      </c>
      <c r="N215" s="32">
        <v>2.4399999999999998E-2</v>
      </c>
      <c r="O215" s="105">
        <v>4264464.7535877805</v>
      </c>
      <c r="P215" s="94">
        <v>109.37</v>
      </c>
      <c r="Q215" s="125">
        <v>0</v>
      </c>
      <c r="R215" s="125">
        <v>4664.0451008351729</v>
      </c>
      <c r="S215" s="32">
        <v>8.4952881660380498E-3</v>
      </c>
      <c r="T215" s="32">
        <v>4.2012792190582208E-3</v>
      </c>
      <c r="U215" s="32">
        <v>7.3272451866964437E-4</v>
      </c>
    </row>
    <row r="216" spans="2:21" x14ac:dyDescent="0.2">
      <c r="B216" s="23" t="s">
        <v>1039</v>
      </c>
      <c r="C216" s="32" t="s">
        <v>1040</v>
      </c>
      <c r="D216" s="32" t="s">
        <v>308</v>
      </c>
      <c r="E216" s="32" t="s">
        <v>177</v>
      </c>
      <c r="F216" s="32" t="s">
        <v>1041</v>
      </c>
      <c r="G216" s="32" t="s">
        <v>417</v>
      </c>
      <c r="H216" s="94" t="s">
        <v>459</v>
      </c>
      <c r="I216" s="94" t="s">
        <v>187</v>
      </c>
      <c r="J216" s="94" t="s">
        <v>384</v>
      </c>
      <c r="K216" s="94">
        <v>2.39</v>
      </c>
      <c r="L216" s="94" t="s">
        <v>183</v>
      </c>
      <c r="M216" s="32">
        <v>6.8499999999999991E-2</v>
      </c>
      <c r="N216" s="32">
        <v>5.4299999999999994E-2</v>
      </c>
      <c r="O216" s="105">
        <v>3421926.611239206</v>
      </c>
      <c r="P216" s="94">
        <v>105.79</v>
      </c>
      <c r="Q216" s="125">
        <v>0</v>
      </c>
      <c r="R216" s="125">
        <v>3620.0561621591805</v>
      </c>
      <c r="S216" s="32">
        <v>5.98228521213621E-3</v>
      </c>
      <c r="T216" s="32">
        <v>3.2608747122062839E-3</v>
      </c>
      <c r="U216" s="32">
        <v>5.687131774305081E-4</v>
      </c>
    </row>
    <row r="217" spans="2:21" x14ac:dyDescent="0.2">
      <c r="B217" s="23" t="s">
        <v>1055</v>
      </c>
      <c r="C217" s="32" t="s">
        <v>1056</v>
      </c>
      <c r="D217" s="32" t="s">
        <v>308</v>
      </c>
      <c r="E217" s="32" t="s">
        <v>177</v>
      </c>
      <c r="F217" s="32" t="s">
        <v>1041</v>
      </c>
      <c r="G217" s="32" t="s">
        <v>417</v>
      </c>
      <c r="H217" s="94" t="s">
        <v>459</v>
      </c>
      <c r="I217" s="94" t="s">
        <v>187</v>
      </c>
      <c r="J217" s="94" t="s">
        <v>1054</v>
      </c>
      <c r="K217" s="94">
        <v>2.38</v>
      </c>
      <c r="L217" s="94" t="s">
        <v>183</v>
      </c>
      <c r="M217" s="32">
        <v>6.8499999999999991E-2</v>
      </c>
      <c r="N217" s="32">
        <v>6.3500000000000001E-2</v>
      </c>
      <c r="O217" s="105">
        <v>1706501.0181100052</v>
      </c>
      <c r="P217" s="94">
        <v>105.44</v>
      </c>
      <c r="Q217" s="125">
        <v>0</v>
      </c>
      <c r="R217" s="125">
        <v>1799.3346736122396</v>
      </c>
      <c r="S217" s="32">
        <v>2.5570220301633769E-3</v>
      </c>
      <c r="T217" s="32">
        <v>1.6208049469813995E-3</v>
      </c>
      <c r="U217" s="32">
        <v>2.8267664744752277E-4</v>
      </c>
    </row>
    <row r="218" spans="2:21" x14ac:dyDescent="0.2">
      <c r="B218" s="23" t="s">
        <v>1057</v>
      </c>
      <c r="C218" s="32" t="s">
        <v>1058</v>
      </c>
      <c r="D218" s="32" t="s">
        <v>308</v>
      </c>
      <c r="E218" s="32" t="s">
        <v>177</v>
      </c>
      <c r="F218" s="32" t="s">
        <v>1041</v>
      </c>
      <c r="G218" s="32" t="s">
        <v>417</v>
      </c>
      <c r="H218" s="94" t="s">
        <v>459</v>
      </c>
      <c r="I218" s="94" t="s">
        <v>187</v>
      </c>
      <c r="J218" s="94" t="s">
        <v>1059</v>
      </c>
      <c r="K218" s="94">
        <v>4.6100000000000003</v>
      </c>
      <c r="L218" s="94" t="s">
        <v>183</v>
      </c>
      <c r="M218" s="32">
        <v>3.95E-2</v>
      </c>
      <c r="N218" s="32">
        <v>4.2199999999999994E-2</v>
      </c>
      <c r="O218" s="105">
        <v>3740032.4479378816</v>
      </c>
      <c r="P218" s="94">
        <v>99.27</v>
      </c>
      <c r="Q218" s="125">
        <v>0</v>
      </c>
      <c r="R218" s="125">
        <v>3712.7302111955219</v>
      </c>
      <c r="S218" s="32">
        <v>6.052126232564496E-3</v>
      </c>
      <c r="T218" s="32">
        <v>3.3443536554722151E-3</v>
      </c>
      <c r="U218" s="32">
        <v>5.8327233080601054E-4</v>
      </c>
    </row>
    <row r="219" spans="2:21" x14ac:dyDescent="0.2">
      <c r="B219" s="23" t="s">
        <v>1086</v>
      </c>
      <c r="C219" s="32" t="s">
        <v>1087</v>
      </c>
      <c r="D219" s="32" t="s">
        <v>308</v>
      </c>
      <c r="E219" s="32" t="s">
        <v>177</v>
      </c>
      <c r="F219" s="32" t="s">
        <v>1041</v>
      </c>
      <c r="G219" s="32" t="s">
        <v>417</v>
      </c>
      <c r="H219" s="94" t="s">
        <v>459</v>
      </c>
      <c r="I219" s="94" t="s">
        <v>187</v>
      </c>
      <c r="J219" s="94" t="s">
        <v>1088</v>
      </c>
      <c r="K219" s="94">
        <v>4.92</v>
      </c>
      <c r="L219" s="94" t="s">
        <v>183</v>
      </c>
      <c r="M219" s="32">
        <v>6.0999999999999999E-2</v>
      </c>
      <c r="N219" s="32">
        <v>7.9500000000000001E-2</v>
      </c>
      <c r="O219" s="105">
        <v>1806881.5977915258</v>
      </c>
      <c r="P219" s="94">
        <v>93.25</v>
      </c>
      <c r="Q219" s="125">
        <v>0</v>
      </c>
      <c r="R219" s="125">
        <v>1684.9170898723548</v>
      </c>
      <c r="S219" s="32">
        <v>3.5270952764212089E-3</v>
      </c>
      <c r="T219" s="32">
        <v>1.5177398593871235E-3</v>
      </c>
      <c r="U219" s="32">
        <v>2.6470157062887483E-4</v>
      </c>
    </row>
    <row r="220" spans="2:21" x14ac:dyDescent="0.2">
      <c r="B220" s="23" t="s">
        <v>1110</v>
      </c>
      <c r="C220" s="32" t="s">
        <v>1111</v>
      </c>
      <c r="D220" s="32" t="s">
        <v>308</v>
      </c>
      <c r="E220" s="32" t="s">
        <v>177</v>
      </c>
      <c r="F220" s="32" t="s">
        <v>1041</v>
      </c>
      <c r="G220" s="32" t="s">
        <v>417</v>
      </c>
      <c r="H220" s="94" t="s">
        <v>459</v>
      </c>
      <c r="I220" s="94" t="s">
        <v>187</v>
      </c>
      <c r="J220" s="94" t="s">
        <v>344</v>
      </c>
      <c r="K220" s="94">
        <v>5.22</v>
      </c>
      <c r="L220" s="94" t="s">
        <v>183</v>
      </c>
      <c r="M220" s="32">
        <v>0.03</v>
      </c>
      <c r="N220" s="32">
        <v>4.2999999999999997E-2</v>
      </c>
      <c r="O220" s="105">
        <v>4857856.3166119047</v>
      </c>
      <c r="P220" s="94">
        <v>94.19</v>
      </c>
      <c r="Q220" s="125">
        <v>0</v>
      </c>
      <c r="R220" s="125">
        <v>4575.6148646167539</v>
      </c>
      <c r="S220" s="32">
        <v>6.4750783638439276E-3</v>
      </c>
      <c r="T220" s="32">
        <v>4.1216230181148963E-3</v>
      </c>
      <c r="U220" s="32">
        <v>7.188320710478618E-4</v>
      </c>
    </row>
    <row r="221" spans="2:21" x14ac:dyDescent="0.2">
      <c r="B221" s="23" t="s">
        <v>1145</v>
      </c>
      <c r="C221" s="32" t="s">
        <v>1146</v>
      </c>
      <c r="D221" s="32" t="s">
        <v>308</v>
      </c>
      <c r="E221" s="32" t="s">
        <v>177</v>
      </c>
      <c r="F221" s="32" t="s">
        <v>891</v>
      </c>
      <c r="G221" s="32" t="s">
        <v>434</v>
      </c>
      <c r="H221" s="94" t="s">
        <v>459</v>
      </c>
      <c r="I221" s="94" t="s">
        <v>187</v>
      </c>
      <c r="J221" s="94" t="s">
        <v>1147</v>
      </c>
      <c r="K221" s="94">
        <v>3.53</v>
      </c>
      <c r="L221" s="94" t="s">
        <v>183</v>
      </c>
      <c r="M221" s="32">
        <v>4.3499999999999997E-2</v>
      </c>
      <c r="N221" s="32">
        <v>2.2200000000000001E-2</v>
      </c>
      <c r="O221" s="105">
        <v>1266533.4025137904</v>
      </c>
      <c r="P221" s="94">
        <v>108.64</v>
      </c>
      <c r="Q221" s="125">
        <v>0</v>
      </c>
      <c r="R221" s="125">
        <v>1375.9618884909819</v>
      </c>
      <c r="S221" s="32">
        <v>7.3305362611129528E-3</v>
      </c>
      <c r="T221" s="32">
        <v>1.2394391484975395E-3</v>
      </c>
      <c r="U221" s="32">
        <v>2.1616450755842709E-4</v>
      </c>
    </row>
    <row r="222" spans="2:21" x14ac:dyDescent="0.2">
      <c r="B222" s="23" t="s">
        <v>1003</v>
      </c>
      <c r="C222" s="32" t="s">
        <v>1004</v>
      </c>
      <c r="D222" s="32" t="s">
        <v>308</v>
      </c>
      <c r="E222" s="32" t="s">
        <v>177</v>
      </c>
      <c r="F222" s="32" t="s">
        <v>1005</v>
      </c>
      <c r="G222" s="32" t="s">
        <v>417</v>
      </c>
      <c r="H222" s="94" t="s">
        <v>459</v>
      </c>
      <c r="I222" s="94" t="s">
        <v>187</v>
      </c>
      <c r="J222" s="94" t="s">
        <v>1006</v>
      </c>
      <c r="K222" s="94">
        <v>2.4500000000000002</v>
      </c>
      <c r="L222" s="94" t="s">
        <v>183</v>
      </c>
      <c r="M222" s="32">
        <v>3.9E-2</v>
      </c>
      <c r="N222" s="32">
        <v>2.2099999999999998E-2</v>
      </c>
      <c r="O222" s="105">
        <v>475030.50942072301</v>
      </c>
      <c r="P222" s="94">
        <v>104.16000000000001</v>
      </c>
      <c r="Q222" s="125">
        <v>0</v>
      </c>
      <c r="R222" s="125">
        <v>494.79177876898319</v>
      </c>
      <c r="S222" s="32">
        <v>1.4733788289926619E-3</v>
      </c>
      <c r="T222" s="32">
        <v>4.4569860988924535E-4</v>
      </c>
      <c r="U222" s="32">
        <v>7.7732110239517324E-5</v>
      </c>
    </row>
    <row r="223" spans="2:21" x14ac:dyDescent="0.2">
      <c r="B223" s="23" t="s">
        <v>986</v>
      </c>
      <c r="C223" s="32" t="s">
        <v>987</v>
      </c>
      <c r="D223" s="32" t="s">
        <v>308</v>
      </c>
      <c r="E223" s="32" t="s">
        <v>177</v>
      </c>
      <c r="F223" s="32" t="s">
        <v>669</v>
      </c>
      <c r="G223" s="32" t="s">
        <v>417</v>
      </c>
      <c r="H223" s="94" t="s">
        <v>459</v>
      </c>
      <c r="I223" s="94" t="s">
        <v>187</v>
      </c>
      <c r="J223" s="94" t="s">
        <v>988</v>
      </c>
      <c r="K223" s="94">
        <v>2.38</v>
      </c>
      <c r="L223" s="94" t="s">
        <v>183</v>
      </c>
      <c r="M223" s="32">
        <v>0.05</v>
      </c>
      <c r="N223" s="32">
        <v>1.8200000000000001E-2</v>
      </c>
      <c r="O223" s="105">
        <v>1100412.841250709</v>
      </c>
      <c r="P223" s="94">
        <v>108.64</v>
      </c>
      <c r="Q223" s="125">
        <v>0</v>
      </c>
      <c r="R223" s="125">
        <v>1195.488510917334</v>
      </c>
      <c r="S223" s="32">
        <v>3.8801624926047486E-3</v>
      </c>
      <c r="T223" s="32">
        <v>1.0768723134003308E-3</v>
      </c>
      <c r="U223" s="32">
        <v>1.8781202256816469E-4</v>
      </c>
    </row>
    <row r="224" spans="2:21" x14ac:dyDescent="0.2">
      <c r="B224" s="23" t="s">
        <v>1049</v>
      </c>
      <c r="C224" s="32" t="s">
        <v>1050</v>
      </c>
      <c r="D224" s="32" t="s">
        <v>308</v>
      </c>
      <c r="E224" s="32" t="s">
        <v>177</v>
      </c>
      <c r="F224" s="32" t="s">
        <v>1047</v>
      </c>
      <c r="G224" s="32" t="s">
        <v>417</v>
      </c>
      <c r="H224" s="94" t="s">
        <v>459</v>
      </c>
      <c r="I224" s="94" t="s">
        <v>187</v>
      </c>
      <c r="J224" s="94" t="s">
        <v>1051</v>
      </c>
      <c r="K224" s="94">
        <v>2.4</v>
      </c>
      <c r="L224" s="94" t="s">
        <v>183</v>
      </c>
      <c r="M224" s="32">
        <v>6.9000000000000006E-2</v>
      </c>
      <c r="N224" s="32">
        <v>4.8499999999999995E-2</v>
      </c>
      <c r="O224" s="105">
        <v>2786129.8371292548</v>
      </c>
      <c r="P224" s="94">
        <v>108.60000000000001</v>
      </c>
      <c r="Q224" s="125">
        <v>0</v>
      </c>
      <c r="R224" s="125">
        <v>3025.7370030426628</v>
      </c>
      <c r="S224" s="32">
        <v>5.3932328939541715E-3</v>
      </c>
      <c r="T224" s="32">
        <v>2.7255238142835192E-3</v>
      </c>
      <c r="U224" s="32">
        <v>4.7534525100933778E-4</v>
      </c>
    </row>
    <row r="225" spans="2:21" x14ac:dyDescent="0.2">
      <c r="B225" s="23" t="s">
        <v>1045</v>
      </c>
      <c r="C225" s="32" t="s">
        <v>1046</v>
      </c>
      <c r="D225" s="32" t="s">
        <v>308</v>
      </c>
      <c r="E225" s="32" t="s">
        <v>177</v>
      </c>
      <c r="F225" s="32" t="s">
        <v>1047</v>
      </c>
      <c r="G225" s="32" t="s">
        <v>417</v>
      </c>
      <c r="H225" s="94" t="s">
        <v>459</v>
      </c>
      <c r="I225" s="94" t="s">
        <v>187</v>
      </c>
      <c r="J225" s="94" t="s">
        <v>1048</v>
      </c>
      <c r="K225" s="94">
        <v>4.1900000000000004</v>
      </c>
      <c r="L225" s="94" t="s">
        <v>183</v>
      </c>
      <c r="M225" s="32">
        <v>5.1500000000000004E-2</v>
      </c>
      <c r="N225" s="32">
        <v>6.8199999999999997E-2</v>
      </c>
      <c r="O225" s="105">
        <v>959099.81607645855</v>
      </c>
      <c r="P225" s="94">
        <v>93.72</v>
      </c>
      <c r="Q225" s="125">
        <v>0</v>
      </c>
      <c r="R225" s="125">
        <v>898.86834743839745</v>
      </c>
      <c r="S225" s="32">
        <v>2.3400725436692449E-3</v>
      </c>
      <c r="T225" s="32">
        <v>8.0968275973273044E-4</v>
      </c>
      <c r="U225" s="32">
        <v>1.4121280197445802E-4</v>
      </c>
    </row>
    <row r="226" spans="2:21" x14ac:dyDescent="0.2">
      <c r="B226" s="23" t="s">
        <v>1081</v>
      </c>
      <c r="C226" s="32" t="s">
        <v>1082</v>
      </c>
      <c r="D226" s="32" t="s">
        <v>308</v>
      </c>
      <c r="E226" s="32" t="s">
        <v>177</v>
      </c>
      <c r="F226" s="32" t="s">
        <v>1047</v>
      </c>
      <c r="G226" s="32" t="s">
        <v>417</v>
      </c>
      <c r="H226" s="94" t="s">
        <v>459</v>
      </c>
      <c r="I226" s="94" t="s">
        <v>187</v>
      </c>
      <c r="J226" s="94" t="s">
        <v>1083</v>
      </c>
      <c r="K226" s="94">
        <v>4.16</v>
      </c>
      <c r="L226" s="94" t="s">
        <v>183</v>
      </c>
      <c r="M226" s="32">
        <v>5.1500000000000004E-2</v>
      </c>
      <c r="N226" s="32">
        <v>5.1500000000000004E-2</v>
      </c>
      <c r="O226" s="105">
        <v>3112124.5756744733</v>
      </c>
      <c r="P226" s="94">
        <v>92.53</v>
      </c>
      <c r="Q226" s="125">
        <v>0</v>
      </c>
      <c r="R226" s="125">
        <v>2879.6488696018396</v>
      </c>
      <c r="S226" s="32">
        <v>9.2559946693150878E-3</v>
      </c>
      <c r="T226" s="32">
        <v>2.5939305243588501E-3</v>
      </c>
      <c r="U226" s="32">
        <v>4.5239471023527744E-4</v>
      </c>
    </row>
    <row r="227" spans="2:21" x14ac:dyDescent="0.2">
      <c r="B227" s="23" t="s">
        <v>937</v>
      </c>
      <c r="C227" s="32" t="s">
        <v>938</v>
      </c>
      <c r="D227" s="32" t="s">
        <v>308</v>
      </c>
      <c r="E227" s="32" t="s">
        <v>177</v>
      </c>
      <c r="F227" s="32" t="s">
        <v>570</v>
      </c>
      <c r="G227" s="32" t="s">
        <v>417</v>
      </c>
      <c r="H227" s="94" t="s">
        <v>459</v>
      </c>
      <c r="I227" s="94" t="s">
        <v>187</v>
      </c>
      <c r="J227" s="94" t="s">
        <v>939</v>
      </c>
      <c r="K227" s="94">
        <v>3.88</v>
      </c>
      <c r="L227" s="94" t="s">
        <v>183</v>
      </c>
      <c r="M227" s="32">
        <v>6.2300000000000001E-2</v>
      </c>
      <c r="N227" s="32">
        <v>3.9300000000000002E-2</v>
      </c>
      <c r="O227" s="105">
        <v>0.73603224473723439</v>
      </c>
      <c r="P227" s="94">
        <v>109.06</v>
      </c>
      <c r="Q227" s="125">
        <v>1.0918860000000001E-6</v>
      </c>
      <c r="R227" s="125">
        <v>8.0039978955386893E-4</v>
      </c>
      <c r="S227" s="32">
        <v>1.3669819132521869E-9</v>
      </c>
      <c r="T227" s="32">
        <v>7.2098423795024974E-10</v>
      </c>
      <c r="U227" s="32">
        <v>1.2574332749036364E-10</v>
      </c>
    </row>
    <row r="228" spans="2:21" x14ac:dyDescent="0.2">
      <c r="B228" s="23" t="s">
        <v>1089</v>
      </c>
      <c r="C228" s="32" t="s">
        <v>1090</v>
      </c>
      <c r="D228" s="32" t="s">
        <v>308</v>
      </c>
      <c r="E228" s="32" t="s">
        <v>177</v>
      </c>
      <c r="F228" s="32" t="s">
        <v>1091</v>
      </c>
      <c r="G228" s="32" t="s">
        <v>470</v>
      </c>
      <c r="H228" s="94" t="s">
        <v>546</v>
      </c>
      <c r="I228" s="94" t="s">
        <v>187</v>
      </c>
      <c r="J228" s="94" t="s">
        <v>1092</v>
      </c>
      <c r="K228" s="94">
        <v>5.77</v>
      </c>
      <c r="L228" s="94" t="s">
        <v>183</v>
      </c>
      <c r="M228" s="32">
        <v>4.4500000000000005E-2</v>
      </c>
      <c r="N228" s="32">
        <v>3.7100000000000001E-2</v>
      </c>
      <c r="O228" s="105">
        <v>3407829.0615448784</v>
      </c>
      <c r="P228" s="94">
        <v>105.57</v>
      </c>
      <c r="Q228" s="125">
        <v>0</v>
      </c>
      <c r="R228" s="125">
        <v>3597.6451404947993</v>
      </c>
      <c r="S228" s="32">
        <v>1.1035715872878491E-2</v>
      </c>
      <c r="T228" s="32">
        <v>3.2406873088770215E-3</v>
      </c>
      <c r="U228" s="32">
        <v>5.6519239135170533E-4</v>
      </c>
    </row>
    <row r="229" spans="2:21" x14ac:dyDescent="0.2">
      <c r="B229" s="23" t="s">
        <v>1070</v>
      </c>
      <c r="C229" s="32" t="s">
        <v>1071</v>
      </c>
      <c r="D229" s="32" t="s">
        <v>308</v>
      </c>
      <c r="E229" s="32" t="s">
        <v>177</v>
      </c>
      <c r="F229" s="32" t="s">
        <v>1072</v>
      </c>
      <c r="G229" s="32" t="s">
        <v>417</v>
      </c>
      <c r="H229" s="94" t="s">
        <v>546</v>
      </c>
      <c r="I229" s="94" t="s">
        <v>187</v>
      </c>
      <c r="J229" s="94" t="s">
        <v>1073</v>
      </c>
      <c r="K229" s="94">
        <v>2.42</v>
      </c>
      <c r="L229" s="94" t="s">
        <v>183</v>
      </c>
      <c r="M229" s="32">
        <v>3.7499999999999999E-2</v>
      </c>
      <c r="N229" s="32">
        <v>5.1200000000000002E-2</v>
      </c>
      <c r="O229" s="105">
        <v>2242769.4220775776</v>
      </c>
      <c r="P229" s="94">
        <v>98.45</v>
      </c>
      <c r="Q229" s="125">
        <v>0</v>
      </c>
      <c r="R229" s="125">
        <v>2208.0064961445637</v>
      </c>
      <c r="S229" s="32">
        <v>8.4530733532247014E-3</v>
      </c>
      <c r="T229" s="32">
        <v>1.9889284102627166E-3</v>
      </c>
      <c r="U229" s="32">
        <v>3.4687925655291565E-4</v>
      </c>
    </row>
    <row r="230" spans="2:21" x14ac:dyDescent="0.2">
      <c r="B230" s="23" t="s">
        <v>1018</v>
      </c>
      <c r="C230" s="32" t="s">
        <v>1019</v>
      </c>
      <c r="D230" s="32" t="s">
        <v>308</v>
      </c>
      <c r="E230" s="32" t="s">
        <v>177</v>
      </c>
      <c r="F230" s="32" t="s">
        <v>479</v>
      </c>
      <c r="G230" s="32" t="s">
        <v>470</v>
      </c>
      <c r="H230" s="94" t="s">
        <v>480</v>
      </c>
      <c r="I230" s="94" t="s">
        <v>182</v>
      </c>
      <c r="J230" s="94" t="s">
        <v>1020</v>
      </c>
      <c r="K230" s="94">
        <v>1.69</v>
      </c>
      <c r="L230" s="94" t="s">
        <v>183</v>
      </c>
      <c r="M230" s="32">
        <v>0.06</v>
      </c>
      <c r="N230" s="32">
        <v>1.7600000000000001E-2</v>
      </c>
      <c r="O230" s="105">
        <v>944695.96937225421</v>
      </c>
      <c r="P230" s="94">
        <v>108.72</v>
      </c>
      <c r="Q230" s="125">
        <v>0</v>
      </c>
      <c r="R230" s="125">
        <v>1027.0734578010613</v>
      </c>
      <c r="S230" s="32">
        <v>1.7267396905729486E-3</v>
      </c>
      <c r="T230" s="32">
        <v>9.251673775481277E-4</v>
      </c>
      <c r="U230" s="32">
        <v>1.613539081924597E-4</v>
      </c>
    </row>
    <row r="231" spans="2:21" x14ac:dyDescent="0.2">
      <c r="B231" s="23" t="s">
        <v>980</v>
      </c>
      <c r="C231" s="32" t="s">
        <v>981</v>
      </c>
      <c r="D231" s="32" t="s">
        <v>308</v>
      </c>
      <c r="E231" s="32" t="s">
        <v>177</v>
      </c>
      <c r="F231" s="32" t="s">
        <v>479</v>
      </c>
      <c r="G231" s="32" t="s">
        <v>470</v>
      </c>
      <c r="H231" s="94" t="s">
        <v>480</v>
      </c>
      <c r="I231" s="94" t="s">
        <v>182</v>
      </c>
      <c r="J231" s="94" t="s">
        <v>982</v>
      </c>
      <c r="K231" s="94">
        <v>3.65</v>
      </c>
      <c r="L231" s="94" t="s">
        <v>183</v>
      </c>
      <c r="M231" s="32">
        <v>5.9000000000000004E-2</v>
      </c>
      <c r="N231" s="32">
        <v>2.7200000000000002E-2</v>
      </c>
      <c r="O231" s="105">
        <v>2249128.2397647365</v>
      </c>
      <c r="P231" s="94">
        <v>113.55</v>
      </c>
      <c r="Q231" s="125">
        <v>0</v>
      </c>
      <c r="R231" s="125">
        <v>2553.8851163074523</v>
      </c>
      <c r="S231" s="32">
        <v>2.5289602167031574E-3</v>
      </c>
      <c r="T231" s="32">
        <v>2.3004890036512041E-3</v>
      </c>
      <c r="U231" s="32">
        <v>4.0121701272761301E-4</v>
      </c>
    </row>
    <row r="232" spans="2:21" x14ac:dyDescent="0.2">
      <c r="B232" s="23" t="s">
        <v>1074</v>
      </c>
      <c r="C232" s="32" t="s">
        <v>1075</v>
      </c>
      <c r="D232" s="32" t="s">
        <v>308</v>
      </c>
      <c r="E232" s="32" t="s">
        <v>177</v>
      </c>
      <c r="F232" s="32" t="s">
        <v>1076</v>
      </c>
      <c r="G232" s="32" t="s">
        <v>470</v>
      </c>
      <c r="H232" s="94" t="s">
        <v>546</v>
      </c>
      <c r="I232" s="94" t="s">
        <v>187</v>
      </c>
      <c r="J232" s="94" t="s">
        <v>1077</v>
      </c>
      <c r="K232" s="94">
        <v>3.45</v>
      </c>
      <c r="L232" s="94" t="s">
        <v>183</v>
      </c>
      <c r="M232" s="32">
        <v>2.9500000000000002E-2</v>
      </c>
      <c r="N232" s="32">
        <v>2.4E-2</v>
      </c>
      <c r="O232" s="105">
        <v>1589786.3132549496</v>
      </c>
      <c r="P232" s="94">
        <v>102.91</v>
      </c>
      <c r="Q232" s="125">
        <v>0</v>
      </c>
      <c r="R232" s="125">
        <v>1636.0490949706686</v>
      </c>
      <c r="S232" s="32">
        <v>6.8579958728078412E-3</v>
      </c>
      <c r="T232" s="32">
        <v>1.4737205398868182E-3</v>
      </c>
      <c r="U232" s="32">
        <v>2.5702437684782048E-4</v>
      </c>
    </row>
    <row r="233" spans="2:21" x14ac:dyDescent="0.2">
      <c r="B233" s="23" t="s">
        <v>1150</v>
      </c>
      <c r="C233" s="32" t="s">
        <v>1151</v>
      </c>
      <c r="D233" s="32" t="s">
        <v>308</v>
      </c>
      <c r="E233" s="32" t="s">
        <v>177</v>
      </c>
      <c r="F233" s="32" t="s">
        <v>844</v>
      </c>
      <c r="G233" s="32" t="s">
        <v>423</v>
      </c>
      <c r="H233" s="94" t="s">
        <v>480</v>
      </c>
      <c r="I233" s="94" t="s">
        <v>182</v>
      </c>
      <c r="J233" s="94" t="s">
        <v>1152</v>
      </c>
      <c r="K233" s="94">
        <v>1.41</v>
      </c>
      <c r="L233" s="94" t="s">
        <v>183</v>
      </c>
      <c r="M233" s="32">
        <v>1.5800000000000002E-2</v>
      </c>
      <c r="N233" s="32">
        <v>9.7999999999999997E-3</v>
      </c>
      <c r="O233" s="105">
        <v>73693.766036069617</v>
      </c>
      <c r="P233" s="94">
        <v>101.05999999999999</v>
      </c>
      <c r="Q233" s="125">
        <v>0</v>
      </c>
      <c r="R233" s="125">
        <v>74.474919988590159</v>
      </c>
      <c r="S233" s="32">
        <v>7.3693766036069615E-4</v>
      </c>
      <c r="T233" s="32">
        <v>6.7085529175749077E-5</v>
      </c>
      <c r="U233" s="32">
        <v>1.1700058366036904E-5</v>
      </c>
    </row>
    <row r="234" spans="2:21" x14ac:dyDescent="0.2">
      <c r="B234" s="23" t="s">
        <v>1052</v>
      </c>
      <c r="C234" s="32" t="s">
        <v>1053</v>
      </c>
      <c r="D234" s="32" t="s">
        <v>308</v>
      </c>
      <c r="E234" s="32" t="s">
        <v>177</v>
      </c>
      <c r="F234" s="32" t="s">
        <v>732</v>
      </c>
      <c r="G234" s="32" t="s">
        <v>722</v>
      </c>
      <c r="H234" s="94" t="s">
        <v>733</v>
      </c>
      <c r="I234" s="94" t="s">
        <v>187</v>
      </c>
      <c r="J234" s="94" t="s">
        <v>1054</v>
      </c>
      <c r="K234" s="94">
        <v>1.38</v>
      </c>
      <c r="L234" s="94" t="s">
        <v>183</v>
      </c>
      <c r="M234" s="32">
        <v>4.2999999999999997E-2</v>
      </c>
      <c r="N234" s="32">
        <v>3.15E-2</v>
      </c>
      <c r="O234" s="105">
        <v>2603501.4376029312</v>
      </c>
      <c r="P234" s="94">
        <v>101.96000000000001</v>
      </c>
      <c r="Q234" s="125">
        <v>0</v>
      </c>
      <c r="R234" s="125">
        <v>2654.5300656604963</v>
      </c>
      <c r="S234" s="32">
        <v>6.0111224188149678E-3</v>
      </c>
      <c r="T234" s="32">
        <v>2.3911479756547971E-3</v>
      </c>
      <c r="U234" s="32">
        <v>4.170283997268585E-4</v>
      </c>
    </row>
    <row r="235" spans="2:21" x14ac:dyDescent="0.2">
      <c r="B235" s="23" t="s">
        <v>1024</v>
      </c>
      <c r="C235" s="32" t="s">
        <v>1025</v>
      </c>
      <c r="D235" s="32" t="s">
        <v>308</v>
      </c>
      <c r="E235" s="32" t="s">
        <v>177</v>
      </c>
      <c r="F235" s="32" t="s">
        <v>732</v>
      </c>
      <c r="G235" s="32" t="s">
        <v>722</v>
      </c>
      <c r="H235" s="94" t="s">
        <v>733</v>
      </c>
      <c r="I235" s="94" t="s">
        <v>187</v>
      </c>
      <c r="J235" s="94" t="s">
        <v>1026</v>
      </c>
      <c r="K235" s="94">
        <v>2.06</v>
      </c>
      <c r="L235" s="94" t="s">
        <v>183</v>
      </c>
      <c r="M235" s="32">
        <v>4.2500000000000003E-2</v>
      </c>
      <c r="N235" s="32">
        <v>3.78E-2</v>
      </c>
      <c r="O235" s="105">
        <v>5621041.8294343697</v>
      </c>
      <c r="P235" s="94">
        <v>102.73</v>
      </c>
      <c r="Q235" s="125">
        <v>0</v>
      </c>
      <c r="R235" s="125">
        <v>5774.4962716061327</v>
      </c>
      <c r="S235" s="32">
        <v>1.1442030859736461E-2</v>
      </c>
      <c r="T235" s="32">
        <v>5.2015515849286762E-3</v>
      </c>
      <c r="U235" s="32">
        <v>9.0717711979556323E-4</v>
      </c>
    </row>
    <row r="236" spans="2:21" x14ac:dyDescent="0.2">
      <c r="B236" s="23" t="s">
        <v>1093</v>
      </c>
      <c r="C236" s="32" t="s">
        <v>1094</v>
      </c>
      <c r="D236" s="32" t="s">
        <v>308</v>
      </c>
      <c r="E236" s="32" t="s">
        <v>177</v>
      </c>
      <c r="F236" s="32" t="s">
        <v>1095</v>
      </c>
      <c r="G236" s="32" t="s">
        <v>417</v>
      </c>
      <c r="H236" s="94" t="s">
        <v>1096</v>
      </c>
      <c r="I236" s="94" t="s">
        <v>182</v>
      </c>
      <c r="J236" s="94" t="s">
        <v>1097</v>
      </c>
      <c r="K236" s="94">
        <v>4.04</v>
      </c>
      <c r="L236" s="94" t="s">
        <v>183</v>
      </c>
      <c r="M236" s="32">
        <v>4.07E-2</v>
      </c>
      <c r="N236" s="32">
        <v>9.1499999999999998E-2</v>
      </c>
      <c r="O236" s="105">
        <v>2996745.0713074817</v>
      </c>
      <c r="P236" s="94">
        <v>94.5</v>
      </c>
      <c r="Q236" s="125">
        <v>0</v>
      </c>
      <c r="R236" s="125">
        <v>2831.9240926585417</v>
      </c>
      <c r="S236" s="32">
        <v>8.3242918647430057E-3</v>
      </c>
      <c r="T236" s="32">
        <v>2.5509409928960937E-3</v>
      </c>
      <c r="U236" s="32">
        <v>4.4489711673899405E-4</v>
      </c>
    </row>
    <row r="237" spans="2:21" x14ac:dyDescent="0.2">
      <c r="B237" s="23" t="s">
        <v>1116</v>
      </c>
      <c r="C237" s="32" t="s">
        <v>1117</v>
      </c>
      <c r="D237" s="32" t="s">
        <v>308</v>
      </c>
      <c r="E237" s="32" t="s">
        <v>177</v>
      </c>
      <c r="F237" s="32" t="s">
        <v>1114</v>
      </c>
      <c r="G237" s="32" t="s">
        <v>417</v>
      </c>
      <c r="H237" s="94" t="s">
        <v>1096</v>
      </c>
      <c r="I237" s="94" t="s">
        <v>182</v>
      </c>
      <c r="J237" s="94" t="s">
        <v>1118</v>
      </c>
      <c r="K237" s="94">
        <v>2.31</v>
      </c>
      <c r="L237" s="94" t="s">
        <v>183</v>
      </c>
      <c r="M237" s="32">
        <v>7.2999999999999995E-2</v>
      </c>
      <c r="N237" s="32">
        <v>7.9600000000000004E-2</v>
      </c>
      <c r="O237" s="105">
        <v>397991.97547271464</v>
      </c>
      <c r="P237" s="94">
        <v>100</v>
      </c>
      <c r="Q237" s="125">
        <v>0</v>
      </c>
      <c r="R237" s="125">
        <v>397.99197547271461</v>
      </c>
      <c r="S237" s="32">
        <v>9.949799386817866E-4</v>
      </c>
      <c r="T237" s="32">
        <v>3.5850326910561668E-4</v>
      </c>
      <c r="U237" s="32">
        <v>6.252479818653698E-5</v>
      </c>
    </row>
    <row r="238" spans="2:21" x14ac:dyDescent="0.2">
      <c r="B238" s="23" t="s">
        <v>1112</v>
      </c>
      <c r="C238" s="32" t="s">
        <v>1113</v>
      </c>
      <c r="D238" s="32" t="s">
        <v>308</v>
      </c>
      <c r="E238" s="32" t="s">
        <v>177</v>
      </c>
      <c r="F238" s="32" t="s">
        <v>1114</v>
      </c>
      <c r="G238" s="32" t="s">
        <v>417</v>
      </c>
      <c r="H238" s="94" t="s">
        <v>1096</v>
      </c>
      <c r="I238" s="94" t="s">
        <v>182</v>
      </c>
      <c r="J238" s="94" t="s">
        <v>1115</v>
      </c>
      <c r="K238" s="94">
        <v>3.87</v>
      </c>
      <c r="L238" s="94" t="s">
        <v>183</v>
      </c>
      <c r="M238" s="32">
        <v>6.8000000000000005E-2</v>
      </c>
      <c r="N238" s="32">
        <v>8.9800000000000005E-2</v>
      </c>
      <c r="O238" s="105">
        <v>1451662.7084288842</v>
      </c>
      <c r="P238" s="94">
        <v>93.79</v>
      </c>
      <c r="Q238" s="125">
        <v>0</v>
      </c>
      <c r="R238" s="125">
        <v>1361.5144542354506</v>
      </c>
      <c r="S238" s="32">
        <v>6.9126795639470676E-3</v>
      </c>
      <c r="T238" s="32">
        <v>1.2264251865837482E-3</v>
      </c>
      <c r="U238" s="32">
        <v>2.1389480624078763E-4</v>
      </c>
    </row>
    <row r="239" spans="2:21" x14ac:dyDescent="0.2">
      <c r="B239" s="23" t="s">
        <v>940</v>
      </c>
      <c r="C239" s="32" t="s">
        <v>941</v>
      </c>
      <c r="D239" s="32" t="s">
        <v>308</v>
      </c>
      <c r="E239" s="32" t="s">
        <v>177</v>
      </c>
      <c r="F239" s="32" t="s">
        <v>942</v>
      </c>
      <c r="G239" s="32" t="s">
        <v>417</v>
      </c>
      <c r="H239" s="94" t="s">
        <v>471</v>
      </c>
      <c r="I239" s="94" t="s">
        <v>177</v>
      </c>
      <c r="J239" s="94" t="s">
        <v>943</v>
      </c>
      <c r="K239" s="94">
        <v>0.67</v>
      </c>
      <c r="L239" s="94" t="s">
        <v>183</v>
      </c>
      <c r="M239" s="32">
        <v>0.06</v>
      </c>
      <c r="N239" s="32">
        <v>1.95E-2</v>
      </c>
      <c r="O239" s="105">
        <v>264832.31080525555</v>
      </c>
      <c r="P239" s="94">
        <v>107.60000000000001</v>
      </c>
      <c r="Q239" s="125">
        <v>0</v>
      </c>
      <c r="R239" s="125">
        <v>284.95956621462904</v>
      </c>
      <c r="S239" s="32">
        <v>1.4108269838118647E-3</v>
      </c>
      <c r="T239" s="32">
        <v>2.5668591918096782E-4</v>
      </c>
      <c r="U239" s="32">
        <v>4.4767333179847732E-5</v>
      </c>
    </row>
    <row r="240" spans="2:21" x14ac:dyDescent="0.2">
      <c r="B240" s="23" t="s">
        <v>1036</v>
      </c>
      <c r="C240" s="32" t="s">
        <v>1037</v>
      </c>
      <c r="D240" s="32" t="s">
        <v>308</v>
      </c>
      <c r="E240" s="32" t="s">
        <v>177</v>
      </c>
      <c r="F240" s="32" t="s">
        <v>177</v>
      </c>
      <c r="G240" s="32" t="s">
        <v>417</v>
      </c>
      <c r="H240" s="94" t="s">
        <v>471</v>
      </c>
      <c r="I240" s="94" t="s">
        <v>177</v>
      </c>
      <c r="J240" s="94" t="s">
        <v>1038</v>
      </c>
      <c r="K240" s="94">
        <v>4.05</v>
      </c>
      <c r="L240" s="94" t="s">
        <v>183</v>
      </c>
      <c r="M240" s="32">
        <v>0.01</v>
      </c>
      <c r="N240" s="32">
        <v>0.1197</v>
      </c>
      <c r="O240" s="105">
        <v>62628.653480639812</v>
      </c>
      <c r="P240" s="94">
        <v>65.989999999999995</v>
      </c>
      <c r="Q240" s="125">
        <v>0</v>
      </c>
      <c r="R240" s="125">
        <v>41.328648412657017</v>
      </c>
      <c r="S240" s="32">
        <v>2.2302380733519391E-4</v>
      </c>
      <c r="T240" s="32">
        <v>3.7228025881818251E-5</v>
      </c>
      <c r="U240" s="32">
        <v>6.4927575443060144E-6</v>
      </c>
    </row>
    <row r="241" spans="2:21" x14ac:dyDescent="0.2">
      <c r="B241" s="23" t="s">
        <v>917</v>
      </c>
      <c r="C241" s="32" t="s">
        <v>918</v>
      </c>
      <c r="D241" s="32" t="s">
        <v>308</v>
      </c>
      <c r="E241" s="32" t="s">
        <v>177</v>
      </c>
      <c r="F241" s="32" t="s">
        <v>469</v>
      </c>
      <c r="G241" s="32" t="s">
        <v>470</v>
      </c>
      <c r="H241" s="94" t="s">
        <v>471</v>
      </c>
      <c r="I241" s="94" t="s">
        <v>177</v>
      </c>
      <c r="J241" s="94" t="s">
        <v>919</v>
      </c>
      <c r="K241" s="94">
        <v>4.66</v>
      </c>
      <c r="L241" s="94" t="s">
        <v>183</v>
      </c>
      <c r="M241" s="32">
        <v>3.6900000000000002E-2</v>
      </c>
      <c r="N241" s="32">
        <v>0.1885</v>
      </c>
      <c r="O241" s="105">
        <v>714432.96850857558</v>
      </c>
      <c r="P241" s="94">
        <v>68.91</v>
      </c>
      <c r="Q241" s="125">
        <v>0</v>
      </c>
      <c r="R241" s="125">
        <v>492.31575865057812</v>
      </c>
      <c r="S241" s="32">
        <v>6.7745354999914189E-3</v>
      </c>
      <c r="T241" s="32">
        <v>4.434682601296423E-4</v>
      </c>
      <c r="U241" s="32">
        <v>7.7343125868600788E-5</v>
      </c>
    </row>
    <row r="242" spans="2:21" x14ac:dyDescent="0.2">
      <c r="B242" s="23" t="s">
        <v>974</v>
      </c>
      <c r="C242" s="32" t="s">
        <v>975</v>
      </c>
      <c r="D242" s="32" t="s">
        <v>308</v>
      </c>
      <c r="E242" s="32" t="s">
        <v>177</v>
      </c>
      <c r="F242" s="32" t="s">
        <v>469</v>
      </c>
      <c r="G242" s="32" t="s">
        <v>470</v>
      </c>
      <c r="H242" s="94" t="s">
        <v>471</v>
      </c>
      <c r="I242" s="94" t="s">
        <v>177</v>
      </c>
      <c r="J242" s="94" t="s">
        <v>976</v>
      </c>
      <c r="K242" s="94">
        <v>4.45</v>
      </c>
      <c r="L242" s="94" t="s">
        <v>183</v>
      </c>
      <c r="M242" s="32">
        <v>3.4500000000000003E-2</v>
      </c>
      <c r="N242" s="32">
        <v>0.31659999999999999</v>
      </c>
      <c r="O242" s="105">
        <v>328619.58607284125</v>
      </c>
      <c r="P242" s="94">
        <v>41.99</v>
      </c>
      <c r="Q242" s="125">
        <v>0</v>
      </c>
      <c r="R242" s="125">
        <v>137.98736283020645</v>
      </c>
      <c r="S242" s="32">
        <v>5.6288096398044644E-4</v>
      </c>
      <c r="T242" s="32">
        <v>1.2429627660491197E-4</v>
      </c>
      <c r="U242" s="32">
        <v>2.167790444268041E-5</v>
      </c>
    </row>
    <row r="243" spans="2:21" s="164" customFormat="1" x14ac:dyDescent="0.2">
      <c r="B243" s="133" t="s">
        <v>412</v>
      </c>
      <c r="C243" s="171" t="s">
        <v>177</v>
      </c>
      <c r="D243" s="171" t="s">
        <v>177</v>
      </c>
      <c r="E243" s="171" t="s">
        <v>177</v>
      </c>
      <c r="F243" s="171" t="s">
        <v>177</v>
      </c>
      <c r="G243" s="171" t="s">
        <v>177</v>
      </c>
      <c r="H243" s="172" t="s">
        <v>177</v>
      </c>
      <c r="I243" s="172" t="s">
        <v>177</v>
      </c>
      <c r="J243" s="172" t="s">
        <v>177</v>
      </c>
      <c r="K243" s="172" t="s">
        <v>177</v>
      </c>
      <c r="L243" s="172" t="s">
        <v>177</v>
      </c>
      <c r="M243" s="171" t="s">
        <v>177</v>
      </c>
      <c r="N243" s="171" t="s">
        <v>177</v>
      </c>
      <c r="O243" s="182" t="s">
        <v>177</v>
      </c>
      <c r="P243" s="172" t="s">
        <v>177</v>
      </c>
      <c r="Q243" s="173" t="s">
        <v>177</v>
      </c>
      <c r="R243" s="173">
        <v>17033.582705850233</v>
      </c>
      <c r="S243" s="171" t="s">
        <v>177</v>
      </c>
      <c r="T243" s="171">
        <v>1.5343513088109632E-2</v>
      </c>
      <c r="U243" s="171">
        <v>2.6759869211232068E-3</v>
      </c>
    </row>
    <row r="244" spans="2:21" x14ac:dyDescent="0.2">
      <c r="B244" s="23" t="s">
        <v>1184</v>
      </c>
      <c r="C244" s="32" t="s">
        <v>1185</v>
      </c>
      <c r="D244" s="32" t="s">
        <v>308</v>
      </c>
      <c r="E244" s="32" t="s">
        <v>177</v>
      </c>
      <c r="F244" s="32" t="s">
        <v>1186</v>
      </c>
      <c r="G244" s="32" t="s">
        <v>1187</v>
      </c>
      <c r="H244" s="94" t="s">
        <v>424</v>
      </c>
      <c r="I244" s="94" t="s">
        <v>182</v>
      </c>
      <c r="J244" s="94" t="s">
        <v>1188</v>
      </c>
      <c r="K244" s="94">
        <v>3.61</v>
      </c>
      <c r="L244" s="94" t="s">
        <v>183</v>
      </c>
      <c r="M244" s="32">
        <v>3.49E-2</v>
      </c>
      <c r="N244" s="32">
        <v>4.4400000000000002E-2</v>
      </c>
      <c r="O244" s="105">
        <v>8380817.1581114903</v>
      </c>
      <c r="P244" s="94">
        <v>98.39</v>
      </c>
      <c r="Q244" s="125">
        <v>0</v>
      </c>
      <c r="R244" s="125">
        <v>8245.8860019799977</v>
      </c>
      <c r="S244" s="32">
        <v>3.8393194668596203E-3</v>
      </c>
      <c r="T244" s="32">
        <v>7.4277303829326609E-3</v>
      </c>
      <c r="U244" s="32">
        <v>1.2954340537409555E-3</v>
      </c>
    </row>
    <row r="245" spans="2:21" x14ac:dyDescent="0.2">
      <c r="B245" s="23" t="s">
        <v>1181</v>
      </c>
      <c r="C245" s="32" t="s">
        <v>1182</v>
      </c>
      <c r="D245" s="32" t="s">
        <v>308</v>
      </c>
      <c r="E245" s="32" t="s">
        <v>177</v>
      </c>
      <c r="F245" s="32" t="s">
        <v>475</v>
      </c>
      <c r="G245" s="32" t="s">
        <v>453</v>
      </c>
      <c r="H245" s="94" t="s">
        <v>439</v>
      </c>
      <c r="I245" s="94" t="s">
        <v>182</v>
      </c>
      <c r="J245" s="94" t="s">
        <v>1183</v>
      </c>
      <c r="K245" s="94">
        <v>3.33</v>
      </c>
      <c r="L245" s="94" t="s">
        <v>183</v>
      </c>
      <c r="M245" s="32">
        <v>5.2499999999999998E-2</v>
      </c>
      <c r="N245" s="32">
        <v>4.5700000000000005E-2</v>
      </c>
      <c r="O245" s="105">
        <v>54.59431020793096</v>
      </c>
      <c r="P245" s="94">
        <v>98.19</v>
      </c>
      <c r="Q245" s="125">
        <v>0</v>
      </c>
      <c r="R245" s="125">
        <v>5.3606153193167409E-2</v>
      </c>
      <c r="S245" s="32">
        <v>4.1970086053740348E-8</v>
      </c>
      <c r="T245" s="32">
        <v>4.8287358409929915E-8</v>
      </c>
      <c r="U245" s="32">
        <v>8.4215615301750294E-9</v>
      </c>
    </row>
    <row r="246" spans="2:21" x14ac:dyDescent="0.2">
      <c r="B246" s="23" t="s">
        <v>1179</v>
      </c>
      <c r="C246" s="32" t="s">
        <v>1180</v>
      </c>
      <c r="D246" s="32" t="s">
        <v>308</v>
      </c>
      <c r="E246" s="32" t="s">
        <v>177</v>
      </c>
      <c r="F246" s="32" t="s">
        <v>479</v>
      </c>
      <c r="G246" s="32" t="s">
        <v>470</v>
      </c>
      <c r="H246" s="94" t="s">
        <v>480</v>
      </c>
      <c r="I246" s="94" t="s">
        <v>182</v>
      </c>
      <c r="J246" s="94" t="s">
        <v>334</v>
      </c>
      <c r="K246" s="94">
        <v>3.21</v>
      </c>
      <c r="L246" s="94" t="s">
        <v>183</v>
      </c>
      <c r="M246" s="32">
        <v>6.7000000000000004E-2</v>
      </c>
      <c r="N246" s="32">
        <v>4.7E-2</v>
      </c>
      <c r="O246" s="105">
        <v>4921706.0548236966</v>
      </c>
      <c r="P246" s="94">
        <v>100.87000000000002</v>
      </c>
      <c r="Q246" s="125">
        <v>0</v>
      </c>
      <c r="R246" s="125">
        <v>4964.5248975170416</v>
      </c>
      <c r="S246" s="32">
        <v>4.0867876070634539E-3</v>
      </c>
      <c r="T246" s="32">
        <v>4.4719454536793915E-3</v>
      </c>
      <c r="U246" s="32">
        <v>7.7993009014969931E-4</v>
      </c>
    </row>
    <row r="247" spans="2:21" x14ac:dyDescent="0.2">
      <c r="B247" s="23" t="s">
        <v>1189</v>
      </c>
      <c r="C247" s="32" t="s">
        <v>1190</v>
      </c>
      <c r="D247" s="32" t="s">
        <v>308</v>
      </c>
      <c r="E247" s="32" t="s">
        <v>177</v>
      </c>
      <c r="F247" s="32" t="s">
        <v>1191</v>
      </c>
      <c r="G247" s="32" t="s">
        <v>417</v>
      </c>
      <c r="H247" s="94" t="s">
        <v>480</v>
      </c>
      <c r="I247" s="94" t="s">
        <v>182</v>
      </c>
      <c r="J247" s="94" t="s">
        <v>1192</v>
      </c>
      <c r="K247" s="94">
        <v>3.77</v>
      </c>
      <c r="L247" s="94" t="s">
        <v>183</v>
      </c>
      <c r="M247" s="32">
        <v>5.5E-2</v>
      </c>
      <c r="N247" s="32">
        <v>8.5999999999999993E-2</v>
      </c>
      <c r="O247" s="105">
        <v>39820</v>
      </c>
      <c r="P247" s="94">
        <v>9601</v>
      </c>
      <c r="Q247" s="125">
        <v>0</v>
      </c>
      <c r="R247" s="125">
        <v>3823.1182000000003</v>
      </c>
      <c r="S247" s="32">
        <v>4.9277665164329009E-3</v>
      </c>
      <c r="T247" s="32">
        <v>3.4437889639590135E-3</v>
      </c>
      <c r="U247" s="32">
        <v>6.006143556396015E-4</v>
      </c>
    </row>
    <row r="248" spans="2:21" s="164" customFormat="1" x14ac:dyDescent="0.2">
      <c r="B248" s="133" t="s">
        <v>1193</v>
      </c>
      <c r="C248" s="171" t="s">
        <v>177</v>
      </c>
      <c r="D248" s="171" t="s">
        <v>177</v>
      </c>
      <c r="E248" s="171" t="s">
        <v>177</v>
      </c>
      <c r="F248" s="171" t="s">
        <v>177</v>
      </c>
      <c r="G248" s="171" t="s">
        <v>177</v>
      </c>
      <c r="H248" s="172" t="s">
        <v>177</v>
      </c>
      <c r="I248" s="172" t="s">
        <v>177</v>
      </c>
      <c r="J248" s="172" t="s">
        <v>177</v>
      </c>
      <c r="K248" s="172" t="s">
        <v>177</v>
      </c>
      <c r="L248" s="172" t="s">
        <v>177</v>
      </c>
      <c r="M248" s="171" t="s">
        <v>177</v>
      </c>
      <c r="N248" s="171" t="s">
        <v>177</v>
      </c>
      <c r="O248" s="182" t="s">
        <v>177</v>
      </c>
      <c r="P248" s="172" t="s">
        <v>177</v>
      </c>
      <c r="Q248" s="173" t="s">
        <v>177</v>
      </c>
      <c r="R248" s="173">
        <v>0</v>
      </c>
      <c r="S248" s="171" t="s">
        <v>177</v>
      </c>
      <c r="T248" s="171">
        <v>0</v>
      </c>
      <c r="U248" s="171">
        <v>0</v>
      </c>
    </row>
    <row r="249" spans="2:21" s="164" customFormat="1" x14ac:dyDescent="0.2">
      <c r="B249" s="133" t="s">
        <v>402</v>
      </c>
      <c r="C249" s="171" t="s">
        <v>177</v>
      </c>
      <c r="D249" s="171" t="s">
        <v>177</v>
      </c>
      <c r="E249" s="171" t="s">
        <v>177</v>
      </c>
      <c r="F249" s="171" t="s">
        <v>177</v>
      </c>
      <c r="G249" s="171" t="s">
        <v>177</v>
      </c>
      <c r="H249" s="172" t="s">
        <v>177</v>
      </c>
      <c r="I249" s="172" t="s">
        <v>177</v>
      </c>
      <c r="J249" s="172" t="s">
        <v>177</v>
      </c>
      <c r="K249" s="172" t="s">
        <v>177</v>
      </c>
      <c r="L249" s="172" t="s">
        <v>177</v>
      </c>
      <c r="M249" s="171" t="s">
        <v>177</v>
      </c>
      <c r="N249" s="171" t="s">
        <v>177</v>
      </c>
      <c r="O249" s="182" t="s">
        <v>177</v>
      </c>
      <c r="P249" s="172" t="s">
        <v>177</v>
      </c>
      <c r="Q249" s="173" t="s">
        <v>177</v>
      </c>
      <c r="R249" s="173">
        <v>287313.26985739381</v>
      </c>
      <c r="S249" s="171" t="s">
        <v>177</v>
      </c>
      <c r="T249" s="171">
        <v>0.25880608868799049</v>
      </c>
      <c r="U249" s="171">
        <v>4.5137101552890913E-2</v>
      </c>
    </row>
    <row r="250" spans="2:21" s="164" customFormat="1" x14ac:dyDescent="0.2">
      <c r="B250" s="133" t="s">
        <v>155</v>
      </c>
      <c r="C250" s="171" t="s">
        <v>177</v>
      </c>
      <c r="D250" s="171" t="s">
        <v>177</v>
      </c>
      <c r="E250" s="171" t="s">
        <v>177</v>
      </c>
      <c r="F250" s="171" t="s">
        <v>177</v>
      </c>
      <c r="G250" s="171" t="s">
        <v>177</v>
      </c>
      <c r="H250" s="172" t="s">
        <v>177</v>
      </c>
      <c r="I250" s="172" t="s">
        <v>177</v>
      </c>
      <c r="J250" s="172" t="s">
        <v>177</v>
      </c>
      <c r="K250" s="172" t="s">
        <v>177</v>
      </c>
      <c r="L250" s="172" t="s">
        <v>177</v>
      </c>
      <c r="M250" s="171" t="s">
        <v>177</v>
      </c>
      <c r="N250" s="171" t="s">
        <v>177</v>
      </c>
      <c r="O250" s="182" t="s">
        <v>177</v>
      </c>
      <c r="P250" s="172" t="s">
        <v>177</v>
      </c>
      <c r="Q250" s="173" t="s">
        <v>177</v>
      </c>
      <c r="R250" s="173">
        <v>16076.398039175738</v>
      </c>
      <c r="S250" s="171" t="s">
        <v>177</v>
      </c>
      <c r="T250" s="171">
        <v>1.4481300145919036E-2</v>
      </c>
      <c r="U250" s="171">
        <v>2.5256125874699052E-3</v>
      </c>
    </row>
    <row r="251" spans="2:21" x14ac:dyDescent="0.2">
      <c r="B251" s="23" t="s">
        <v>1194</v>
      </c>
      <c r="C251" s="32" t="s">
        <v>1195</v>
      </c>
      <c r="D251" s="32" t="s">
        <v>406</v>
      </c>
      <c r="E251" s="32" t="s">
        <v>1196</v>
      </c>
      <c r="F251" s="32" t="s">
        <v>685</v>
      </c>
      <c r="G251" s="32" t="s">
        <v>1197</v>
      </c>
      <c r="H251" s="94" t="s">
        <v>1198</v>
      </c>
      <c r="I251" s="94" t="s">
        <v>299</v>
      </c>
      <c r="J251" s="94" t="s">
        <v>1199</v>
      </c>
      <c r="K251" s="94">
        <v>1.2330000000000001</v>
      </c>
      <c r="L251" s="94" t="s">
        <v>136</v>
      </c>
      <c r="M251" s="32">
        <v>9.3800000000000008E-2</v>
      </c>
      <c r="N251" s="32">
        <v>3.5209999999999998E-2</v>
      </c>
      <c r="O251" s="105">
        <v>13648.57755198274</v>
      </c>
      <c r="P251" s="94">
        <v>108.9597</v>
      </c>
      <c r="Q251" s="125">
        <v>0</v>
      </c>
      <c r="R251" s="125">
        <v>53.938746098498946</v>
      </c>
      <c r="S251" s="32">
        <v>2.7297155103965482E-5</v>
      </c>
      <c r="T251" s="32">
        <v>4.8586951495195187E-5</v>
      </c>
      <c r="U251" s="32">
        <v>8.4738120919091662E-6</v>
      </c>
    </row>
    <row r="252" spans="2:21" x14ac:dyDescent="0.2">
      <c r="B252" s="23" t="s">
        <v>1214</v>
      </c>
      <c r="C252" s="32" t="s">
        <v>1215</v>
      </c>
      <c r="D252" s="32" t="s">
        <v>406</v>
      </c>
      <c r="E252" s="32" t="s">
        <v>1196</v>
      </c>
      <c r="F252" s="32" t="s">
        <v>177</v>
      </c>
      <c r="G252" s="32" t="s">
        <v>1216</v>
      </c>
      <c r="H252" s="94" t="s">
        <v>1217</v>
      </c>
      <c r="I252" s="94" t="s">
        <v>299</v>
      </c>
      <c r="J252" s="94" t="s">
        <v>1218</v>
      </c>
      <c r="K252" s="94">
        <v>1.5049999999999999</v>
      </c>
      <c r="L252" s="94" t="s">
        <v>137</v>
      </c>
      <c r="M252" s="32">
        <v>0.04</v>
      </c>
      <c r="N252" s="32">
        <v>5.0800000000000003E-3</v>
      </c>
      <c r="O252" s="105">
        <v>927685</v>
      </c>
      <c r="P252" s="94">
        <v>106.89420000000001</v>
      </c>
      <c r="Q252" s="125">
        <v>0</v>
      </c>
      <c r="R252" s="125">
        <v>4180.3637399999998</v>
      </c>
      <c r="S252" s="32">
        <v>6.9663279941727307E-3</v>
      </c>
      <c r="T252" s="32">
        <v>3.7655886530388793E-3</v>
      </c>
      <c r="U252" s="32">
        <v>6.567378623133478E-4</v>
      </c>
    </row>
    <row r="253" spans="2:21" x14ac:dyDescent="0.2">
      <c r="B253" s="23" t="s">
        <v>1200</v>
      </c>
      <c r="C253" s="32" t="s">
        <v>1201</v>
      </c>
      <c r="D253" s="32" t="s">
        <v>406</v>
      </c>
      <c r="E253" s="32" t="s">
        <v>1196</v>
      </c>
      <c r="F253" s="32" t="s">
        <v>177</v>
      </c>
      <c r="G253" s="32" t="s">
        <v>1202</v>
      </c>
      <c r="H253" s="94" t="s">
        <v>1203</v>
      </c>
      <c r="I253" s="94" t="s">
        <v>274</v>
      </c>
      <c r="J253" s="94" t="s">
        <v>1204</v>
      </c>
      <c r="K253" s="94">
        <v>2.093</v>
      </c>
      <c r="L253" s="94" t="s">
        <v>136</v>
      </c>
      <c r="M253" s="32">
        <v>4.4299999999999999E-2</v>
      </c>
      <c r="N253" s="32">
        <v>4.0629999999999999E-2</v>
      </c>
      <c r="O253" s="105">
        <v>765630.60635602381</v>
      </c>
      <c r="P253" s="94">
        <v>101.78670000000001</v>
      </c>
      <c r="Q253" s="125">
        <v>0</v>
      </c>
      <c r="R253" s="125">
        <v>2826.5578355632083</v>
      </c>
      <c r="S253" s="32">
        <v>2.3925956448625743E-3</v>
      </c>
      <c r="T253" s="32">
        <v>2.5461071750552864E-3</v>
      </c>
      <c r="U253" s="32">
        <v>4.4405407425929515E-4</v>
      </c>
    </row>
    <row r="254" spans="2:21" x14ac:dyDescent="0.2">
      <c r="B254" s="23" t="s">
        <v>1205</v>
      </c>
      <c r="C254" s="32" t="s">
        <v>1206</v>
      </c>
      <c r="D254" s="32" t="s">
        <v>406</v>
      </c>
      <c r="E254" s="32" t="s">
        <v>1196</v>
      </c>
      <c r="F254" s="32" t="s">
        <v>177</v>
      </c>
      <c r="G254" s="32" t="s">
        <v>1202</v>
      </c>
      <c r="H254" s="94" t="s">
        <v>1203</v>
      </c>
      <c r="I254" s="94" t="s">
        <v>274</v>
      </c>
      <c r="J254" s="94" t="s">
        <v>1207</v>
      </c>
      <c r="K254" s="94">
        <v>4.5</v>
      </c>
      <c r="L254" s="94" t="s">
        <v>136</v>
      </c>
      <c r="M254" s="32">
        <v>5.0799999999999998E-2</v>
      </c>
      <c r="N254" s="32">
        <v>4.9249999999999995E-2</v>
      </c>
      <c r="O254" s="105">
        <v>398669.1960531199</v>
      </c>
      <c r="P254" s="94">
        <v>101.9188</v>
      </c>
      <c r="Q254" s="125">
        <v>0</v>
      </c>
      <c r="R254" s="125">
        <v>1473.7185073004098</v>
      </c>
      <c r="S254" s="32">
        <v>1.2458412376659996E-3</v>
      </c>
      <c r="T254" s="32">
        <v>1.3274963696972019E-3</v>
      </c>
      <c r="U254" s="32">
        <v>2.3152213595080341E-4</v>
      </c>
    </row>
    <row r="255" spans="2:21" x14ac:dyDescent="0.2">
      <c r="B255" s="23" t="s">
        <v>1208</v>
      </c>
      <c r="C255" s="32" t="s">
        <v>1209</v>
      </c>
      <c r="D255" s="32" t="s">
        <v>406</v>
      </c>
      <c r="E255" s="32" t="s">
        <v>1196</v>
      </c>
      <c r="F255" s="32" t="s">
        <v>1210</v>
      </c>
      <c r="G255" s="32" t="s">
        <v>1211</v>
      </c>
      <c r="H255" s="94" t="s">
        <v>1212</v>
      </c>
      <c r="I255" s="94" t="s">
        <v>274</v>
      </c>
      <c r="J255" s="94" t="s">
        <v>1213</v>
      </c>
      <c r="K255" s="94">
        <v>6.8049999999999997</v>
      </c>
      <c r="L255" s="94" t="s">
        <v>136</v>
      </c>
      <c r="M255" s="32">
        <v>6.7500000000000004E-2</v>
      </c>
      <c r="N255" s="32">
        <v>5.9400000000000001E-2</v>
      </c>
      <c r="O255" s="105">
        <v>1959935.7364647214</v>
      </c>
      <c r="P255" s="94">
        <v>106.09300000000002</v>
      </c>
      <c r="Q255" s="125">
        <v>0</v>
      </c>
      <c r="R255" s="125">
        <v>7541.8192100136184</v>
      </c>
      <c r="S255" s="32">
        <v>1.5725467157686847E-3</v>
      </c>
      <c r="T255" s="32">
        <v>6.7935209964523156E-3</v>
      </c>
      <c r="U255" s="32">
        <v>1.1848247028231292E-3</v>
      </c>
    </row>
    <row r="256" spans="2:21" s="164" customFormat="1" x14ac:dyDescent="0.2">
      <c r="B256" s="133" t="s">
        <v>156</v>
      </c>
      <c r="C256" s="171" t="s">
        <v>177</v>
      </c>
      <c r="D256" s="171" t="s">
        <v>177</v>
      </c>
      <c r="E256" s="171" t="s">
        <v>177</v>
      </c>
      <c r="F256" s="171" t="s">
        <v>177</v>
      </c>
      <c r="G256" s="171" t="s">
        <v>177</v>
      </c>
      <c r="H256" s="172" t="s">
        <v>177</v>
      </c>
      <c r="I256" s="172" t="s">
        <v>177</v>
      </c>
      <c r="J256" s="172" t="s">
        <v>177</v>
      </c>
      <c r="K256" s="172" t="s">
        <v>177</v>
      </c>
      <c r="L256" s="172" t="s">
        <v>177</v>
      </c>
      <c r="M256" s="171" t="s">
        <v>177</v>
      </c>
      <c r="N256" s="171" t="s">
        <v>177</v>
      </c>
      <c r="O256" s="182" t="s">
        <v>177</v>
      </c>
      <c r="P256" s="172" t="s">
        <v>177</v>
      </c>
      <c r="Q256" s="173" t="s">
        <v>177</v>
      </c>
      <c r="R256" s="173">
        <v>271236.87181821809</v>
      </c>
      <c r="S256" s="171" t="s">
        <v>177</v>
      </c>
      <c r="T256" s="171">
        <v>0.24432478854207149</v>
      </c>
      <c r="U256" s="171">
        <v>4.2611488965421003E-2</v>
      </c>
    </row>
    <row r="257" spans="2:21" x14ac:dyDescent="0.2">
      <c r="B257" s="23" t="s">
        <v>1219</v>
      </c>
      <c r="C257" s="32" t="s">
        <v>1220</v>
      </c>
      <c r="D257" s="32" t="s">
        <v>406</v>
      </c>
      <c r="E257" s="32" t="s">
        <v>1196</v>
      </c>
      <c r="F257" s="32" t="s">
        <v>177</v>
      </c>
      <c r="G257" s="32" t="s">
        <v>1221</v>
      </c>
      <c r="H257" s="94" t="s">
        <v>1203</v>
      </c>
      <c r="I257" s="94" t="s">
        <v>274</v>
      </c>
      <c r="J257" s="94" t="s">
        <v>1222</v>
      </c>
      <c r="K257" s="94">
        <v>5.431</v>
      </c>
      <c r="L257" s="94" t="s">
        <v>136</v>
      </c>
      <c r="M257" s="32">
        <v>4.7500000000000001E-2</v>
      </c>
      <c r="N257" s="32">
        <v>4.607E-2</v>
      </c>
      <c r="O257" s="105">
        <v>1256155.550903342</v>
      </c>
      <c r="P257" s="94">
        <v>102.006</v>
      </c>
      <c r="Q257" s="125">
        <v>0</v>
      </c>
      <c r="R257" s="125">
        <v>4647.4710715258607</v>
      </c>
      <c r="S257" s="32">
        <v>2.0935925848389035E-3</v>
      </c>
      <c r="T257" s="32">
        <v>4.1863496625449683E-3</v>
      </c>
      <c r="U257" s="32">
        <v>7.3012072788599443E-4</v>
      </c>
    </row>
    <row r="258" spans="2:21" x14ac:dyDescent="0.2">
      <c r="B258" s="23" t="s">
        <v>1223</v>
      </c>
      <c r="C258" s="32" t="s">
        <v>1224</v>
      </c>
      <c r="D258" s="32" t="s">
        <v>406</v>
      </c>
      <c r="E258" s="32" t="s">
        <v>1196</v>
      </c>
      <c r="F258" s="32" t="s">
        <v>177</v>
      </c>
      <c r="G258" s="32" t="s">
        <v>1225</v>
      </c>
      <c r="H258" s="94" t="s">
        <v>1226</v>
      </c>
      <c r="I258" s="94" t="s">
        <v>274</v>
      </c>
      <c r="J258" s="94" t="s">
        <v>1227</v>
      </c>
      <c r="K258" s="94">
        <v>5.468</v>
      </c>
      <c r="L258" s="94" t="s">
        <v>136</v>
      </c>
      <c r="M258" s="32">
        <v>0.04</v>
      </c>
      <c r="N258" s="32">
        <v>4.2430000000000002E-2</v>
      </c>
      <c r="O258" s="105">
        <v>1978876.4892086959</v>
      </c>
      <c r="P258" s="94">
        <v>99.382900000000006</v>
      </c>
      <c r="Q258" s="125">
        <v>0</v>
      </c>
      <c r="R258" s="125">
        <v>7133.0933830937447</v>
      </c>
      <c r="S258" s="32">
        <v>7.9155059568347837E-4</v>
      </c>
      <c r="T258" s="32">
        <v>6.4253488870909875E-3</v>
      </c>
      <c r="U258" s="32">
        <v>1.1206136095933299E-3</v>
      </c>
    </row>
    <row r="259" spans="2:21" x14ac:dyDescent="0.2">
      <c r="B259" s="23" t="s">
        <v>1228</v>
      </c>
      <c r="C259" s="32" t="s">
        <v>1229</v>
      </c>
      <c r="D259" s="32" t="s">
        <v>406</v>
      </c>
      <c r="E259" s="32" t="s">
        <v>1196</v>
      </c>
      <c r="F259" s="32" t="s">
        <v>177</v>
      </c>
      <c r="G259" s="32" t="s">
        <v>1225</v>
      </c>
      <c r="H259" s="94" t="s">
        <v>1203</v>
      </c>
      <c r="I259" s="94" t="s">
        <v>274</v>
      </c>
      <c r="J259" s="94" t="s">
        <v>1230</v>
      </c>
      <c r="K259" s="94">
        <v>5.6539999999999999</v>
      </c>
      <c r="L259" s="94" t="s">
        <v>136</v>
      </c>
      <c r="M259" s="32">
        <v>3.8800000000000001E-2</v>
      </c>
      <c r="N259" s="32">
        <v>4.3440000000000006E-2</v>
      </c>
      <c r="O259" s="105">
        <v>1977255.397250497</v>
      </c>
      <c r="P259" s="94">
        <v>97.251300000000001</v>
      </c>
      <c r="Q259" s="125">
        <v>0</v>
      </c>
      <c r="R259" s="125">
        <v>6974.3821590809985</v>
      </c>
      <c r="S259" s="32">
        <v>1.9772553972504971E-3</v>
      </c>
      <c r="T259" s="32">
        <v>6.2823849678191419E-3</v>
      </c>
      <c r="U259" s="32">
        <v>1.095679973080813E-3</v>
      </c>
    </row>
    <row r="260" spans="2:21" x14ac:dyDescent="0.2">
      <c r="B260" s="23" t="s">
        <v>1231</v>
      </c>
      <c r="C260" s="32" t="s">
        <v>1232</v>
      </c>
      <c r="D260" s="32" t="s">
        <v>406</v>
      </c>
      <c r="E260" s="32" t="s">
        <v>1196</v>
      </c>
      <c r="F260" s="32" t="s">
        <v>177</v>
      </c>
      <c r="G260" s="32" t="s">
        <v>1221</v>
      </c>
      <c r="H260" s="94" t="s">
        <v>1203</v>
      </c>
      <c r="I260" s="94" t="s">
        <v>274</v>
      </c>
      <c r="J260" s="94" t="s">
        <v>1233</v>
      </c>
      <c r="K260" s="94">
        <v>5.1849999999999996</v>
      </c>
      <c r="L260" s="94" t="s">
        <v>136</v>
      </c>
      <c r="M260" s="32">
        <v>0.04</v>
      </c>
      <c r="N260" s="32">
        <v>4.3710000000000006E-2</v>
      </c>
      <c r="O260" s="105">
        <v>1351704.618086607</v>
      </c>
      <c r="P260" s="94">
        <v>98.251599999999996</v>
      </c>
      <c r="Q260" s="125">
        <v>0</v>
      </c>
      <c r="R260" s="125">
        <v>4816.9150209229147</v>
      </c>
      <c r="S260" s="32">
        <v>2.2528410301443451E-3</v>
      </c>
      <c r="T260" s="32">
        <v>4.3389814077374675E-3</v>
      </c>
      <c r="U260" s="32">
        <v>7.5674048253656756E-4</v>
      </c>
    </row>
    <row r="261" spans="2:21" x14ac:dyDescent="0.2">
      <c r="B261" s="23" t="s">
        <v>1234</v>
      </c>
      <c r="C261" s="32" t="s">
        <v>1235</v>
      </c>
      <c r="D261" s="32" t="s">
        <v>406</v>
      </c>
      <c r="E261" s="32" t="s">
        <v>1196</v>
      </c>
      <c r="F261" s="32" t="s">
        <v>177</v>
      </c>
      <c r="G261" s="32" t="s">
        <v>1236</v>
      </c>
      <c r="H261" s="94" t="s">
        <v>1203</v>
      </c>
      <c r="I261" s="94" t="s">
        <v>274</v>
      </c>
      <c r="J261" s="94" t="s">
        <v>1237</v>
      </c>
      <c r="K261" s="94">
        <v>3.7749999999999999</v>
      </c>
      <c r="L261" s="94" t="s">
        <v>136</v>
      </c>
      <c r="M261" s="32">
        <v>5.2499999999999998E-2</v>
      </c>
      <c r="N261" s="32">
        <v>4.5330000000000002E-2</v>
      </c>
      <c r="O261" s="105">
        <v>1083843.0115818253</v>
      </c>
      <c r="P261" s="94">
        <v>104.50150000000001</v>
      </c>
      <c r="Q261" s="125">
        <v>0</v>
      </c>
      <c r="R261" s="125">
        <v>4108.057006885796</v>
      </c>
      <c r="S261" s="32">
        <v>1.667450787048962E-3</v>
      </c>
      <c r="T261" s="32">
        <v>3.7004561835487586E-3</v>
      </c>
      <c r="U261" s="32">
        <v>6.4537842751538838E-4</v>
      </c>
    </row>
    <row r="262" spans="2:21" x14ac:dyDescent="0.2">
      <c r="B262" s="23" t="s">
        <v>1238</v>
      </c>
      <c r="C262" s="32" t="s">
        <v>1239</v>
      </c>
      <c r="D262" s="32" t="s">
        <v>406</v>
      </c>
      <c r="E262" s="32" t="s">
        <v>1196</v>
      </c>
      <c r="F262" s="32" t="s">
        <v>177</v>
      </c>
      <c r="G262" s="32" t="s">
        <v>1225</v>
      </c>
      <c r="H262" s="94" t="s">
        <v>1198</v>
      </c>
      <c r="I262" s="94" t="s">
        <v>299</v>
      </c>
      <c r="J262" s="94" t="s">
        <v>1240</v>
      </c>
      <c r="K262" s="94">
        <v>2.8109999999999999</v>
      </c>
      <c r="L262" s="94" t="s">
        <v>136</v>
      </c>
      <c r="M262" s="32">
        <v>3.3799999999999997E-2</v>
      </c>
      <c r="N262" s="32">
        <v>4.4500000000000005E-2</v>
      </c>
      <c r="O262" s="105">
        <v>1880466.6715109621</v>
      </c>
      <c r="P262" s="94">
        <v>98.520099999999999</v>
      </c>
      <c r="Q262" s="125">
        <v>0</v>
      </c>
      <c r="R262" s="125">
        <v>6719.5167390501629</v>
      </c>
      <c r="S262" s="32">
        <v>2.5072888953479493E-3</v>
      </c>
      <c r="T262" s="32">
        <v>6.0528072579808826E-3</v>
      </c>
      <c r="U262" s="32">
        <v>1.0556404498385976E-3</v>
      </c>
    </row>
    <row r="263" spans="2:21" x14ac:dyDescent="0.2">
      <c r="B263" s="23" t="s">
        <v>1241</v>
      </c>
      <c r="C263" s="32" t="s">
        <v>1242</v>
      </c>
      <c r="D263" s="32" t="s">
        <v>406</v>
      </c>
      <c r="E263" s="32" t="s">
        <v>1196</v>
      </c>
      <c r="F263" s="32" t="s">
        <v>177</v>
      </c>
      <c r="G263" s="32" t="s">
        <v>1243</v>
      </c>
      <c r="H263" s="94" t="s">
        <v>1203</v>
      </c>
      <c r="I263" s="94" t="s">
        <v>274</v>
      </c>
      <c r="J263" s="94" t="s">
        <v>1244</v>
      </c>
      <c r="K263" s="94">
        <v>5.3230000000000004</v>
      </c>
      <c r="L263" s="94" t="s">
        <v>136</v>
      </c>
      <c r="M263" s="32">
        <v>5.1500000000000004E-2</v>
      </c>
      <c r="N263" s="32">
        <v>5.2300000000000006E-2</v>
      </c>
      <c r="O263" s="105">
        <v>1573794.2163598842</v>
      </c>
      <c r="P263" s="94">
        <v>100.2216</v>
      </c>
      <c r="Q263" s="125">
        <v>0</v>
      </c>
      <c r="R263" s="125">
        <v>5720.8008869499408</v>
      </c>
      <c r="S263" s="32">
        <v>2.4212218713228987E-3</v>
      </c>
      <c r="T263" s="32">
        <v>5.1531838485886052E-3</v>
      </c>
      <c r="U263" s="32">
        <v>8.9874153994451411E-4</v>
      </c>
    </row>
    <row r="264" spans="2:21" x14ac:dyDescent="0.2">
      <c r="B264" s="23" t="s">
        <v>1245</v>
      </c>
      <c r="C264" s="32" t="s">
        <v>1246</v>
      </c>
      <c r="D264" s="32" t="s">
        <v>406</v>
      </c>
      <c r="E264" s="32" t="s">
        <v>1196</v>
      </c>
      <c r="F264" s="32" t="s">
        <v>177</v>
      </c>
      <c r="G264" s="32" t="s">
        <v>1247</v>
      </c>
      <c r="H264" s="94" t="s">
        <v>1198</v>
      </c>
      <c r="I264" s="94" t="s">
        <v>299</v>
      </c>
      <c r="J264" s="94" t="s">
        <v>1248</v>
      </c>
      <c r="K264" s="94">
        <v>6.5890000000000004</v>
      </c>
      <c r="L264" s="94" t="s">
        <v>136</v>
      </c>
      <c r="M264" s="32">
        <v>5.1299999999999998E-2</v>
      </c>
      <c r="N264" s="32">
        <v>5.3899999999999997E-2</v>
      </c>
      <c r="O264" s="105">
        <v>1986791.2322987269</v>
      </c>
      <c r="P264" s="94">
        <v>99.127899999999997</v>
      </c>
      <c r="Q264" s="125">
        <v>0</v>
      </c>
      <c r="R264" s="125">
        <v>7143.2474730537433</v>
      </c>
      <c r="S264" s="32">
        <v>1.986791232298727E-3</v>
      </c>
      <c r="T264" s="32">
        <v>6.4344954897106212E-3</v>
      </c>
      <c r="U264" s="32">
        <v>1.1222088237299033E-3</v>
      </c>
    </row>
    <row r="265" spans="2:21" x14ac:dyDescent="0.2">
      <c r="B265" s="23" t="s">
        <v>1249</v>
      </c>
      <c r="C265" s="32" t="s">
        <v>1250</v>
      </c>
      <c r="D265" s="32" t="s">
        <v>406</v>
      </c>
      <c r="E265" s="32" t="s">
        <v>1196</v>
      </c>
      <c r="F265" s="32" t="s">
        <v>177</v>
      </c>
      <c r="G265" s="32" t="s">
        <v>1251</v>
      </c>
      <c r="H265" s="94" t="s">
        <v>1252</v>
      </c>
      <c r="I265" s="94" t="s">
        <v>299</v>
      </c>
      <c r="J265" s="94" t="s">
        <v>1253</v>
      </c>
      <c r="K265" s="94">
        <v>6.5670000000000002</v>
      </c>
      <c r="L265" s="94" t="s">
        <v>136</v>
      </c>
      <c r="M265" s="32">
        <v>3.2500000000000001E-2</v>
      </c>
      <c r="N265" s="32">
        <v>5.1060000000000001E-2</v>
      </c>
      <c r="O265" s="105">
        <v>1526019.6827682517</v>
      </c>
      <c r="P265" s="94">
        <v>89.114000000000004</v>
      </c>
      <c r="Q265" s="125">
        <v>0</v>
      </c>
      <c r="R265" s="125">
        <v>4932.3470718164608</v>
      </c>
      <c r="S265" s="32">
        <v>2.5433661379470861E-3</v>
      </c>
      <c r="T265" s="32">
        <v>4.44296030720083E-3</v>
      </c>
      <c r="U265" s="32">
        <v>7.7487493280482887E-4</v>
      </c>
    </row>
    <row r="266" spans="2:21" x14ac:dyDescent="0.2">
      <c r="B266" s="23" t="s">
        <v>1254</v>
      </c>
      <c r="C266" s="32" t="s">
        <v>1255</v>
      </c>
      <c r="D266" s="32" t="s">
        <v>406</v>
      </c>
      <c r="E266" s="32" t="s">
        <v>1196</v>
      </c>
      <c r="F266" s="32" t="s">
        <v>177</v>
      </c>
      <c r="G266" s="32" t="s">
        <v>1256</v>
      </c>
      <c r="H266" s="94" t="s">
        <v>1203</v>
      </c>
      <c r="I266" s="94" t="s">
        <v>274</v>
      </c>
      <c r="J266" s="94" t="s">
        <v>1257</v>
      </c>
      <c r="K266" s="94">
        <v>6.2949999999999999</v>
      </c>
      <c r="L266" s="94" t="s">
        <v>136</v>
      </c>
      <c r="M266" s="32">
        <v>4.1299999999999996E-2</v>
      </c>
      <c r="N266" s="32">
        <v>4.7759999999999997E-2</v>
      </c>
      <c r="O266" s="105">
        <v>1525352.1743148759</v>
      </c>
      <c r="P266" s="94">
        <v>97.447199999999995</v>
      </c>
      <c r="Q266" s="125">
        <v>0</v>
      </c>
      <c r="R266" s="125">
        <v>5391.2198925977245</v>
      </c>
      <c r="S266" s="32">
        <v>1.5253521743148759E-3</v>
      </c>
      <c r="T266" s="32">
        <v>4.8563038329299734E-3</v>
      </c>
      <c r="U266" s="32">
        <v>8.4696415138406746E-4</v>
      </c>
    </row>
    <row r="267" spans="2:21" x14ac:dyDescent="0.2">
      <c r="B267" s="23" t="s">
        <v>1258</v>
      </c>
      <c r="C267" s="32" t="s">
        <v>1259</v>
      </c>
      <c r="D267" s="32" t="s">
        <v>406</v>
      </c>
      <c r="E267" s="32" t="s">
        <v>1196</v>
      </c>
      <c r="F267" s="32" t="s">
        <v>177</v>
      </c>
      <c r="G267" s="32" t="s">
        <v>1225</v>
      </c>
      <c r="H267" s="94" t="s">
        <v>1198</v>
      </c>
      <c r="I267" s="94" t="s">
        <v>299</v>
      </c>
      <c r="J267" s="94" t="s">
        <v>1260</v>
      </c>
      <c r="K267" s="94">
        <v>4.0140000000000002</v>
      </c>
      <c r="L267" s="94" t="s">
        <v>136</v>
      </c>
      <c r="M267" s="32">
        <v>4.4000000000000004E-2</v>
      </c>
      <c r="N267" s="32">
        <v>5.0259999999999999E-2</v>
      </c>
      <c r="O267" s="105">
        <v>1829545.3123534138</v>
      </c>
      <c r="P267" s="94">
        <v>98.339299999999994</v>
      </c>
      <c r="Q267" s="125">
        <v>0</v>
      </c>
      <c r="R267" s="125">
        <v>6525.5607673667719</v>
      </c>
      <c r="S267" s="32">
        <v>1.2196968749022758E-3</v>
      </c>
      <c r="T267" s="32">
        <v>5.8780955698156537E-3</v>
      </c>
      <c r="U267" s="32">
        <v>1.0251698405450967E-3</v>
      </c>
    </row>
    <row r="268" spans="2:21" x14ac:dyDescent="0.2">
      <c r="B268" s="23" t="s">
        <v>1261</v>
      </c>
      <c r="C268" s="32" t="s">
        <v>1262</v>
      </c>
      <c r="D268" s="32" t="s">
        <v>406</v>
      </c>
      <c r="E268" s="32" t="s">
        <v>1196</v>
      </c>
      <c r="F268" s="32" t="s">
        <v>177</v>
      </c>
      <c r="G268" s="32" t="s">
        <v>1221</v>
      </c>
      <c r="H268" s="94" t="s">
        <v>1203</v>
      </c>
      <c r="I268" s="94" t="s">
        <v>274</v>
      </c>
      <c r="J268" s="94" t="s">
        <v>1263</v>
      </c>
      <c r="K268" s="94">
        <v>6.66</v>
      </c>
      <c r="L268" s="94" t="s">
        <v>136</v>
      </c>
      <c r="M268" s="32">
        <v>4.5999999999999999E-2</v>
      </c>
      <c r="N268" s="32">
        <v>4.5579999999999996E-2</v>
      </c>
      <c r="O268" s="105">
        <v>1290007.7653245586</v>
      </c>
      <c r="P268" s="94">
        <v>102.32870000000001</v>
      </c>
      <c r="Q268" s="125">
        <v>0</v>
      </c>
      <c r="R268" s="125">
        <v>4787.8147352911883</v>
      </c>
      <c r="S268" s="32">
        <v>1.8428682361779408E-3</v>
      </c>
      <c r="T268" s="32">
        <v>4.3127684482462871E-3</v>
      </c>
      <c r="U268" s="32">
        <v>7.5216880873803639E-4</v>
      </c>
    </row>
    <row r="269" spans="2:21" x14ac:dyDescent="0.2">
      <c r="B269" s="23" t="s">
        <v>1264</v>
      </c>
      <c r="C269" s="32" t="s">
        <v>1265</v>
      </c>
      <c r="D269" s="32" t="s">
        <v>406</v>
      </c>
      <c r="E269" s="32" t="s">
        <v>1196</v>
      </c>
      <c r="F269" s="32" t="s">
        <v>177</v>
      </c>
      <c r="G269" s="32" t="s">
        <v>1216</v>
      </c>
      <c r="H269" s="94" t="s">
        <v>1217</v>
      </c>
      <c r="I269" s="94" t="s">
        <v>299</v>
      </c>
      <c r="J269" s="94" t="s">
        <v>1266</v>
      </c>
      <c r="K269" s="94">
        <v>6.7149999999999999</v>
      </c>
      <c r="L269" s="94" t="s">
        <v>136</v>
      </c>
      <c r="M269" s="32">
        <v>4.9500000000000002E-2</v>
      </c>
      <c r="N269" s="32">
        <v>5.2270000000000004E-2</v>
      </c>
      <c r="O269" s="105">
        <v>1368010.8960190802</v>
      </c>
      <c r="P269" s="94">
        <v>98.647999999999996</v>
      </c>
      <c r="Q269" s="125">
        <v>0</v>
      </c>
      <c r="R269" s="125">
        <v>4894.6923144359898</v>
      </c>
      <c r="S269" s="32">
        <v>3.4200272400477004E-3</v>
      </c>
      <c r="T269" s="32">
        <v>4.4090416494132097E-3</v>
      </c>
      <c r="U269" s="32">
        <v>7.6895934593104688E-4</v>
      </c>
    </row>
    <row r="270" spans="2:21" x14ac:dyDescent="0.2">
      <c r="B270" s="23" t="s">
        <v>1267</v>
      </c>
      <c r="C270" s="32" t="s">
        <v>1268</v>
      </c>
      <c r="D270" s="32" t="s">
        <v>406</v>
      </c>
      <c r="E270" s="32" t="s">
        <v>1196</v>
      </c>
      <c r="F270" s="32" t="s">
        <v>177</v>
      </c>
      <c r="G270" s="32" t="s">
        <v>1247</v>
      </c>
      <c r="H270" s="94" t="s">
        <v>1269</v>
      </c>
      <c r="I270" s="94" t="s">
        <v>299</v>
      </c>
      <c r="J270" s="94" t="s">
        <v>1270</v>
      </c>
      <c r="K270" s="94">
        <v>6.84</v>
      </c>
      <c r="L270" s="94" t="s">
        <v>136</v>
      </c>
      <c r="M270" s="32">
        <v>0.05</v>
      </c>
      <c r="N270" s="32">
        <v>5.4179999999999999E-2</v>
      </c>
      <c r="O270" s="105">
        <v>1429803.1071316109</v>
      </c>
      <c r="P270" s="94">
        <v>98.441999999999993</v>
      </c>
      <c r="Q270" s="125">
        <v>0</v>
      </c>
      <c r="R270" s="125">
        <v>5105.0996117316063</v>
      </c>
      <c r="S270" s="32">
        <v>2.8596062142632215E-3</v>
      </c>
      <c r="T270" s="32">
        <v>4.5985723650377192E-3</v>
      </c>
      <c r="U270" s="32">
        <v>8.0201446917758338E-4</v>
      </c>
    </row>
    <row r="271" spans="2:21" x14ac:dyDescent="0.2">
      <c r="B271" s="23" t="s">
        <v>1271</v>
      </c>
      <c r="C271" s="32" t="s">
        <v>1272</v>
      </c>
      <c r="D271" s="32" t="s">
        <v>406</v>
      </c>
      <c r="E271" s="32" t="s">
        <v>1196</v>
      </c>
      <c r="F271" s="32" t="s">
        <v>177</v>
      </c>
      <c r="G271" s="32" t="s">
        <v>1273</v>
      </c>
      <c r="H271" s="94" t="s">
        <v>1203</v>
      </c>
      <c r="I271" s="94" t="s">
        <v>274</v>
      </c>
      <c r="J271" s="94" t="s">
        <v>1274</v>
      </c>
      <c r="K271" s="94">
        <v>6.9690000000000003</v>
      </c>
      <c r="L271" s="94" t="s">
        <v>136</v>
      </c>
      <c r="M271" s="32">
        <v>4.8499999999999995E-2</v>
      </c>
      <c r="N271" s="32">
        <v>5.0220000000000001E-2</v>
      </c>
      <c r="O271" s="105">
        <v>1510476.271639637</v>
      </c>
      <c r="P271" s="94">
        <v>99.814099999999996</v>
      </c>
      <c r="Q271" s="125">
        <v>0</v>
      </c>
      <c r="R271" s="125">
        <v>5468.3129107986579</v>
      </c>
      <c r="S271" s="32">
        <v>1.510476271639637E-3</v>
      </c>
      <c r="T271" s="32">
        <v>4.9257476929912879E-3</v>
      </c>
      <c r="U271" s="32">
        <v>8.5907551468198111E-4</v>
      </c>
    </row>
    <row r="272" spans="2:21" x14ac:dyDescent="0.2">
      <c r="B272" s="23" t="s">
        <v>1275</v>
      </c>
      <c r="C272" s="32" t="s">
        <v>1276</v>
      </c>
      <c r="D272" s="32" t="s">
        <v>406</v>
      </c>
      <c r="E272" s="32" t="s">
        <v>1196</v>
      </c>
      <c r="F272" s="32" t="s">
        <v>177</v>
      </c>
      <c r="G272" s="32" t="s">
        <v>1273</v>
      </c>
      <c r="H272" s="94" t="s">
        <v>1277</v>
      </c>
      <c r="I272" s="94" t="s">
        <v>299</v>
      </c>
      <c r="J272" s="94" t="s">
        <v>1278</v>
      </c>
      <c r="K272" s="94">
        <v>2.403</v>
      </c>
      <c r="L272" s="94" t="s">
        <v>136</v>
      </c>
      <c r="M272" s="32">
        <v>8.5000000000000006E-2</v>
      </c>
      <c r="N272" s="32">
        <v>7.5910000000000005E-2</v>
      </c>
      <c r="O272" s="105">
        <v>749993.42654329189</v>
      </c>
      <c r="P272" s="94">
        <v>104.35890000000001</v>
      </c>
      <c r="Q272" s="125">
        <v>0</v>
      </c>
      <c r="R272" s="125">
        <v>2838.7980962584006</v>
      </c>
      <c r="S272" s="32">
        <v>1.0273882555387559E-3</v>
      </c>
      <c r="T272" s="32">
        <v>2.55713295885085E-3</v>
      </c>
      <c r="U272" s="32">
        <v>4.4597702717513846E-4</v>
      </c>
    </row>
    <row r="273" spans="2:21" x14ac:dyDescent="0.2">
      <c r="B273" s="23" t="s">
        <v>1279</v>
      </c>
      <c r="C273" s="32" t="s">
        <v>1280</v>
      </c>
      <c r="D273" s="32" t="s">
        <v>406</v>
      </c>
      <c r="E273" s="32" t="s">
        <v>1196</v>
      </c>
      <c r="F273" s="32" t="s">
        <v>177</v>
      </c>
      <c r="G273" s="32" t="s">
        <v>1273</v>
      </c>
      <c r="H273" s="94" t="s">
        <v>1281</v>
      </c>
      <c r="I273" s="94" t="s">
        <v>274</v>
      </c>
      <c r="J273" s="94" t="s">
        <v>1282</v>
      </c>
      <c r="K273" s="94">
        <v>5.3760000000000003</v>
      </c>
      <c r="L273" s="94" t="s">
        <v>136</v>
      </c>
      <c r="M273" s="32">
        <v>6.88E-2</v>
      </c>
      <c r="N273" s="32">
        <v>6.8460000000000007E-2</v>
      </c>
      <c r="O273" s="105">
        <v>745606.94242110616</v>
      </c>
      <c r="P273" s="94">
        <v>101.5496</v>
      </c>
      <c r="Q273" s="125">
        <v>0</v>
      </c>
      <c r="R273" s="125">
        <v>2746.2224664595365</v>
      </c>
      <c r="S273" s="32">
        <v>1.0651527748872945E-3</v>
      </c>
      <c r="T273" s="32">
        <v>2.4737426696798577E-3</v>
      </c>
      <c r="U273" s="32">
        <v>4.31433335525852E-4</v>
      </c>
    </row>
    <row r="274" spans="2:21" x14ac:dyDescent="0.2">
      <c r="B274" s="23" t="s">
        <v>1283</v>
      </c>
      <c r="C274" s="32" t="s">
        <v>1284</v>
      </c>
      <c r="D274" s="32" t="s">
        <v>406</v>
      </c>
      <c r="E274" s="32" t="s">
        <v>1196</v>
      </c>
      <c r="F274" s="32" t="s">
        <v>177</v>
      </c>
      <c r="G274" s="32" t="s">
        <v>1225</v>
      </c>
      <c r="H274" s="94" t="s">
        <v>1226</v>
      </c>
      <c r="I274" s="94" t="s">
        <v>274</v>
      </c>
      <c r="J274" s="94" t="s">
        <v>1285</v>
      </c>
      <c r="K274" s="94">
        <v>6.2119999999999997</v>
      </c>
      <c r="L274" s="94" t="s">
        <v>136</v>
      </c>
      <c r="M274" s="32">
        <v>4.8799999999999996E-2</v>
      </c>
      <c r="N274" s="32">
        <v>4.8649999999999999E-2</v>
      </c>
      <c r="O274" s="105">
        <v>1649604.1049933131</v>
      </c>
      <c r="P274" s="94">
        <v>99.802099999999996</v>
      </c>
      <c r="Q274" s="125">
        <v>0</v>
      </c>
      <c r="R274" s="125">
        <v>5971.2735063214541</v>
      </c>
      <c r="S274" s="32">
        <v>2.1994721399910843E-3</v>
      </c>
      <c r="T274" s="32">
        <v>5.3788046108149794E-3</v>
      </c>
      <c r="U274" s="32">
        <v>9.3809095134622926E-4</v>
      </c>
    </row>
    <row r="275" spans="2:21" x14ac:dyDescent="0.2">
      <c r="B275" s="23" t="s">
        <v>1286</v>
      </c>
      <c r="C275" s="32" t="s">
        <v>1287</v>
      </c>
      <c r="D275" s="32" t="s">
        <v>406</v>
      </c>
      <c r="E275" s="32" t="s">
        <v>1196</v>
      </c>
      <c r="F275" s="32" t="s">
        <v>177</v>
      </c>
      <c r="G275" s="32" t="s">
        <v>1288</v>
      </c>
      <c r="H275" s="94" t="s">
        <v>1217</v>
      </c>
      <c r="I275" s="94" t="s">
        <v>299</v>
      </c>
      <c r="J275" s="94" t="s">
        <v>1289</v>
      </c>
      <c r="K275" s="94">
        <v>7.3449999999999998</v>
      </c>
      <c r="L275" s="94" t="s">
        <v>136</v>
      </c>
      <c r="M275" s="32">
        <v>3.9E-2</v>
      </c>
      <c r="N275" s="32">
        <v>4.6239999999999996E-2</v>
      </c>
      <c r="O275" s="105">
        <v>1557011.1466749995</v>
      </c>
      <c r="P275" s="94">
        <v>95.132999999999996</v>
      </c>
      <c r="Q275" s="125">
        <v>0</v>
      </c>
      <c r="R275" s="125">
        <v>5372.4263389447806</v>
      </c>
      <c r="S275" s="32">
        <v>1.2456089173399996E-3</v>
      </c>
      <c r="T275" s="32">
        <v>4.8393749729581364E-3</v>
      </c>
      <c r="U275" s="32">
        <v>8.4401167188253353E-4</v>
      </c>
    </row>
    <row r="276" spans="2:21" x14ac:dyDescent="0.2">
      <c r="B276" s="23" t="s">
        <v>1290</v>
      </c>
      <c r="C276" s="32" t="s">
        <v>1291</v>
      </c>
      <c r="D276" s="32" t="s">
        <v>406</v>
      </c>
      <c r="E276" s="32" t="s">
        <v>1196</v>
      </c>
      <c r="F276" s="32" t="s">
        <v>177</v>
      </c>
      <c r="G276" s="32" t="s">
        <v>1288</v>
      </c>
      <c r="H276" s="94" t="s">
        <v>1292</v>
      </c>
      <c r="I276" s="94" t="s">
        <v>274</v>
      </c>
      <c r="J276" s="94" t="s">
        <v>1293</v>
      </c>
      <c r="K276" s="94">
        <v>7.2750000000000004</v>
      </c>
      <c r="L276" s="94" t="s">
        <v>136</v>
      </c>
      <c r="M276" s="32">
        <v>4.9000000000000002E-2</v>
      </c>
      <c r="N276" s="32">
        <v>4.9909999999999996E-2</v>
      </c>
      <c r="O276" s="105">
        <v>1031395.9188165602</v>
      </c>
      <c r="P276" s="94">
        <v>97.841999999999999</v>
      </c>
      <c r="Q276" s="125">
        <v>0</v>
      </c>
      <c r="R276" s="125">
        <v>3660.1449581232691</v>
      </c>
      <c r="S276" s="32">
        <v>1.3751945584220802E-3</v>
      </c>
      <c r="T276" s="32">
        <v>3.2969859036205413E-3</v>
      </c>
      <c r="U276" s="32">
        <v>5.7501115334878826E-4</v>
      </c>
    </row>
    <row r="277" spans="2:21" x14ac:dyDescent="0.2">
      <c r="B277" s="23" t="s">
        <v>1294</v>
      </c>
      <c r="C277" s="32" t="s">
        <v>1295</v>
      </c>
      <c r="D277" s="32" t="s">
        <v>406</v>
      </c>
      <c r="E277" s="32" t="s">
        <v>1196</v>
      </c>
      <c r="F277" s="32" t="s">
        <v>177</v>
      </c>
      <c r="G277" s="32" t="s">
        <v>1296</v>
      </c>
      <c r="H277" s="94" t="s">
        <v>1297</v>
      </c>
      <c r="I277" s="94" t="s">
        <v>274</v>
      </c>
      <c r="J277" s="94" t="s">
        <v>1298</v>
      </c>
      <c r="K277" s="94">
        <v>4.5330000000000004</v>
      </c>
      <c r="L277" s="94" t="s">
        <v>136</v>
      </c>
      <c r="M277" s="32">
        <v>5.7500000000000002E-2</v>
      </c>
      <c r="N277" s="32">
        <v>5.7290000000000001E-2</v>
      </c>
      <c r="O277" s="105">
        <v>1275131.8626493197</v>
      </c>
      <c r="P277" s="94">
        <v>101.09269999999999</v>
      </c>
      <c r="Q277" s="125">
        <v>0</v>
      </c>
      <c r="R277" s="125">
        <v>4675.4395841783034</v>
      </c>
      <c r="S277" s="32">
        <v>5.1005274505972788E-4</v>
      </c>
      <c r="T277" s="32">
        <v>4.2115431434085297E-3</v>
      </c>
      <c r="U277" s="32">
        <v>7.3451459941341541E-4</v>
      </c>
    </row>
    <row r="278" spans="2:21" x14ac:dyDescent="0.2">
      <c r="B278" s="23" t="s">
        <v>1299</v>
      </c>
      <c r="C278" s="32" t="s">
        <v>1300</v>
      </c>
      <c r="D278" s="32" t="s">
        <v>406</v>
      </c>
      <c r="E278" s="32" t="s">
        <v>1196</v>
      </c>
      <c r="F278" s="32" t="s">
        <v>177</v>
      </c>
      <c r="G278" s="32" t="s">
        <v>1225</v>
      </c>
      <c r="H278" s="94" t="s">
        <v>1203</v>
      </c>
      <c r="I278" s="94" t="s">
        <v>274</v>
      </c>
      <c r="J278" s="94" t="s">
        <v>1301</v>
      </c>
      <c r="K278" s="94">
        <v>0.127</v>
      </c>
      <c r="L278" s="94" t="s">
        <v>136</v>
      </c>
      <c r="M278" s="32">
        <v>3.0099999999999998E-2</v>
      </c>
      <c r="N278" s="32">
        <v>4.1270000000000001E-2</v>
      </c>
      <c r="O278" s="105">
        <v>1056665.8816943697</v>
      </c>
      <c r="P278" s="94">
        <v>84.481099999999998</v>
      </c>
      <c r="Q278" s="125">
        <v>0</v>
      </c>
      <c r="R278" s="125">
        <v>3237.7610969301568</v>
      </c>
      <c r="S278" s="32">
        <v>2.0126969175130851E-3</v>
      </c>
      <c r="T278" s="32">
        <v>2.9165109081754005E-3</v>
      </c>
      <c r="U278" s="32">
        <v>5.0865437405196495E-4</v>
      </c>
    </row>
    <row r="279" spans="2:21" x14ac:dyDescent="0.2">
      <c r="B279" s="23" t="s">
        <v>1302</v>
      </c>
      <c r="C279" s="32" t="s">
        <v>1303</v>
      </c>
      <c r="D279" s="32" t="s">
        <v>406</v>
      </c>
      <c r="E279" s="32" t="s">
        <v>1196</v>
      </c>
      <c r="F279" s="32" t="s">
        <v>177</v>
      </c>
      <c r="G279" s="32" t="s">
        <v>1304</v>
      </c>
      <c r="H279" s="94" t="s">
        <v>1203</v>
      </c>
      <c r="I279" s="94" t="s">
        <v>274</v>
      </c>
      <c r="J279" s="94" t="s">
        <v>1305</v>
      </c>
      <c r="K279" s="94">
        <v>6.665</v>
      </c>
      <c r="L279" s="94" t="s">
        <v>136</v>
      </c>
      <c r="M279" s="32">
        <v>4.8499999999999995E-2</v>
      </c>
      <c r="N279" s="32">
        <v>5.0869999999999999E-2</v>
      </c>
      <c r="O279" s="105">
        <v>1401386.3186878853</v>
      </c>
      <c r="P279" s="94">
        <v>99.338800000000006</v>
      </c>
      <c r="Q279" s="125">
        <v>0</v>
      </c>
      <c r="R279" s="125">
        <v>5049.2205175782237</v>
      </c>
      <c r="S279" s="32">
        <v>1.8685150915838471E-3</v>
      </c>
      <c r="T279" s="32">
        <v>4.5482375865416097E-3</v>
      </c>
      <c r="U279" s="32">
        <v>7.9323582714431885E-4</v>
      </c>
    </row>
    <row r="280" spans="2:21" x14ac:dyDescent="0.2">
      <c r="B280" s="23" t="s">
        <v>1306</v>
      </c>
      <c r="C280" s="32" t="s">
        <v>1307</v>
      </c>
      <c r="D280" s="32" t="s">
        <v>406</v>
      </c>
      <c r="E280" s="32" t="s">
        <v>1196</v>
      </c>
      <c r="F280" s="32" t="s">
        <v>1308</v>
      </c>
      <c r="G280" s="32" t="s">
        <v>1211</v>
      </c>
      <c r="H280" s="94" t="s">
        <v>1203</v>
      </c>
      <c r="I280" s="94" t="s">
        <v>274</v>
      </c>
      <c r="J280" s="94" t="s">
        <v>1309</v>
      </c>
      <c r="K280" s="94">
        <v>6.2670000000000003</v>
      </c>
      <c r="L280" s="94" t="s">
        <v>136</v>
      </c>
      <c r="M280" s="32">
        <v>4.1799999999999997E-2</v>
      </c>
      <c r="N280" s="32">
        <v>4.6559999999999997E-2</v>
      </c>
      <c r="O280" s="105">
        <v>1660951.7487007068</v>
      </c>
      <c r="P280" s="94">
        <v>98.345799999999997</v>
      </c>
      <c r="Q280" s="125">
        <v>0</v>
      </c>
      <c r="R280" s="125">
        <v>5924.6184854859848</v>
      </c>
      <c r="S280" s="32">
        <v>2.3727882124295811E-3</v>
      </c>
      <c r="T280" s="32">
        <v>5.3367786944134238E-3</v>
      </c>
      <c r="U280" s="32">
        <v>9.3076141723021696E-4</v>
      </c>
    </row>
    <row r="281" spans="2:21" x14ac:dyDescent="0.2">
      <c r="B281" s="23" t="s">
        <v>1310</v>
      </c>
      <c r="C281" s="32" t="s">
        <v>1311</v>
      </c>
      <c r="D281" s="32" t="s">
        <v>406</v>
      </c>
      <c r="E281" s="32" t="s">
        <v>1196</v>
      </c>
      <c r="F281" s="32" t="s">
        <v>177</v>
      </c>
      <c r="G281" s="32" t="s">
        <v>1312</v>
      </c>
      <c r="H281" s="94" t="s">
        <v>1313</v>
      </c>
      <c r="I281" s="94" t="s">
        <v>274</v>
      </c>
      <c r="J281" s="94" t="s">
        <v>1314</v>
      </c>
      <c r="K281" s="94">
        <v>6.3760000000000003</v>
      </c>
      <c r="L281" s="94" t="s">
        <v>136</v>
      </c>
      <c r="M281" s="32">
        <v>0.05</v>
      </c>
      <c r="N281" s="32">
        <v>5.2770000000000004E-2</v>
      </c>
      <c r="O281" s="105">
        <v>1265977.461003019</v>
      </c>
      <c r="P281" s="94">
        <v>100.4173</v>
      </c>
      <c r="Q281" s="125">
        <v>0</v>
      </c>
      <c r="R281" s="125">
        <v>4610.8614159199205</v>
      </c>
      <c r="S281" s="32">
        <v>1.2056928200028752E-3</v>
      </c>
      <c r="T281" s="32">
        <v>4.1533724116846428E-3</v>
      </c>
      <c r="U281" s="32">
        <v>7.2436932718068802E-4</v>
      </c>
    </row>
    <row r="282" spans="2:21" x14ac:dyDescent="0.2">
      <c r="B282" s="23" t="s">
        <v>1315</v>
      </c>
      <c r="C282" s="32" t="s">
        <v>1316</v>
      </c>
      <c r="D282" s="32" t="s">
        <v>406</v>
      </c>
      <c r="E282" s="32" t="s">
        <v>1196</v>
      </c>
      <c r="F282" s="32" t="s">
        <v>177</v>
      </c>
      <c r="G282" s="32" t="s">
        <v>1225</v>
      </c>
      <c r="H282" s="94" t="s">
        <v>1198</v>
      </c>
      <c r="I282" s="94" t="s">
        <v>299</v>
      </c>
      <c r="J282" s="94" t="s">
        <v>1317</v>
      </c>
      <c r="K282" s="94">
        <v>3.9769999999999999</v>
      </c>
      <c r="L282" s="94" t="s">
        <v>136</v>
      </c>
      <c r="M282" s="32">
        <v>4.7E-2</v>
      </c>
      <c r="N282" s="32">
        <v>4.9749999999999996E-2</v>
      </c>
      <c r="O282" s="105">
        <v>1732947.3033148434</v>
      </c>
      <c r="P282" s="94">
        <v>99.095600000000005</v>
      </c>
      <c r="Q282" s="125">
        <v>0</v>
      </c>
      <c r="R282" s="125">
        <v>6228.5547128709868</v>
      </c>
      <c r="S282" s="32">
        <v>1.3863578426518747E-3</v>
      </c>
      <c r="T282" s="32">
        <v>5.6105584131822045E-3</v>
      </c>
      <c r="U282" s="32">
        <v>9.7850999622167332E-4</v>
      </c>
    </row>
    <row r="283" spans="2:21" x14ac:dyDescent="0.2">
      <c r="B283" s="23" t="s">
        <v>1318</v>
      </c>
      <c r="C283" s="32" t="s">
        <v>1319</v>
      </c>
      <c r="D283" s="32" t="s">
        <v>406</v>
      </c>
      <c r="E283" s="32" t="s">
        <v>1196</v>
      </c>
      <c r="F283" s="32" t="s">
        <v>177</v>
      </c>
      <c r="G283" s="32" t="s">
        <v>1225</v>
      </c>
      <c r="H283" s="94" t="s">
        <v>1320</v>
      </c>
      <c r="I283" s="94" t="s">
        <v>274</v>
      </c>
      <c r="J283" s="94" t="s">
        <v>1321</v>
      </c>
      <c r="K283" s="94">
        <v>7.5659999999999998</v>
      </c>
      <c r="L283" s="94" t="s">
        <v>136</v>
      </c>
      <c r="M283" s="32">
        <v>3.6299999999999999E-2</v>
      </c>
      <c r="N283" s="32">
        <v>4.36E-2</v>
      </c>
      <c r="O283" s="105">
        <v>1574938.5165656719</v>
      </c>
      <c r="P283" s="94">
        <v>95.530500000000004</v>
      </c>
      <c r="Q283" s="125">
        <v>0</v>
      </c>
      <c r="R283" s="125">
        <v>5456.9906619735812</v>
      </c>
      <c r="S283" s="32">
        <v>1.4317622877869744E-3</v>
      </c>
      <c r="T283" s="32">
        <v>4.9155488360605763E-3</v>
      </c>
      <c r="U283" s="32">
        <v>8.5729678202797505E-4</v>
      </c>
    </row>
    <row r="284" spans="2:21" x14ac:dyDescent="0.2">
      <c r="B284" s="23" t="s">
        <v>1322</v>
      </c>
      <c r="C284" s="32" t="s">
        <v>1323</v>
      </c>
      <c r="D284" s="32" t="s">
        <v>406</v>
      </c>
      <c r="E284" s="32" t="s">
        <v>1196</v>
      </c>
      <c r="F284" s="32" t="s">
        <v>177</v>
      </c>
      <c r="G284" s="32" t="s">
        <v>1225</v>
      </c>
      <c r="H284" s="94" t="s">
        <v>1324</v>
      </c>
      <c r="I284" s="94" t="s">
        <v>274</v>
      </c>
      <c r="J284" s="94" t="s">
        <v>1325</v>
      </c>
      <c r="K284" s="94">
        <v>4.5270000000000001</v>
      </c>
      <c r="L284" s="94" t="s">
        <v>136</v>
      </c>
      <c r="M284" s="32">
        <v>4.5199999999999997E-2</v>
      </c>
      <c r="N284" s="32">
        <v>4.4310000000000002E-2</v>
      </c>
      <c r="O284" s="105">
        <v>1623475.9169611628</v>
      </c>
      <c r="P284" s="94">
        <v>102.5812</v>
      </c>
      <c r="Q284" s="125">
        <v>0</v>
      </c>
      <c r="R284" s="125">
        <v>6040.3371673701613</v>
      </c>
      <c r="S284" s="32">
        <v>2.1646345559482171E-3</v>
      </c>
      <c r="T284" s="32">
        <v>5.4410157853818928E-3</v>
      </c>
      <c r="U284" s="32">
        <v>9.4894089741352089E-4</v>
      </c>
    </row>
    <row r="285" spans="2:21" x14ac:dyDescent="0.2">
      <c r="B285" s="23" t="s">
        <v>1326</v>
      </c>
      <c r="C285" s="32" t="s">
        <v>1327</v>
      </c>
      <c r="D285" s="32" t="s">
        <v>406</v>
      </c>
      <c r="E285" s="32" t="s">
        <v>1196</v>
      </c>
      <c r="F285" s="32" t="s">
        <v>177</v>
      </c>
      <c r="G285" s="32" t="s">
        <v>1328</v>
      </c>
      <c r="H285" s="94" t="s">
        <v>1292</v>
      </c>
      <c r="I285" s="94" t="s">
        <v>274</v>
      </c>
      <c r="J285" s="94" t="s">
        <v>1329</v>
      </c>
      <c r="K285" s="94">
        <v>6.2939999999999996</v>
      </c>
      <c r="L285" s="94" t="s">
        <v>136</v>
      </c>
      <c r="M285" s="32">
        <v>0.04</v>
      </c>
      <c r="N285" s="32">
        <v>4.6509999999999996E-2</v>
      </c>
      <c r="O285" s="105">
        <v>1422841.9475464029</v>
      </c>
      <c r="P285" s="94">
        <v>95.846599999999995</v>
      </c>
      <c r="Q285" s="125">
        <v>0</v>
      </c>
      <c r="R285" s="125">
        <v>4946.3054002071858</v>
      </c>
      <c r="S285" s="32">
        <v>2.8456838950928058E-3</v>
      </c>
      <c r="T285" s="32">
        <v>4.4555336922631316E-3</v>
      </c>
      <c r="U285" s="32">
        <v>7.7706779527301031E-4</v>
      </c>
    </row>
    <row r="286" spans="2:21" x14ac:dyDescent="0.2">
      <c r="B286" s="23" t="s">
        <v>1330</v>
      </c>
      <c r="C286" s="32" t="s">
        <v>1331</v>
      </c>
      <c r="D286" s="32" t="s">
        <v>406</v>
      </c>
      <c r="E286" s="32" t="s">
        <v>1196</v>
      </c>
      <c r="F286" s="32" t="s">
        <v>177</v>
      </c>
      <c r="G286" s="32" t="s">
        <v>1332</v>
      </c>
      <c r="H286" s="94" t="s">
        <v>1203</v>
      </c>
      <c r="I286" s="94" t="s">
        <v>274</v>
      </c>
      <c r="J286" s="94" t="s">
        <v>1333</v>
      </c>
      <c r="K286" s="94">
        <v>4.9320000000000004</v>
      </c>
      <c r="L286" s="94" t="s">
        <v>136</v>
      </c>
      <c r="M286" s="32">
        <v>5.2499999999999998E-2</v>
      </c>
      <c r="N286" s="32">
        <v>5.058E-2</v>
      </c>
      <c r="O286" s="105">
        <v>1634156.0522151804</v>
      </c>
      <c r="P286" s="94">
        <v>102.0851</v>
      </c>
      <c r="Q286" s="125">
        <v>0</v>
      </c>
      <c r="R286" s="125">
        <v>6050.6696298926536</v>
      </c>
      <c r="S286" s="32">
        <v>2.723593420358634E-3</v>
      </c>
      <c r="T286" s="32">
        <v>5.4503230624641128E-3</v>
      </c>
      <c r="U286" s="32">
        <v>9.5056413399566926E-4</v>
      </c>
    </row>
    <row r="287" spans="2:21" x14ac:dyDescent="0.2">
      <c r="B287" s="23" t="s">
        <v>1334</v>
      </c>
      <c r="C287" s="32" t="s">
        <v>1335</v>
      </c>
      <c r="D287" s="32" t="s">
        <v>406</v>
      </c>
      <c r="E287" s="32" t="s">
        <v>1196</v>
      </c>
      <c r="F287" s="32" t="s">
        <v>177</v>
      </c>
      <c r="G287" s="32" t="s">
        <v>1336</v>
      </c>
      <c r="H287" s="94" t="s">
        <v>1269</v>
      </c>
      <c r="I287" s="94" t="s">
        <v>299</v>
      </c>
      <c r="J287" s="94" t="s">
        <v>1337</v>
      </c>
      <c r="K287" s="94">
        <v>7.6029999999999998</v>
      </c>
      <c r="L287" s="94" t="s">
        <v>136</v>
      </c>
      <c r="M287" s="32">
        <v>4.9000000000000002E-2</v>
      </c>
      <c r="N287" s="32">
        <v>4.7320000000000001E-2</v>
      </c>
      <c r="O287" s="105">
        <v>1420076.5553824161</v>
      </c>
      <c r="P287" s="94">
        <v>101.66540000000002</v>
      </c>
      <c r="Q287" s="125">
        <v>0</v>
      </c>
      <c r="R287" s="125">
        <v>5236.3960528222415</v>
      </c>
      <c r="S287" s="32">
        <v>1.8934354071765548E-3</v>
      </c>
      <c r="T287" s="32">
        <v>4.7168415921924082E-3</v>
      </c>
      <c r="U287" s="32">
        <v>8.2264122546344049E-4</v>
      </c>
    </row>
    <row r="288" spans="2:21" x14ac:dyDescent="0.2">
      <c r="B288" s="23" t="s">
        <v>1338</v>
      </c>
      <c r="C288" s="32" t="s">
        <v>1339</v>
      </c>
      <c r="D288" s="32" t="s">
        <v>406</v>
      </c>
      <c r="E288" s="32" t="s">
        <v>1196</v>
      </c>
      <c r="F288" s="32" t="s">
        <v>177</v>
      </c>
      <c r="G288" s="32" t="s">
        <v>1340</v>
      </c>
      <c r="H288" s="94" t="s">
        <v>1313</v>
      </c>
      <c r="I288" s="94" t="s">
        <v>274</v>
      </c>
      <c r="J288" s="94" t="s">
        <v>1341</v>
      </c>
      <c r="K288" s="94">
        <v>6.6609999999999996</v>
      </c>
      <c r="L288" s="94" t="s">
        <v>2</v>
      </c>
      <c r="M288" s="32">
        <v>4.8799999999999996E-2</v>
      </c>
      <c r="N288" s="32">
        <v>5.0900000000000001E-2</v>
      </c>
      <c r="O288" s="105">
        <v>1097669.9724017589</v>
      </c>
      <c r="P288" s="94">
        <v>99.371300000000005</v>
      </c>
      <c r="Q288" s="125">
        <v>0</v>
      </c>
      <c r="R288" s="125">
        <v>5168.608533481115</v>
      </c>
      <c r="S288" s="32">
        <v>2.0907999474319215E-3</v>
      </c>
      <c r="T288" s="32">
        <v>4.6557799407370261E-3</v>
      </c>
      <c r="U288" s="32">
        <v>8.1199176208836678E-4</v>
      </c>
    </row>
    <row r="289" spans="2:21" x14ac:dyDescent="0.2">
      <c r="B289" s="23" t="s">
        <v>1342</v>
      </c>
      <c r="C289" s="32" t="s">
        <v>1343</v>
      </c>
      <c r="D289" s="32" t="s">
        <v>406</v>
      </c>
      <c r="E289" s="32" t="s">
        <v>1196</v>
      </c>
      <c r="F289" s="32" t="s">
        <v>177</v>
      </c>
      <c r="G289" s="32" t="s">
        <v>1296</v>
      </c>
      <c r="H289" s="94" t="s">
        <v>1277</v>
      </c>
      <c r="I289" s="94" t="s">
        <v>299</v>
      </c>
      <c r="J289" s="94" t="s">
        <v>1344</v>
      </c>
      <c r="K289" s="94">
        <v>7.2290000000000001</v>
      </c>
      <c r="L289" s="94" t="s">
        <v>137</v>
      </c>
      <c r="M289" s="32">
        <v>3.6299999999999999E-2</v>
      </c>
      <c r="N289" s="32">
        <v>3.8030000000000001E-2</v>
      </c>
      <c r="O289" s="105">
        <v>1211909.2762795547</v>
      </c>
      <c r="P289" s="94">
        <v>99.819599999999994</v>
      </c>
      <c r="Q289" s="125">
        <v>0</v>
      </c>
      <c r="R289" s="125">
        <v>5099.7082451263723</v>
      </c>
      <c r="S289" s="32">
        <v>9.3223790483042666E-4</v>
      </c>
      <c r="T289" s="32">
        <v>4.5937159290489592E-3</v>
      </c>
      <c r="U289" s="32">
        <v>8.0116748197754878E-4</v>
      </c>
    </row>
    <row r="290" spans="2:21" x14ac:dyDescent="0.2">
      <c r="B290" s="23" t="s">
        <v>1345</v>
      </c>
      <c r="C290" s="32" t="s">
        <v>1346</v>
      </c>
      <c r="D290" s="32" t="s">
        <v>406</v>
      </c>
      <c r="E290" s="32" t="s">
        <v>1196</v>
      </c>
      <c r="F290" s="32" t="s">
        <v>177</v>
      </c>
      <c r="G290" s="32" t="s">
        <v>1247</v>
      </c>
      <c r="H290" s="94" t="s">
        <v>1198</v>
      </c>
      <c r="I290" s="94" t="s">
        <v>299</v>
      </c>
      <c r="J290" s="94" t="s">
        <v>1347</v>
      </c>
      <c r="K290" s="94">
        <v>5.6760000000000002</v>
      </c>
      <c r="L290" s="94" t="s">
        <v>136</v>
      </c>
      <c r="M290" s="32">
        <v>5.7500000000000002E-2</v>
      </c>
      <c r="N290" s="32">
        <v>5.4909999999999994E-2</v>
      </c>
      <c r="O290" s="105">
        <v>1537367.3264756456</v>
      </c>
      <c r="P290" s="94">
        <v>101.9037</v>
      </c>
      <c r="Q290" s="125">
        <v>0</v>
      </c>
      <c r="R290" s="125">
        <v>5682.1822006372022</v>
      </c>
      <c r="S290" s="32">
        <v>2.1962390378223507E-3</v>
      </c>
      <c r="T290" s="32">
        <v>5.1183969027582604E-3</v>
      </c>
      <c r="U290" s="32">
        <v>8.9267451920856794E-4</v>
      </c>
    </row>
    <row r="291" spans="2:21" x14ac:dyDescent="0.2">
      <c r="B291" s="23" t="s">
        <v>1348</v>
      </c>
      <c r="C291" s="32" t="s">
        <v>1349</v>
      </c>
      <c r="D291" s="32" t="s">
        <v>406</v>
      </c>
      <c r="E291" s="32" t="s">
        <v>1196</v>
      </c>
      <c r="F291" s="32" t="s">
        <v>177</v>
      </c>
      <c r="G291" s="32" t="s">
        <v>1202</v>
      </c>
      <c r="H291" s="94" t="s">
        <v>1217</v>
      </c>
      <c r="I291" s="94" t="s">
        <v>299</v>
      </c>
      <c r="J291" s="94" t="s">
        <v>1350</v>
      </c>
      <c r="K291" s="94">
        <v>5.3460000000000001</v>
      </c>
      <c r="L291" s="94" t="s">
        <v>136</v>
      </c>
      <c r="M291" s="32">
        <v>5.6299999999999996E-2</v>
      </c>
      <c r="N291" s="32">
        <v>5.8810000000000001E-2</v>
      </c>
      <c r="O291" s="105">
        <v>1698809.0138421801</v>
      </c>
      <c r="P291" s="94">
        <v>100.52509999999999</v>
      </c>
      <c r="Q291" s="125">
        <v>0</v>
      </c>
      <c r="R291" s="125">
        <v>6193.9347512055347</v>
      </c>
      <c r="S291" s="32">
        <v>2.265078685122907E-3</v>
      </c>
      <c r="T291" s="32">
        <v>5.5793734391167494E-3</v>
      </c>
      <c r="U291" s="32">
        <v>9.7307117772844356E-4</v>
      </c>
    </row>
    <row r="292" spans="2:21" x14ac:dyDescent="0.2">
      <c r="B292" s="23" t="s">
        <v>1351</v>
      </c>
      <c r="C292" s="32" t="s">
        <v>1352</v>
      </c>
      <c r="D292" s="32" t="s">
        <v>406</v>
      </c>
      <c r="E292" s="32" t="s">
        <v>1196</v>
      </c>
      <c r="F292" s="32" t="s">
        <v>177</v>
      </c>
      <c r="G292" s="32" t="s">
        <v>1197</v>
      </c>
      <c r="H292" s="94" t="s">
        <v>1226</v>
      </c>
      <c r="I292" s="94" t="s">
        <v>274</v>
      </c>
      <c r="J292" s="94" t="s">
        <v>1353</v>
      </c>
      <c r="K292" s="94">
        <v>3.3330000000000002</v>
      </c>
      <c r="L292" s="94" t="s">
        <v>136</v>
      </c>
      <c r="M292" s="32">
        <v>4.7500000000000001E-2</v>
      </c>
      <c r="N292" s="32">
        <v>5.6150000000000005E-2</v>
      </c>
      <c r="O292" s="105">
        <v>1427609.8650705179</v>
      </c>
      <c r="P292" s="94">
        <v>97.349299999999999</v>
      </c>
      <c r="Q292" s="125">
        <v>0</v>
      </c>
      <c r="R292" s="125">
        <v>5040.6892989632443</v>
      </c>
      <c r="S292" s="32">
        <v>1.5862331834116865E-3</v>
      </c>
      <c r="T292" s="32">
        <v>4.5405528342063592E-3</v>
      </c>
      <c r="U292" s="32">
        <v>7.9189556715150559E-4</v>
      </c>
    </row>
    <row r="293" spans="2:21" x14ac:dyDescent="0.2">
      <c r="B293" s="23" t="s">
        <v>1354</v>
      </c>
      <c r="C293" s="32" t="s">
        <v>1355</v>
      </c>
      <c r="D293" s="32" t="s">
        <v>406</v>
      </c>
      <c r="E293" s="32" t="s">
        <v>1196</v>
      </c>
      <c r="F293" s="32" t="s">
        <v>177</v>
      </c>
      <c r="G293" s="32" t="s">
        <v>1202</v>
      </c>
      <c r="H293" s="94" t="s">
        <v>1212</v>
      </c>
      <c r="I293" s="94" t="s">
        <v>274</v>
      </c>
      <c r="J293" s="94" t="s">
        <v>1356</v>
      </c>
      <c r="K293" s="94">
        <v>6.6989999999999998</v>
      </c>
      <c r="L293" s="94" t="s">
        <v>136</v>
      </c>
      <c r="M293" s="32">
        <v>5.5E-2</v>
      </c>
      <c r="N293" s="32">
        <v>6.5839999999999996E-2</v>
      </c>
      <c r="O293" s="105">
        <v>1677734.8183855917</v>
      </c>
      <c r="P293" s="94">
        <v>93.916700000000006</v>
      </c>
      <c r="Q293" s="125">
        <v>0</v>
      </c>
      <c r="R293" s="125">
        <v>5714.9666103678046</v>
      </c>
      <c r="S293" s="32">
        <v>1.6777348183855917E-3</v>
      </c>
      <c r="T293" s="32">
        <v>5.1479284480869299E-3</v>
      </c>
      <c r="U293" s="32">
        <v>8.9782497129905527E-4</v>
      </c>
    </row>
    <row r="294" spans="2:21" x14ac:dyDescent="0.2">
      <c r="B294" s="23" t="s">
        <v>1357</v>
      </c>
      <c r="C294" s="32" t="s">
        <v>1358</v>
      </c>
      <c r="D294" s="32" t="s">
        <v>406</v>
      </c>
      <c r="E294" s="32" t="s">
        <v>1196</v>
      </c>
      <c r="F294" s="32" t="s">
        <v>177</v>
      </c>
      <c r="G294" s="32" t="s">
        <v>1256</v>
      </c>
      <c r="H294" s="94" t="s">
        <v>1292</v>
      </c>
      <c r="I294" s="94" t="s">
        <v>274</v>
      </c>
      <c r="J294" s="94" t="s">
        <v>1359</v>
      </c>
      <c r="K294" s="94">
        <v>3.8820000000000001</v>
      </c>
      <c r="L294" s="94" t="s">
        <v>136</v>
      </c>
      <c r="M294" s="32">
        <v>5.9500000000000004E-2</v>
      </c>
      <c r="N294" s="32">
        <v>6.1159999999999999E-2</v>
      </c>
      <c r="O294" s="105">
        <v>1344648.1001509167</v>
      </c>
      <c r="P294" s="94">
        <v>101.4301</v>
      </c>
      <c r="Q294" s="125">
        <v>0</v>
      </c>
      <c r="R294" s="125">
        <v>4946.7851890725533</v>
      </c>
      <c r="S294" s="32">
        <v>2.6892962003018336E-3</v>
      </c>
      <c r="T294" s="32">
        <v>4.4559658765465212E-3</v>
      </c>
      <c r="U294" s="32">
        <v>7.7714317041579714E-4</v>
      </c>
    </row>
    <row r="295" spans="2:21" x14ac:dyDescent="0.2">
      <c r="B295" s="23" t="s">
        <v>1360</v>
      </c>
      <c r="C295" s="32" t="s">
        <v>1361</v>
      </c>
      <c r="D295" s="32" t="s">
        <v>406</v>
      </c>
      <c r="E295" s="32" t="s">
        <v>1196</v>
      </c>
      <c r="F295" s="32" t="s">
        <v>177</v>
      </c>
      <c r="G295" s="32" t="s">
        <v>1225</v>
      </c>
      <c r="H295" s="94" t="s">
        <v>1277</v>
      </c>
      <c r="I295" s="94" t="s">
        <v>299</v>
      </c>
      <c r="J295" s="94" t="s">
        <v>1362</v>
      </c>
      <c r="K295" s="94">
        <v>0.24399999999999999</v>
      </c>
      <c r="L295" s="94" t="s">
        <v>137</v>
      </c>
      <c r="M295" s="32">
        <v>5.5E-2</v>
      </c>
      <c r="N295" s="32">
        <v>5.4139999999999994E-2</v>
      </c>
      <c r="O295" s="105">
        <v>1466802.1471187433</v>
      </c>
      <c r="P295" s="94">
        <v>105.1358</v>
      </c>
      <c r="Q295" s="125">
        <v>0</v>
      </c>
      <c r="R295" s="125">
        <v>6501.0208146195782</v>
      </c>
      <c r="S295" s="32">
        <v>1.1734417176949947E-3</v>
      </c>
      <c r="T295" s="32">
        <v>5.8559904676383631E-3</v>
      </c>
      <c r="U295" s="32">
        <v>1.0213145980086031E-3</v>
      </c>
    </row>
    <row r="296" spans="2:21" x14ac:dyDescent="0.2">
      <c r="B296" s="23" t="s">
        <v>1363</v>
      </c>
      <c r="C296" s="32" t="s">
        <v>1364</v>
      </c>
      <c r="D296" s="32" t="s">
        <v>406</v>
      </c>
      <c r="E296" s="32" t="s">
        <v>1196</v>
      </c>
      <c r="F296" s="32" t="s">
        <v>177</v>
      </c>
      <c r="G296" s="32" t="s">
        <v>1247</v>
      </c>
      <c r="H296" s="94" t="s">
        <v>1217</v>
      </c>
      <c r="I296" s="94" t="s">
        <v>299</v>
      </c>
      <c r="J296" s="94" t="s">
        <v>1054</v>
      </c>
      <c r="K296" s="94">
        <v>5.423</v>
      </c>
      <c r="L296" s="94" t="s">
        <v>137</v>
      </c>
      <c r="M296" s="32">
        <v>4.2500000000000003E-2</v>
      </c>
      <c r="N296" s="32">
        <v>4.3230000000000005E-2</v>
      </c>
      <c r="O296" s="105">
        <v>1621091.9581991052</v>
      </c>
      <c r="P296" s="94">
        <v>108.64530000000001</v>
      </c>
      <c r="Q296" s="125">
        <v>0</v>
      </c>
      <c r="R296" s="125">
        <v>7424.6842771686815</v>
      </c>
      <c r="S296" s="32">
        <v>1.6210919581991052E-3</v>
      </c>
      <c r="T296" s="32">
        <v>6.6880081747390154E-3</v>
      </c>
      <c r="U296" s="32">
        <v>1.1664227286928108E-3</v>
      </c>
    </row>
    <row r="297" spans="2:21" x14ac:dyDescent="0.2">
      <c r="B297" s="23" t="s">
        <v>1365</v>
      </c>
      <c r="C297" s="32" t="s">
        <v>1366</v>
      </c>
      <c r="D297" s="32" t="s">
        <v>406</v>
      </c>
      <c r="E297" s="32" t="s">
        <v>1196</v>
      </c>
      <c r="F297" s="32" t="s">
        <v>177</v>
      </c>
      <c r="G297" s="32" t="s">
        <v>1247</v>
      </c>
      <c r="H297" s="94" t="s">
        <v>1217</v>
      </c>
      <c r="I297" s="94" t="s">
        <v>299</v>
      </c>
      <c r="J297" s="94" t="s">
        <v>1367</v>
      </c>
      <c r="K297" s="94">
        <v>6.34</v>
      </c>
      <c r="L297" s="94" t="s">
        <v>137</v>
      </c>
      <c r="M297" s="32">
        <v>4.4999999999999998E-2</v>
      </c>
      <c r="N297" s="32">
        <v>3.5729999999999998E-2</v>
      </c>
      <c r="O297" s="105">
        <v>1252341.2168840501</v>
      </c>
      <c r="P297" s="94">
        <v>106.33630000000001</v>
      </c>
      <c r="Q297" s="125">
        <v>0</v>
      </c>
      <c r="R297" s="125">
        <v>5613.8863316511561</v>
      </c>
      <c r="S297" s="32">
        <v>1.2523412168840501E-3</v>
      </c>
      <c r="T297" s="32">
        <v>5.0568773400363606E-3</v>
      </c>
      <c r="U297" s="32">
        <v>8.8194519377366484E-4</v>
      </c>
    </row>
    <row r="298" spans="2:21" x14ac:dyDescent="0.2">
      <c r="B298" s="23" t="s">
        <v>1368</v>
      </c>
      <c r="C298" s="32" t="s">
        <v>1369</v>
      </c>
      <c r="D298" s="32" t="s">
        <v>406</v>
      </c>
      <c r="E298" s="32" t="s">
        <v>1196</v>
      </c>
      <c r="F298" s="32" t="s">
        <v>177</v>
      </c>
      <c r="G298" s="32" t="s">
        <v>1216</v>
      </c>
      <c r="H298" s="94" t="s">
        <v>1217</v>
      </c>
      <c r="I298" s="94" t="s">
        <v>299</v>
      </c>
      <c r="J298" s="94" t="s">
        <v>410</v>
      </c>
      <c r="K298" s="94">
        <v>4.8840000000000003</v>
      </c>
      <c r="L298" s="94" t="s">
        <v>137</v>
      </c>
      <c r="M298" s="32">
        <v>2.1299999999999999E-2</v>
      </c>
      <c r="N298" s="32">
        <v>2.6680000000000002E-2</v>
      </c>
      <c r="O298" s="105">
        <v>884734.77577478229</v>
      </c>
      <c r="P298" s="94">
        <v>94.024900000000002</v>
      </c>
      <c r="Q298" s="125">
        <v>0</v>
      </c>
      <c r="R298" s="125">
        <v>3506.8353374346816</v>
      </c>
      <c r="S298" s="32">
        <v>2.2118369394369558E-3</v>
      </c>
      <c r="T298" s="32">
        <v>3.1588876413706063E-3</v>
      </c>
      <c r="U298" s="32">
        <v>5.5092611223150662E-4</v>
      </c>
    </row>
    <row r="299" spans="2:21" x14ac:dyDescent="0.2">
      <c r="B299" s="23" t="s">
        <v>1370</v>
      </c>
      <c r="C299" s="32" t="s">
        <v>1371</v>
      </c>
      <c r="D299" s="32" t="s">
        <v>406</v>
      </c>
      <c r="E299" s="32" t="s">
        <v>1196</v>
      </c>
      <c r="F299" s="32" t="s">
        <v>177</v>
      </c>
      <c r="G299" s="32" t="s">
        <v>1197</v>
      </c>
      <c r="H299" s="94" t="s">
        <v>1292</v>
      </c>
      <c r="I299" s="94" t="s">
        <v>274</v>
      </c>
      <c r="J299" s="94" t="s">
        <v>789</v>
      </c>
      <c r="K299" s="94">
        <v>6.9960000000000004</v>
      </c>
      <c r="L299" s="94" t="s">
        <v>137</v>
      </c>
      <c r="M299" s="32">
        <v>3.3799999999999997E-2</v>
      </c>
      <c r="N299" s="32">
        <v>3.2320000000000002E-2</v>
      </c>
      <c r="O299" s="105">
        <v>1366675.8791123279</v>
      </c>
      <c r="P299" s="94">
        <v>96.220500000000015</v>
      </c>
      <c r="Q299" s="125">
        <v>0</v>
      </c>
      <c r="R299" s="125">
        <v>5543.6082791483068</v>
      </c>
      <c r="S299" s="32">
        <v>1.822234505483104E-3</v>
      </c>
      <c r="T299" s="32">
        <v>4.9935722657601204E-3</v>
      </c>
      <c r="U299" s="32">
        <v>8.7090446601913066E-4</v>
      </c>
    </row>
    <row r="300" spans="2:21" x14ac:dyDescent="0.2">
      <c r="B300" s="23" t="s">
        <v>1372</v>
      </c>
      <c r="C300" s="32" t="s">
        <v>1373</v>
      </c>
      <c r="D300" s="32" t="s">
        <v>406</v>
      </c>
      <c r="E300" s="32" t="s">
        <v>1196</v>
      </c>
      <c r="F300" s="32" t="s">
        <v>177</v>
      </c>
      <c r="G300" s="32" t="s">
        <v>1247</v>
      </c>
      <c r="H300" s="94" t="s">
        <v>1292</v>
      </c>
      <c r="I300" s="94" t="s">
        <v>274</v>
      </c>
      <c r="J300" s="94" t="s">
        <v>1374</v>
      </c>
      <c r="K300" s="94">
        <v>2.9329999999999998</v>
      </c>
      <c r="L300" s="94" t="s">
        <v>2</v>
      </c>
      <c r="M300" s="32">
        <v>6.4199999999999993E-2</v>
      </c>
      <c r="N300" s="32">
        <v>5.0659999999999997E-2</v>
      </c>
      <c r="O300" s="105">
        <v>1108731.5410577056</v>
      </c>
      <c r="P300" s="94">
        <v>107.047</v>
      </c>
      <c r="Q300" s="125">
        <v>0</v>
      </c>
      <c r="R300" s="125">
        <v>5623.9543664213452</v>
      </c>
      <c r="S300" s="32">
        <v>2.2398616991064759E-3</v>
      </c>
      <c r="T300" s="32">
        <v>5.0659464258496984E-3</v>
      </c>
      <c r="U300" s="32">
        <v>8.8352688858395201E-4</v>
      </c>
    </row>
    <row r="301" spans="2:21" x14ac:dyDescent="0.2">
      <c r="B301" s="23" t="s">
        <v>1375</v>
      </c>
      <c r="C301" s="32" t="s">
        <v>1376</v>
      </c>
      <c r="D301" s="32" t="s">
        <v>406</v>
      </c>
      <c r="E301" s="32" t="s">
        <v>1196</v>
      </c>
      <c r="F301" s="32" t="s">
        <v>177</v>
      </c>
      <c r="G301" s="32" t="s">
        <v>1197</v>
      </c>
      <c r="H301" s="94" t="s">
        <v>1203</v>
      </c>
      <c r="I301" s="94" t="s">
        <v>274</v>
      </c>
      <c r="J301" s="94" t="s">
        <v>1377</v>
      </c>
      <c r="K301" s="94">
        <v>5.375</v>
      </c>
      <c r="L301" s="94" t="s">
        <v>2</v>
      </c>
      <c r="M301" s="32">
        <v>5.2499999999999998E-2</v>
      </c>
      <c r="N301" s="32">
        <v>4.8730000000000002E-2</v>
      </c>
      <c r="O301" s="105">
        <v>1355709.6688068635</v>
      </c>
      <c r="P301" s="94">
        <v>106.77460000000001</v>
      </c>
      <c r="Q301" s="125">
        <v>0</v>
      </c>
      <c r="R301" s="125">
        <v>6859.2326196973418</v>
      </c>
      <c r="S301" s="32">
        <v>3.0126881529041411E-3</v>
      </c>
      <c r="T301" s="32">
        <v>6.1786605491144309E-3</v>
      </c>
      <c r="U301" s="32">
        <v>1.0775899055544907E-3</v>
      </c>
    </row>
    <row r="302" spans="2:21" x14ac:dyDescent="0.2">
      <c r="B302" s="23" t="s">
        <v>1378</v>
      </c>
      <c r="C302" s="32" t="s">
        <v>1379</v>
      </c>
      <c r="D302" s="32" t="s">
        <v>406</v>
      </c>
      <c r="E302" s="32" t="s">
        <v>1196</v>
      </c>
      <c r="F302" s="32" t="s">
        <v>177</v>
      </c>
      <c r="G302" s="32" t="s">
        <v>1225</v>
      </c>
      <c r="H302" s="94" t="s">
        <v>1212</v>
      </c>
      <c r="I302" s="94" t="s">
        <v>274</v>
      </c>
      <c r="J302" s="94" t="s">
        <v>1380</v>
      </c>
      <c r="K302" s="94">
        <v>1.2270000000000001</v>
      </c>
      <c r="L302" s="94" t="s">
        <v>136</v>
      </c>
      <c r="M302" s="32">
        <v>0.06</v>
      </c>
      <c r="N302" s="32">
        <v>7.1650000000000005E-2</v>
      </c>
      <c r="O302" s="105">
        <v>1518295.6563791856</v>
      </c>
      <c r="P302" s="94">
        <v>99.123999999999995</v>
      </c>
      <c r="Q302" s="125">
        <v>0</v>
      </c>
      <c r="R302" s="125">
        <v>5458.6182669071186</v>
      </c>
      <c r="S302" s="32">
        <v>1.0121971042527905E-3</v>
      </c>
      <c r="T302" s="32">
        <v>4.9170149502675087E-3</v>
      </c>
      <c r="U302" s="32">
        <v>8.5755247982156999E-4</v>
      </c>
    </row>
    <row r="303" spans="2:21" x14ac:dyDescent="0.2">
      <c r="B303" s="23" t="s">
        <v>1381</v>
      </c>
      <c r="C303" s="32" t="s">
        <v>1382</v>
      </c>
      <c r="D303" s="32" t="s">
        <v>406</v>
      </c>
      <c r="E303" s="32" t="s">
        <v>1196</v>
      </c>
      <c r="F303" s="32" t="s">
        <v>177</v>
      </c>
      <c r="G303" s="32" t="s">
        <v>1225</v>
      </c>
      <c r="H303" s="94" t="s">
        <v>1203</v>
      </c>
      <c r="I303" s="94" t="s">
        <v>274</v>
      </c>
      <c r="J303" s="94" t="s">
        <v>1383</v>
      </c>
      <c r="K303" s="94">
        <v>5.2430000000000003</v>
      </c>
      <c r="L303" s="94" t="s">
        <v>136</v>
      </c>
      <c r="M303" s="32">
        <v>6.3799999999999996E-2</v>
      </c>
      <c r="N303" s="32">
        <v>7.0059999999999997E-2</v>
      </c>
      <c r="O303" s="105">
        <v>1426274.8481637656</v>
      </c>
      <c r="P303" s="94">
        <v>99.567099999999996</v>
      </c>
      <c r="Q303" s="125">
        <v>164.89252869999999</v>
      </c>
      <c r="R303" s="125">
        <v>5315.5970579510185</v>
      </c>
      <c r="S303" s="32">
        <v>5.8215299925051659E-4</v>
      </c>
      <c r="T303" s="32">
        <v>4.7881842850228161E-3</v>
      </c>
      <c r="U303" s="32">
        <v>8.3508375487867782E-4</v>
      </c>
    </row>
    <row r="304" spans="2:21" x14ac:dyDescent="0.2">
      <c r="B304" s="23" t="s">
        <v>1384</v>
      </c>
      <c r="C304" s="32" t="s">
        <v>1385</v>
      </c>
      <c r="D304" s="32" t="s">
        <v>406</v>
      </c>
      <c r="E304" s="32" t="s">
        <v>1196</v>
      </c>
      <c r="F304" s="32" t="s">
        <v>177</v>
      </c>
      <c r="G304" s="32" t="s">
        <v>1225</v>
      </c>
      <c r="H304" s="94" t="s">
        <v>1203</v>
      </c>
      <c r="I304" s="94" t="s">
        <v>274</v>
      </c>
      <c r="J304" s="94" t="s">
        <v>1188</v>
      </c>
      <c r="K304" s="94">
        <v>3.1440000000000001</v>
      </c>
      <c r="L304" s="94" t="s">
        <v>136</v>
      </c>
      <c r="M304" s="32">
        <v>5.6299999999999996E-2</v>
      </c>
      <c r="N304" s="32">
        <v>6.4890000000000003E-2</v>
      </c>
      <c r="O304" s="105">
        <v>1220491.5278229616</v>
      </c>
      <c r="P304" s="94">
        <v>99.9375</v>
      </c>
      <c r="Q304" s="125">
        <v>0</v>
      </c>
      <c r="R304" s="125">
        <v>4423.956069979743</v>
      </c>
      <c r="S304" s="32">
        <v>2.0341525463716025E-3</v>
      </c>
      <c r="T304" s="32">
        <v>3.9850117871939525E-3</v>
      </c>
      <c r="U304" s="32">
        <v>6.9500637577692126E-4</v>
      </c>
    </row>
    <row r="305" spans="2:21" x14ac:dyDescent="0.2">
      <c r="B305" s="23" t="s">
        <v>1386</v>
      </c>
      <c r="C305" s="32" t="s">
        <v>1387</v>
      </c>
      <c r="D305" s="32" t="s">
        <v>406</v>
      </c>
      <c r="E305" s="32" t="s">
        <v>1196</v>
      </c>
      <c r="F305" s="32" t="s">
        <v>177</v>
      </c>
      <c r="G305" s="32" t="s">
        <v>1247</v>
      </c>
      <c r="H305" s="94" t="s">
        <v>1320</v>
      </c>
      <c r="I305" s="94" t="s">
        <v>274</v>
      </c>
      <c r="J305" s="94" t="s">
        <v>1122</v>
      </c>
      <c r="K305" s="94">
        <v>7.6920000000000002</v>
      </c>
      <c r="L305" s="94" t="s">
        <v>136</v>
      </c>
      <c r="M305" s="32">
        <v>5.2499999999999998E-2</v>
      </c>
      <c r="N305" s="32">
        <v>6.1799999999999994E-2</v>
      </c>
      <c r="O305" s="105">
        <v>1374209.1888004297</v>
      </c>
      <c r="P305" s="94">
        <v>87.633700000000005</v>
      </c>
      <c r="Q305" s="125">
        <v>0</v>
      </c>
      <c r="R305" s="125">
        <v>4367.8885877763141</v>
      </c>
      <c r="S305" s="32">
        <v>2.1987347020806874E-3</v>
      </c>
      <c r="T305" s="32">
        <v>3.9345073124829339E-3</v>
      </c>
      <c r="U305" s="32">
        <v>6.8619813785847361E-4</v>
      </c>
    </row>
    <row r="306" spans="2:21" x14ac:dyDescent="0.2">
      <c r="B306" s="23" t="s">
        <v>1388</v>
      </c>
      <c r="C306" s="32" t="s">
        <v>1389</v>
      </c>
      <c r="D306" s="32" t="s">
        <v>406</v>
      </c>
      <c r="E306" s="32" t="s">
        <v>1196</v>
      </c>
      <c r="F306" s="32" t="s">
        <v>177</v>
      </c>
      <c r="G306" s="32" t="s">
        <v>1247</v>
      </c>
      <c r="H306" s="94" t="s">
        <v>1252</v>
      </c>
      <c r="I306" s="94" t="s">
        <v>299</v>
      </c>
      <c r="J306" s="94" t="s">
        <v>1390</v>
      </c>
      <c r="K306" s="94">
        <v>7.1319999999999997</v>
      </c>
      <c r="L306" s="94" t="s">
        <v>137</v>
      </c>
      <c r="M306" s="32">
        <v>4.6300000000000001E-2</v>
      </c>
      <c r="N306" s="32">
        <v>4.5289999999999997E-2</v>
      </c>
      <c r="O306" s="105">
        <v>695067.01666548697</v>
      </c>
      <c r="P306" s="94">
        <v>99.121300000000019</v>
      </c>
      <c r="Q306" s="125">
        <v>0</v>
      </c>
      <c r="R306" s="125">
        <v>2904.3775109859275</v>
      </c>
      <c r="S306" s="32">
        <v>2.316890055551623E-3</v>
      </c>
      <c r="T306" s="32">
        <v>2.6162055935137147E-3</v>
      </c>
      <c r="U306" s="32">
        <v>4.5627959587934324E-4</v>
      </c>
    </row>
    <row r="307" spans="2:21" x14ac:dyDescent="0.2">
      <c r="B307" s="23" t="s">
        <v>1391</v>
      </c>
      <c r="C307" s="32" t="s">
        <v>1392</v>
      </c>
      <c r="D307" s="32" t="s">
        <v>406</v>
      </c>
      <c r="E307" s="32" t="s">
        <v>1196</v>
      </c>
      <c r="F307" s="32" t="s">
        <v>177</v>
      </c>
      <c r="G307" s="32" t="s">
        <v>1225</v>
      </c>
      <c r="H307" s="94" t="s">
        <v>1277</v>
      </c>
      <c r="I307" s="94" t="s">
        <v>299</v>
      </c>
      <c r="J307" s="94" t="s">
        <v>1393</v>
      </c>
      <c r="K307" s="94">
        <v>4.8550000000000004</v>
      </c>
      <c r="L307" s="94" t="s">
        <v>2</v>
      </c>
      <c r="M307" s="32">
        <v>5.8799999999999998E-2</v>
      </c>
      <c r="N307" s="32">
        <v>6.5189999999999998E-2</v>
      </c>
      <c r="O307" s="105">
        <v>1644740.8291187158</v>
      </c>
      <c r="P307" s="94">
        <v>95.357500000000002</v>
      </c>
      <c r="Q307" s="125">
        <v>0</v>
      </c>
      <c r="R307" s="125">
        <v>7431.7863334846443</v>
      </c>
      <c r="S307" s="32">
        <v>1.3157926632949726E-3</v>
      </c>
      <c r="T307" s="32">
        <v>6.6944055660522958E-3</v>
      </c>
      <c r="U307" s="32">
        <v>1.1675384663589726E-3</v>
      </c>
    </row>
    <row r="308" spans="2:21" s="164" customFormat="1" x14ac:dyDescent="0.2">
      <c r="B308" s="116" t="s">
        <v>167</v>
      </c>
      <c r="C308" s="174"/>
      <c r="D308" s="174"/>
      <c r="E308" s="174"/>
      <c r="F308" s="174"/>
      <c r="G308" s="174"/>
      <c r="H308" s="175"/>
      <c r="I308" s="175"/>
      <c r="J308" s="175"/>
      <c r="K308" s="176"/>
      <c r="L308" s="177"/>
      <c r="M308" s="178"/>
      <c r="N308" s="178"/>
      <c r="O308" s="178"/>
      <c r="P308" s="177"/>
      <c r="Q308" s="177"/>
      <c r="R308" s="177"/>
      <c r="S308" s="183"/>
      <c r="T308" s="183"/>
      <c r="U308" s="183"/>
    </row>
    <row r="309" spans="2:21" s="164" customFormat="1" x14ac:dyDescent="0.2">
      <c r="B309" s="116" t="s">
        <v>168</v>
      </c>
      <c r="C309" s="174"/>
      <c r="D309" s="174"/>
      <c r="E309" s="174"/>
      <c r="F309" s="174"/>
      <c r="G309" s="174"/>
      <c r="H309" s="175"/>
      <c r="I309" s="175"/>
      <c r="J309" s="175"/>
      <c r="K309" s="176"/>
      <c r="L309" s="177"/>
      <c r="M309" s="178"/>
      <c r="N309" s="178"/>
      <c r="O309" s="178"/>
      <c r="P309" s="177"/>
      <c r="Q309" s="177"/>
      <c r="R309" s="177"/>
      <c r="S309" s="183"/>
      <c r="T309" s="183"/>
      <c r="U309" s="183"/>
    </row>
    <row r="310" spans="2:21" s="164" customFormat="1" x14ac:dyDescent="0.2">
      <c r="B310" s="116" t="s">
        <v>169</v>
      </c>
      <c r="C310" s="174"/>
      <c r="D310" s="174"/>
      <c r="E310" s="174"/>
      <c r="F310" s="174"/>
      <c r="G310" s="174"/>
      <c r="H310" s="175"/>
      <c r="I310" s="175"/>
      <c r="J310" s="175"/>
      <c r="K310" s="176"/>
      <c r="L310" s="177"/>
      <c r="M310" s="178"/>
      <c r="N310" s="178"/>
      <c r="O310" s="178"/>
      <c r="P310" s="177"/>
      <c r="Q310" s="177"/>
      <c r="R310" s="177"/>
      <c r="S310" s="183"/>
      <c r="T310" s="183"/>
      <c r="U310" s="183"/>
    </row>
    <row r="311" spans="2:21" s="164" customFormat="1" x14ac:dyDescent="0.2">
      <c r="B311" s="116" t="s">
        <v>170</v>
      </c>
      <c r="C311" s="174"/>
      <c r="D311" s="174"/>
      <c r="E311" s="174"/>
      <c r="F311" s="174"/>
      <c r="G311" s="174"/>
      <c r="H311" s="175"/>
      <c r="I311" s="175"/>
      <c r="J311" s="175"/>
      <c r="K311" s="176"/>
      <c r="L311" s="177"/>
      <c r="M311" s="178"/>
      <c r="N311" s="178"/>
      <c r="O311" s="178"/>
      <c r="P311" s="177"/>
      <c r="Q311" s="177"/>
      <c r="R311" s="177"/>
      <c r="S311" s="183"/>
      <c r="T311" s="183"/>
      <c r="U311" s="183"/>
    </row>
    <row r="312" spans="2:21" s="164" customFormat="1" x14ac:dyDescent="0.2">
      <c r="B312" s="116" t="s">
        <v>171</v>
      </c>
      <c r="C312" s="174"/>
      <c r="D312" s="174"/>
      <c r="E312" s="174"/>
      <c r="F312" s="174"/>
      <c r="G312" s="174"/>
      <c r="H312" s="175"/>
      <c r="I312" s="175"/>
      <c r="J312" s="175"/>
      <c r="K312" s="176"/>
      <c r="L312" s="177"/>
      <c r="M312" s="178"/>
      <c r="N312" s="178"/>
      <c r="O312" s="178"/>
      <c r="P312" s="177"/>
      <c r="Q312" s="177"/>
      <c r="R312" s="177"/>
      <c r="S312" s="183"/>
      <c r="T312" s="183"/>
      <c r="U312" s="183"/>
    </row>
  </sheetData>
  <sortState ref="B251:AB255">
    <sortCondition ref="B251:B255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307 T12:U307 C12:J307">
    <cfRule type="expression" dxfId="122" priority="101" stopIfTrue="1">
      <formula>OR(LEFT(#REF!,3)="TIR",LEFT(#REF!,2)="IR")</formula>
    </cfRule>
  </conditionalFormatting>
  <conditionalFormatting sqref="B12:B307 Q12:R307">
    <cfRule type="expression" dxfId="121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23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0.85546875" style="13" bestFit="1" customWidth="1"/>
    <col min="3" max="3" width="15.7109375" style="12" bestFit="1" customWidth="1"/>
    <col min="4" max="4" width="11.42578125" style="12" bestFit="1" customWidth="1"/>
    <col min="5" max="5" width="10.28515625" style="12" bestFit="1" customWidth="1"/>
    <col min="6" max="6" width="12.42578125" style="12" bestFit="1" customWidth="1"/>
    <col min="7" max="7" width="31.7109375" style="12" bestFit="1" customWidth="1"/>
    <col min="8" max="8" width="12.7109375" style="93" bestFit="1" customWidth="1"/>
    <col min="9" max="9" width="12.42578125" style="93" bestFit="1" customWidth="1"/>
    <col min="10" max="10" width="10.28515625" style="93" bestFit="1" customWidth="1"/>
    <col min="11" max="11" width="16.5703125" style="93" bestFit="1" customWidth="1"/>
    <col min="12" max="12" width="13.85546875" style="45" bestFit="1" customWidth="1"/>
    <col min="13" max="13" width="22.85546875" style="95" bestFit="1" customWidth="1"/>
    <col min="14" max="14" width="26.42578125" style="95" bestFit="1" customWidth="1"/>
    <col min="15" max="15" width="20.5703125" style="97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2"/>
      <c r="H1" s="93"/>
      <c r="I1" s="93"/>
      <c r="J1" s="93"/>
      <c r="K1" s="93"/>
      <c r="L1" s="45"/>
      <c r="M1" s="95"/>
      <c r="N1" s="95"/>
      <c r="O1" s="96"/>
      <c r="P1" s="17"/>
      <c r="Q1" s="17"/>
      <c r="R1" s="16"/>
      <c r="S1" s="16"/>
      <c r="T1" s="18"/>
    </row>
    <row r="2" spans="1:20" s="10" customFormat="1" x14ac:dyDescent="0.2">
      <c r="B2" s="13" t="s">
        <v>164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95"/>
      <c r="N2" s="95"/>
      <c r="O2" s="96"/>
      <c r="P2" s="17"/>
      <c r="Q2" s="17"/>
      <c r="R2" s="16"/>
      <c r="S2" s="16"/>
      <c r="T2" s="18"/>
    </row>
    <row r="3" spans="1:20" s="10" customFormat="1" x14ac:dyDescent="0.2">
      <c r="B3" s="13" t="s">
        <v>165</v>
      </c>
      <c r="C3" s="162" t="s">
        <v>174</v>
      </c>
      <c r="D3" s="12"/>
      <c r="E3" s="12"/>
      <c r="F3" s="12"/>
      <c r="G3" s="12"/>
      <c r="H3" s="93"/>
      <c r="I3" s="93"/>
      <c r="J3" s="93"/>
      <c r="K3" s="93"/>
      <c r="L3" s="45"/>
      <c r="M3" s="95"/>
      <c r="N3" s="95"/>
      <c r="O3" s="96"/>
      <c r="P3" s="17"/>
      <c r="Q3" s="17"/>
      <c r="R3" s="16"/>
      <c r="S3" s="16"/>
      <c r="T3" s="18"/>
    </row>
    <row r="4" spans="1:20" s="10" customFormat="1" x14ac:dyDescent="0.2">
      <c r="B4" s="13" t="s">
        <v>166</v>
      </c>
      <c r="C4" s="12" t="s">
        <v>175</v>
      </c>
      <c r="D4" s="12"/>
      <c r="E4" s="12"/>
      <c r="F4" s="12"/>
      <c r="G4" s="12"/>
      <c r="H4" s="93"/>
      <c r="I4" s="93"/>
      <c r="J4" s="93"/>
      <c r="K4" s="93"/>
      <c r="L4" s="45"/>
      <c r="M4" s="95"/>
      <c r="N4" s="95"/>
      <c r="O4" s="96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95"/>
      <c r="N5" s="95"/>
      <c r="O5" s="96"/>
      <c r="P5" s="17"/>
      <c r="Q5" s="17"/>
      <c r="R5" s="16"/>
      <c r="S5" s="16"/>
      <c r="T5" s="18"/>
    </row>
    <row r="6" spans="1:20" s="10" customFormat="1" ht="13.5" thickBot="1" x14ac:dyDescent="0.25">
      <c r="B6" s="237" t="s">
        <v>11</v>
      </c>
      <c r="C6" s="238"/>
      <c r="D6" s="238"/>
      <c r="E6" s="238"/>
      <c r="F6" s="238"/>
      <c r="G6" s="238"/>
      <c r="H6" s="238"/>
      <c r="I6" s="238"/>
      <c r="J6" s="238"/>
      <c r="K6" s="238"/>
      <c r="L6" s="238"/>
      <c r="M6" s="238"/>
      <c r="N6" s="239"/>
      <c r="O6" s="240"/>
      <c r="P6" s="17"/>
      <c r="Q6" s="17"/>
      <c r="R6" s="16"/>
      <c r="S6" s="16"/>
      <c r="T6" s="18"/>
    </row>
    <row r="7" spans="1:20" s="10" customFormat="1" x14ac:dyDescent="0.2">
      <c r="B7" s="234" t="s">
        <v>22</v>
      </c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6"/>
    </row>
    <row r="8" spans="1:20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6</v>
      </c>
      <c r="I8" s="5" t="s">
        <v>75</v>
      </c>
      <c r="J8" s="5" t="s">
        <v>76</v>
      </c>
      <c r="K8" s="5" t="s">
        <v>146</v>
      </c>
      <c r="L8" s="5" t="s">
        <v>7</v>
      </c>
      <c r="M8" s="5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145</v>
      </c>
      <c r="J9" s="81"/>
      <c r="K9" s="2" t="s">
        <v>147</v>
      </c>
      <c r="L9" s="2" t="s">
        <v>147</v>
      </c>
      <c r="M9" s="81" t="s">
        <v>9</v>
      </c>
      <c r="N9" s="85" t="s">
        <v>9</v>
      </c>
      <c r="O9" s="82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0">
        <v>12</v>
      </c>
      <c r="O10" s="66">
        <v>13</v>
      </c>
    </row>
    <row r="11" spans="1:20" s="164" customFormat="1" ht="12.75" customHeight="1" thickBot="1" x14ac:dyDescent="0.25">
      <c r="B11" s="196" t="s">
        <v>66</v>
      </c>
      <c r="C11" s="106" t="s">
        <v>177</v>
      </c>
      <c r="D11" s="106" t="s">
        <v>177</v>
      </c>
      <c r="E11" s="106" t="s">
        <v>177</v>
      </c>
      <c r="F11" s="106" t="s">
        <v>177</v>
      </c>
      <c r="G11" s="106" t="s">
        <v>177</v>
      </c>
      <c r="H11" s="197" t="s">
        <v>177</v>
      </c>
      <c r="I11" s="198" t="s">
        <v>177</v>
      </c>
      <c r="J11" s="197" t="s">
        <v>177</v>
      </c>
      <c r="K11" s="197" t="s">
        <v>177</v>
      </c>
      <c r="L11" s="150">
        <v>1124513.1544318371</v>
      </c>
      <c r="M11" s="106" t="s">
        <v>177</v>
      </c>
      <c r="N11" s="106">
        <v>1</v>
      </c>
      <c r="O11" s="122">
        <v>0.17666174790445491</v>
      </c>
    </row>
    <row r="12" spans="1:20" s="164" customFormat="1" x14ac:dyDescent="0.2">
      <c r="B12" s="132" t="s">
        <v>149</v>
      </c>
      <c r="C12" s="167" t="s">
        <v>177</v>
      </c>
      <c r="D12" s="167" t="s">
        <v>177</v>
      </c>
      <c r="E12" s="167" t="s">
        <v>177</v>
      </c>
      <c r="F12" s="167" t="s">
        <v>177</v>
      </c>
      <c r="G12" s="167" t="s">
        <v>177</v>
      </c>
      <c r="H12" s="168" t="s">
        <v>177</v>
      </c>
      <c r="I12" s="180" t="s">
        <v>177</v>
      </c>
      <c r="J12" s="168" t="s">
        <v>177</v>
      </c>
      <c r="K12" s="168" t="s">
        <v>177</v>
      </c>
      <c r="L12" s="181">
        <v>782821.72535394912</v>
      </c>
      <c r="M12" s="167" t="s">
        <v>177</v>
      </c>
      <c r="N12" s="167">
        <v>0.69614279056563955</v>
      </c>
      <c r="O12" s="167">
        <v>0.12298180217241078</v>
      </c>
    </row>
    <row r="13" spans="1:20" s="164" customFormat="1" x14ac:dyDescent="0.2">
      <c r="B13" s="133" t="s">
        <v>1394</v>
      </c>
      <c r="C13" s="171" t="s">
        <v>177</v>
      </c>
      <c r="D13" s="171" t="s">
        <v>177</v>
      </c>
      <c r="E13" s="171" t="s">
        <v>177</v>
      </c>
      <c r="F13" s="171" t="s">
        <v>177</v>
      </c>
      <c r="G13" s="171" t="s">
        <v>177</v>
      </c>
      <c r="H13" s="172" t="s">
        <v>177</v>
      </c>
      <c r="I13" s="182" t="s">
        <v>177</v>
      </c>
      <c r="J13" s="168" t="s">
        <v>177</v>
      </c>
      <c r="K13" s="168" t="s">
        <v>177</v>
      </c>
      <c r="L13" s="199">
        <v>531288.53059149627</v>
      </c>
      <c r="M13" s="171" t="s">
        <v>177</v>
      </c>
      <c r="N13" s="167">
        <v>0.47246092986785121</v>
      </c>
      <c r="O13" s="167">
        <v>8.3465773687018671E-2</v>
      </c>
    </row>
    <row r="14" spans="1:20" x14ac:dyDescent="0.2">
      <c r="B14" s="23" t="s">
        <v>1405</v>
      </c>
      <c r="C14" s="32" t="s">
        <v>1406</v>
      </c>
      <c r="D14" s="32" t="s">
        <v>308</v>
      </c>
      <c r="E14" s="32" t="s">
        <v>177</v>
      </c>
      <c r="F14" s="32" t="s">
        <v>1210</v>
      </c>
      <c r="G14" s="32" t="s">
        <v>1407</v>
      </c>
      <c r="H14" s="94" t="s">
        <v>183</v>
      </c>
      <c r="I14" s="105">
        <v>147633.69624267699</v>
      </c>
      <c r="J14" s="101">
        <v>7973</v>
      </c>
      <c r="K14" s="94">
        <v>0</v>
      </c>
      <c r="L14" s="98">
        <v>11770.83460149191</v>
      </c>
      <c r="M14" s="32">
        <v>1.4495457504879258E-4</v>
      </c>
      <c r="N14" s="41">
        <v>1.0467493915123787E-2</v>
      </c>
      <c r="O14" s="41">
        <v>1.8492057712250142E-3</v>
      </c>
      <c r="P14" s="18"/>
      <c r="Q14" s="18"/>
      <c r="R14" s="18"/>
      <c r="S14" s="18"/>
    </row>
    <row r="15" spans="1:20" x14ac:dyDescent="0.2">
      <c r="B15" s="23" t="s">
        <v>1443</v>
      </c>
      <c r="C15" s="32" t="s">
        <v>1444</v>
      </c>
      <c r="D15" s="32" t="s">
        <v>308</v>
      </c>
      <c r="E15" s="32" t="s">
        <v>177</v>
      </c>
      <c r="F15" s="32" t="s">
        <v>1445</v>
      </c>
      <c r="G15" s="32" t="s">
        <v>1446</v>
      </c>
      <c r="H15" s="94" t="s">
        <v>183</v>
      </c>
      <c r="I15" s="105">
        <v>34071.769637791775</v>
      </c>
      <c r="J15" s="101">
        <v>19130</v>
      </c>
      <c r="K15" s="101">
        <v>0</v>
      </c>
      <c r="L15" s="98">
        <v>6517.9295317095666</v>
      </c>
      <c r="M15" s="32">
        <v>6.7292411397742622E-4</v>
      </c>
      <c r="N15" s="41">
        <v>5.7962234643691348E-3</v>
      </c>
      <c r="O15" s="41">
        <v>1.0239709684602663E-3</v>
      </c>
      <c r="P15" s="18"/>
      <c r="Q15" s="18"/>
      <c r="R15" s="18"/>
      <c r="S15" s="18"/>
    </row>
    <row r="16" spans="1:20" x14ac:dyDescent="0.2">
      <c r="B16" s="23" t="s">
        <v>1454</v>
      </c>
      <c r="C16" s="32" t="s">
        <v>1455</v>
      </c>
      <c r="D16" s="32" t="s">
        <v>308</v>
      </c>
      <c r="E16" s="32" t="s">
        <v>177</v>
      </c>
      <c r="F16" s="32" t="s">
        <v>609</v>
      </c>
      <c r="G16" s="32" t="s">
        <v>417</v>
      </c>
      <c r="H16" s="94" t="s">
        <v>183</v>
      </c>
      <c r="I16" s="105">
        <v>343248.49393004074</v>
      </c>
      <c r="J16" s="101">
        <v>4440</v>
      </c>
      <c r="K16" s="101">
        <v>0</v>
      </c>
      <c r="L16" s="98">
        <v>15240.233130493809</v>
      </c>
      <c r="M16" s="32">
        <v>2.6104653305490332E-3</v>
      </c>
      <c r="N16" s="41">
        <v>1.3552738863418607E-2</v>
      </c>
      <c r="O16" s="41">
        <v>2.3942505365041667E-3</v>
      </c>
      <c r="P16" s="18"/>
      <c r="Q16" s="18"/>
      <c r="R16" s="18"/>
      <c r="S16" s="18"/>
    </row>
    <row r="17" spans="2:19" x14ac:dyDescent="0.2">
      <c r="B17" s="23" t="s">
        <v>1413</v>
      </c>
      <c r="C17" s="32" t="s">
        <v>1414</v>
      </c>
      <c r="D17" s="32" t="s">
        <v>308</v>
      </c>
      <c r="E17" s="32" t="s">
        <v>177</v>
      </c>
      <c r="F17" s="32" t="s">
        <v>922</v>
      </c>
      <c r="G17" s="32" t="s">
        <v>923</v>
      </c>
      <c r="H17" s="94" t="s">
        <v>183</v>
      </c>
      <c r="I17" s="105">
        <v>72337.029378853127</v>
      </c>
      <c r="J17" s="101">
        <v>46120</v>
      </c>
      <c r="K17" s="101">
        <v>0</v>
      </c>
      <c r="L17" s="98">
        <v>33361.837949737965</v>
      </c>
      <c r="M17" s="32">
        <v>1.6919683166238509E-3</v>
      </c>
      <c r="N17" s="41">
        <v>2.9667805857365993E-2</v>
      </c>
      <c r="O17" s="41">
        <v>5.2411664392523014E-3</v>
      </c>
      <c r="P17" s="18"/>
      <c r="Q17" s="18"/>
      <c r="R17" s="18"/>
      <c r="S17" s="18"/>
    </row>
    <row r="18" spans="2:19" x14ac:dyDescent="0.2">
      <c r="B18" s="23" t="s">
        <v>1458</v>
      </c>
      <c r="C18" s="32" t="s">
        <v>1459</v>
      </c>
      <c r="D18" s="32" t="s">
        <v>308</v>
      </c>
      <c r="E18" s="32" t="s">
        <v>177</v>
      </c>
      <c r="F18" s="32" t="s">
        <v>1460</v>
      </c>
      <c r="G18" s="32" t="s">
        <v>417</v>
      </c>
      <c r="H18" s="94" t="s">
        <v>183</v>
      </c>
      <c r="I18" s="105">
        <v>150289.09187759753</v>
      </c>
      <c r="J18" s="101">
        <v>3824</v>
      </c>
      <c r="K18" s="101">
        <v>0</v>
      </c>
      <c r="L18" s="98">
        <v>5747.0548733993292</v>
      </c>
      <c r="M18" s="32">
        <v>8.7836031176981018E-4</v>
      </c>
      <c r="N18" s="41">
        <v>5.1107048865987187E-3</v>
      </c>
      <c r="O18" s="41">
        <v>9.0286605829036862E-4</v>
      </c>
      <c r="P18" s="18"/>
      <c r="Q18" s="18"/>
      <c r="R18" s="18"/>
      <c r="S18" s="18"/>
    </row>
    <row r="19" spans="2:19" x14ac:dyDescent="0.2">
      <c r="B19" s="23" t="s">
        <v>1461</v>
      </c>
      <c r="C19" s="32" t="s">
        <v>1462</v>
      </c>
      <c r="D19" s="32" t="s">
        <v>308</v>
      </c>
      <c r="E19" s="32" t="s">
        <v>177</v>
      </c>
      <c r="F19" s="32" t="s">
        <v>550</v>
      </c>
      <c r="G19" s="32" t="s">
        <v>417</v>
      </c>
      <c r="H19" s="94" t="s">
        <v>183</v>
      </c>
      <c r="I19" s="105">
        <v>40793.588098943976</v>
      </c>
      <c r="J19" s="101">
        <v>1920</v>
      </c>
      <c r="K19" s="101">
        <v>0</v>
      </c>
      <c r="L19" s="98">
        <v>783.23689149972438</v>
      </c>
      <c r="M19" s="32">
        <v>1.1763865958256805E-4</v>
      </c>
      <c r="N19" s="41">
        <v>6.9651198690997673E-4</v>
      </c>
      <c r="O19" s="41">
        <v>1.230470250439213E-4</v>
      </c>
      <c r="P19" s="18"/>
      <c r="Q19" s="18"/>
      <c r="R19" s="18"/>
      <c r="S19" s="18"/>
    </row>
    <row r="20" spans="2:19" x14ac:dyDescent="0.2">
      <c r="B20" s="23" t="s">
        <v>1395</v>
      </c>
      <c r="C20" s="32" t="s">
        <v>1396</v>
      </c>
      <c r="D20" s="32" t="s">
        <v>308</v>
      </c>
      <c r="E20" s="32" t="s">
        <v>177</v>
      </c>
      <c r="F20" s="32" t="s">
        <v>528</v>
      </c>
      <c r="G20" s="32" t="s">
        <v>529</v>
      </c>
      <c r="H20" s="94" t="s">
        <v>183</v>
      </c>
      <c r="I20" s="105">
        <v>2354072.8343488276</v>
      </c>
      <c r="J20" s="101">
        <v>418.29999999999995</v>
      </c>
      <c r="K20" s="141">
        <v>270.69201049999998</v>
      </c>
      <c r="L20" s="98">
        <v>10117.778676417012</v>
      </c>
      <c r="M20" s="32">
        <v>8.5123303629213365E-4</v>
      </c>
      <c r="N20" s="41">
        <v>8.9974747174291995E-3</v>
      </c>
      <c r="O20" s="41">
        <v>1.5895096103071841E-3</v>
      </c>
      <c r="P20" s="18"/>
      <c r="Q20" s="18"/>
      <c r="R20" s="18"/>
      <c r="S20" s="18"/>
    </row>
    <row r="21" spans="2:19" x14ac:dyDescent="0.2">
      <c r="B21" s="23" t="s">
        <v>196</v>
      </c>
      <c r="C21" s="32" t="s">
        <v>1408</v>
      </c>
      <c r="D21" s="32" t="s">
        <v>308</v>
      </c>
      <c r="E21" s="32" t="s">
        <v>177</v>
      </c>
      <c r="F21" s="32" t="s">
        <v>819</v>
      </c>
      <c r="G21" s="32" t="s">
        <v>423</v>
      </c>
      <c r="H21" s="94" t="s">
        <v>183</v>
      </c>
      <c r="I21" s="105">
        <v>2595021.5700752279</v>
      </c>
      <c r="J21" s="101">
        <v>1213</v>
      </c>
      <c r="K21" s="101">
        <v>0</v>
      </c>
      <c r="L21" s="98">
        <v>31477.611645070516</v>
      </c>
      <c r="M21" s="32">
        <v>2.2293674282083506E-3</v>
      </c>
      <c r="N21" s="41">
        <v>2.7992212915441309E-2</v>
      </c>
      <c r="O21" s="41">
        <v>4.9451532613555187E-3</v>
      </c>
      <c r="P21" s="18"/>
      <c r="Q21" s="18"/>
      <c r="R21" s="18"/>
      <c r="S21" s="18"/>
    </row>
    <row r="22" spans="2:19" x14ac:dyDescent="0.2">
      <c r="B22" s="23" t="s">
        <v>1417</v>
      </c>
      <c r="C22" s="32" t="s">
        <v>1418</v>
      </c>
      <c r="D22" s="32" t="s">
        <v>308</v>
      </c>
      <c r="E22" s="32" t="s">
        <v>177</v>
      </c>
      <c r="F22" s="32" t="s">
        <v>1419</v>
      </c>
      <c r="G22" s="32" t="s">
        <v>423</v>
      </c>
      <c r="H22" s="94" t="s">
        <v>183</v>
      </c>
      <c r="I22" s="105">
        <v>2716608.7686665272</v>
      </c>
      <c r="J22" s="101">
        <v>2664</v>
      </c>
      <c r="K22" s="101">
        <v>0</v>
      </c>
      <c r="L22" s="98">
        <v>72370.457597276283</v>
      </c>
      <c r="M22" s="32">
        <v>2.0368911243208829E-3</v>
      </c>
      <c r="N22" s="41">
        <v>6.4357146301095638E-2</v>
      </c>
      <c r="O22" s="41">
        <v>1.136944595569428E-2</v>
      </c>
      <c r="P22" s="18"/>
      <c r="Q22" s="18"/>
      <c r="R22" s="18"/>
      <c r="S22" s="18"/>
    </row>
    <row r="23" spans="2:19" x14ac:dyDescent="0.2">
      <c r="B23" s="23" t="s">
        <v>1415</v>
      </c>
      <c r="C23" s="32" t="s">
        <v>1416</v>
      </c>
      <c r="D23" s="32" t="s">
        <v>308</v>
      </c>
      <c r="E23" s="32" t="s">
        <v>177</v>
      </c>
      <c r="F23" s="32" t="s">
        <v>653</v>
      </c>
      <c r="G23" s="32" t="s">
        <v>423</v>
      </c>
      <c r="H23" s="94" t="s">
        <v>183</v>
      </c>
      <c r="I23" s="105">
        <v>3241163.6960369917</v>
      </c>
      <c r="J23" s="101">
        <v>2399</v>
      </c>
      <c r="K23" s="101">
        <v>0</v>
      </c>
      <c r="L23" s="98">
        <v>77755.51706791688</v>
      </c>
      <c r="M23" s="32">
        <v>2.1549351645249537E-3</v>
      </c>
      <c r="N23" s="41">
        <v>6.914593818798237E-2</v>
      </c>
      <c r="O23" s="41">
        <v>1.2215442300782363E-2</v>
      </c>
      <c r="P23" s="18"/>
      <c r="Q23" s="18"/>
      <c r="R23" s="18"/>
      <c r="S23" s="18"/>
    </row>
    <row r="24" spans="2:19" x14ac:dyDescent="0.2">
      <c r="B24" s="23" t="s">
        <v>1420</v>
      </c>
      <c r="C24" s="32" t="s">
        <v>1421</v>
      </c>
      <c r="D24" s="32" t="s">
        <v>308</v>
      </c>
      <c r="E24" s="32" t="s">
        <v>177</v>
      </c>
      <c r="F24" s="32" t="s">
        <v>866</v>
      </c>
      <c r="G24" s="32" t="s">
        <v>423</v>
      </c>
      <c r="H24" s="94" t="s">
        <v>183</v>
      </c>
      <c r="I24" s="105">
        <v>438522.34051194583</v>
      </c>
      <c r="J24" s="101">
        <v>6372</v>
      </c>
      <c r="K24" s="101">
        <v>0</v>
      </c>
      <c r="L24" s="98">
        <v>27942.643537526641</v>
      </c>
      <c r="M24" s="32">
        <v>1.879788865977834E-3</v>
      </c>
      <c r="N24" s="41">
        <v>2.4848658663886174E-2</v>
      </c>
      <c r="O24" s="41">
        <v>4.3898074726433089E-3</v>
      </c>
      <c r="P24" s="18"/>
      <c r="Q24" s="18"/>
      <c r="R24" s="18"/>
      <c r="S24" s="18"/>
    </row>
    <row r="25" spans="2:19" x14ac:dyDescent="0.2">
      <c r="B25" s="23" t="s">
        <v>1456</v>
      </c>
      <c r="C25" s="32" t="s">
        <v>1457</v>
      </c>
      <c r="D25" s="32" t="s">
        <v>308</v>
      </c>
      <c r="E25" s="32" t="s">
        <v>177</v>
      </c>
      <c r="F25" s="32" t="s">
        <v>479</v>
      </c>
      <c r="G25" s="32" t="s">
        <v>470</v>
      </c>
      <c r="H25" s="94" t="s">
        <v>183</v>
      </c>
      <c r="I25" s="105">
        <v>2520985.3185176039</v>
      </c>
      <c r="J25" s="101">
        <v>181.2</v>
      </c>
      <c r="K25" s="101">
        <v>0</v>
      </c>
      <c r="L25" s="98">
        <v>4568.0253972952059</v>
      </c>
      <c r="M25" s="32">
        <v>7.8698095490864874E-4</v>
      </c>
      <c r="N25" s="41">
        <v>4.0622249542320481E-3</v>
      </c>
      <c r="O25" s="41">
        <v>7.1763976079572802E-4</v>
      </c>
      <c r="P25" s="18"/>
      <c r="Q25" s="18"/>
      <c r="R25" s="18"/>
      <c r="S25" s="18"/>
    </row>
    <row r="26" spans="2:19" x14ac:dyDescent="0.2">
      <c r="B26" s="23" t="s">
        <v>1424</v>
      </c>
      <c r="C26" s="32" t="s">
        <v>1425</v>
      </c>
      <c r="D26" s="32" t="s">
        <v>308</v>
      </c>
      <c r="E26" s="32" t="s">
        <v>177</v>
      </c>
      <c r="F26" s="32" t="s">
        <v>428</v>
      </c>
      <c r="G26" s="32" t="s">
        <v>417</v>
      </c>
      <c r="H26" s="94" t="s">
        <v>183</v>
      </c>
      <c r="I26" s="105">
        <v>4.376321203253998E-2</v>
      </c>
      <c r="J26" s="101">
        <v>3315</v>
      </c>
      <c r="K26" s="101">
        <v>1.6872564E-5</v>
      </c>
      <c r="L26" s="98">
        <v>1.467385772127214E-3</v>
      </c>
      <c r="M26" s="32">
        <v>2.2812469876126476E-10</v>
      </c>
      <c r="N26" s="41">
        <v>1.3049076094344261E-9</v>
      </c>
      <c r="O26" s="41">
        <v>2.3052725913650947E-10</v>
      </c>
      <c r="P26" s="18"/>
      <c r="Q26" s="18"/>
      <c r="R26" s="18"/>
      <c r="S26" s="18"/>
    </row>
    <row r="27" spans="2:19" x14ac:dyDescent="0.2">
      <c r="B27" s="23" t="s">
        <v>1426</v>
      </c>
      <c r="C27" s="32" t="s">
        <v>1427</v>
      </c>
      <c r="D27" s="32" t="s">
        <v>308</v>
      </c>
      <c r="E27" s="32" t="s">
        <v>177</v>
      </c>
      <c r="F27" s="32" t="s">
        <v>1428</v>
      </c>
      <c r="G27" s="32" t="s">
        <v>1187</v>
      </c>
      <c r="H27" s="94" t="s">
        <v>183</v>
      </c>
      <c r="I27" s="105">
        <v>242069.75096605107</v>
      </c>
      <c r="J27" s="101">
        <v>1079</v>
      </c>
      <c r="K27" s="101">
        <v>0</v>
      </c>
      <c r="L27" s="98">
        <v>2611.9326126864207</v>
      </c>
      <c r="M27" s="32">
        <v>2.062248435141208E-4</v>
      </c>
      <c r="N27" s="41">
        <v>2.322723040092942E-3</v>
      </c>
      <c r="O27" s="41">
        <v>4.1033631216076845E-4</v>
      </c>
      <c r="P27" s="18"/>
      <c r="Q27" s="18"/>
      <c r="R27" s="18"/>
      <c r="S27" s="18"/>
    </row>
    <row r="28" spans="2:19" x14ac:dyDescent="0.2">
      <c r="B28" s="23" t="s">
        <v>1433</v>
      </c>
      <c r="C28" s="32" t="s">
        <v>1434</v>
      </c>
      <c r="D28" s="32" t="s">
        <v>308</v>
      </c>
      <c r="E28" s="32" t="s">
        <v>177</v>
      </c>
      <c r="F28" s="32" t="s">
        <v>1435</v>
      </c>
      <c r="G28" s="32" t="s">
        <v>423</v>
      </c>
      <c r="H28" s="94" t="s">
        <v>183</v>
      </c>
      <c r="I28" s="105">
        <v>110954.07152719001</v>
      </c>
      <c r="J28" s="101">
        <v>8209</v>
      </c>
      <c r="K28" s="101">
        <v>0</v>
      </c>
      <c r="L28" s="98">
        <v>9108.219731751391</v>
      </c>
      <c r="M28" s="32">
        <v>1.1058908331661186E-3</v>
      </c>
      <c r="N28" s="41">
        <v>8.0997004755834455E-3</v>
      </c>
      <c r="O28" s="41">
        <v>1.430907243519116E-3</v>
      </c>
      <c r="P28" s="18"/>
      <c r="Q28" s="18"/>
      <c r="R28" s="18"/>
      <c r="S28" s="18"/>
    </row>
    <row r="29" spans="2:19" x14ac:dyDescent="0.2">
      <c r="B29" s="23" t="s">
        <v>1403</v>
      </c>
      <c r="C29" s="32" t="s">
        <v>1404</v>
      </c>
      <c r="D29" s="32" t="s">
        <v>308</v>
      </c>
      <c r="E29" s="32" t="s">
        <v>177</v>
      </c>
      <c r="F29" s="32" t="s">
        <v>475</v>
      </c>
      <c r="G29" s="32" t="s">
        <v>453</v>
      </c>
      <c r="H29" s="94" t="s">
        <v>183</v>
      </c>
      <c r="I29" s="105">
        <v>6774.4924958757047</v>
      </c>
      <c r="J29" s="101">
        <v>116900</v>
      </c>
      <c r="K29" s="101">
        <v>0</v>
      </c>
      <c r="L29" s="98">
        <v>7919.3817276786986</v>
      </c>
      <c r="M29" s="32">
        <v>8.7997941614553971E-4</v>
      </c>
      <c r="N29" s="41">
        <v>7.0424980770278185E-3</v>
      </c>
      <c r="O29" s="41">
        <v>1.2441400199014968E-3</v>
      </c>
      <c r="P29" s="18"/>
      <c r="Q29" s="18"/>
      <c r="R29" s="18"/>
      <c r="S29" s="18"/>
    </row>
    <row r="30" spans="2:19" x14ac:dyDescent="0.2">
      <c r="B30" s="23" t="s">
        <v>1465</v>
      </c>
      <c r="C30" s="32" t="s">
        <v>1466</v>
      </c>
      <c r="D30" s="32" t="s">
        <v>308</v>
      </c>
      <c r="E30" s="32" t="s">
        <v>177</v>
      </c>
      <c r="F30" s="32" t="s">
        <v>465</v>
      </c>
      <c r="G30" s="32" t="s">
        <v>434</v>
      </c>
      <c r="H30" s="94" t="s">
        <v>183</v>
      </c>
      <c r="I30" s="105">
        <v>487672.27984168235</v>
      </c>
      <c r="J30" s="101">
        <v>2198</v>
      </c>
      <c r="K30" s="101">
        <v>0</v>
      </c>
      <c r="L30" s="98">
        <v>10719.036711141629</v>
      </c>
      <c r="M30" s="32">
        <v>1.9044803321711934E-3</v>
      </c>
      <c r="N30" s="41">
        <v>9.5321576887710553E-3</v>
      </c>
      <c r="O30" s="41">
        <v>1.6839676385991837E-3</v>
      </c>
      <c r="P30" s="18"/>
      <c r="Q30" s="18"/>
      <c r="R30" s="18"/>
      <c r="S30" s="18"/>
    </row>
    <row r="31" spans="2:19" x14ac:dyDescent="0.2">
      <c r="B31" s="23" t="s">
        <v>1447</v>
      </c>
      <c r="C31" s="32" t="s">
        <v>1448</v>
      </c>
      <c r="D31" s="32" t="s">
        <v>308</v>
      </c>
      <c r="E31" s="32" t="s">
        <v>177</v>
      </c>
      <c r="F31" s="32" t="s">
        <v>1449</v>
      </c>
      <c r="G31" s="32" t="s">
        <v>434</v>
      </c>
      <c r="H31" s="94" t="s">
        <v>183</v>
      </c>
      <c r="I31" s="105">
        <v>465390.12390917173</v>
      </c>
      <c r="J31" s="101">
        <v>2796</v>
      </c>
      <c r="K31" s="101">
        <v>0</v>
      </c>
      <c r="L31" s="98">
        <v>13012.307864500441</v>
      </c>
      <c r="M31" s="32">
        <v>2.1708778224473358E-3</v>
      </c>
      <c r="N31" s="41">
        <v>1.1571503466382249E-2</v>
      </c>
      <c r="O31" s="41">
        <v>2.044242028253547E-3</v>
      </c>
      <c r="P31" s="18"/>
      <c r="Q31" s="18"/>
      <c r="R31" s="18"/>
      <c r="S31" s="18"/>
    </row>
    <row r="32" spans="2:19" x14ac:dyDescent="0.2">
      <c r="B32" s="23" t="s">
        <v>1450</v>
      </c>
      <c r="C32" s="32" t="s">
        <v>1451</v>
      </c>
      <c r="D32" s="32" t="s">
        <v>308</v>
      </c>
      <c r="E32" s="32" t="s">
        <v>177</v>
      </c>
      <c r="F32" s="32" t="s">
        <v>1452</v>
      </c>
      <c r="G32" s="32" t="s">
        <v>1453</v>
      </c>
      <c r="H32" s="94" t="s">
        <v>183</v>
      </c>
      <c r="I32" s="105">
        <v>129024.29300799599</v>
      </c>
      <c r="J32" s="101">
        <v>7920</v>
      </c>
      <c r="K32" s="101">
        <v>0</v>
      </c>
      <c r="L32" s="98">
        <v>10218.72400644419</v>
      </c>
      <c r="M32" s="32">
        <v>1.3017823716280775E-3</v>
      </c>
      <c r="N32" s="41">
        <v>9.0872427469354273E-3</v>
      </c>
      <c r="O32" s="41">
        <v>1.6053681873056929E-3</v>
      </c>
      <c r="P32" s="18"/>
      <c r="Q32" s="18"/>
      <c r="R32" s="18"/>
      <c r="S32" s="18"/>
    </row>
    <row r="33" spans="2:19" x14ac:dyDescent="0.2">
      <c r="B33" s="23" t="s">
        <v>1429</v>
      </c>
      <c r="C33" s="32" t="s">
        <v>1430</v>
      </c>
      <c r="D33" s="32" t="s">
        <v>308</v>
      </c>
      <c r="E33" s="32" t="s">
        <v>177</v>
      </c>
      <c r="F33" s="32" t="s">
        <v>1186</v>
      </c>
      <c r="G33" s="32" t="s">
        <v>1187</v>
      </c>
      <c r="H33" s="94" t="s">
        <v>183</v>
      </c>
      <c r="I33" s="105">
        <v>880357.25088680594</v>
      </c>
      <c r="J33" s="101">
        <v>42.5</v>
      </c>
      <c r="K33" s="101">
        <v>0</v>
      </c>
      <c r="L33" s="98">
        <v>374.15183179825453</v>
      </c>
      <c r="M33" s="32">
        <v>6.7969261784099646E-5</v>
      </c>
      <c r="N33" s="41">
        <v>3.3272339262878218E-4</v>
      </c>
      <c r="O33" s="41">
        <v>5.8779496110500894E-5</v>
      </c>
      <c r="P33" s="18"/>
      <c r="Q33" s="18"/>
      <c r="R33" s="18"/>
      <c r="S33" s="18"/>
    </row>
    <row r="34" spans="2:19" x14ac:dyDescent="0.2">
      <c r="B34" s="23" t="s">
        <v>1401</v>
      </c>
      <c r="C34" s="32" t="s">
        <v>1402</v>
      </c>
      <c r="D34" s="32" t="s">
        <v>308</v>
      </c>
      <c r="E34" s="32" t="s">
        <v>177</v>
      </c>
      <c r="F34" s="32" t="s">
        <v>1016</v>
      </c>
      <c r="G34" s="32" t="s">
        <v>489</v>
      </c>
      <c r="H34" s="94" t="s">
        <v>183</v>
      </c>
      <c r="I34" s="105">
        <v>2422353.9182362235</v>
      </c>
      <c r="J34" s="101">
        <v>2220</v>
      </c>
      <c r="K34" s="101">
        <v>0</v>
      </c>
      <c r="L34" s="98">
        <v>53776.256984844164</v>
      </c>
      <c r="M34" s="32">
        <v>1.89216665202396E-3</v>
      </c>
      <c r="N34" s="41">
        <v>4.7821812286415397E-2</v>
      </c>
      <c r="O34" s="41">
        <v>8.4482849464768816E-3</v>
      </c>
      <c r="P34" s="18"/>
      <c r="Q34" s="18"/>
      <c r="R34" s="18"/>
      <c r="S34" s="18"/>
    </row>
    <row r="35" spans="2:19" x14ac:dyDescent="0.2">
      <c r="B35" s="23" t="s">
        <v>1441</v>
      </c>
      <c r="C35" s="32" t="s">
        <v>1442</v>
      </c>
      <c r="D35" s="32" t="s">
        <v>308</v>
      </c>
      <c r="E35" s="32" t="s">
        <v>177</v>
      </c>
      <c r="F35" s="32" t="s">
        <v>541</v>
      </c>
      <c r="G35" s="32" t="s">
        <v>417</v>
      </c>
      <c r="H35" s="94" t="s">
        <v>183</v>
      </c>
      <c r="I35" s="105">
        <v>46916.430549626712</v>
      </c>
      <c r="J35" s="101">
        <v>15810</v>
      </c>
      <c r="K35" s="101">
        <v>0</v>
      </c>
      <c r="L35" s="98">
        <v>7417.4876698959833</v>
      </c>
      <c r="M35" s="32">
        <v>1.0477526028957983E-3</v>
      </c>
      <c r="N35" s="41">
        <v>6.5961768794458309E-3</v>
      </c>
      <c r="O35" s="41">
        <v>1.1652921370098534E-3</v>
      </c>
      <c r="P35" s="18"/>
      <c r="Q35" s="18"/>
      <c r="R35" s="18"/>
      <c r="S35" s="18"/>
    </row>
    <row r="36" spans="2:19" x14ac:dyDescent="0.2">
      <c r="B36" s="23" t="s">
        <v>1397</v>
      </c>
      <c r="C36" s="32" t="s">
        <v>1398</v>
      </c>
      <c r="D36" s="32" t="s">
        <v>308</v>
      </c>
      <c r="E36" s="32" t="s">
        <v>177</v>
      </c>
      <c r="F36" s="32" t="s">
        <v>1399</v>
      </c>
      <c r="G36" s="32" t="s">
        <v>1400</v>
      </c>
      <c r="H36" s="94" t="s">
        <v>183</v>
      </c>
      <c r="I36" s="105">
        <v>87971.490658774754</v>
      </c>
      <c r="J36" s="101">
        <v>41150</v>
      </c>
      <c r="K36" s="101">
        <v>0</v>
      </c>
      <c r="L36" s="98">
        <v>36200.268406085808</v>
      </c>
      <c r="M36" s="32">
        <v>1.4334414355936648E-3</v>
      </c>
      <c r="N36" s="41">
        <v>3.2191947478263233E-2</v>
      </c>
      <c r="O36" s="41">
        <v>5.6870857099583913E-3</v>
      </c>
      <c r="P36" s="18"/>
      <c r="Q36" s="18"/>
      <c r="R36" s="18"/>
      <c r="S36" s="18"/>
    </row>
    <row r="37" spans="2:19" x14ac:dyDescent="0.2">
      <c r="B37" s="23" t="s">
        <v>1422</v>
      </c>
      <c r="C37" s="32" t="s">
        <v>1423</v>
      </c>
      <c r="D37" s="32" t="s">
        <v>308</v>
      </c>
      <c r="E37" s="32" t="s">
        <v>177</v>
      </c>
      <c r="F37" s="32" t="s">
        <v>717</v>
      </c>
      <c r="G37" s="32" t="s">
        <v>470</v>
      </c>
      <c r="H37" s="94" t="s">
        <v>183</v>
      </c>
      <c r="I37" s="105">
        <v>40790.529946777846</v>
      </c>
      <c r="J37" s="101">
        <v>57050</v>
      </c>
      <c r="K37" s="101">
        <v>0</v>
      </c>
      <c r="L37" s="98">
        <v>23270.997334636762</v>
      </c>
      <c r="M37" s="32">
        <v>4.011988593351324E-3</v>
      </c>
      <c r="N37" s="41">
        <v>2.0694286450027782E-2</v>
      </c>
      <c r="O37" s="41">
        <v>3.6558888158973847E-3</v>
      </c>
      <c r="P37" s="18"/>
      <c r="Q37" s="18"/>
      <c r="R37" s="18"/>
      <c r="S37" s="18"/>
    </row>
    <row r="38" spans="2:19" x14ac:dyDescent="0.2">
      <c r="B38" s="23" t="s">
        <v>1438</v>
      </c>
      <c r="C38" s="32" t="s">
        <v>1439</v>
      </c>
      <c r="D38" s="32" t="s">
        <v>308</v>
      </c>
      <c r="E38" s="32" t="s">
        <v>177</v>
      </c>
      <c r="F38" s="32" t="s">
        <v>1440</v>
      </c>
      <c r="G38" s="32" t="s">
        <v>1412</v>
      </c>
      <c r="H38" s="94" t="s">
        <v>183</v>
      </c>
      <c r="I38" s="105">
        <v>55671.1461723963</v>
      </c>
      <c r="J38" s="101">
        <v>37650</v>
      </c>
      <c r="K38" s="101">
        <v>0</v>
      </c>
      <c r="L38" s="98">
        <v>20960.18653390721</v>
      </c>
      <c r="M38" s="32">
        <v>9.3452963487227348E-4</v>
      </c>
      <c r="N38" s="41">
        <v>1.8639343124889803E-2</v>
      </c>
      <c r="O38" s="41">
        <v>3.2928589362339173E-3</v>
      </c>
      <c r="P38" s="18"/>
      <c r="Q38" s="18"/>
      <c r="R38" s="18"/>
      <c r="S38" s="18"/>
    </row>
    <row r="39" spans="2:19" x14ac:dyDescent="0.2">
      <c r="B39" s="23" t="s">
        <v>1436</v>
      </c>
      <c r="C39" s="32" t="s">
        <v>1437</v>
      </c>
      <c r="D39" s="32" t="s">
        <v>308</v>
      </c>
      <c r="E39" s="32" t="s">
        <v>177</v>
      </c>
      <c r="F39" s="32" t="s">
        <v>1308</v>
      </c>
      <c r="G39" s="32" t="s">
        <v>1336</v>
      </c>
      <c r="H39" s="94" t="s">
        <v>183</v>
      </c>
      <c r="I39" s="105">
        <v>17019.882246785193</v>
      </c>
      <c r="J39" s="101">
        <v>26080</v>
      </c>
      <c r="K39" s="101">
        <v>0</v>
      </c>
      <c r="L39" s="98">
        <v>4438.7852899615782</v>
      </c>
      <c r="M39" s="32">
        <v>1.2187765300044373E-4</v>
      </c>
      <c r="N39" s="41">
        <v>3.9472951227540638E-3</v>
      </c>
      <c r="O39" s="41">
        <v>6.9733605588046281E-4</v>
      </c>
      <c r="P39" s="18"/>
      <c r="Q39" s="18"/>
      <c r="R39" s="18"/>
      <c r="S39" s="18"/>
    </row>
    <row r="40" spans="2:19" x14ac:dyDescent="0.2">
      <c r="B40" s="23" t="s">
        <v>1431</v>
      </c>
      <c r="C40" s="32" t="s">
        <v>1432</v>
      </c>
      <c r="D40" s="32" t="s">
        <v>308</v>
      </c>
      <c r="E40" s="32" t="s">
        <v>177</v>
      </c>
      <c r="F40" s="32" t="s">
        <v>649</v>
      </c>
      <c r="G40" s="32" t="s">
        <v>417</v>
      </c>
      <c r="H40" s="94" t="s">
        <v>183</v>
      </c>
      <c r="I40" s="105">
        <v>83875.570373097915</v>
      </c>
      <c r="J40" s="101">
        <v>18680</v>
      </c>
      <c r="K40" s="101">
        <v>0</v>
      </c>
      <c r="L40" s="98">
        <v>15667.956545694689</v>
      </c>
      <c r="M40" s="32">
        <v>6.9162745511108933E-4</v>
      </c>
      <c r="N40" s="41">
        <v>1.3933102057495239E-2</v>
      </c>
      <c r="O40" s="41">
        <v>2.4614461632082659E-3</v>
      </c>
      <c r="P40" s="18"/>
      <c r="Q40" s="18"/>
      <c r="R40" s="18"/>
      <c r="S40" s="18"/>
    </row>
    <row r="41" spans="2:19" x14ac:dyDescent="0.2">
      <c r="B41" s="23" t="s">
        <v>1463</v>
      </c>
      <c r="C41" s="32" t="s">
        <v>1464</v>
      </c>
      <c r="D41" s="32" t="s">
        <v>308</v>
      </c>
      <c r="E41" s="32" t="s">
        <v>177</v>
      </c>
      <c r="F41" s="32" t="s">
        <v>574</v>
      </c>
      <c r="G41" s="32" t="s">
        <v>575</v>
      </c>
      <c r="H41" s="94" t="s">
        <v>183</v>
      </c>
      <c r="I41" s="105">
        <v>304791.89878963504</v>
      </c>
      <c r="J41" s="101">
        <v>2330</v>
      </c>
      <c r="K41" s="101">
        <v>0</v>
      </c>
      <c r="L41" s="98">
        <v>7101.6512419039491</v>
      </c>
      <c r="M41" s="32">
        <v>1.2903624995959468E-3</v>
      </c>
      <c r="N41" s="41">
        <v>6.3153118430989592E-3</v>
      </c>
      <c r="O41" s="41">
        <v>1.1156740287635667E-3</v>
      </c>
      <c r="P41" s="18"/>
      <c r="Q41" s="18"/>
      <c r="R41" s="18"/>
      <c r="S41" s="18"/>
    </row>
    <row r="42" spans="2:19" x14ac:dyDescent="0.2">
      <c r="B42" s="23" t="s">
        <v>1409</v>
      </c>
      <c r="C42" s="32" t="s">
        <v>1410</v>
      </c>
      <c r="D42" s="32" t="s">
        <v>308</v>
      </c>
      <c r="E42" s="32" t="s">
        <v>177</v>
      </c>
      <c r="F42" s="32" t="s">
        <v>1411</v>
      </c>
      <c r="G42" s="32" t="s">
        <v>1412</v>
      </c>
      <c r="H42" s="94" t="s">
        <v>183</v>
      </c>
      <c r="I42" s="105">
        <v>135492.23316713321</v>
      </c>
      <c r="J42" s="101">
        <v>7998.9999999999991</v>
      </c>
      <c r="K42" s="101">
        <v>0</v>
      </c>
      <c r="L42" s="98">
        <v>10838.02373114444</v>
      </c>
      <c r="M42" s="32">
        <v>1.1770492502520807E-3</v>
      </c>
      <c r="N42" s="41">
        <v>9.6379697191006867E-3</v>
      </c>
      <c r="O42" s="41">
        <v>1.7026605768265355E-3</v>
      </c>
      <c r="P42" s="18"/>
      <c r="Q42" s="18"/>
      <c r="R42" s="18"/>
      <c r="S42" s="18"/>
    </row>
    <row r="43" spans="2:19" s="164" customFormat="1" x14ac:dyDescent="0.2">
      <c r="B43" s="133" t="s">
        <v>1467</v>
      </c>
      <c r="C43" s="171" t="s">
        <v>177</v>
      </c>
      <c r="D43" s="171" t="s">
        <v>177</v>
      </c>
      <c r="E43" s="171" t="s">
        <v>177</v>
      </c>
      <c r="F43" s="171" t="s">
        <v>177</v>
      </c>
      <c r="G43" s="171" t="s">
        <v>177</v>
      </c>
      <c r="H43" s="172" t="s">
        <v>177</v>
      </c>
      <c r="I43" s="182" t="s">
        <v>177</v>
      </c>
      <c r="J43" s="168" t="s">
        <v>177</v>
      </c>
      <c r="K43" s="168" t="s">
        <v>177</v>
      </c>
      <c r="L43" s="199">
        <v>211316.38792470755</v>
      </c>
      <c r="M43" s="171" t="s">
        <v>177</v>
      </c>
      <c r="N43" s="167">
        <v>0.18791811113270229</v>
      </c>
      <c r="O43" s="167">
        <v>3.3197941975606791E-2</v>
      </c>
    </row>
    <row r="44" spans="2:19" x14ac:dyDescent="0.2">
      <c r="B44" s="23" t="s">
        <v>1567</v>
      </c>
      <c r="C44" s="32" t="s">
        <v>1568</v>
      </c>
      <c r="D44" s="32" t="s">
        <v>308</v>
      </c>
      <c r="E44" s="32" t="s">
        <v>177</v>
      </c>
      <c r="F44" s="32" t="s">
        <v>1569</v>
      </c>
      <c r="G44" s="32" t="s">
        <v>470</v>
      </c>
      <c r="H44" s="94" t="s">
        <v>183</v>
      </c>
      <c r="I44" s="105">
        <v>597305.83757266437</v>
      </c>
      <c r="J44" s="101">
        <v>209.80000000000004</v>
      </c>
      <c r="K44" s="101">
        <v>0</v>
      </c>
      <c r="L44" s="98">
        <v>1253.1476471219964</v>
      </c>
      <c r="M44" s="32">
        <v>7.8673606667217604E-4</v>
      </c>
      <c r="N44" s="41">
        <v>1.114391274288963E-3</v>
      </c>
      <c r="O44" s="41">
        <v>1.9687031036536105E-4</v>
      </c>
      <c r="P44" s="18"/>
      <c r="Q44" s="18"/>
      <c r="R44" s="18"/>
      <c r="S44" s="18"/>
    </row>
    <row r="45" spans="2:19" x14ac:dyDescent="0.2">
      <c r="B45" s="23" t="s">
        <v>1592</v>
      </c>
      <c r="C45" s="32" t="s">
        <v>1593</v>
      </c>
      <c r="D45" s="32" t="s">
        <v>308</v>
      </c>
      <c r="E45" s="32" t="s">
        <v>177</v>
      </c>
      <c r="F45" s="32" t="s">
        <v>1594</v>
      </c>
      <c r="G45" s="32" t="s">
        <v>1400</v>
      </c>
      <c r="H45" s="94" t="s">
        <v>183</v>
      </c>
      <c r="I45" s="105">
        <v>53828.276259170816</v>
      </c>
      <c r="J45" s="101">
        <v>3215</v>
      </c>
      <c r="K45" s="101">
        <v>0</v>
      </c>
      <c r="L45" s="98">
        <v>1730.5790817323416</v>
      </c>
      <c r="M45" s="32">
        <v>1.2099177469906759E-3</v>
      </c>
      <c r="N45" s="41">
        <v>1.5389585038751465E-3</v>
      </c>
      <c r="O45" s="41">
        <v>2.7187509924700822E-4</v>
      </c>
      <c r="P45" s="18"/>
      <c r="Q45" s="18"/>
      <c r="R45" s="18"/>
      <c r="S45" s="18"/>
    </row>
    <row r="46" spans="2:19" x14ac:dyDescent="0.2">
      <c r="B46" s="23" t="s">
        <v>1515</v>
      </c>
      <c r="C46" s="32" t="s">
        <v>1516</v>
      </c>
      <c r="D46" s="32" t="s">
        <v>308</v>
      </c>
      <c r="E46" s="32" t="s">
        <v>177</v>
      </c>
      <c r="F46" s="32" t="s">
        <v>949</v>
      </c>
      <c r="G46" s="32" t="s">
        <v>950</v>
      </c>
      <c r="H46" s="94" t="s">
        <v>183</v>
      </c>
      <c r="I46" s="105">
        <v>1071485.4071678605</v>
      </c>
      <c r="J46" s="101">
        <v>402.7</v>
      </c>
      <c r="K46" s="101">
        <v>0</v>
      </c>
      <c r="L46" s="98">
        <v>4314.8717344540673</v>
      </c>
      <c r="M46" s="32">
        <v>3.6320907980960633E-3</v>
      </c>
      <c r="N46" s="41">
        <v>3.8371020538520658E-3</v>
      </c>
      <c r="O46" s="41">
        <v>6.7786915572127984E-4</v>
      </c>
      <c r="P46" s="18"/>
      <c r="Q46" s="18"/>
      <c r="R46" s="18"/>
      <c r="S46" s="18"/>
    </row>
    <row r="47" spans="2:19" x14ac:dyDescent="0.2">
      <c r="B47" s="23" t="s">
        <v>1602</v>
      </c>
      <c r="C47" s="32" t="s">
        <v>1603</v>
      </c>
      <c r="D47" s="32" t="s">
        <v>308</v>
      </c>
      <c r="E47" s="32" t="s">
        <v>177</v>
      </c>
      <c r="F47" s="32" t="s">
        <v>779</v>
      </c>
      <c r="G47" s="32" t="s">
        <v>417</v>
      </c>
      <c r="H47" s="94" t="s">
        <v>183</v>
      </c>
      <c r="I47" s="105">
        <v>239214.67328544313</v>
      </c>
      <c r="J47" s="101">
        <v>619.6</v>
      </c>
      <c r="K47" s="101">
        <v>0</v>
      </c>
      <c r="L47" s="98">
        <v>1482.1741154656986</v>
      </c>
      <c r="M47" s="32">
        <v>1.8142497090965566E-3</v>
      </c>
      <c r="N47" s="41">
        <v>1.3180584945798792E-3</v>
      </c>
      <c r="O47" s="41">
        <v>2.3285051749279601E-4</v>
      </c>
      <c r="P47" s="18"/>
      <c r="Q47" s="18"/>
      <c r="R47" s="18"/>
      <c r="S47" s="18"/>
    </row>
    <row r="48" spans="2:19" x14ac:dyDescent="0.2">
      <c r="B48" s="23" t="s">
        <v>1540</v>
      </c>
      <c r="C48" s="32" t="s">
        <v>1541</v>
      </c>
      <c r="D48" s="32" t="s">
        <v>308</v>
      </c>
      <c r="E48" s="32" t="s">
        <v>177</v>
      </c>
      <c r="F48" s="32" t="s">
        <v>1542</v>
      </c>
      <c r="G48" s="32" t="s">
        <v>434</v>
      </c>
      <c r="H48" s="94" t="s">
        <v>183</v>
      </c>
      <c r="I48" s="105">
        <v>25942.914873905233</v>
      </c>
      <c r="J48" s="101">
        <v>22400</v>
      </c>
      <c r="K48" s="101">
        <v>0</v>
      </c>
      <c r="L48" s="98">
        <v>5811.2129317547724</v>
      </c>
      <c r="M48" s="32">
        <v>1.7678411363600747E-3</v>
      </c>
      <c r="N48" s="41">
        <v>5.1677589620469149E-3</v>
      </c>
      <c r="O48" s="41">
        <v>9.1294533098411964E-4</v>
      </c>
      <c r="P48" s="18"/>
      <c r="Q48" s="18"/>
      <c r="R48" s="18"/>
      <c r="S48" s="18"/>
    </row>
    <row r="49" spans="2:19" x14ac:dyDescent="0.2">
      <c r="B49" s="23" t="s">
        <v>1556</v>
      </c>
      <c r="C49" s="32" t="s">
        <v>1557</v>
      </c>
      <c r="D49" s="32" t="s">
        <v>308</v>
      </c>
      <c r="E49" s="32" t="s">
        <v>177</v>
      </c>
      <c r="F49" s="32" t="s">
        <v>1558</v>
      </c>
      <c r="G49" s="32" t="s">
        <v>1063</v>
      </c>
      <c r="H49" s="94" t="s">
        <v>183</v>
      </c>
      <c r="I49" s="105">
        <v>368955.724398249</v>
      </c>
      <c r="J49" s="101">
        <v>1375</v>
      </c>
      <c r="K49" s="101">
        <v>0</v>
      </c>
      <c r="L49" s="98">
        <v>5073.1412104759238</v>
      </c>
      <c r="M49" s="32">
        <v>3.3906740715215645E-3</v>
      </c>
      <c r="N49" s="41">
        <v>4.51141117423312E-3</v>
      </c>
      <c r="O49" s="41">
        <v>7.9699378355571236E-4</v>
      </c>
      <c r="P49" s="18"/>
      <c r="Q49" s="18"/>
      <c r="R49" s="18"/>
      <c r="S49" s="18"/>
    </row>
    <row r="50" spans="2:19" x14ac:dyDescent="0.2">
      <c r="B50" s="23" t="s">
        <v>1502</v>
      </c>
      <c r="C50" s="32" t="s">
        <v>1503</v>
      </c>
      <c r="D50" s="32" t="s">
        <v>308</v>
      </c>
      <c r="E50" s="32" t="s">
        <v>177</v>
      </c>
      <c r="F50" s="32" t="s">
        <v>1504</v>
      </c>
      <c r="G50" s="32" t="s">
        <v>453</v>
      </c>
      <c r="H50" s="94" t="s">
        <v>183</v>
      </c>
      <c r="I50" s="105">
        <v>29128.212352679431</v>
      </c>
      <c r="J50" s="101">
        <v>6941</v>
      </c>
      <c r="K50" s="101">
        <v>0</v>
      </c>
      <c r="L50" s="98">
        <v>2021.789219520751</v>
      </c>
      <c r="M50" s="32">
        <v>1.0546738134229231E-3</v>
      </c>
      <c r="N50" s="41">
        <v>1.7979240274359127E-3</v>
      </c>
      <c r="O50" s="41">
        <v>3.1762440128624546E-4</v>
      </c>
      <c r="P50" s="18"/>
      <c r="Q50" s="18"/>
      <c r="R50" s="18"/>
      <c r="S50" s="18"/>
    </row>
    <row r="51" spans="2:19" x14ac:dyDescent="0.2">
      <c r="B51" s="23" t="s">
        <v>1486</v>
      </c>
      <c r="C51" s="32" t="s">
        <v>1487</v>
      </c>
      <c r="D51" s="32" t="s">
        <v>308</v>
      </c>
      <c r="E51" s="32" t="s">
        <v>177</v>
      </c>
      <c r="F51" s="32" t="s">
        <v>592</v>
      </c>
      <c r="G51" s="32" t="s">
        <v>453</v>
      </c>
      <c r="H51" s="94" t="s">
        <v>183</v>
      </c>
      <c r="I51" s="105">
        <v>10425.337751575917</v>
      </c>
      <c r="J51" s="101">
        <v>89680</v>
      </c>
      <c r="K51" s="101">
        <v>95.373735850000003</v>
      </c>
      <c r="L51" s="98">
        <v>9444.8166313575639</v>
      </c>
      <c r="M51" s="32">
        <v>2.8821385221690552E-3</v>
      </c>
      <c r="N51" s="41">
        <v>8.3990272538248603E-3</v>
      </c>
      <c r="O51" s="41">
        <v>1.4837868353578538E-3</v>
      </c>
      <c r="P51" s="18"/>
      <c r="Q51" s="18"/>
      <c r="R51" s="18"/>
      <c r="S51" s="18"/>
    </row>
    <row r="52" spans="2:19" x14ac:dyDescent="0.2">
      <c r="B52" s="23" t="s">
        <v>1559</v>
      </c>
      <c r="C52" s="32" t="s">
        <v>1560</v>
      </c>
      <c r="D52" s="32" t="s">
        <v>308</v>
      </c>
      <c r="E52" s="32" t="s">
        <v>177</v>
      </c>
      <c r="F52" s="32" t="s">
        <v>1561</v>
      </c>
      <c r="G52" s="32" t="s">
        <v>575</v>
      </c>
      <c r="H52" s="94" t="s">
        <v>183</v>
      </c>
      <c r="I52" s="105">
        <v>48200.01083121726</v>
      </c>
      <c r="J52" s="101">
        <v>3981</v>
      </c>
      <c r="K52" s="101">
        <v>0</v>
      </c>
      <c r="L52" s="98">
        <v>1918.8424311907593</v>
      </c>
      <c r="M52" s="32">
        <v>2.1628033636707836E-3</v>
      </c>
      <c r="N52" s="41">
        <v>1.7063761536522521E-3</v>
      </c>
      <c r="O52" s="41">
        <v>3.0145139388668759E-4</v>
      </c>
      <c r="P52" s="18"/>
      <c r="Q52" s="18"/>
      <c r="R52" s="18"/>
      <c r="S52" s="18"/>
    </row>
    <row r="53" spans="2:19" x14ac:dyDescent="0.2">
      <c r="B53" s="23" t="s">
        <v>1554</v>
      </c>
      <c r="C53" s="32" t="s">
        <v>1555</v>
      </c>
      <c r="D53" s="32" t="s">
        <v>308</v>
      </c>
      <c r="E53" s="32" t="s">
        <v>177</v>
      </c>
      <c r="F53" s="32" t="s">
        <v>554</v>
      </c>
      <c r="G53" s="32" t="s">
        <v>417</v>
      </c>
      <c r="H53" s="94" t="s">
        <v>183</v>
      </c>
      <c r="I53" s="105">
        <v>151168.95705545551</v>
      </c>
      <c r="J53" s="101">
        <v>11450</v>
      </c>
      <c r="K53" s="101">
        <v>0</v>
      </c>
      <c r="L53" s="98">
        <v>17308.845582849655</v>
      </c>
      <c r="M53" s="32">
        <v>6.2521747335230679E-3</v>
      </c>
      <c r="N53" s="41">
        <v>1.5392301561465494E-2</v>
      </c>
      <c r="O53" s="41">
        <v>2.7192308981209647E-3</v>
      </c>
      <c r="P53" s="18"/>
      <c r="Q53" s="18"/>
      <c r="R53" s="18"/>
      <c r="S53" s="18"/>
    </row>
    <row r="54" spans="2:19" x14ac:dyDescent="0.2">
      <c r="B54" s="23" t="s">
        <v>1604</v>
      </c>
      <c r="C54" s="32" t="s">
        <v>1605</v>
      </c>
      <c r="D54" s="32" t="s">
        <v>308</v>
      </c>
      <c r="E54" s="32" t="s">
        <v>177</v>
      </c>
      <c r="F54" s="32" t="s">
        <v>1606</v>
      </c>
      <c r="G54" s="32" t="s">
        <v>1446</v>
      </c>
      <c r="H54" s="94" t="s">
        <v>183</v>
      </c>
      <c r="I54" s="105">
        <v>1813023.5607995805</v>
      </c>
      <c r="J54" s="101">
        <v>190</v>
      </c>
      <c r="K54" s="101">
        <v>0</v>
      </c>
      <c r="L54" s="98">
        <v>3444.7447655192032</v>
      </c>
      <c r="M54" s="32">
        <v>3.3813714802873995E-3</v>
      </c>
      <c r="N54" s="41">
        <v>3.0633210042435373E-3</v>
      </c>
      <c r="O54" s="41">
        <v>5.4117164300209342E-4</v>
      </c>
      <c r="P54" s="18"/>
      <c r="Q54" s="18"/>
      <c r="R54" s="18"/>
      <c r="S54" s="18"/>
    </row>
    <row r="55" spans="2:19" x14ac:dyDescent="0.2">
      <c r="B55" s="23" t="s">
        <v>1505</v>
      </c>
      <c r="C55" s="32" t="s">
        <v>1506</v>
      </c>
      <c r="D55" s="32" t="s">
        <v>308</v>
      </c>
      <c r="E55" s="32" t="s">
        <v>177</v>
      </c>
      <c r="F55" s="32" t="s">
        <v>545</v>
      </c>
      <c r="G55" s="32" t="s">
        <v>417</v>
      </c>
      <c r="H55" s="94" t="s">
        <v>183</v>
      </c>
      <c r="I55" s="105">
        <v>110751.43309198614</v>
      </c>
      <c r="J55" s="101">
        <v>9001</v>
      </c>
      <c r="K55" s="101">
        <v>0</v>
      </c>
      <c r="L55" s="98">
        <v>9968.7364928311235</v>
      </c>
      <c r="M55" s="32">
        <v>3.8868288390470139E-3</v>
      </c>
      <c r="N55" s="41">
        <v>8.8649354198687448E-3</v>
      </c>
      <c r="O55" s="41">
        <v>1.5660949863341251E-3</v>
      </c>
      <c r="P55" s="18"/>
      <c r="Q55" s="18"/>
      <c r="R55" s="18"/>
      <c r="S55" s="18"/>
    </row>
    <row r="56" spans="2:19" x14ac:dyDescent="0.2">
      <c r="B56" s="23" t="s">
        <v>1562</v>
      </c>
      <c r="C56" s="32" t="s">
        <v>1563</v>
      </c>
      <c r="D56" s="32" t="s">
        <v>308</v>
      </c>
      <c r="E56" s="32" t="s">
        <v>177</v>
      </c>
      <c r="F56" s="32" t="s">
        <v>799</v>
      </c>
      <c r="G56" s="32" t="s">
        <v>417</v>
      </c>
      <c r="H56" s="94" t="s">
        <v>183</v>
      </c>
      <c r="I56" s="105">
        <v>116363.21718883471</v>
      </c>
      <c r="J56" s="101">
        <v>1651.0000000000002</v>
      </c>
      <c r="K56" s="101">
        <v>0</v>
      </c>
      <c r="L56" s="98">
        <v>1921.1567157876611</v>
      </c>
      <c r="M56" s="32">
        <v>1.3416980581490885E-3</v>
      </c>
      <c r="N56" s="41">
        <v>1.7084341861330471E-3</v>
      </c>
      <c r="O56" s="41">
        <v>3.0181496950198896E-4</v>
      </c>
      <c r="P56" s="18"/>
      <c r="Q56" s="18"/>
      <c r="R56" s="18"/>
      <c r="S56" s="18"/>
    </row>
    <row r="57" spans="2:19" x14ac:dyDescent="0.2">
      <c r="B57" s="23" t="s">
        <v>1537</v>
      </c>
      <c r="C57" s="32" t="s">
        <v>1538</v>
      </c>
      <c r="D57" s="32" t="s">
        <v>308</v>
      </c>
      <c r="E57" s="32" t="s">
        <v>177</v>
      </c>
      <c r="F57" s="32" t="s">
        <v>1539</v>
      </c>
      <c r="G57" s="32" t="s">
        <v>529</v>
      </c>
      <c r="H57" s="94" t="s">
        <v>183</v>
      </c>
      <c r="I57" s="105">
        <v>2979.2729309477581</v>
      </c>
      <c r="J57" s="101">
        <v>3569</v>
      </c>
      <c r="K57" s="101">
        <v>0</v>
      </c>
      <c r="L57" s="98">
        <v>106.33025090552547</v>
      </c>
      <c r="M57" s="32">
        <v>9.9677755878374772E-5</v>
      </c>
      <c r="N57" s="41">
        <v>9.4556698146629586E-5</v>
      </c>
      <c r="O57" s="41">
        <v>1.6704551570657513E-5</v>
      </c>
      <c r="P57" s="18"/>
      <c r="Q57" s="18"/>
      <c r="R57" s="18"/>
      <c r="S57" s="18"/>
    </row>
    <row r="58" spans="2:19" x14ac:dyDescent="0.2">
      <c r="B58" s="23" t="s">
        <v>1600</v>
      </c>
      <c r="C58" s="32" t="s">
        <v>1601</v>
      </c>
      <c r="D58" s="32" t="s">
        <v>308</v>
      </c>
      <c r="E58" s="32" t="s">
        <v>177</v>
      </c>
      <c r="F58" s="32" t="s">
        <v>507</v>
      </c>
      <c r="G58" s="32" t="s">
        <v>417</v>
      </c>
      <c r="H58" s="94" t="s">
        <v>183</v>
      </c>
      <c r="I58" s="105">
        <v>0.21090704593995172</v>
      </c>
      <c r="J58" s="101">
        <v>25460</v>
      </c>
      <c r="K58" s="101">
        <v>0</v>
      </c>
      <c r="L58" s="98">
        <v>5.3696933896311708E-2</v>
      </c>
      <c r="M58" s="32">
        <v>1.5393935527764558E-8</v>
      </c>
      <c r="N58" s="41">
        <v>4.7751272348114245E-8</v>
      </c>
      <c r="O58" s="41">
        <v>8.4358232376795279E-9</v>
      </c>
      <c r="P58" s="18"/>
      <c r="Q58" s="18"/>
      <c r="R58" s="18"/>
      <c r="S58" s="18"/>
    </row>
    <row r="59" spans="2:19" x14ac:dyDescent="0.2">
      <c r="B59" s="23" t="s">
        <v>1532</v>
      </c>
      <c r="C59" s="32" t="s">
        <v>1533</v>
      </c>
      <c r="D59" s="32" t="s">
        <v>308</v>
      </c>
      <c r="E59" s="32" t="s">
        <v>177</v>
      </c>
      <c r="F59" s="32" t="s">
        <v>521</v>
      </c>
      <c r="G59" s="32" t="s">
        <v>417</v>
      </c>
      <c r="H59" s="94" t="s">
        <v>183</v>
      </c>
      <c r="I59" s="105">
        <v>13499.316382432549</v>
      </c>
      <c r="J59" s="101">
        <v>41320</v>
      </c>
      <c r="K59" s="101">
        <v>0</v>
      </c>
      <c r="L59" s="98">
        <v>5577.9175292211294</v>
      </c>
      <c r="M59" s="32">
        <v>1.7461563383747052E-3</v>
      </c>
      <c r="N59" s="41">
        <v>4.9602954907534058E-3</v>
      </c>
      <c r="O59" s="41">
        <v>8.7629447151908258E-4</v>
      </c>
      <c r="P59" s="18"/>
      <c r="Q59" s="18"/>
      <c r="R59" s="18"/>
      <c r="S59" s="18"/>
    </row>
    <row r="60" spans="2:19" x14ac:dyDescent="0.2">
      <c r="B60" s="23" t="s">
        <v>1468</v>
      </c>
      <c r="C60" s="32" t="s">
        <v>1469</v>
      </c>
      <c r="D60" s="32" t="s">
        <v>308</v>
      </c>
      <c r="E60" s="32" t="s">
        <v>177</v>
      </c>
      <c r="F60" s="32" t="s">
        <v>1470</v>
      </c>
      <c r="G60" s="32" t="s">
        <v>1471</v>
      </c>
      <c r="H60" s="94" t="s">
        <v>183</v>
      </c>
      <c r="I60" s="105">
        <v>25656.262144218792</v>
      </c>
      <c r="J60" s="101">
        <v>3175</v>
      </c>
      <c r="K60" s="101">
        <v>0</v>
      </c>
      <c r="L60" s="98">
        <v>814.58632307894663</v>
      </c>
      <c r="M60" s="32">
        <v>4.6871653537650668E-4</v>
      </c>
      <c r="N60" s="41">
        <v>7.2439021266097888E-4</v>
      </c>
      <c r="O60" s="41">
        <v>1.2797204113356833E-4</v>
      </c>
      <c r="P60" s="18"/>
      <c r="Q60" s="18"/>
      <c r="R60" s="18"/>
      <c r="S60" s="18"/>
    </row>
    <row r="61" spans="2:19" x14ac:dyDescent="0.2">
      <c r="B61" s="23" t="s">
        <v>1581</v>
      </c>
      <c r="C61" s="32" t="s">
        <v>1582</v>
      </c>
      <c r="D61" s="32" t="s">
        <v>308</v>
      </c>
      <c r="E61" s="32" t="s">
        <v>177</v>
      </c>
      <c r="F61" s="32" t="s">
        <v>1076</v>
      </c>
      <c r="G61" s="32" t="s">
        <v>470</v>
      </c>
      <c r="H61" s="94" t="s">
        <v>183</v>
      </c>
      <c r="I61" s="105">
        <v>45827.200583602222</v>
      </c>
      <c r="J61" s="101">
        <v>5718</v>
      </c>
      <c r="K61" s="101">
        <v>0</v>
      </c>
      <c r="L61" s="98">
        <v>2620.3993294652832</v>
      </c>
      <c r="M61" s="32">
        <v>2.8862397237859336E-3</v>
      </c>
      <c r="N61" s="41">
        <v>2.3302522688489545E-3</v>
      </c>
      <c r="O61" s="41">
        <v>4.1166643887317813E-4</v>
      </c>
      <c r="P61" s="18"/>
      <c r="Q61" s="18"/>
      <c r="R61" s="18"/>
      <c r="S61" s="18"/>
    </row>
    <row r="62" spans="2:19" x14ac:dyDescent="0.2">
      <c r="B62" s="23" t="s">
        <v>1507</v>
      </c>
      <c r="C62" s="32" t="s">
        <v>1508</v>
      </c>
      <c r="D62" s="32" t="s">
        <v>308</v>
      </c>
      <c r="E62" s="32" t="s">
        <v>177</v>
      </c>
      <c r="F62" s="32" t="s">
        <v>1509</v>
      </c>
      <c r="G62" s="32" t="s">
        <v>575</v>
      </c>
      <c r="H62" s="94" t="s">
        <v>183</v>
      </c>
      <c r="I62" s="105">
        <v>45721.325773807977</v>
      </c>
      <c r="J62" s="101">
        <v>1974.0000000000002</v>
      </c>
      <c r="K62" s="101">
        <v>45.72132577</v>
      </c>
      <c r="L62" s="98">
        <v>948.26029654877755</v>
      </c>
      <c r="M62" s="32">
        <v>4.9056711716676622E-4</v>
      </c>
      <c r="N62" s="41">
        <v>8.4326296478753795E-4</v>
      </c>
      <c r="O62" s="41">
        <v>1.4897230930245928E-4</v>
      </c>
      <c r="P62" s="18"/>
      <c r="Q62" s="18"/>
      <c r="R62" s="18"/>
      <c r="S62" s="18"/>
    </row>
    <row r="63" spans="2:19" x14ac:dyDescent="0.2">
      <c r="B63" s="23" t="s">
        <v>1530</v>
      </c>
      <c r="C63" s="32" t="s">
        <v>1531</v>
      </c>
      <c r="D63" s="32" t="s">
        <v>308</v>
      </c>
      <c r="E63" s="32" t="s">
        <v>177</v>
      </c>
      <c r="F63" s="32" t="s">
        <v>930</v>
      </c>
      <c r="G63" s="32" t="s">
        <v>931</v>
      </c>
      <c r="H63" s="94" t="s">
        <v>183</v>
      </c>
      <c r="I63" s="105">
        <v>61875.635485970932</v>
      </c>
      <c r="J63" s="101">
        <v>10720</v>
      </c>
      <c r="K63" s="101">
        <v>0</v>
      </c>
      <c r="L63" s="98">
        <v>6633.0681239906298</v>
      </c>
      <c r="M63" s="32">
        <v>2.4302336851779746E-3</v>
      </c>
      <c r="N63" s="41">
        <v>5.8986131890489115E-3</v>
      </c>
      <c r="O63" s="41">
        <v>1.0420593161896516E-3</v>
      </c>
      <c r="P63" s="18"/>
      <c r="Q63" s="18"/>
      <c r="R63" s="18"/>
      <c r="S63" s="18"/>
    </row>
    <row r="64" spans="2:19" x14ac:dyDescent="0.2">
      <c r="B64" s="23" t="s">
        <v>1472</v>
      </c>
      <c r="C64" s="32" t="s">
        <v>1473</v>
      </c>
      <c r="D64" s="32" t="s">
        <v>308</v>
      </c>
      <c r="E64" s="32" t="s">
        <v>177</v>
      </c>
      <c r="F64" s="32" t="s">
        <v>1474</v>
      </c>
      <c r="G64" s="32" t="s">
        <v>1475</v>
      </c>
      <c r="H64" s="94" t="s">
        <v>183</v>
      </c>
      <c r="I64" s="105">
        <v>5852.617798072175</v>
      </c>
      <c r="J64" s="101">
        <v>1089</v>
      </c>
      <c r="K64" s="101">
        <v>0</v>
      </c>
      <c r="L64" s="98">
        <v>63.735007821005986</v>
      </c>
      <c r="M64" s="32">
        <v>8.5896575443607443E-5</v>
      </c>
      <c r="N64" s="41">
        <v>5.6677867724195943E-5</v>
      </c>
      <c r="O64" s="41">
        <v>1.0012811179653945E-5</v>
      </c>
      <c r="P64" s="18"/>
      <c r="Q64" s="18"/>
      <c r="R64" s="18"/>
      <c r="S64" s="18"/>
    </row>
    <row r="65" spans="2:19" x14ac:dyDescent="0.2">
      <c r="B65" s="23" t="s">
        <v>1578</v>
      </c>
      <c r="C65" s="32" t="s">
        <v>1579</v>
      </c>
      <c r="D65" s="32" t="s">
        <v>308</v>
      </c>
      <c r="E65" s="32" t="s">
        <v>177</v>
      </c>
      <c r="F65" s="32" t="s">
        <v>1580</v>
      </c>
      <c r="G65" s="32" t="s">
        <v>1063</v>
      </c>
      <c r="H65" s="94" t="s">
        <v>183</v>
      </c>
      <c r="I65" s="105">
        <v>41681.823122920083</v>
      </c>
      <c r="J65" s="101">
        <v>10240</v>
      </c>
      <c r="K65" s="101">
        <v>0</v>
      </c>
      <c r="L65" s="98">
        <v>4268.2186877870172</v>
      </c>
      <c r="M65" s="32">
        <v>2.976325970765737E-3</v>
      </c>
      <c r="N65" s="41">
        <v>3.7956147253284415E-3</v>
      </c>
      <c r="O65" s="41">
        <v>6.7053993174841003E-4</v>
      </c>
      <c r="P65" s="18"/>
      <c r="Q65" s="18"/>
      <c r="R65" s="18"/>
      <c r="S65" s="18"/>
    </row>
    <row r="66" spans="2:19" x14ac:dyDescent="0.2">
      <c r="B66" s="23" t="s">
        <v>1520</v>
      </c>
      <c r="C66" s="32" t="s">
        <v>1521</v>
      </c>
      <c r="D66" s="32" t="s">
        <v>308</v>
      </c>
      <c r="E66" s="32" t="s">
        <v>177</v>
      </c>
      <c r="F66" s="32" t="s">
        <v>438</v>
      </c>
      <c r="G66" s="32" t="s">
        <v>417</v>
      </c>
      <c r="H66" s="94" t="s">
        <v>183</v>
      </c>
      <c r="I66" s="105">
        <v>5672.2548377928624</v>
      </c>
      <c r="J66" s="101">
        <v>29390.000000000004</v>
      </c>
      <c r="K66" s="101">
        <v>0</v>
      </c>
      <c r="L66" s="98">
        <v>1667.0756967745954</v>
      </c>
      <c r="M66" s="32">
        <v>9.0065355386384971E-4</v>
      </c>
      <c r="N66" s="41">
        <v>1.4824866122770163E-3</v>
      </c>
      <c r="O66" s="41">
        <v>2.6189867616981165E-4</v>
      </c>
      <c r="P66" s="18"/>
      <c r="Q66" s="18"/>
      <c r="R66" s="18"/>
      <c r="S66" s="18"/>
    </row>
    <row r="67" spans="2:19" x14ac:dyDescent="0.2">
      <c r="B67" s="23" t="s">
        <v>1479</v>
      </c>
      <c r="C67" s="32" t="s">
        <v>1480</v>
      </c>
      <c r="D67" s="32" t="s">
        <v>308</v>
      </c>
      <c r="E67" s="32" t="s">
        <v>177</v>
      </c>
      <c r="F67" s="32" t="s">
        <v>443</v>
      </c>
      <c r="G67" s="32" t="s">
        <v>417</v>
      </c>
      <c r="H67" s="94" t="s">
        <v>183</v>
      </c>
      <c r="I67" s="105">
        <v>4117.5978391261551</v>
      </c>
      <c r="J67" s="101">
        <v>169200</v>
      </c>
      <c r="K67" s="101">
        <v>0</v>
      </c>
      <c r="L67" s="98">
        <v>6966.9755438014545</v>
      </c>
      <c r="M67" s="32">
        <v>1.9270332064865439E-3</v>
      </c>
      <c r="N67" s="41">
        <v>6.1955482835783591E-3</v>
      </c>
      <c r="O67" s="41">
        <v>1.0945163890033983E-3</v>
      </c>
      <c r="P67" s="18"/>
      <c r="Q67" s="18"/>
      <c r="R67" s="18"/>
      <c r="S67" s="18"/>
    </row>
    <row r="68" spans="2:19" x14ac:dyDescent="0.2">
      <c r="B68" s="23" t="s">
        <v>1607</v>
      </c>
      <c r="C68" s="32" t="s">
        <v>1608</v>
      </c>
      <c r="D68" s="32" t="s">
        <v>308</v>
      </c>
      <c r="E68" s="32" t="s">
        <v>177</v>
      </c>
      <c r="F68" s="32" t="s">
        <v>1100</v>
      </c>
      <c r="G68" s="32" t="s">
        <v>529</v>
      </c>
      <c r="H68" s="94" t="s">
        <v>183</v>
      </c>
      <c r="I68" s="105">
        <v>363782.069107819</v>
      </c>
      <c r="J68" s="101">
        <v>1912</v>
      </c>
      <c r="K68" s="101">
        <v>0</v>
      </c>
      <c r="L68" s="98">
        <v>6955.5131613414997</v>
      </c>
      <c r="M68" s="32">
        <v>2.1904824141133305E-3</v>
      </c>
      <c r="N68" s="41">
        <v>6.1853550880476707E-3</v>
      </c>
      <c r="O68" s="41">
        <v>1.0927156412642151E-3</v>
      </c>
      <c r="P68" s="18"/>
      <c r="Q68" s="18"/>
      <c r="R68" s="18"/>
      <c r="S68" s="18"/>
    </row>
    <row r="69" spans="2:19" x14ac:dyDescent="0.2">
      <c r="B69" s="23" t="s">
        <v>1564</v>
      </c>
      <c r="C69" s="32" t="s">
        <v>1565</v>
      </c>
      <c r="D69" s="32" t="s">
        <v>308</v>
      </c>
      <c r="E69" s="32" t="s">
        <v>177</v>
      </c>
      <c r="F69" s="32" t="s">
        <v>1566</v>
      </c>
      <c r="G69" s="32" t="s">
        <v>1493</v>
      </c>
      <c r="H69" s="94" t="s">
        <v>183</v>
      </c>
      <c r="I69" s="105">
        <v>9079.6010544764067</v>
      </c>
      <c r="J69" s="101">
        <v>9054</v>
      </c>
      <c r="K69" s="101">
        <v>9.0796010540000012</v>
      </c>
      <c r="L69" s="98">
        <v>831.1466805267703</v>
      </c>
      <c r="M69" s="32">
        <v>4.0384875228498843E-4</v>
      </c>
      <c r="N69" s="41">
        <v>7.3911690339159184E-4</v>
      </c>
      <c r="O69" s="41">
        <v>1.3057368405888675E-4</v>
      </c>
      <c r="P69" s="18"/>
      <c r="Q69" s="18"/>
      <c r="R69" s="18"/>
      <c r="S69" s="18"/>
    </row>
    <row r="70" spans="2:19" x14ac:dyDescent="0.2">
      <c r="B70" s="23" t="s">
        <v>1494</v>
      </c>
      <c r="C70" s="32" t="s">
        <v>1495</v>
      </c>
      <c r="D70" s="32" t="s">
        <v>308</v>
      </c>
      <c r="E70" s="32" t="s">
        <v>177</v>
      </c>
      <c r="F70" s="32" t="s">
        <v>1496</v>
      </c>
      <c r="G70" s="32" t="s">
        <v>453</v>
      </c>
      <c r="H70" s="94" t="s">
        <v>183</v>
      </c>
      <c r="I70" s="105">
        <v>2849.5650976946877</v>
      </c>
      <c r="J70" s="101">
        <v>22370</v>
      </c>
      <c r="K70" s="101">
        <v>0</v>
      </c>
      <c r="L70" s="98">
        <v>637.44771235430164</v>
      </c>
      <c r="M70" s="32">
        <v>1.6497832940574929E-4</v>
      </c>
      <c r="N70" s="41">
        <v>5.6686550072095293E-4</v>
      </c>
      <c r="O70" s="41">
        <v>1.0014345018409759E-4</v>
      </c>
      <c r="P70" s="18"/>
      <c r="Q70" s="18"/>
      <c r="R70" s="18"/>
      <c r="S70" s="18"/>
    </row>
    <row r="71" spans="2:19" x14ac:dyDescent="0.2">
      <c r="B71" s="23" t="s">
        <v>1595</v>
      </c>
      <c r="C71" s="32" t="s">
        <v>1596</v>
      </c>
      <c r="D71" s="32" t="s">
        <v>308</v>
      </c>
      <c r="E71" s="32" t="s">
        <v>177</v>
      </c>
      <c r="F71" s="32" t="s">
        <v>740</v>
      </c>
      <c r="G71" s="32" t="s">
        <v>417</v>
      </c>
      <c r="H71" s="94" t="s">
        <v>183</v>
      </c>
      <c r="I71" s="105">
        <v>4350.0632760344743</v>
      </c>
      <c r="J71" s="101">
        <v>42890</v>
      </c>
      <c r="K71" s="101">
        <v>0</v>
      </c>
      <c r="L71" s="98">
        <v>1865.7421390911859</v>
      </c>
      <c r="M71" s="32">
        <v>8.0498649049398326E-4</v>
      </c>
      <c r="N71" s="41">
        <v>1.6591554591763372E-3</v>
      </c>
      <c r="O71" s="41">
        <v>2.931093034633102E-4</v>
      </c>
      <c r="P71" s="18"/>
      <c r="Q71" s="18"/>
      <c r="R71" s="18"/>
      <c r="S71" s="18"/>
    </row>
    <row r="72" spans="2:19" x14ac:dyDescent="0.2">
      <c r="B72" s="23" t="s">
        <v>1500</v>
      </c>
      <c r="C72" s="32" t="s">
        <v>1501</v>
      </c>
      <c r="D72" s="32" t="s">
        <v>308</v>
      </c>
      <c r="E72" s="32" t="s">
        <v>177</v>
      </c>
      <c r="F72" s="32" t="s">
        <v>669</v>
      </c>
      <c r="G72" s="32" t="s">
        <v>417</v>
      </c>
      <c r="H72" s="94" t="s">
        <v>183</v>
      </c>
      <c r="I72" s="105">
        <v>119270.64094370972</v>
      </c>
      <c r="J72" s="101">
        <v>1020.0000000000001</v>
      </c>
      <c r="K72" s="101">
        <v>0</v>
      </c>
      <c r="L72" s="98">
        <v>1216.5605378367463</v>
      </c>
      <c r="M72" s="32">
        <v>4.0512829180579398E-4</v>
      </c>
      <c r="N72" s="41">
        <v>1.0818553193816718E-3</v>
      </c>
      <c r="O72" s="41">
        <v>1.9112245170169846E-4</v>
      </c>
      <c r="P72" s="18"/>
      <c r="Q72" s="18"/>
      <c r="R72" s="18"/>
      <c r="S72" s="18"/>
    </row>
    <row r="73" spans="2:19" x14ac:dyDescent="0.2">
      <c r="B73" s="23" t="s">
        <v>1497</v>
      </c>
      <c r="C73" s="32" t="s">
        <v>1498</v>
      </c>
      <c r="D73" s="32" t="s">
        <v>308</v>
      </c>
      <c r="E73" s="32" t="s">
        <v>177</v>
      </c>
      <c r="F73" s="32" t="s">
        <v>1499</v>
      </c>
      <c r="G73" s="32" t="s">
        <v>453</v>
      </c>
      <c r="H73" s="94" t="s">
        <v>183</v>
      </c>
      <c r="I73" s="105">
        <v>40884.809614453923</v>
      </c>
      <c r="J73" s="101">
        <v>7143.0000000000009</v>
      </c>
      <c r="K73" s="101">
        <v>0</v>
      </c>
      <c r="L73" s="98">
        <v>2920.4019505284459</v>
      </c>
      <c r="M73" s="32">
        <v>4.294760002257837E-3</v>
      </c>
      <c r="N73" s="41">
        <v>2.5970367167505357E-3</v>
      </c>
      <c r="O73" s="41">
        <v>4.5879704575319636E-4</v>
      </c>
      <c r="P73" s="18"/>
      <c r="Q73" s="18"/>
      <c r="R73" s="18"/>
      <c r="S73" s="18"/>
    </row>
    <row r="74" spans="2:19" x14ac:dyDescent="0.2">
      <c r="B74" s="23" t="s">
        <v>1546</v>
      </c>
      <c r="C74" s="32" t="s">
        <v>1547</v>
      </c>
      <c r="D74" s="32" t="s">
        <v>308</v>
      </c>
      <c r="E74" s="32" t="s">
        <v>177</v>
      </c>
      <c r="F74" s="32" t="s">
        <v>416</v>
      </c>
      <c r="G74" s="32" t="s">
        <v>417</v>
      </c>
      <c r="H74" s="94" t="s">
        <v>183</v>
      </c>
      <c r="I74" s="105">
        <v>685019.69525673881</v>
      </c>
      <c r="J74" s="101">
        <v>507.8</v>
      </c>
      <c r="K74" s="101">
        <v>0</v>
      </c>
      <c r="L74" s="98">
        <v>3478.5300126624093</v>
      </c>
      <c r="M74" s="32">
        <v>1.5320804354456671E-3</v>
      </c>
      <c r="N74" s="41">
        <v>3.0933653367709556E-3</v>
      </c>
      <c r="O74" s="41">
        <v>5.4647932730100975E-4</v>
      </c>
      <c r="P74" s="18"/>
      <c r="Q74" s="18"/>
      <c r="R74" s="18"/>
      <c r="S74" s="18"/>
    </row>
    <row r="75" spans="2:19" x14ac:dyDescent="0.2">
      <c r="B75" s="23" t="s">
        <v>1548</v>
      </c>
      <c r="C75" s="32" t="s">
        <v>1549</v>
      </c>
      <c r="D75" s="32" t="s">
        <v>308</v>
      </c>
      <c r="E75" s="32" t="s">
        <v>177</v>
      </c>
      <c r="F75" s="32" t="s">
        <v>1550</v>
      </c>
      <c r="G75" s="32" t="s">
        <v>434</v>
      </c>
      <c r="H75" s="94" t="s">
        <v>183</v>
      </c>
      <c r="I75" s="105">
        <v>854753.66646818398</v>
      </c>
      <c r="J75" s="101">
        <v>403.6</v>
      </c>
      <c r="K75" s="101">
        <v>0</v>
      </c>
      <c r="L75" s="98">
        <v>3449.7857977137373</v>
      </c>
      <c r="M75" s="32">
        <v>8.1103234503070024E-4</v>
      </c>
      <c r="N75" s="41">
        <v>3.067803861713605E-3</v>
      </c>
      <c r="O75" s="41">
        <v>5.4196359243836216E-4</v>
      </c>
      <c r="P75" s="18"/>
      <c r="Q75" s="18"/>
      <c r="R75" s="18"/>
      <c r="S75" s="18"/>
    </row>
    <row r="76" spans="2:19" x14ac:dyDescent="0.2">
      <c r="B76" s="23" t="s">
        <v>1585</v>
      </c>
      <c r="C76" s="32" t="s">
        <v>1586</v>
      </c>
      <c r="D76" s="32" t="s">
        <v>308</v>
      </c>
      <c r="E76" s="32" t="s">
        <v>177</v>
      </c>
      <c r="F76" s="32" t="s">
        <v>1587</v>
      </c>
      <c r="G76" s="32" t="s">
        <v>417</v>
      </c>
      <c r="H76" s="94" t="s">
        <v>183</v>
      </c>
      <c r="I76" s="105">
        <v>156891.9587648396</v>
      </c>
      <c r="J76" s="101">
        <v>658.6</v>
      </c>
      <c r="K76" s="101">
        <v>0</v>
      </c>
      <c r="L76" s="98">
        <v>1033.2904406361406</v>
      </c>
      <c r="M76" s="32">
        <v>1.0967544712308173E-3</v>
      </c>
      <c r="N76" s="41">
        <v>9.1887803763239485E-4</v>
      </c>
      <c r="O76" s="41">
        <v>1.6233060023915436E-4</v>
      </c>
      <c r="P76" s="18"/>
      <c r="Q76" s="18"/>
      <c r="R76" s="18"/>
      <c r="S76" s="18"/>
    </row>
    <row r="77" spans="2:19" x14ac:dyDescent="0.2">
      <c r="B77" s="23" t="s">
        <v>1583</v>
      </c>
      <c r="C77" s="32" t="s">
        <v>1584</v>
      </c>
      <c r="D77" s="32" t="s">
        <v>308</v>
      </c>
      <c r="E77" s="32" t="s">
        <v>177</v>
      </c>
      <c r="F77" s="32" t="s">
        <v>756</v>
      </c>
      <c r="G77" s="32" t="s">
        <v>417</v>
      </c>
      <c r="H77" s="94" t="s">
        <v>183</v>
      </c>
      <c r="I77" s="105">
        <v>161696.10491078277</v>
      </c>
      <c r="J77" s="101">
        <v>4039</v>
      </c>
      <c r="K77" s="101">
        <v>0</v>
      </c>
      <c r="L77" s="98">
        <v>6530.9056773465163</v>
      </c>
      <c r="M77" s="32">
        <v>5.3132991470251504E-3</v>
      </c>
      <c r="N77" s="41">
        <v>5.8077628097167721E-3</v>
      </c>
      <c r="O77" s="41">
        <v>1.026009529379053E-3</v>
      </c>
      <c r="P77" s="18"/>
      <c r="Q77" s="18"/>
      <c r="R77" s="18"/>
      <c r="S77" s="18"/>
    </row>
    <row r="78" spans="2:19" x14ac:dyDescent="0.2">
      <c r="B78" s="23" t="s">
        <v>1490</v>
      </c>
      <c r="C78" s="32" t="s">
        <v>1491</v>
      </c>
      <c r="D78" s="32" t="s">
        <v>308</v>
      </c>
      <c r="E78" s="32" t="s">
        <v>177</v>
      </c>
      <c r="F78" s="32" t="s">
        <v>1492</v>
      </c>
      <c r="G78" s="32" t="s">
        <v>1493</v>
      </c>
      <c r="H78" s="94" t="s">
        <v>183</v>
      </c>
      <c r="I78" s="105">
        <v>69872.02797058443</v>
      </c>
      <c r="J78" s="101">
        <v>4355</v>
      </c>
      <c r="K78" s="101">
        <v>0</v>
      </c>
      <c r="L78" s="98">
        <v>3042.9268181189518</v>
      </c>
      <c r="M78" s="32">
        <v>1.1328299118239745E-3</v>
      </c>
      <c r="N78" s="41">
        <v>2.7059948619777576E-3</v>
      </c>
      <c r="O78" s="41">
        <v>4.7804578213746484E-4</v>
      </c>
      <c r="P78" s="18"/>
      <c r="Q78" s="18"/>
      <c r="R78" s="18"/>
      <c r="S78" s="18"/>
    </row>
    <row r="79" spans="2:19" x14ac:dyDescent="0.2">
      <c r="B79" s="23" t="s">
        <v>1570</v>
      </c>
      <c r="C79" s="32" t="s">
        <v>1571</v>
      </c>
      <c r="D79" s="32" t="s">
        <v>308</v>
      </c>
      <c r="E79" s="32" t="s">
        <v>177</v>
      </c>
      <c r="F79" s="32" t="s">
        <v>1572</v>
      </c>
      <c r="G79" s="32" t="s">
        <v>1493</v>
      </c>
      <c r="H79" s="94" t="s">
        <v>183</v>
      </c>
      <c r="I79" s="105">
        <v>3379.8381379492112</v>
      </c>
      <c r="J79" s="101">
        <v>36900</v>
      </c>
      <c r="K79" s="101">
        <v>0</v>
      </c>
      <c r="L79" s="98">
        <v>1247.1602729032588</v>
      </c>
      <c r="M79" s="32">
        <v>1.5436413035849412E-3</v>
      </c>
      <c r="N79" s="41">
        <v>1.1090668597232992E-3</v>
      </c>
      <c r="O79" s="41">
        <v>1.9592968998162293E-4</v>
      </c>
      <c r="P79" s="18"/>
      <c r="Q79" s="18"/>
      <c r="R79" s="18"/>
      <c r="S79" s="18"/>
    </row>
    <row r="80" spans="2:19" x14ac:dyDescent="0.2">
      <c r="B80" s="23" t="s">
        <v>1484</v>
      </c>
      <c r="C80" s="32" t="s">
        <v>1485</v>
      </c>
      <c r="D80" s="32" t="s">
        <v>308</v>
      </c>
      <c r="E80" s="32" t="s">
        <v>177</v>
      </c>
      <c r="F80" s="32" t="s">
        <v>484</v>
      </c>
      <c r="G80" s="32" t="s">
        <v>434</v>
      </c>
      <c r="H80" s="94" t="s">
        <v>183</v>
      </c>
      <c r="I80" s="105">
        <v>52917.948722132496</v>
      </c>
      <c r="J80" s="101">
        <v>4128</v>
      </c>
      <c r="K80" s="101">
        <v>0</v>
      </c>
      <c r="L80" s="98">
        <v>2184.4529232496293</v>
      </c>
      <c r="M80" s="32">
        <v>8.3635741608917378E-4</v>
      </c>
      <c r="N80" s="41">
        <v>1.9425765849340635E-3</v>
      </c>
      <c r="O80" s="41">
        <v>3.4317897493271846E-4</v>
      </c>
      <c r="P80" s="18"/>
      <c r="Q80" s="18"/>
      <c r="R80" s="18"/>
      <c r="S80" s="18"/>
    </row>
    <row r="81" spans="2:19" x14ac:dyDescent="0.2">
      <c r="B81" s="23" t="s">
        <v>1527</v>
      </c>
      <c r="C81" s="32" t="s">
        <v>1528</v>
      </c>
      <c r="D81" s="32" t="s">
        <v>308</v>
      </c>
      <c r="E81" s="32" t="s">
        <v>177</v>
      </c>
      <c r="F81" s="32" t="s">
        <v>1529</v>
      </c>
      <c r="G81" s="32" t="s">
        <v>1453</v>
      </c>
      <c r="H81" s="94" t="s">
        <v>183</v>
      </c>
      <c r="I81" s="105">
        <v>47019.142280999469</v>
      </c>
      <c r="J81" s="101">
        <v>9411</v>
      </c>
      <c r="K81" s="101">
        <v>0</v>
      </c>
      <c r="L81" s="98">
        <v>4424.9714800648608</v>
      </c>
      <c r="M81" s="32">
        <v>1.6778076727380173E-3</v>
      </c>
      <c r="N81" s="41">
        <v>3.935010864591075E-3</v>
      </c>
      <c r="O81" s="41">
        <v>6.9516589736167973E-4</v>
      </c>
      <c r="P81" s="18"/>
      <c r="Q81" s="18"/>
      <c r="R81" s="18"/>
      <c r="S81" s="18"/>
    </row>
    <row r="82" spans="2:19" x14ac:dyDescent="0.2">
      <c r="B82" s="23" t="s">
        <v>1573</v>
      </c>
      <c r="C82" s="32" t="s">
        <v>1574</v>
      </c>
      <c r="D82" s="32" t="s">
        <v>308</v>
      </c>
      <c r="E82" s="32" t="s">
        <v>177</v>
      </c>
      <c r="F82" s="32" t="s">
        <v>954</v>
      </c>
      <c r="G82" s="32" t="s">
        <v>950</v>
      </c>
      <c r="H82" s="94" t="s">
        <v>183</v>
      </c>
      <c r="I82" s="105">
        <v>37867.569197096054</v>
      </c>
      <c r="J82" s="101">
        <v>29000</v>
      </c>
      <c r="K82" s="101">
        <v>0</v>
      </c>
      <c r="L82" s="98">
        <v>10981.595067157858</v>
      </c>
      <c r="M82" s="32">
        <v>5.9099567543649091E-3</v>
      </c>
      <c r="N82" s="41">
        <v>9.7656439356695064E-3</v>
      </c>
      <c r="O82" s="41">
        <v>1.7252157270879153E-3</v>
      </c>
      <c r="P82" s="18"/>
      <c r="Q82" s="18"/>
      <c r="R82" s="18"/>
      <c r="S82" s="18"/>
    </row>
    <row r="83" spans="2:19" x14ac:dyDescent="0.2">
      <c r="B83" s="23" t="s">
        <v>1510</v>
      </c>
      <c r="C83" s="32" t="s">
        <v>1511</v>
      </c>
      <c r="D83" s="32" t="s">
        <v>308</v>
      </c>
      <c r="E83" s="32" t="s">
        <v>177</v>
      </c>
      <c r="F83" s="32" t="s">
        <v>1512</v>
      </c>
      <c r="G83" s="32" t="s">
        <v>1187</v>
      </c>
      <c r="H83" s="94" t="s">
        <v>183</v>
      </c>
      <c r="I83" s="105">
        <v>55901.242068643485</v>
      </c>
      <c r="J83" s="101">
        <v>2494</v>
      </c>
      <c r="K83" s="101">
        <v>0</v>
      </c>
      <c r="L83" s="98">
        <v>1394.1769774556024</v>
      </c>
      <c r="M83" s="32">
        <v>5.7019075382942145E-4</v>
      </c>
      <c r="N83" s="41">
        <v>1.2398049520016628E-3</v>
      </c>
      <c r="O83" s="41">
        <v>2.1902610988121259E-4</v>
      </c>
      <c r="P83" s="18"/>
      <c r="Q83" s="18"/>
      <c r="R83" s="18"/>
      <c r="S83" s="18"/>
    </row>
    <row r="84" spans="2:19" x14ac:dyDescent="0.2">
      <c r="B84" s="23" t="s">
        <v>1543</v>
      </c>
      <c r="C84" s="32" t="s">
        <v>1544</v>
      </c>
      <c r="D84" s="32" t="s">
        <v>308</v>
      </c>
      <c r="E84" s="32" t="s">
        <v>177</v>
      </c>
      <c r="F84" s="32" t="s">
        <v>1545</v>
      </c>
      <c r="G84" s="32" t="s">
        <v>1400</v>
      </c>
      <c r="H84" s="94" t="s">
        <v>183</v>
      </c>
      <c r="I84" s="105">
        <v>130127.22191392191</v>
      </c>
      <c r="J84" s="101">
        <v>4299</v>
      </c>
      <c r="K84" s="101">
        <v>0</v>
      </c>
      <c r="L84" s="98">
        <v>5594.1692700795029</v>
      </c>
      <c r="M84" s="32">
        <v>2.6131897895240223E-3</v>
      </c>
      <c r="N84" s="41">
        <v>4.9747477368603747E-3</v>
      </c>
      <c r="O84" s="41">
        <v>8.7884763057748518E-4</v>
      </c>
      <c r="P84" s="18"/>
      <c r="Q84" s="18"/>
      <c r="R84" s="18"/>
      <c r="S84" s="18"/>
    </row>
    <row r="85" spans="2:19" x14ac:dyDescent="0.2">
      <c r="B85" s="23" t="s">
        <v>1590</v>
      </c>
      <c r="C85" s="32" t="s">
        <v>1591</v>
      </c>
      <c r="D85" s="32" t="s">
        <v>308</v>
      </c>
      <c r="E85" s="32" t="s">
        <v>177</v>
      </c>
      <c r="F85" s="32" t="s">
        <v>744</v>
      </c>
      <c r="G85" s="32" t="s">
        <v>417</v>
      </c>
      <c r="H85" s="94" t="s">
        <v>183</v>
      </c>
      <c r="I85" s="105">
        <v>11063.972722963927</v>
      </c>
      <c r="J85" s="101">
        <v>649.4</v>
      </c>
      <c r="K85" s="101">
        <v>0</v>
      </c>
      <c r="L85" s="98">
        <v>71.849438652020709</v>
      </c>
      <c r="M85" s="32">
        <v>5.7728828755376148E-5</v>
      </c>
      <c r="N85" s="41">
        <v>6.3893817843618559E-5</v>
      </c>
      <c r="O85" s="41">
        <v>1.1287593540542506E-5</v>
      </c>
      <c r="P85" s="18"/>
      <c r="Q85" s="18"/>
      <c r="R85" s="18"/>
      <c r="S85" s="18"/>
    </row>
    <row r="86" spans="2:19" x14ac:dyDescent="0.2">
      <c r="B86" s="23" t="s">
        <v>1609</v>
      </c>
      <c r="C86" s="32" t="s">
        <v>1610</v>
      </c>
      <c r="D86" s="32" t="s">
        <v>308</v>
      </c>
      <c r="E86" s="32" t="s">
        <v>177</v>
      </c>
      <c r="F86" s="32" t="s">
        <v>1121</v>
      </c>
      <c r="G86" s="32" t="s">
        <v>529</v>
      </c>
      <c r="H86" s="94" t="s">
        <v>183</v>
      </c>
      <c r="I86" s="105">
        <v>263620.04574019206</v>
      </c>
      <c r="J86" s="101">
        <v>2490</v>
      </c>
      <c r="K86" s="101">
        <v>0</v>
      </c>
      <c r="L86" s="98">
        <v>6564.1391389307828</v>
      </c>
      <c r="M86" s="32">
        <v>2.3291162195588802E-3</v>
      </c>
      <c r="N86" s="41">
        <v>5.8373164538456021E-3</v>
      </c>
      <c r="O86" s="41">
        <v>1.0312305278077983E-3</v>
      </c>
      <c r="P86" s="18"/>
      <c r="Q86" s="18"/>
      <c r="R86" s="18"/>
      <c r="S86" s="18"/>
    </row>
    <row r="87" spans="2:19" x14ac:dyDescent="0.2">
      <c r="B87" s="23" t="s">
        <v>1481</v>
      </c>
      <c r="C87" s="32" t="s">
        <v>1482</v>
      </c>
      <c r="D87" s="32" t="s">
        <v>308</v>
      </c>
      <c r="E87" s="32" t="s">
        <v>177</v>
      </c>
      <c r="F87" s="32" t="s">
        <v>1483</v>
      </c>
      <c r="G87" s="32" t="s">
        <v>423</v>
      </c>
      <c r="H87" s="94" t="s">
        <v>183</v>
      </c>
      <c r="I87" s="105">
        <v>28138.775691779498</v>
      </c>
      <c r="J87" s="101">
        <v>10340</v>
      </c>
      <c r="K87" s="101">
        <v>0</v>
      </c>
      <c r="L87" s="98">
        <v>2909.5494063190936</v>
      </c>
      <c r="M87" s="32">
        <v>7.93700432232395E-4</v>
      </c>
      <c r="N87" s="41">
        <v>2.5873858343517112E-3</v>
      </c>
      <c r="O87" s="41">
        <v>4.5709210399979975E-4</v>
      </c>
      <c r="P87" s="18"/>
      <c r="Q87" s="18"/>
      <c r="R87" s="18"/>
      <c r="S87" s="18"/>
    </row>
    <row r="88" spans="2:19" x14ac:dyDescent="0.2">
      <c r="B88" s="23" t="s">
        <v>1534</v>
      </c>
      <c r="C88" s="32" t="s">
        <v>1535</v>
      </c>
      <c r="D88" s="32" t="s">
        <v>308</v>
      </c>
      <c r="E88" s="32" t="s">
        <v>177</v>
      </c>
      <c r="F88" s="32" t="s">
        <v>1536</v>
      </c>
      <c r="G88" s="32" t="s">
        <v>931</v>
      </c>
      <c r="H88" s="94" t="s">
        <v>183</v>
      </c>
      <c r="I88" s="105">
        <v>22877.509087198443</v>
      </c>
      <c r="J88" s="101">
        <v>7451.0000000000009</v>
      </c>
      <c r="K88" s="101">
        <v>0</v>
      </c>
      <c r="L88" s="98">
        <v>1704.603202087156</v>
      </c>
      <c r="M88" s="32">
        <v>1.6925692549049675E-3</v>
      </c>
      <c r="N88" s="41">
        <v>1.5158588366611066E-3</v>
      </c>
      <c r="O88" s="41">
        <v>2.6779427166096474E-4</v>
      </c>
      <c r="P88" s="18"/>
      <c r="Q88" s="18"/>
      <c r="R88" s="18"/>
      <c r="S88" s="18"/>
    </row>
    <row r="89" spans="2:19" x14ac:dyDescent="0.2">
      <c r="B89" s="23" t="s">
        <v>1522</v>
      </c>
      <c r="C89" s="32" t="s">
        <v>1523</v>
      </c>
      <c r="D89" s="32" t="s">
        <v>308</v>
      </c>
      <c r="E89" s="32" t="s">
        <v>177</v>
      </c>
      <c r="F89" s="32" t="s">
        <v>1524</v>
      </c>
      <c r="G89" s="32" t="s">
        <v>1493</v>
      </c>
      <c r="H89" s="94" t="s">
        <v>183</v>
      </c>
      <c r="I89" s="105">
        <v>64117.692855920264</v>
      </c>
      <c r="J89" s="101">
        <v>15280.000000000002</v>
      </c>
      <c r="K89" s="101">
        <v>0</v>
      </c>
      <c r="L89" s="98">
        <v>9797.1834683846155</v>
      </c>
      <c r="M89" s="32">
        <v>4.3499818522105115E-3</v>
      </c>
      <c r="N89" s="41">
        <v>8.7123778230363755E-3</v>
      </c>
      <c r="O89" s="41">
        <v>1.5391438946216157E-3</v>
      </c>
      <c r="P89" s="18"/>
      <c r="Q89" s="18"/>
      <c r="R89" s="18"/>
      <c r="S89" s="18"/>
    </row>
    <row r="90" spans="2:19" x14ac:dyDescent="0.2">
      <c r="B90" s="23" t="s">
        <v>1476</v>
      </c>
      <c r="C90" s="32" t="s">
        <v>1477</v>
      </c>
      <c r="D90" s="32" t="s">
        <v>308</v>
      </c>
      <c r="E90" s="32" t="s">
        <v>177</v>
      </c>
      <c r="F90" s="32" t="s">
        <v>1478</v>
      </c>
      <c r="G90" s="32" t="s">
        <v>489</v>
      </c>
      <c r="H90" s="94" t="s">
        <v>183</v>
      </c>
      <c r="I90" s="105">
        <v>8956.6949734548998</v>
      </c>
      <c r="J90" s="101">
        <v>18000</v>
      </c>
      <c r="K90" s="101">
        <v>0</v>
      </c>
      <c r="L90" s="98">
        <v>1612.2050952218819</v>
      </c>
      <c r="M90" s="32">
        <v>9.380746948906755E-4</v>
      </c>
      <c r="N90" s="41">
        <v>1.4336916281219071E-3</v>
      </c>
      <c r="O90" s="41">
        <v>2.5327846897999986E-4</v>
      </c>
      <c r="P90" s="18"/>
      <c r="Q90" s="18"/>
      <c r="R90" s="18"/>
      <c r="S90" s="18"/>
    </row>
    <row r="91" spans="2:19" x14ac:dyDescent="0.2">
      <c r="B91" s="23" t="s">
        <v>1575</v>
      </c>
      <c r="C91" s="32" t="s">
        <v>1576</v>
      </c>
      <c r="D91" s="32" t="s">
        <v>308</v>
      </c>
      <c r="E91" s="32" t="s">
        <v>177</v>
      </c>
      <c r="F91" s="32" t="s">
        <v>1577</v>
      </c>
      <c r="G91" s="32" t="s">
        <v>453</v>
      </c>
      <c r="H91" s="94" t="s">
        <v>183</v>
      </c>
      <c r="I91" s="105">
        <v>116950.91389048731</v>
      </c>
      <c r="J91" s="101">
        <v>1474</v>
      </c>
      <c r="K91" s="101">
        <v>0</v>
      </c>
      <c r="L91" s="98">
        <v>1723.8564707879643</v>
      </c>
      <c r="M91" s="32">
        <v>1.830865739437409E-3</v>
      </c>
      <c r="N91" s="41">
        <v>1.5329802626087971E-3</v>
      </c>
      <c r="O91" s="41">
        <v>2.7081897269550041E-4</v>
      </c>
      <c r="P91" s="18"/>
      <c r="Q91" s="18"/>
      <c r="R91" s="18"/>
      <c r="S91" s="18"/>
    </row>
    <row r="92" spans="2:19" x14ac:dyDescent="0.2">
      <c r="B92" s="23" t="s">
        <v>1551</v>
      </c>
      <c r="C92" s="32" t="s">
        <v>1552</v>
      </c>
      <c r="D92" s="32" t="s">
        <v>308</v>
      </c>
      <c r="E92" s="32" t="s">
        <v>177</v>
      </c>
      <c r="F92" s="32" t="s">
        <v>1553</v>
      </c>
      <c r="G92" s="32" t="s">
        <v>453</v>
      </c>
      <c r="H92" s="94" t="s">
        <v>183</v>
      </c>
      <c r="I92" s="105">
        <v>150610.46148884852</v>
      </c>
      <c r="J92" s="101">
        <v>6178</v>
      </c>
      <c r="K92" s="101">
        <v>0</v>
      </c>
      <c r="L92" s="98">
        <v>9304.7143107810625</v>
      </c>
      <c r="M92" s="32">
        <v>2.7980597804420351E-3</v>
      </c>
      <c r="N92" s="41">
        <v>8.2744379415306095E-3</v>
      </c>
      <c r="O92" s="41">
        <v>1.4617766696777374E-3</v>
      </c>
      <c r="P92" s="18"/>
      <c r="Q92" s="18"/>
      <c r="R92" s="18"/>
      <c r="S92" s="18"/>
    </row>
    <row r="93" spans="2:19" x14ac:dyDescent="0.2">
      <c r="B93" s="23" t="s">
        <v>1611</v>
      </c>
      <c r="C93" s="32" t="s">
        <v>1612</v>
      </c>
      <c r="D93" s="32" t="s">
        <v>308</v>
      </c>
      <c r="E93" s="32" t="s">
        <v>177</v>
      </c>
      <c r="F93" s="32" t="s">
        <v>1613</v>
      </c>
      <c r="G93" s="32" t="s">
        <v>575</v>
      </c>
      <c r="H93" s="94" t="s">
        <v>183</v>
      </c>
      <c r="I93" s="105">
        <v>246.97215079568346</v>
      </c>
      <c r="J93" s="101">
        <v>10000</v>
      </c>
      <c r="K93" s="101">
        <v>0</v>
      </c>
      <c r="L93" s="98">
        <v>24.697215079568345</v>
      </c>
      <c r="M93" s="32">
        <v>2.9029069226114518E-5</v>
      </c>
      <c r="N93" s="41">
        <v>2.1962584414627566E-5</v>
      </c>
      <c r="O93" s="41">
        <v>3.8799485511872455E-6</v>
      </c>
      <c r="P93" s="18"/>
      <c r="Q93" s="18"/>
      <c r="R93" s="18"/>
      <c r="S93" s="18"/>
    </row>
    <row r="94" spans="2:19" x14ac:dyDescent="0.2">
      <c r="B94" s="23" t="s">
        <v>1597</v>
      </c>
      <c r="C94" s="32" t="s">
        <v>1598</v>
      </c>
      <c r="D94" s="32" t="s">
        <v>308</v>
      </c>
      <c r="E94" s="32" t="s">
        <v>177</v>
      </c>
      <c r="F94" s="32" t="s">
        <v>1599</v>
      </c>
      <c r="G94" s="32" t="s">
        <v>575</v>
      </c>
      <c r="H94" s="94" t="s">
        <v>183</v>
      </c>
      <c r="I94" s="105">
        <v>88592.875542875336</v>
      </c>
      <c r="J94" s="101">
        <v>1907</v>
      </c>
      <c r="K94" s="101">
        <v>0</v>
      </c>
      <c r="L94" s="98">
        <v>1689.4661366026326</v>
      </c>
      <c r="M94" s="32">
        <v>1.1081379797627392E-3</v>
      </c>
      <c r="N94" s="41">
        <v>1.5023978420743679E-3</v>
      </c>
      <c r="O94" s="41">
        <v>2.6541622882873903E-4</v>
      </c>
      <c r="P94" s="18"/>
      <c r="Q94" s="18"/>
      <c r="R94" s="18"/>
      <c r="S94" s="18"/>
    </row>
    <row r="95" spans="2:19" x14ac:dyDescent="0.2">
      <c r="B95" s="23" t="s">
        <v>1614</v>
      </c>
      <c r="C95" s="32" t="s">
        <v>1615</v>
      </c>
      <c r="D95" s="32" t="s">
        <v>308</v>
      </c>
      <c r="E95" s="32" t="s">
        <v>177</v>
      </c>
      <c r="F95" s="32" t="s">
        <v>1599</v>
      </c>
      <c r="G95" s="32" t="s">
        <v>575</v>
      </c>
      <c r="H95" s="94" t="s">
        <v>183</v>
      </c>
      <c r="I95" s="105">
        <v>28797.511686448433</v>
      </c>
      <c r="J95" s="101">
        <v>1836.4799999999998</v>
      </c>
      <c r="K95" s="101">
        <v>0</v>
      </c>
      <c r="L95" s="98">
        <v>528.86054251383462</v>
      </c>
      <c r="M95" s="32">
        <v>3.6020522222434152E-4</v>
      </c>
      <c r="N95" s="41">
        <v>4.7030178386934271E-4</v>
      </c>
      <c r="O95" s="41">
        <v>8.3084335180941249E-5</v>
      </c>
      <c r="P95" s="18"/>
      <c r="Q95" s="18"/>
      <c r="R95" s="18"/>
      <c r="S95" s="18"/>
    </row>
    <row r="96" spans="2:19" x14ac:dyDescent="0.2">
      <c r="B96" s="23" t="s">
        <v>1513</v>
      </c>
      <c r="C96" s="32" t="s">
        <v>1514</v>
      </c>
      <c r="D96" s="32" t="s">
        <v>308</v>
      </c>
      <c r="E96" s="32" t="s">
        <v>177</v>
      </c>
      <c r="F96" s="32" t="s">
        <v>499</v>
      </c>
      <c r="G96" s="32" t="s">
        <v>417</v>
      </c>
      <c r="H96" s="94" t="s">
        <v>183</v>
      </c>
      <c r="I96" s="105">
        <v>4924.1496187449484</v>
      </c>
      <c r="J96" s="101">
        <v>13650</v>
      </c>
      <c r="K96" s="101">
        <v>0</v>
      </c>
      <c r="L96" s="98">
        <v>672.1464232223193</v>
      </c>
      <c r="M96" s="32">
        <v>4.2504638499236063E-4</v>
      </c>
      <c r="N96" s="41">
        <v>5.9772215253624391E-4</v>
      </c>
      <c r="O96" s="41">
        <v>1.0559464022826607E-4</v>
      </c>
      <c r="P96" s="18"/>
      <c r="Q96" s="18"/>
      <c r="R96" s="18"/>
      <c r="S96" s="18"/>
    </row>
    <row r="97" spans="2:19" x14ac:dyDescent="0.2">
      <c r="B97" s="23" t="s">
        <v>1525</v>
      </c>
      <c r="C97" s="32" t="s">
        <v>1526</v>
      </c>
      <c r="D97" s="32" t="s">
        <v>308</v>
      </c>
      <c r="E97" s="32" t="s">
        <v>177</v>
      </c>
      <c r="F97" s="32" t="s">
        <v>588</v>
      </c>
      <c r="G97" s="32" t="s">
        <v>417</v>
      </c>
      <c r="H97" s="94" t="s">
        <v>183</v>
      </c>
      <c r="I97" s="105">
        <v>112622.25346147481</v>
      </c>
      <c r="J97" s="101">
        <v>1478</v>
      </c>
      <c r="K97" s="101">
        <v>0</v>
      </c>
      <c r="L97" s="98">
        <v>1664.5569061605979</v>
      </c>
      <c r="M97" s="32">
        <v>6.4059687566572754E-4</v>
      </c>
      <c r="N97" s="41">
        <v>1.4802467179689145E-3</v>
      </c>
      <c r="O97" s="41">
        <v>2.6150297252622111E-4</v>
      </c>
      <c r="P97" s="18"/>
      <c r="Q97" s="18"/>
      <c r="R97" s="18"/>
      <c r="S97" s="18"/>
    </row>
    <row r="98" spans="2:19" x14ac:dyDescent="0.2">
      <c r="B98" s="23" t="s">
        <v>1517</v>
      </c>
      <c r="C98" s="32" t="s">
        <v>1518</v>
      </c>
      <c r="D98" s="32" t="s">
        <v>308</v>
      </c>
      <c r="E98" s="32" t="s">
        <v>177</v>
      </c>
      <c r="F98" s="32" t="s">
        <v>1519</v>
      </c>
      <c r="G98" s="32" t="s">
        <v>1187</v>
      </c>
      <c r="H98" s="94" t="s">
        <v>183</v>
      </c>
      <c r="I98" s="105">
        <v>1953375.4872286138</v>
      </c>
      <c r="J98" s="101">
        <v>271.3</v>
      </c>
      <c r="K98" s="101">
        <v>0</v>
      </c>
      <c r="L98" s="98">
        <v>5299.5076970109913</v>
      </c>
      <c r="M98" s="32">
        <v>1.8701797213169324E-3</v>
      </c>
      <c r="N98" s="41">
        <v>4.7127129425965494E-3</v>
      </c>
      <c r="O98" s="41">
        <v>8.3255610581105352E-4</v>
      </c>
      <c r="P98" s="18"/>
      <c r="Q98" s="18"/>
      <c r="R98" s="18"/>
      <c r="S98" s="18"/>
    </row>
    <row r="99" spans="2:19" x14ac:dyDescent="0.2">
      <c r="B99" s="23" t="s">
        <v>1488</v>
      </c>
      <c r="C99" s="32" t="s">
        <v>1489</v>
      </c>
      <c r="D99" s="32" t="s">
        <v>308</v>
      </c>
      <c r="E99" s="32" t="s">
        <v>177</v>
      </c>
      <c r="F99" s="32" t="s">
        <v>570</v>
      </c>
      <c r="G99" s="32" t="s">
        <v>417</v>
      </c>
      <c r="H99" s="94" t="s">
        <v>183</v>
      </c>
      <c r="I99" s="105">
        <v>641008.30837597372</v>
      </c>
      <c r="J99" s="101">
        <v>747</v>
      </c>
      <c r="K99" s="101">
        <v>0</v>
      </c>
      <c r="L99" s="98">
        <v>4788.3320635685232</v>
      </c>
      <c r="M99" s="32">
        <v>1.5747709718185261E-3</v>
      </c>
      <c r="N99" s="41">
        <v>4.2581378836673896E-3</v>
      </c>
      <c r="O99" s="41">
        <v>7.5225008134685752E-4</v>
      </c>
      <c r="P99" s="18"/>
      <c r="Q99" s="18"/>
      <c r="R99" s="18"/>
      <c r="S99" s="18"/>
    </row>
    <row r="100" spans="2:19" x14ac:dyDescent="0.2">
      <c r="B100" s="23" t="s">
        <v>1588</v>
      </c>
      <c r="C100" s="32" t="s">
        <v>1589</v>
      </c>
      <c r="D100" s="32" t="s">
        <v>308</v>
      </c>
      <c r="E100" s="32" t="s">
        <v>177</v>
      </c>
      <c r="F100" s="32" t="s">
        <v>1062</v>
      </c>
      <c r="G100" s="32" t="s">
        <v>1063</v>
      </c>
      <c r="H100" s="94" t="s">
        <v>183</v>
      </c>
      <c r="I100" s="105">
        <v>765906.67008019087</v>
      </c>
      <c r="J100" s="101">
        <v>1281</v>
      </c>
      <c r="K100" s="101">
        <v>0</v>
      </c>
      <c r="L100" s="98">
        <v>9811.2644437272429</v>
      </c>
      <c r="M100" s="32">
        <v>2.1838363305487669E-3</v>
      </c>
      <c r="N100" s="41">
        <v>8.7248996644102468E-3</v>
      </c>
      <c r="O100" s="41">
        <v>1.5413560250057061E-3</v>
      </c>
      <c r="P100" s="18"/>
      <c r="Q100" s="18"/>
      <c r="R100" s="18"/>
      <c r="S100" s="18"/>
    </row>
    <row r="101" spans="2:19" s="164" customFormat="1" x14ac:dyDescent="0.2">
      <c r="B101" s="133" t="s">
        <v>1616</v>
      </c>
      <c r="C101" s="171" t="s">
        <v>177</v>
      </c>
      <c r="D101" s="171" t="s">
        <v>177</v>
      </c>
      <c r="E101" s="171" t="s">
        <v>177</v>
      </c>
      <c r="F101" s="171" t="s">
        <v>177</v>
      </c>
      <c r="G101" s="171" t="s">
        <v>177</v>
      </c>
      <c r="H101" s="172" t="s">
        <v>177</v>
      </c>
      <c r="I101" s="182" t="s">
        <v>177</v>
      </c>
      <c r="J101" s="168" t="s">
        <v>177</v>
      </c>
      <c r="K101" s="168" t="s">
        <v>177</v>
      </c>
      <c r="L101" s="199">
        <v>40216.806837345444</v>
      </c>
      <c r="M101" s="171" t="s">
        <v>177</v>
      </c>
      <c r="N101" s="167">
        <v>3.57637495647306E-2</v>
      </c>
      <c r="O101" s="167">
        <v>6.3180865097224957E-3</v>
      </c>
    </row>
    <row r="102" spans="2:19" x14ac:dyDescent="0.2">
      <c r="B102" s="23" t="s">
        <v>1669</v>
      </c>
      <c r="C102" s="32" t="s">
        <v>1670</v>
      </c>
      <c r="D102" s="32" t="s">
        <v>308</v>
      </c>
      <c r="E102" s="32" t="s">
        <v>177</v>
      </c>
      <c r="F102" s="32" t="s">
        <v>1671</v>
      </c>
      <c r="G102" s="32" t="s">
        <v>1400</v>
      </c>
      <c r="H102" s="94" t="s">
        <v>183</v>
      </c>
      <c r="I102" s="105">
        <v>13121.529136392612</v>
      </c>
      <c r="J102" s="101">
        <v>2283</v>
      </c>
      <c r="K102" s="101">
        <v>0</v>
      </c>
      <c r="L102" s="98">
        <v>299.56451018384331</v>
      </c>
      <c r="M102" s="32">
        <v>3.8949647852189455E-4</v>
      </c>
      <c r="N102" s="41">
        <v>2.6639484740860947E-4</v>
      </c>
      <c r="O102" s="41">
        <v>4.7061779375945497E-5</v>
      </c>
      <c r="P102" s="18"/>
      <c r="Q102" s="18"/>
      <c r="R102" s="18"/>
      <c r="S102" s="18"/>
    </row>
    <row r="103" spans="2:19" x14ac:dyDescent="0.2">
      <c r="B103" s="23" t="s">
        <v>1680</v>
      </c>
      <c r="C103" s="32" t="s">
        <v>1681</v>
      </c>
      <c r="D103" s="32" t="s">
        <v>308</v>
      </c>
      <c r="E103" s="32" t="s">
        <v>177</v>
      </c>
      <c r="F103" s="32" t="s">
        <v>1682</v>
      </c>
      <c r="G103" s="32" t="s">
        <v>1683</v>
      </c>
      <c r="H103" s="94" t="s">
        <v>183</v>
      </c>
      <c r="I103" s="105">
        <v>17332.631032533402</v>
      </c>
      <c r="J103" s="101">
        <v>1078</v>
      </c>
      <c r="K103" s="101">
        <v>0</v>
      </c>
      <c r="L103" s="98">
        <v>186.84576253071006</v>
      </c>
      <c r="M103" s="32">
        <v>6.7299957877061843E-4</v>
      </c>
      <c r="N103" s="41">
        <v>1.6615702697147578E-4</v>
      </c>
      <c r="O103" s="41">
        <v>2.935359081138857E-5</v>
      </c>
      <c r="P103" s="18"/>
      <c r="Q103" s="18"/>
      <c r="R103" s="18"/>
      <c r="S103" s="18"/>
    </row>
    <row r="104" spans="2:19" x14ac:dyDescent="0.2">
      <c r="B104" s="23" t="s">
        <v>1677</v>
      </c>
      <c r="C104" s="32" t="s">
        <v>1678</v>
      </c>
      <c r="D104" s="32" t="s">
        <v>308</v>
      </c>
      <c r="E104" s="32" t="s">
        <v>177</v>
      </c>
      <c r="F104" s="32" t="s">
        <v>1679</v>
      </c>
      <c r="G104" s="32" t="s">
        <v>722</v>
      </c>
      <c r="H104" s="94" t="s">
        <v>183</v>
      </c>
      <c r="I104" s="105">
        <v>1149650.8801791803</v>
      </c>
      <c r="J104" s="101">
        <v>134.6</v>
      </c>
      <c r="K104" s="101">
        <v>0</v>
      </c>
      <c r="L104" s="98">
        <v>1547.4300847211766</v>
      </c>
      <c r="M104" s="32">
        <v>3.2847168005119436E-3</v>
      </c>
      <c r="N104" s="41">
        <v>1.3760889133422537E-3</v>
      </c>
      <c r="O104" s="41">
        <v>2.4310227270298452E-4</v>
      </c>
      <c r="P104" s="18"/>
      <c r="Q104" s="18"/>
      <c r="R104" s="18"/>
      <c r="S104" s="18"/>
    </row>
    <row r="105" spans="2:19" x14ac:dyDescent="0.2">
      <c r="B105" s="23" t="s">
        <v>1620</v>
      </c>
      <c r="C105" s="32" t="s">
        <v>1621</v>
      </c>
      <c r="D105" s="32" t="s">
        <v>308</v>
      </c>
      <c r="E105" s="32" t="s">
        <v>177</v>
      </c>
      <c r="F105" s="32" t="s">
        <v>1622</v>
      </c>
      <c r="G105" s="32" t="s">
        <v>1493</v>
      </c>
      <c r="H105" s="94" t="s">
        <v>183</v>
      </c>
      <c r="I105" s="105">
        <v>77354.060878827178</v>
      </c>
      <c r="J105" s="101">
        <v>1120</v>
      </c>
      <c r="K105" s="101">
        <v>11.21633883</v>
      </c>
      <c r="L105" s="98">
        <v>877.58182067029429</v>
      </c>
      <c r="M105" s="32">
        <v>1.7453814380819614E-3</v>
      </c>
      <c r="N105" s="41">
        <v>7.8041045336965816E-4</v>
      </c>
      <c r="O105" s="41">
        <v>1.3786867477519189E-4</v>
      </c>
      <c r="P105" s="18"/>
      <c r="Q105" s="18"/>
      <c r="R105" s="18"/>
      <c r="S105" s="18"/>
    </row>
    <row r="106" spans="2:19" x14ac:dyDescent="0.2">
      <c r="B106" s="23" t="s">
        <v>1623</v>
      </c>
      <c r="C106" s="32" t="s">
        <v>1624</v>
      </c>
      <c r="D106" s="32" t="s">
        <v>308</v>
      </c>
      <c r="E106" s="32" t="s">
        <v>177</v>
      </c>
      <c r="F106" s="32" t="s">
        <v>1625</v>
      </c>
      <c r="G106" s="32" t="s">
        <v>1626</v>
      </c>
      <c r="H106" s="94" t="s">
        <v>183</v>
      </c>
      <c r="I106" s="105">
        <v>29010.264169040358</v>
      </c>
      <c r="J106" s="101">
        <v>44.4</v>
      </c>
      <c r="K106" s="101">
        <v>0</v>
      </c>
      <c r="L106" s="98">
        <v>12.88055729105392</v>
      </c>
      <c r="M106" s="32">
        <v>7.7519497456550891E-4</v>
      </c>
      <c r="N106" s="41">
        <v>1.1454341143356256E-5</v>
      </c>
      <c r="O106" s="41">
        <v>2.0235439274792288E-6</v>
      </c>
      <c r="P106" s="18"/>
      <c r="Q106" s="18"/>
      <c r="R106" s="18"/>
      <c r="S106" s="18"/>
    </row>
    <row r="107" spans="2:19" x14ac:dyDescent="0.2">
      <c r="B107" s="23" t="s">
        <v>1672</v>
      </c>
      <c r="C107" s="32" t="s">
        <v>1673</v>
      </c>
      <c r="D107" s="32" t="s">
        <v>308</v>
      </c>
      <c r="E107" s="32" t="s">
        <v>177</v>
      </c>
      <c r="F107" s="32" t="s">
        <v>1674</v>
      </c>
      <c r="G107" s="32" t="s">
        <v>722</v>
      </c>
      <c r="H107" s="94" t="s">
        <v>183</v>
      </c>
      <c r="I107" s="105">
        <v>251226.04045876933</v>
      </c>
      <c r="J107" s="101">
        <v>546.6</v>
      </c>
      <c r="K107" s="101">
        <v>0</v>
      </c>
      <c r="L107" s="98">
        <v>1373.2015372530866</v>
      </c>
      <c r="M107" s="32">
        <v>4.5687513154488409E-3</v>
      </c>
      <c r="N107" s="41">
        <v>1.2211520441900922E-3</v>
      </c>
      <c r="O107" s="41">
        <v>2.1573085458371984E-4</v>
      </c>
      <c r="P107" s="18"/>
      <c r="Q107" s="18"/>
      <c r="R107" s="18"/>
      <c r="S107" s="18"/>
    </row>
    <row r="108" spans="2:19" x14ac:dyDescent="0.2">
      <c r="B108" s="23" t="s">
        <v>1636</v>
      </c>
      <c r="C108" s="32" t="s">
        <v>1637</v>
      </c>
      <c r="D108" s="32" t="s">
        <v>308</v>
      </c>
      <c r="E108" s="32" t="s">
        <v>177</v>
      </c>
      <c r="F108" s="32" t="s">
        <v>1638</v>
      </c>
      <c r="G108" s="32" t="s">
        <v>722</v>
      </c>
      <c r="H108" s="94" t="s">
        <v>183</v>
      </c>
      <c r="I108" s="105">
        <v>46073.69872081215</v>
      </c>
      <c r="J108" s="101">
        <v>1977</v>
      </c>
      <c r="K108" s="101">
        <v>0</v>
      </c>
      <c r="L108" s="98">
        <v>910.87702371045623</v>
      </c>
      <c r="M108" s="32">
        <v>3.4707776539947988E-3</v>
      </c>
      <c r="N108" s="41">
        <v>8.1001900255286833E-4</v>
      </c>
      <c r="O108" s="41">
        <v>1.4309937282681285E-4</v>
      </c>
      <c r="P108" s="18"/>
      <c r="Q108" s="18"/>
      <c r="R108" s="18"/>
      <c r="S108" s="18"/>
    </row>
    <row r="109" spans="2:19" x14ac:dyDescent="0.2">
      <c r="B109" s="23" t="s">
        <v>1627</v>
      </c>
      <c r="C109" s="32" t="s">
        <v>1628</v>
      </c>
      <c r="D109" s="32" t="s">
        <v>308</v>
      </c>
      <c r="E109" s="32" t="s">
        <v>177</v>
      </c>
      <c r="F109" s="32" t="s">
        <v>1629</v>
      </c>
      <c r="G109" s="32" t="s">
        <v>434</v>
      </c>
      <c r="H109" s="94" t="s">
        <v>183</v>
      </c>
      <c r="I109" s="105">
        <v>30581.521661292998</v>
      </c>
      <c r="J109" s="101">
        <v>2345</v>
      </c>
      <c r="K109" s="101">
        <v>0</v>
      </c>
      <c r="L109" s="98">
        <v>717.13668295732077</v>
      </c>
      <c r="M109" s="32">
        <v>1.6805065261346426E-3</v>
      </c>
      <c r="N109" s="41">
        <v>6.3773080833336789E-4</v>
      </c>
      <c r="O109" s="41">
        <v>1.1266263929269368E-4</v>
      </c>
      <c r="P109" s="18"/>
      <c r="Q109" s="18"/>
      <c r="R109" s="18"/>
      <c r="S109" s="18"/>
    </row>
    <row r="110" spans="2:19" x14ac:dyDescent="0.2">
      <c r="B110" s="23" t="s">
        <v>1701</v>
      </c>
      <c r="C110" s="32" t="s">
        <v>1702</v>
      </c>
      <c r="D110" s="32" t="s">
        <v>308</v>
      </c>
      <c r="E110" s="32" t="s">
        <v>177</v>
      </c>
      <c r="F110" s="32" t="s">
        <v>1703</v>
      </c>
      <c r="G110" s="32" t="s">
        <v>923</v>
      </c>
      <c r="H110" s="94" t="s">
        <v>183</v>
      </c>
      <c r="I110" s="105">
        <v>104204.7423509654</v>
      </c>
      <c r="J110" s="101">
        <v>843.4</v>
      </c>
      <c r="K110" s="101">
        <v>0</v>
      </c>
      <c r="L110" s="98">
        <v>878.86279677713526</v>
      </c>
      <c r="M110" s="32">
        <v>1.9170231367349158E-3</v>
      </c>
      <c r="N110" s="41">
        <v>7.815495917619414E-4</v>
      </c>
      <c r="O110" s="41">
        <v>1.3806991695467774E-4</v>
      </c>
      <c r="P110" s="18"/>
      <c r="Q110" s="18"/>
      <c r="R110" s="18"/>
      <c r="S110" s="18"/>
    </row>
    <row r="111" spans="2:19" x14ac:dyDescent="0.2">
      <c r="B111" s="23" t="s">
        <v>1707</v>
      </c>
      <c r="C111" s="32" t="s">
        <v>1708</v>
      </c>
      <c r="D111" s="32" t="s">
        <v>308</v>
      </c>
      <c r="E111" s="32" t="s">
        <v>177</v>
      </c>
      <c r="F111" s="32" t="s">
        <v>1709</v>
      </c>
      <c r="G111" s="32" t="s">
        <v>722</v>
      </c>
      <c r="H111" s="94" t="s">
        <v>183</v>
      </c>
      <c r="I111" s="105">
        <v>777250.46372635558</v>
      </c>
      <c r="J111" s="101">
        <v>98.6</v>
      </c>
      <c r="K111" s="101">
        <v>0</v>
      </c>
      <c r="L111" s="98">
        <v>766.36895723418661</v>
      </c>
      <c r="M111" s="32">
        <v>1.5679250786362234E-3</v>
      </c>
      <c r="N111" s="41">
        <v>6.8151177619740365E-4</v>
      </c>
      <c r="O111" s="41">
        <v>1.2039706160050303E-4</v>
      </c>
      <c r="P111" s="18"/>
      <c r="Q111" s="18"/>
      <c r="R111" s="18"/>
      <c r="S111" s="18"/>
    </row>
    <row r="112" spans="2:19" x14ac:dyDescent="0.2">
      <c r="B112" s="23" t="s">
        <v>1642</v>
      </c>
      <c r="C112" s="32" t="s">
        <v>1643</v>
      </c>
      <c r="D112" s="32" t="s">
        <v>308</v>
      </c>
      <c r="E112" s="32" t="s">
        <v>177</v>
      </c>
      <c r="F112" s="32" t="s">
        <v>1644</v>
      </c>
      <c r="G112" s="32" t="s">
        <v>1187</v>
      </c>
      <c r="H112" s="94" t="s">
        <v>183</v>
      </c>
      <c r="I112" s="105">
        <v>4910.7601849334505</v>
      </c>
      <c r="J112" s="101">
        <v>4361</v>
      </c>
      <c r="K112" s="101">
        <v>0</v>
      </c>
      <c r="L112" s="98">
        <v>214.15825187058215</v>
      </c>
      <c r="M112" s="32">
        <v>3.4982064564995915E-4</v>
      </c>
      <c r="N112" s="41">
        <v>1.9044530606561567E-4</v>
      </c>
      <c r="O112" s="41">
        <v>3.364440064975055E-5</v>
      </c>
      <c r="P112" s="18"/>
      <c r="Q112" s="18"/>
      <c r="R112" s="18"/>
      <c r="S112" s="18"/>
    </row>
    <row r="113" spans="2:19" x14ac:dyDescent="0.2">
      <c r="B113" s="23" t="s">
        <v>1657</v>
      </c>
      <c r="C113" s="32" t="s">
        <v>1658</v>
      </c>
      <c r="D113" s="32" t="s">
        <v>308</v>
      </c>
      <c r="E113" s="32" t="s">
        <v>177</v>
      </c>
      <c r="F113" s="32" t="s">
        <v>1659</v>
      </c>
      <c r="G113" s="32" t="s">
        <v>417</v>
      </c>
      <c r="H113" s="94" t="s">
        <v>183</v>
      </c>
      <c r="I113" s="105">
        <v>292012.08704901813</v>
      </c>
      <c r="J113" s="101">
        <v>1127</v>
      </c>
      <c r="K113" s="101">
        <v>0</v>
      </c>
      <c r="L113" s="98">
        <v>3290.9762209422533</v>
      </c>
      <c r="M113" s="32">
        <v>5.1766025379941247E-3</v>
      </c>
      <c r="N113" s="41">
        <v>2.9265786780458135E-3</v>
      </c>
      <c r="O113" s="41">
        <v>5.1701450464348238E-4</v>
      </c>
      <c r="P113" s="18"/>
      <c r="Q113" s="18"/>
      <c r="R113" s="18"/>
      <c r="S113" s="18"/>
    </row>
    <row r="114" spans="2:19" x14ac:dyDescent="0.2">
      <c r="B114" s="23" t="s">
        <v>1699</v>
      </c>
      <c r="C114" s="32" t="s">
        <v>1700</v>
      </c>
      <c r="D114" s="32" t="s">
        <v>308</v>
      </c>
      <c r="E114" s="32" t="s">
        <v>177</v>
      </c>
      <c r="F114" s="32" t="s">
        <v>1005</v>
      </c>
      <c r="G114" s="32" t="s">
        <v>417</v>
      </c>
      <c r="H114" s="94" t="s">
        <v>183</v>
      </c>
      <c r="I114" s="105">
        <v>14189.456963509558</v>
      </c>
      <c r="J114" s="101">
        <v>6310</v>
      </c>
      <c r="K114" s="101">
        <v>0</v>
      </c>
      <c r="L114" s="98">
        <v>895.35473439745306</v>
      </c>
      <c r="M114" s="32">
        <v>1.1222696691423632E-3</v>
      </c>
      <c r="N114" s="41">
        <v>7.9621543853778494E-4</v>
      </c>
      <c r="O114" s="41">
        <v>1.4066081108059719E-4</v>
      </c>
      <c r="P114" s="18"/>
      <c r="Q114" s="18"/>
      <c r="R114" s="18"/>
      <c r="S114" s="18"/>
    </row>
    <row r="115" spans="2:19" x14ac:dyDescent="0.2">
      <c r="B115" s="23" t="s">
        <v>1696</v>
      </c>
      <c r="C115" s="32" t="s">
        <v>1697</v>
      </c>
      <c r="D115" s="32" t="s">
        <v>308</v>
      </c>
      <c r="E115" s="32" t="s">
        <v>177</v>
      </c>
      <c r="F115" s="32" t="s">
        <v>1698</v>
      </c>
      <c r="G115" s="32" t="s">
        <v>453</v>
      </c>
      <c r="H115" s="94" t="s">
        <v>183</v>
      </c>
      <c r="I115" s="105">
        <v>38249.369476952619</v>
      </c>
      <c r="J115" s="101">
        <v>4218</v>
      </c>
      <c r="K115" s="101">
        <v>0</v>
      </c>
      <c r="L115" s="98">
        <v>1613.3584045484067</v>
      </c>
      <c r="M115" s="32">
        <v>7.738086221171182E-4</v>
      </c>
      <c r="N115" s="41">
        <v>1.4347172358010875E-3</v>
      </c>
      <c r="O115" s="41">
        <v>2.534596546252681E-4</v>
      </c>
      <c r="P115" s="18"/>
      <c r="Q115" s="18"/>
      <c r="R115" s="18"/>
      <c r="S115" s="18"/>
    </row>
    <row r="116" spans="2:19" x14ac:dyDescent="0.2">
      <c r="B116" s="23" t="s">
        <v>1630</v>
      </c>
      <c r="C116" s="32" t="s">
        <v>1631</v>
      </c>
      <c r="D116" s="32" t="s">
        <v>308</v>
      </c>
      <c r="E116" s="32" t="s">
        <v>177</v>
      </c>
      <c r="F116" s="32" t="s">
        <v>1632</v>
      </c>
      <c r="G116" s="32" t="s">
        <v>1412</v>
      </c>
      <c r="H116" s="94" t="s">
        <v>183</v>
      </c>
      <c r="I116" s="105">
        <v>61741.508622837799</v>
      </c>
      <c r="J116" s="101">
        <v>3404.9999999999995</v>
      </c>
      <c r="K116" s="101">
        <v>0</v>
      </c>
      <c r="L116" s="98">
        <v>2102.2983686076273</v>
      </c>
      <c r="M116" s="32">
        <v>3.8972438324080794E-3</v>
      </c>
      <c r="N116" s="41">
        <v>1.8695186982226263E-3</v>
      </c>
      <c r="O116" s="41">
        <v>3.3027244096807033E-4</v>
      </c>
      <c r="P116" s="18"/>
      <c r="Q116" s="18"/>
      <c r="R116" s="18"/>
      <c r="S116" s="18"/>
    </row>
    <row r="117" spans="2:19" x14ac:dyDescent="0.2">
      <c r="B117" s="23" t="s">
        <v>1654</v>
      </c>
      <c r="C117" s="32" t="s">
        <v>1655</v>
      </c>
      <c r="D117" s="32" t="s">
        <v>308</v>
      </c>
      <c r="E117" s="32" t="s">
        <v>177</v>
      </c>
      <c r="F117" s="32" t="s">
        <v>1656</v>
      </c>
      <c r="G117" s="32" t="s">
        <v>1187</v>
      </c>
      <c r="H117" s="94" t="s">
        <v>183</v>
      </c>
      <c r="I117" s="105">
        <v>2819.8962762746996</v>
      </c>
      <c r="J117" s="101">
        <v>172800</v>
      </c>
      <c r="K117" s="101">
        <v>0</v>
      </c>
      <c r="L117" s="98">
        <v>4872.780765402681</v>
      </c>
      <c r="M117" s="32">
        <v>5.4824154316514978E-4</v>
      </c>
      <c r="N117" s="41">
        <v>4.3332358951947208E-3</v>
      </c>
      <c r="O117" s="41">
        <v>7.6551702732742478E-4</v>
      </c>
      <c r="P117" s="18"/>
      <c r="Q117" s="18"/>
      <c r="R117" s="18"/>
      <c r="S117" s="18"/>
    </row>
    <row r="118" spans="2:19" x14ac:dyDescent="0.2">
      <c r="B118" s="23" t="s">
        <v>1689</v>
      </c>
      <c r="C118" s="32" t="s">
        <v>1690</v>
      </c>
      <c r="D118" s="32" t="s">
        <v>308</v>
      </c>
      <c r="E118" s="32" t="s">
        <v>177</v>
      </c>
      <c r="F118" s="32" t="s">
        <v>1691</v>
      </c>
      <c r="G118" s="32" t="s">
        <v>722</v>
      </c>
      <c r="H118" s="94" t="s">
        <v>183</v>
      </c>
      <c r="I118" s="105">
        <v>119932.29167375354</v>
      </c>
      <c r="J118" s="101">
        <v>396.50000000000006</v>
      </c>
      <c r="K118" s="101">
        <v>0</v>
      </c>
      <c r="L118" s="98">
        <v>475.53153648643286</v>
      </c>
      <c r="M118" s="32">
        <v>1.6034470106085056E-3</v>
      </c>
      <c r="N118" s="41">
        <v>4.2287770010720441E-4</v>
      </c>
      <c r="O118" s="41">
        <v>7.4706313650754633E-5</v>
      </c>
      <c r="P118" s="18"/>
      <c r="Q118" s="18"/>
      <c r="R118" s="18"/>
      <c r="S118" s="18"/>
    </row>
    <row r="119" spans="2:19" x14ac:dyDescent="0.2">
      <c r="B119" s="23" t="s">
        <v>1639</v>
      </c>
      <c r="C119" s="32" t="s">
        <v>1640</v>
      </c>
      <c r="D119" s="32" t="s">
        <v>308</v>
      </c>
      <c r="E119" s="32" t="s">
        <v>177</v>
      </c>
      <c r="F119" s="32" t="s">
        <v>1641</v>
      </c>
      <c r="G119" s="32" t="s">
        <v>575</v>
      </c>
      <c r="H119" s="94" t="s">
        <v>183</v>
      </c>
      <c r="I119" s="105">
        <v>105448.30302058885</v>
      </c>
      <c r="J119" s="101">
        <v>80</v>
      </c>
      <c r="K119" s="101">
        <v>0</v>
      </c>
      <c r="L119" s="98">
        <v>84.358642416471071</v>
      </c>
      <c r="M119" s="32">
        <v>6.6590960159524358E-4</v>
      </c>
      <c r="N119" s="41">
        <v>7.5017924053626101E-5</v>
      </c>
      <c r="O119" s="41">
        <v>1.3252797587477237E-5</v>
      </c>
      <c r="P119" s="18"/>
      <c r="Q119" s="18"/>
      <c r="R119" s="18"/>
      <c r="S119" s="18"/>
    </row>
    <row r="120" spans="2:19" x14ac:dyDescent="0.2">
      <c r="B120" s="23" t="s">
        <v>1663</v>
      </c>
      <c r="C120" s="32" t="s">
        <v>1664</v>
      </c>
      <c r="D120" s="32" t="s">
        <v>308</v>
      </c>
      <c r="E120" s="32" t="s">
        <v>177</v>
      </c>
      <c r="F120" s="32" t="s">
        <v>1665</v>
      </c>
      <c r="G120" s="32" t="s">
        <v>575</v>
      </c>
      <c r="H120" s="94" t="s">
        <v>183</v>
      </c>
      <c r="I120" s="105">
        <v>56840.239782239267</v>
      </c>
      <c r="J120" s="101">
        <v>4282</v>
      </c>
      <c r="K120" s="101">
        <v>0</v>
      </c>
      <c r="L120" s="98">
        <v>2433.899067475485</v>
      </c>
      <c r="M120" s="32">
        <v>3.9410557951191621E-3</v>
      </c>
      <c r="N120" s="41">
        <v>2.1644024864299772E-3</v>
      </c>
      <c r="O120" s="41">
        <v>3.8236712642146801E-4</v>
      </c>
      <c r="P120" s="18"/>
      <c r="Q120" s="18"/>
      <c r="R120" s="18"/>
      <c r="S120" s="18"/>
    </row>
    <row r="121" spans="2:19" x14ac:dyDescent="0.2">
      <c r="B121" s="23" t="s">
        <v>1651</v>
      </c>
      <c r="C121" s="32" t="s">
        <v>1652</v>
      </c>
      <c r="D121" s="32" t="s">
        <v>308</v>
      </c>
      <c r="E121" s="32" t="s">
        <v>177</v>
      </c>
      <c r="F121" s="32" t="s">
        <v>1653</v>
      </c>
      <c r="G121" s="32" t="s">
        <v>1187</v>
      </c>
      <c r="H121" s="94" t="s">
        <v>183</v>
      </c>
      <c r="I121" s="105">
        <v>19562.946679967648</v>
      </c>
      <c r="J121" s="101">
        <v>8154.0000000000009</v>
      </c>
      <c r="K121" s="101">
        <v>0</v>
      </c>
      <c r="L121" s="98">
        <v>1595.1626722845619</v>
      </c>
      <c r="M121" s="32">
        <v>2.972821122689063E-3</v>
      </c>
      <c r="N121" s="41">
        <v>1.4185362492184644E-3</v>
      </c>
      <c r="O121" s="41">
        <v>2.5060109325276335E-4</v>
      </c>
      <c r="P121" s="18"/>
      <c r="Q121" s="18"/>
      <c r="R121" s="18"/>
      <c r="S121" s="18"/>
    </row>
    <row r="122" spans="2:19" x14ac:dyDescent="0.2">
      <c r="B122" s="23" t="s">
        <v>1704</v>
      </c>
      <c r="C122" s="32" t="s">
        <v>1705</v>
      </c>
      <c r="D122" s="32" t="s">
        <v>308</v>
      </c>
      <c r="E122" s="32" t="s">
        <v>177</v>
      </c>
      <c r="F122" s="32" t="s">
        <v>1706</v>
      </c>
      <c r="G122" s="32" t="s">
        <v>1412</v>
      </c>
      <c r="H122" s="94" t="s">
        <v>183</v>
      </c>
      <c r="I122" s="105">
        <v>48879.60605999727</v>
      </c>
      <c r="J122" s="101">
        <v>4997</v>
      </c>
      <c r="K122" s="101">
        <v>0</v>
      </c>
      <c r="L122" s="98">
        <v>2442.5139148180638</v>
      </c>
      <c r="M122" s="32">
        <v>4.8879606059997272E-3</v>
      </c>
      <c r="N122" s="41">
        <v>2.1720634438039542E-3</v>
      </c>
      <c r="O122" s="41">
        <v>3.8372052454177633E-4</v>
      </c>
      <c r="P122" s="18"/>
      <c r="Q122" s="18"/>
      <c r="R122" s="18"/>
      <c r="S122" s="18"/>
    </row>
    <row r="123" spans="2:19" x14ac:dyDescent="0.2">
      <c r="B123" s="23" t="s">
        <v>1645</v>
      </c>
      <c r="C123" s="32" t="s">
        <v>1646</v>
      </c>
      <c r="D123" s="32" t="s">
        <v>308</v>
      </c>
      <c r="E123" s="32" t="s">
        <v>177</v>
      </c>
      <c r="F123" s="32" t="s">
        <v>1647</v>
      </c>
      <c r="G123" s="32" t="s">
        <v>1412</v>
      </c>
      <c r="H123" s="94" t="s">
        <v>183</v>
      </c>
      <c r="I123" s="105">
        <v>32632.012688682695</v>
      </c>
      <c r="J123" s="101">
        <v>4095.0000000000005</v>
      </c>
      <c r="K123" s="101">
        <v>0</v>
      </c>
      <c r="L123" s="98">
        <v>1336.2809196015564</v>
      </c>
      <c r="M123" s="32">
        <v>3.367142951495154E-3</v>
      </c>
      <c r="N123" s="41">
        <v>1.1883195090560906E-3</v>
      </c>
      <c r="O123" s="41">
        <v>2.099306015388127E-4</v>
      </c>
      <c r="P123" s="18"/>
      <c r="Q123" s="18"/>
      <c r="R123" s="18"/>
      <c r="S123" s="18"/>
    </row>
    <row r="124" spans="2:19" x14ac:dyDescent="0.2">
      <c r="B124" s="23" t="s">
        <v>1675</v>
      </c>
      <c r="C124" s="32" t="s">
        <v>1676</v>
      </c>
      <c r="D124" s="32" t="s">
        <v>308</v>
      </c>
      <c r="E124" s="32" t="s">
        <v>177</v>
      </c>
      <c r="F124" s="32" t="s">
        <v>177</v>
      </c>
      <c r="G124" s="32" t="s">
        <v>417</v>
      </c>
      <c r="H124" s="94" t="s">
        <v>183</v>
      </c>
      <c r="I124" s="105">
        <v>85102.186770650544</v>
      </c>
      <c r="J124" s="101">
        <v>117.9</v>
      </c>
      <c r="K124" s="101">
        <v>0</v>
      </c>
      <c r="L124" s="98">
        <v>100.33547806761648</v>
      </c>
      <c r="M124" s="32">
        <v>9.0205123055759142E-4</v>
      </c>
      <c r="N124" s="41">
        <v>8.9225704183346102E-5</v>
      </c>
      <c r="O124" s="41">
        <v>1.5762768859035757E-5</v>
      </c>
      <c r="P124" s="18"/>
      <c r="Q124" s="18"/>
      <c r="R124" s="18"/>
      <c r="S124" s="18"/>
    </row>
    <row r="125" spans="2:19" x14ac:dyDescent="0.2">
      <c r="B125" s="23" t="s">
        <v>1660</v>
      </c>
      <c r="C125" s="32" t="s">
        <v>1661</v>
      </c>
      <c r="D125" s="32" t="s">
        <v>308</v>
      </c>
      <c r="E125" s="32" t="s">
        <v>177</v>
      </c>
      <c r="F125" s="32" t="s">
        <v>1662</v>
      </c>
      <c r="G125" s="32" t="s">
        <v>575</v>
      </c>
      <c r="H125" s="94" t="s">
        <v>183</v>
      </c>
      <c r="I125" s="105">
        <v>423306.99740458938</v>
      </c>
      <c r="J125" s="101">
        <v>174.8</v>
      </c>
      <c r="K125" s="101">
        <v>0</v>
      </c>
      <c r="L125" s="98">
        <v>739.94063135776878</v>
      </c>
      <c r="M125" s="32">
        <v>1.9486299164849317E-3</v>
      </c>
      <c r="N125" s="41">
        <v>6.5800976043861896E-4</v>
      </c>
      <c r="O125" s="41">
        <v>1.1624515441727806E-4</v>
      </c>
      <c r="P125" s="18"/>
      <c r="Q125" s="18"/>
      <c r="R125" s="18"/>
      <c r="S125" s="18"/>
    </row>
    <row r="126" spans="2:19" x14ac:dyDescent="0.2">
      <c r="B126" s="23" t="s">
        <v>1633</v>
      </c>
      <c r="C126" s="32" t="s">
        <v>1634</v>
      </c>
      <c r="D126" s="32" t="s">
        <v>308</v>
      </c>
      <c r="E126" s="32" t="s">
        <v>177</v>
      </c>
      <c r="F126" s="32" t="s">
        <v>1635</v>
      </c>
      <c r="G126" s="32" t="s">
        <v>950</v>
      </c>
      <c r="H126" s="94" t="s">
        <v>183</v>
      </c>
      <c r="I126" s="105">
        <v>37777.889939359542</v>
      </c>
      <c r="J126" s="101">
        <v>4216</v>
      </c>
      <c r="K126" s="101">
        <v>0</v>
      </c>
      <c r="L126" s="98">
        <v>1592.7158399910334</v>
      </c>
      <c r="M126" s="32">
        <v>3.5873904008453289E-3</v>
      </c>
      <c r="N126" s="41">
        <v>1.4163603455539448E-3</v>
      </c>
      <c r="O126" s="41">
        <v>2.5021669430811766E-4</v>
      </c>
      <c r="P126" s="18"/>
      <c r="Q126" s="18"/>
      <c r="R126" s="18"/>
      <c r="S126" s="18"/>
    </row>
    <row r="127" spans="2:19" x14ac:dyDescent="0.2">
      <c r="B127" s="23" t="s">
        <v>1692</v>
      </c>
      <c r="C127" s="32" t="s">
        <v>1693</v>
      </c>
      <c r="D127" s="32" t="s">
        <v>308</v>
      </c>
      <c r="E127" s="32" t="s">
        <v>177</v>
      </c>
      <c r="F127" s="32" t="s">
        <v>1694</v>
      </c>
      <c r="G127" s="32" t="s">
        <v>1695</v>
      </c>
      <c r="H127" s="94" t="s">
        <v>183</v>
      </c>
      <c r="I127" s="105">
        <v>9624.0048668089075</v>
      </c>
      <c r="J127" s="101">
        <v>43650</v>
      </c>
      <c r="K127" s="101">
        <v>0</v>
      </c>
      <c r="L127" s="98">
        <v>4200.8781243620879</v>
      </c>
      <c r="M127" s="32">
        <v>6.6639926233633671E-4</v>
      </c>
      <c r="N127" s="41">
        <v>3.7357305317469508E-3</v>
      </c>
      <c r="O127" s="41">
        <v>6.5996068543845514E-4</v>
      </c>
      <c r="P127" s="18"/>
      <c r="Q127" s="18"/>
      <c r="R127" s="18"/>
      <c r="S127" s="18"/>
    </row>
    <row r="128" spans="2:19" x14ac:dyDescent="0.2">
      <c r="B128" s="23" t="s">
        <v>1686</v>
      </c>
      <c r="C128" s="32" t="s">
        <v>1687</v>
      </c>
      <c r="D128" s="32" t="s">
        <v>308</v>
      </c>
      <c r="E128" s="32" t="s">
        <v>177</v>
      </c>
      <c r="F128" s="32" t="s">
        <v>1688</v>
      </c>
      <c r="G128" s="32" t="s">
        <v>417</v>
      </c>
      <c r="H128" s="94" t="s">
        <v>183</v>
      </c>
      <c r="I128" s="105">
        <v>231146.00242891841</v>
      </c>
      <c r="J128" s="101">
        <v>112.20000000000002</v>
      </c>
      <c r="K128" s="101">
        <v>0</v>
      </c>
      <c r="L128" s="98">
        <v>259.34581461979292</v>
      </c>
      <c r="M128" s="32">
        <v>1.7354124288830358E-3</v>
      </c>
      <c r="N128" s="41">
        <v>2.306294182488492E-4</v>
      </c>
      <c r="O128" s="41">
        <v>4.0743396146029289E-5</v>
      </c>
      <c r="P128" s="18"/>
      <c r="Q128" s="18"/>
      <c r="R128" s="18"/>
      <c r="S128" s="18"/>
    </row>
    <row r="129" spans="2:19" x14ac:dyDescent="0.2">
      <c r="B129" s="23" t="s">
        <v>1666</v>
      </c>
      <c r="C129" s="32" t="s">
        <v>1667</v>
      </c>
      <c r="D129" s="32" t="s">
        <v>308</v>
      </c>
      <c r="E129" s="32" t="s">
        <v>177</v>
      </c>
      <c r="F129" s="32" t="s">
        <v>1668</v>
      </c>
      <c r="G129" s="32" t="s">
        <v>575</v>
      </c>
      <c r="H129" s="94" t="s">
        <v>183</v>
      </c>
      <c r="I129" s="105">
        <v>10013.761087705938</v>
      </c>
      <c r="J129" s="101">
        <v>388.3</v>
      </c>
      <c r="K129" s="101">
        <v>0</v>
      </c>
      <c r="L129" s="98">
        <v>38.883434092655108</v>
      </c>
      <c r="M129" s="32">
        <v>2.1251840719247738E-4</v>
      </c>
      <c r="N129" s="41">
        <v>3.4578016219206486E-5</v>
      </c>
      <c r="O129" s="41">
        <v>6.1086127843536092E-6</v>
      </c>
      <c r="P129" s="18"/>
      <c r="Q129" s="18"/>
      <c r="R129" s="18"/>
      <c r="S129" s="18"/>
    </row>
    <row r="130" spans="2:19" x14ac:dyDescent="0.2">
      <c r="B130" s="23" t="s">
        <v>1684</v>
      </c>
      <c r="C130" s="32" t="s">
        <v>1685</v>
      </c>
      <c r="D130" s="32" t="s">
        <v>308</v>
      </c>
      <c r="E130" s="32" t="s">
        <v>177</v>
      </c>
      <c r="F130" s="32" t="s">
        <v>1668</v>
      </c>
      <c r="G130" s="32" t="s">
        <v>575</v>
      </c>
      <c r="H130" s="94" t="s">
        <v>183</v>
      </c>
      <c r="I130" s="105">
        <v>287591.00240706617</v>
      </c>
      <c r="J130" s="101">
        <v>365.86</v>
      </c>
      <c r="K130" s="101">
        <v>0</v>
      </c>
      <c r="L130" s="98">
        <v>1052.1804414592193</v>
      </c>
      <c r="M130" s="32">
        <v>6.1034391792584002E-3</v>
      </c>
      <c r="N130" s="41">
        <v>9.3567641900181759E-4</v>
      </c>
      <c r="O130" s="41">
        <v>1.6529823165384224E-4</v>
      </c>
      <c r="P130" s="18"/>
      <c r="Q130" s="18"/>
      <c r="R130" s="18"/>
      <c r="S130" s="18"/>
    </row>
    <row r="131" spans="2:19" x14ac:dyDescent="0.2">
      <c r="B131" s="23" t="s">
        <v>1617</v>
      </c>
      <c r="C131" s="32" t="s">
        <v>1618</v>
      </c>
      <c r="D131" s="32" t="s">
        <v>308</v>
      </c>
      <c r="E131" s="32" t="s">
        <v>177</v>
      </c>
      <c r="F131" s="32" t="s">
        <v>1619</v>
      </c>
      <c r="G131" s="32" t="s">
        <v>529</v>
      </c>
      <c r="H131" s="94" t="s">
        <v>183</v>
      </c>
      <c r="I131" s="105">
        <v>54549.683809808419</v>
      </c>
      <c r="J131" s="101">
        <v>1680</v>
      </c>
      <c r="K131" s="101">
        <v>0</v>
      </c>
      <c r="L131" s="98">
        <v>916.43468800478138</v>
      </c>
      <c r="M131" s="32">
        <v>6.1672702045192183E-3</v>
      </c>
      <c r="N131" s="41">
        <v>8.1496128737401218E-4</v>
      </c>
      <c r="O131" s="41">
        <v>1.4397248550195778E-4</v>
      </c>
      <c r="P131" s="18"/>
      <c r="Q131" s="18"/>
      <c r="R131" s="18"/>
      <c r="S131" s="18"/>
    </row>
    <row r="132" spans="2:19" x14ac:dyDescent="0.2">
      <c r="B132" s="23" t="s">
        <v>1648</v>
      </c>
      <c r="C132" s="32" t="s">
        <v>1649</v>
      </c>
      <c r="D132" s="32" t="s">
        <v>308</v>
      </c>
      <c r="E132" s="32" t="s">
        <v>177</v>
      </c>
      <c r="F132" s="32" t="s">
        <v>1650</v>
      </c>
      <c r="G132" s="32" t="s">
        <v>417</v>
      </c>
      <c r="H132" s="94" t="s">
        <v>183</v>
      </c>
      <c r="I132" s="105">
        <v>1513732.0360415792</v>
      </c>
      <c r="J132" s="101">
        <v>157.80000000000001</v>
      </c>
      <c r="K132" s="101">
        <v>0</v>
      </c>
      <c r="L132" s="98">
        <v>2388.6691530096468</v>
      </c>
      <c r="M132" s="32">
        <v>8.2816868775593099E-3</v>
      </c>
      <c r="N132" s="41">
        <v>2.1241807119780007E-3</v>
      </c>
      <c r="O132" s="41">
        <v>3.7526147744296304E-4</v>
      </c>
      <c r="P132" s="18"/>
      <c r="Q132" s="18"/>
      <c r="R132" s="18"/>
      <c r="S132" s="18"/>
    </row>
    <row r="133" spans="2:19" s="164" customFormat="1" x14ac:dyDescent="0.2">
      <c r="B133" s="133" t="s">
        <v>1710</v>
      </c>
      <c r="C133" s="171" t="s">
        <v>177</v>
      </c>
      <c r="D133" s="171" t="s">
        <v>177</v>
      </c>
      <c r="E133" s="171" t="s">
        <v>177</v>
      </c>
      <c r="F133" s="171" t="s">
        <v>177</v>
      </c>
      <c r="G133" s="171" t="s">
        <v>177</v>
      </c>
      <c r="H133" s="172" t="s">
        <v>177</v>
      </c>
      <c r="I133" s="182" t="s">
        <v>177</v>
      </c>
      <c r="J133" s="168" t="s">
        <v>177</v>
      </c>
      <c r="K133" s="168" t="s">
        <v>177</v>
      </c>
      <c r="L133" s="199">
        <v>0</v>
      </c>
      <c r="M133" s="171" t="s">
        <v>177</v>
      </c>
      <c r="N133" s="167">
        <v>0</v>
      </c>
      <c r="O133" s="167">
        <v>0</v>
      </c>
    </row>
    <row r="134" spans="2:19" s="164" customFormat="1" x14ac:dyDescent="0.2">
      <c r="B134" s="133" t="s">
        <v>1711</v>
      </c>
      <c r="C134" s="171" t="s">
        <v>177</v>
      </c>
      <c r="D134" s="171" t="s">
        <v>177</v>
      </c>
      <c r="E134" s="171" t="s">
        <v>177</v>
      </c>
      <c r="F134" s="171" t="s">
        <v>177</v>
      </c>
      <c r="G134" s="171" t="s">
        <v>177</v>
      </c>
      <c r="H134" s="172" t="s">
        <v>177</v>
      </c>
      <c r="I134" s="182" t="s">
        <v>177</v>
      </c>
      <c r="J134" s="168" t="s">
        <v>177</v>
      </c>
      <c r="K134" s="168" t="s">
        <v>177</v>
      </c>
      <c r="L134" s="199">
        <v>0</v>
      </c>
      <c r="M134" s="171" t="s">
        <v>177</v>
      </c>
      <c r="N134" s="167">
        <v>0</v>
      </c>
      <c r="O134" s="167">
        <v>0</v>
      </c>
    </row>
    <row r="135" spans="2:19" s="164" customFormat="1" x14ac:dyDescent="0.2">
      <c r="B135" s="133" t="s">
        <v>1712</v>
      </c>
      <c r="C135" s="171" t="s">
        <v>177</v>
      </c>
      <c r="D135" s="171" t="s">
        <v>177</v>
      </c>
      <c r="E135" s="171" t="s">
        <v>177</v>
      </c>
      <c r="F135" s="171" t="s">
        <v>177</v>
      </c>
      <c r="G135" s="171" t="s">
        <v>177</v>
      </c>
      <c r="H135" s="172" t="s">
        <v>177</v>
      </c>
      <c r="I135" s="182" t="s">
        <v>177</v>
      </c>
      <c r="J135" s="168" t="s">
        <v>177</v>
      </c>
      <c r="K135" s="168" t="s">
        <v>177</v>
      </c>
      <c r="L135" s="199">
        <v>0</v>
      </c>
      <c r="M135" s="171" t="s">
        <v>177</v>
      </c>
      <c r="N135" s="167">
        <v>0</v>
      </c>
      <c r="O135" s="167">
        <v>0</v>
      </c>
    </row>
    <row r="136" spans="2:19" s="164" customFormat="1" x14ac:dyDescent="0.2">
      <c r="B136" s="133" t="s">
        <v>402</v>
      </c>
      <c r="C136" s="171" t="s">
        <v>177</v>
      </c>
      <c r="D136" s="171" t="s">
        <v>177</v>
      </c>
      <c r="E136" s="171" t="s">
        <v>177</v>
      </c>
      <c r="F136" s="171" t="s">
        <v>177</v>
      </c>
      <c r="G136" s="171" t="s">
        <v>177</v>
      </c>
      <c r="H136" s="172" t="s">
        <v>177</v>
      </c>
      <c r="I136" s="182" t="s">
        <v>177</v>
      </c>
      <c r="J136" s="168" t="s">
        <v>177</v>
      </c>
      <c r="K136" s="168" t="s">
        <v>177</v>
      </c>
      <c r="L136" s="199">
        <v>341691.42907788861</v>
      </c>
      <c r="M136" s="171" t="s">
        <v>177</v>
      </c>
      <c r="N136" s="167">
        <v>0.30385720943436095</v>
      </c>
      <c r="O136" s="167">
        <v>5.3679945732044231E-2</v>
      </c>
    </row>
    <row r="137" spans="2:19" s="164" customFormat="1" x14ac:dyDescent="0.2">
      <c r="B137" s="133" t="s">
        <v>155</v>
      </c>
      <c r="C137" s="171" t="s">
        <v>177</v>
      </c>
      <c r="D137" s="171" t="s">
        <v>177</v>
      </c>
      <c r="E137" s="171" t="s">
        <v>177</v>
      </c>
      <c r="F137" s="171" t="s">
        <v>177</v>
      </c>
      <c r="G137" s="171" t="s">
        <v>177</v>
      </c>
      <c r="H137" s="172" t="s">
        <v>177</v>
      </c>
      <c r="I137" s="182" t="s">
        <v>177</v>
      </c>
      <c r="J137" s="168" t="s">
        <v>177</v>
      </c>
      <c r="K137" s="168" t="s">
        <v>177</v>
      </c>
      <c r="L137" s="199">
        <v>113256.61360525542</v>
      </c>
      <c r="M137" s="171" t="s">
        <v>177</v>
      </c>
      <c r="N137" s="167">
        <v>0.10071613049513733</v>
      </c>
      <c r="O137" s="167">
        <v>1.7792687655444134E-2</v>
      </c>
    </row>
    <row r="138" spans="2:19" x14ac:dyDescent="0.2">
      <c r="B138" s="23" t="s">
        <v>1713</v>
      </c>
      <c r="C138" s="32" t="s">
        <v>1714</v>
      </c>
      <c r="D138" s="32" t="s">
        <v>1715</v>
      </c>
      <c r="E138" s="32" t="s">
        <v>1196</v>
      </c>
      <c r="F138" s="32" t="s">
        <v>177</v>
      </c>
      <c r="G138" s="32" t="s">
        <v>1216</v>
      </c>
      <c r="H138" s="94" t="s">
        <v>136</v>
      </c>
      <c r="I138" s="105">
        <v>993536.46451159334</v>
      </c>
      <c r="J138" s="101">
        <v>21</v>
      </c>
      <c r="K138" s="101">
        <v>0</v>
      </c>
      <c r="L138" s="98">
        <v>756.7469190755811</v>
      </c>
      <c r="M138" s="32">
        <v>1.8966156402594099E-3</v>
      </c>
      <c r="N138" s="41">
        <v>6.7295515049615345E-4</v>
      </c>
      <c r="O138" s="41">
        <v>1.1888543314795596E-4</v>
      </c>
      <c r="P138" s="18"/>
      <c r="Q138" s="18"/>
      <c r="R138" s="18"/>
      <c r="S138" s="18"/>
    </row>
    <row r="139" spans="2:19" x14ac:dyDescent="0.2">
      <c r="B139" s="23" t="s">
        <v>1716</v>
      </c>
      <c r="C139" s="32" t="s">
        <v>1717</v>
      </c>
      <c r="D139" s="32" t="s">
        <v>1715</v>
      </c>
      <c r="E139" s="32" t="s">
        <v>1196</v>
      </c>
      <c r="F139" s="32" t="s">
        <v>177</v>
      </c>
      <c r="G139" s="32" t="s">
        <v>1216</v>
      </c>
      <c r="H139" s="94" t="s">
        <v>136</v>
      </c>
      <c r="I139" s="105">
        <v>1619.3442987269493</v>
      </c>
      <c r="J139" s="101">
        <v>21.5</v>
      </c>
      <c r="K139" s="101">
        <v>0</v>
      </c>
      <c r="L139" s="98">
        <v>1.2627727197057255</v>
      </c>
      <c r="M139" s="32">
        <v>3.0912541548640866E-6</v>
      </c>
      <c r="N139" s="41">
        <v>1.1229505984247417E-6</v>
      </c>
      <c r="O139" s="41">
        <v>1.9838241552806851E-7</v>
      </c>
      <c r="P139" s="18"/>
      <c r="Q139" s="18"/>
      <c r="R139" s="18"/>
      <c r="S139" s="18"/>
    </row>
    <row r="140" spans="2:19" x14ac:dyDescent="0.2">
      <c r="B140" s="23" t="s">
        <v>1764</v>
      </c>
      <c r="C140" s="32" t="s">
        <v>1765</v>
      </c>
      <c r="D140" s="32" t="s">
        <v>1720</v>
      </c>
      <c r="E140" s="32" t="s">
        <v>1196</v>
      </c>
      <c r="F140" s="32" t="s">
        <v>1671</v>
      </c>
      <c r="G140" s="32" t="s">
        <v>1288</v>
      </c>
      <c r="H140" s="94" t="s">
        <v>136</v>
      </c>
      <c r="I140" s="105">
        <v>111229.58151037183</v>
      </c>
      <c r="J140" s="101">
        <v>618</v>
      </c>
      <c r="K140" s="101">
        <v>0</v>
      </c>
      <c r="L140" s="98">
        <v>2493.1954974968817</v>
      </c>
      <c r="M140" s="32">
        <v>3.3017135316642239E-3</v>
      </c>
      <c r="N140" s="41">
        <v>2.2171332435471369E-3</v>
      </c>
      <c r="O140" s="41">
        <v>3.9168263414211075E-4</v>
      </c>
      <c r="P140" s="18"/>
      <c r="Q140" s="18"/>
      <c r="R140" s="18"/>
      <c r="S140" s="18"/>
    </row>
    <row r="141" spans="2:19" x14ac:dyDescent="0.2">
      <c r="B141" s="23" t="s">
        <v>1740</v>
      </c>
      <c r="C141" s="32" t="s">
        <v>1741</v>
      </c>
      <c r="D141" s="32" t="s">
        <v>1720</v>
      </c>
      <c r="E141" s="32" t="s">
        <v>1196</v>
      </c>
      <c r="F141" s="32" t="s">
        <v>177</v>
      </c>
      <c r="G141" s="32" t="s">
        <v>1737</v>
      </c>
      <c r="H141" s="94" t="s">
        <v>136</v>
      </c>
      <c r="I141" s="105">
        <v>34366.51223449286</v>
      </c>
      <c r="J141" s="101">
        <v>1855</v>
      </c>
      <c r="K141" s="101">
        <v>0</v>
      </c>
      <c r="L141" s="98">
        <v>2312.2081548170772</v>
      </c>
      <c r="M141" s="32">
        <v>1.000519735980759E-3</v>
      </c>
      <c r="N141" s="41">
        <v>2.056185955410478E-3</v>
      </c>
      <c r="O141" s="41">
        <v>3.632494048994066E-4</v>
      </c>
      <c r="P141" s="18"/>
      <c r="Q141" s="18"/>
      <c r="R141" s="18"/>
      <c r="S141" s="18"/>
    </row>
    <row r="142" spans="2:19" x14ac:dyDescent="0.2">
      <c r="B142" s="23" t="s">
        <v>1738</v>
      </c>
      <c r="C142" s="32" t="s">
        <v>1739</v>
      </c>
      <c r="D142" s="32" t="s">
        <v>1720</v>
      </c>
      <c r="E142" s="32" t="s">
        <v>1196</v>
      </c>
      <c r="F142" s="32" t="s">
        <v>177</v>
      </c>
      <c r="G142" s="32" t="s">
        <v>1288</v>
      </c>
      <c r="H142" s="94" t="s">
        <v>136</v>
      </c>
      <c r="I142" s="105">
        <v>7123.543656906324</v>
      </c>
      <c r="J142" s="101">
        <v>7984</v>
      </c>
      <c r="K142" s="101">
        <v>0</v>
      </c>
      <c r="L142" s="98">
        <v>2062.8334927890346</v>
      </c>
      <c r="M142" s="32">
        <v>1.9753928748822145E-4</v>
      </c>
      <c r="N142" s="41">
        <v>1.8344236211547797E-3</v>
      </c>
      <c r="O142" s="41">
        <v>3.24072483310423E-4</v>
      </c>
      <c r="P142" s="18"/>
      <c r="Q142" s="18"/>
      <c r="R142" s="18"/>
      <c r="S142" s="18"/>
    </row>
    <row r="143" spans="2:19" x14ac:dyDescent="0.2">
      <c r="B143" s="23" t="s">
        <v>1755</v>
      </c>
      <c r="C143" s="32" t="s">
        <v>1756</v>
      </c>
      <c r="D143" s="32" t="s">
        <v>1720</v>
      </c>
      <c r="E143" s="32" t="s">
        <v>1196</v>
      </c>
      <c r="F143" s="32" t="s">
        <v>1682</v>
      </c>
      <c r="G143" s="32" t="s">
        <v>1211</v>
      </c>
      <c r="H143" s="94" t="s">
        <v>136</v>
      </c>
      <c r="I143" s="105">
        <v>30551.678314292498</v>
      </c>
      <c r="J143" s="101">
        <v>311</v>
      </c>
      <c r="K143" s="101">
        <v>0</v>
      </c>
      <c r="L143" s="98">
        <v>344.62201499410475</v>
      </c>
      <c r="M143" s="32">
        <v>1.1862749860457266E-3</v>
      </c>
      <c r="N143" s="41">
        <v>3.0646330248419886E-4</v>
      </c>
      <c r="O143" s="41">
        <v>5.4140342685430251E-5</v>
      </c>
      <c r="P143" s="18"/>
      <c r="Q143" s="18"/>
      <c r="R143" s="18"/>
      <c r="S143" s="18"/>
    </row>
    <row r="144" spans="2:19" x14ac:dyDescent="0.2">
      <c r="B144" s="23" t="s">
        <v>1781</v>
      </c>
      <c r="C144" s="32" t="s">
        <v>1782</v>
      </c>
      <c r="D144" s="32" t="s">
        <v>1748</v>
      </c>
      <c r="E144" s="32" t="s">
        <v>1196</v>
      </c>
      <c r="F144" s="32" t="s">
        <v>177</v>
      </c>
      <c r="G144" s="32" t="s">
        <v>1770</v>
      </c>
      <c r="H144" s="94" t="s">
        <v>136</v>
      </c>
      <c r="I144" s="105">
        <v>5763.9841120159108</v>
      </c>
      <c r="J144" s="101">
        <v>13912</v>
      </c>
      <c r="K144" s="101">
        <v>15.26135828</v>
      </c>
      <c r="L144" s="98">
        <v>2923.6999567325706</v>
      </c>
      <c r="M144" s="32">
        <v>6.3645164641527792E-5</v>
      </c>
      <c r="N144" s="41">
        <v>2.5999695470079022E-3</v>
      </c>
      <c r="O144" s="41">
        <v>4.5931516467276985E-4</v>
      </c>
      <c r="P144" s="18"/>
      <c r="Q144" s="18"/>
      <c r="R144" s="18"/>
      <c r="S144" s="18"/>
    </row>
    <row r="145" spans="2:19" x14ac:dyDescent="0.2">
      <c r="B145" s="23" t="s">
        <v>1735</v>
      </c>
      <c r="C145" s="32" t="s">
        <v>1736</v>
      </c>
      <c r="D145" s="32" t="s">
        <v>1720</v>
      </c>
      <c r="E145" s="32" t="s">
        <v>1196</v>
      </c>
      <c r="F145" s="32" t="s">
        <v>177</v>
      </c>
      <c r="G145" s="32" t="s">
        <v>1737</v>
      </c>
      <c r="H145" s="94" t="s">
        <v>136</v>
      </c>
      <c r="I145" s="105">
        <v>106678.20745898767</v>
      </c>
      <c r="J145" s="101">
        <v>2190</v>
      </c>
      <c r="K145" s="101">
        <v>0</v>
      </c>
      <c r="L145" s="98">
        <v>8473.5887003954485</v>
      </c>
      <c r="M145" s="32">
        <v>3.1024337256320552E-3</v>
      </c>
      <c r="N145" s="41">
        <v>7.5353397752618992E-3</v>
      </c>
      <c r="O145" s="41">
        <v>1.3312062957517295E-3</v>
      </c>
      <c r="P145" s="18"/>
      <c r="Q145" s="18"/>
      <c r="R145" s="18"/>
      <c r="S145" s="18"/>
    </row>
    <row r="146" spans="2:19" x14ac:dyDescent="0.2">
      <c r="B146" s="23" t="s">
        <v>1760</v>
      </c>
      <c r="C146" s="32" t="s">
        <v>1761</v>
      </c>
      <c r="D146" s="32" t="s">
        <v>1720</v>
      </c>
      <c r="E146" s="32" t="s">
        <v>1196</v>
      </c>
      <c r="F146" s="32" t="s">
        <v>1594</v>
      </c>
      <c r="G146" s="32" t="s">
        <v>1288</v>
      </c>
      <c r="H146" s="94" t="s">
        <v>136</v>
      </c>
      <c r="I146" s="105">
        <v>108857.45723792371</v>
      </c>
      <c r="J146" s="101">
        <v>850</v>
      </c>
      <c r="K146" s="101">
        <v>0</v>
      </c>
      <c r="L146" s="98">
        <v>3356.0209778638423</v>
      </c>
      <c r="M146" s="32">
        <v>2.2326301834270511E-3</v>
      </c>
      <c r="N146" s="41">
        <v>2.9844212712295745E-3</v>
      </c>
      <c r="O146" s="41">
        <v>5.2723307825865194E-4</v>
      </c>
      <c r="P146" s="18"/>
      <c r="Q146" s="18"/>
      <c r="R146" s="18"/>
      <c r="S146" s="18"/>
    </row>
    <row r="147" spans="2:19" x14ac:dyDescent="0.2">
      <c r="B147" s="23" t="s">
        <v>1757</v>
      </c>
      <c r="C147" s="32" t="s">
        <v>1758</v>
      </c>
      <c r="D147" s="32" t="s">
        <v>1720</v>
      </c>
      <c r="E147" s="32" t="s">
        <v>1196</v>
      </c>
      <c r="F147" s="32" t="s">
        <v>1759</v>
      </c>
      <c r="G147" s="32" t="s">
        <v>1251</v>
      </c>
      <c r="H147" s="94" t="s">
        <v>136</v>
      </c>
      <c r="I147" s="105">
        <v>220.50331653021954</v>
      </c>
      <c r="J147" s="101">
        <v>14308.000000000002</v>
      </c>
      <c r="K147" s="101">
        <v>0</v>
      </c>
      <c r="L147" s="98">
        <v>114.43045183815062</v>
      </c>
      <c r="M147" s="32">
        <v>9.7082448409036119E-6</v>
      </c>
      <c r="N147" s="41">
        <v>1.0175999399132585E-4</v>
      </c>
      <c r="O147" s="41">
        <v>1.7977098405254452E-5</v>
      </c>
      <c r="P147" s="18"/>
      <c r="Q147" s="18"/>
      <c r="R147" s="18"/>
      <c r="S147" s="18"/>
    </row>
    <row r="148" spans="2:19" x14ac:dyDescent="0.2">
      <c r="B148" s="23" t="s">
        <v>1742</v>
      </c>
      <c r="C148" s="32" t="s">
        <v>1743</v>
      </c>
      <c r="D148" s="32" t="s">
        <v>1720</v>
      </c>
      <c r="E148" s="32" t="s">
        <v>1196</v>
      </c>
      <c r="F148" s="32" t="s">
        <v>177</v>
      </c>
      <c r="G148" s="32" t="s">
        <v>1728</v>
      </c>
      <c r="H148" s="94" t="s">
        <v>136</v>
      </c>
      <c r="I148" s="105">
        <v>55100.362106757631</v>
      </c>
      <c r="J148" s="101">
        <v>3765</v>
      </c>
      <c r="K148" s="101">
        <v>0</v>
      </c>
      <c r="L148" s="98">
        <v>7524.3153529783731</v>
      </c>
      <c r="M148" s="32">
        <v>1.2110391827450872E-3</v>
      </c>
      <c r="N148" s="41">
        <v>6.6911759309565841E-3</v>
      </c>
      <c r="O148" s="41">
        <v>1.1820748354990085E-3</v>
      </c>
      <c r="P148" s="18"/>
      <c r="Q148" s="18"/>
      <c r="R148" s="18"/>
      <c r="S148" s="18"/>
    </row>
    <row r="149" spans="2:19" x14ac:dyDescent="0.2">
      <c r="B149" s="23" t="s">
        <v>1751</v>
      </c>
      <c r="C149" s="32" t="s">
        <v>1752</v>
      </c>
      <c r="D149" s="32" t="s">
        <v>1748</v>
      </c>
      <c r="E149" s="32" t="s">
        <v>1196</v>
      </c>
      <c r="F149" s="32" t="s">
        <v>1210</v>
      </c>
      <c r="G149" s="32" t="s">
        <v>1211</v>
      </c>
      <c r="H149" s="94" t="s">
        <v>136</v>
      </c>
      <c r="I149" s="105">
        <v>91156.767046844354</v>
      </c>
      <c r="J149" s="101">
        <v>2154</v>
      </c>
      <c r="K149" s="101">
        <v>0</v>
      </c>
      <c r="L149" s="98">
        <v>7121.6752962402588</v>
      </c>
      <c r="M149" s="32">
        <v>8.9520112721372258E-5</v>
      </c>
      <c r="N149" s="41">
        <v>6.3331187084587747E-3</v>
      </c>
      <c r="O149" s="41">
        <v>1.1188198207227312E-3</v>
      </c>
      <c r="P149" s="18"/>
      <c r="Q149" s="18"/>
      <c r="R149" s="18"/>
      <c r="S149" s="18"/>
    </row>
    <row r="150" spans="2:19" x14ac:dyDescent="0.2">
      <c r="B150" s="23" t="s">
        <v>1744</v>
      </c>
      <c r="C150" s="32" t="s">
        <v>1745</v>
      </c>
      <c r="D150" s="32" t="s">
        <v>1720</v>
      </c>
      <c r="E150" s="32" t="s">
        <v>1196</v>
      </c>
      <c r="F150" s="32" t="s">
        <v>177</v>
      </c>
      <c r="G150" s="32" t="s">
        <v>1211</v>
      </c>
      <c r="H150" s="94" t="s">
        <v>136</v>
      </c>
      <c r="I150" s="105">
        <v>15465.07550411587</v>
      </c>
      <c r="J150" s="101">
        <v>4723</v>
      </c>
      <c r="K150" s="101">
        <v>0</v>
      </c>
      <c r="L150" s="98">
        <v>2649.2170766282543</v>
      </c>
      <c r="M150" s="32">
        <v>9.755123009902092E-4</v>
      </c>
      <c r="N150" s="41">
        <v>2.3558791341723143E-3</v>
      </c>
      <c r="O150" s="41">
        <v>4.1619372569451487E-4</v>
      </c>
      <c r="P150" s="18"/>
      <c r="Q150" s="18"/>
      <c r="R150" s="18"/>
      <c r="S150" s="18"/>
    </row>
    <row r="151" spans="2:19" x14ac:dyDescent="0.2">
      <c r="B151" s="23" t="s">
        <v>1718</v>
      </c>
      <c r="C151" s="32" t="s">
        <v>1719</v>
      </c>
      <c r="D151" s="32" t="s">
        <v>1720</v>
      </c>
      <c r="E151" s="32" t="s">
        <v>1196</v>
      </c>
      <c r="F151" s="32" t="s">
        <v>1721</v>
      </c>
      <c r="G151" s="32" t="s">
        <v>1221</v>
      </c>
      <c r="H151" s="94" t="s">
        <v>136</v>
      </c>
      <c r="I151" s="105">
        <v>71931.482547426567</v>
      </c>
      <c r="J151" s="101">
        <v>5944</v>
      </c>
      <c r="K151" s="101">
        <v>0</v>
      </c>
      <c r="L151" s="98">
        <v>15507.627759071751</v>
      </c>
      <c r="M151" s="32">
        <v>1.4829312736735123E-3</v>
      </c>
      <c r="N151" s="41">
        <v>1.379052588042602E-2</v>
      </c>
      <c r="O151" s="41">
        <v>2.4362584065576827E-3</v>
      </c>
      <c r="P151" s="18"/>
      <c r="Q151" s="18"/>
      <c r="R151" s="18"/>
      <c r="S151" s="18"/>
    </row>
    <row r="152" spans="2:19" x14ac:dyDescent="0.2">
      <c r="B152" s="23" t="s">
        <v>1775</v>
      </c>
      <c r="C152" s="32" t="s">
        <v>1776</v>
      </c>
      <c r="D152" s="32" t="s">
        <v>1720</v>
      </c>
      <c r="E152" s="32" t="s">
        <v>1196</v>
      </c>
      <c r="F152" s="32" t="s">
        <v>922</v>
      </c>
      <c r="G152" s="32" t="s">
        <v>1737</v>
      </c>
      <c r="H152" s="94" t="s">
        <v>136</v>
      </c>
      <c r="I152" s="105">
        <v>4759.7502127728303</v>
      </c>
      <c r="J152" s="101">
        <v>12552</v>
      </c>
      <c r="K152" s="101">
        <v>0</v>
      </c>
      <c r="L152" s="98">
        <v>2166.9288318553267</v>
      </c>
      <c r="M152" s="32">
        <v>1.1133089959883758E-4</v>
      </c>
      <c r="N152" s="41">
        <v>1.9269928709283732E-3</v>
      </c>
      <c r="O152" s="41">
        <v>3.4042592877763005E-4</v>
      </c>
      <c r="P152" s="18"/>
      <c r="Q152" s="18"/>
      <c r="R152" s="18"/>
      <c r="S152" s="18"/>
    </row>
    <row r="153" spans="2:19" x14ac:dyDescent="0.2">
      <c r="B153" s="23" t="s">
        <v>1722</v>
      </c>
      <c r="C153" s="32" t="s">
        <v>1723</v>
      </c>
      <c r="D153" s="32" t="s">
        <v>1720</v>
      </c>
      <c r="E153" s="32" t="s">
        <v>1196</v>
      </c>
      <c r="F153" s="32" t="s">
        <v>1724</v>
      </c>
      <c r="G153" s="32" t="s">
        <v>1288</v>
      </c>
      <c r="H153" s="94" t="s">
        <v>136</v>
      </c>
      <c r="I153" s="105">
        <v>17500.539404482344</v>
      </c>
      <c r="J153" s="101">
        <v>6598</v>
      </c>
      <c r="K153" s="101">
        <v>15.86861397</v>
      </c>
      <c r="L153" s="98">
        <v>4203.9132486424069</v>
      </c>
      <c r="M153" s="32">
        <v>1.2372769014226369E-4</v>
      </c>
      <c r="N153" s="41">
        <v>3.7384295880170861E-3</v>
      </c>
      <c r="O153" s="41">
        <v>6.604375054368297E-4</v>
      </c>
      <c r="P153" s="18"/>
      <c r="Q153" s="18"/>
      <c r="R153" s="18"/>
      <c r="S153" s="18"/>
    </row>
    <row r="154" spans="2:19" x14ac:dyDescent="0.2">
      <c r="B154" s="23" t="s">
        <v>1729</v>
      </c>
      <c r="C154" s="32" t="s">
        <v>1730</v>
      </c>
      <c r="D154" s="32" t="s">
        <v>406</v>
      </c>
      <c r="E154" s="32" t="s">
        <v>1196</v>
      </c>
      <c r="F154" s="32" t="s">
        <v>1731</v>
      </c>
      <c r="G154" s="32" t="s">
        <v>1732</v>
      </c>
      <c r="H154" s="94" t="s">
        <v>136</v>
      </c>
      <c r="I154" s="105">
        <v>2422</v>
      </c>
      <c r="J154" s="101">
        <v>0.91999999999999993</v>
      </c>
      <c r="K154" s="101">
        <v>0</v>
      </c>
      <c r="L154" s="98">
        <v>8.0819999999999989E-2</v>
      </c>
      <c r="M154" s="32">
        <v>8.6293880901617854E-4</v>
      </c>
      <c r="N154" s="41">
        <v>7.1871102335689872E-8</v>
      </c>
      <c r="O154" s="41">
        <v>1.2696874562442924E-8</v>
      </c>
      <c r="P154" s="18"/>
      <c r="Q154" s="18"/>
      <c r="R154" s="18"/>
      <c r="S154" s="18"/>
    </row>
    <row r="155" spans="2:19" x14ac:dyDescent="0.2">
      <c r="B155" s="23" t="s">
        <v>1729</v>
      </c>
      <c r="C155" s="32" t="s">
        <v>1730</v>
      </c>
      <c r="D155" s="32" t="s">
        <v>406</v>
      </c>
      <c r="E155" s="32" t="s">
        <v>1196</v>
      </c>
      <c r="F155" s="32" t="s">
        <v>1731</v>
      </c>
      <c r="G155" s="32" t="s">
        <v>1732</v>
      </c>
      <c r="H155" s="94" t="s">
        <v>136</v>
      </c>
      <c r="I155" s="105">
        <v>1000</v>
      </c>
      <c r="J155" s="101">
        <v>0.91999999999999993</v>
      </c>
      <c r="K155" s="101">
        <v>0</v>
      </c>
      <c r="L155" s="98">
        <v>3.3369999999999997E-2</v>
      </c>
      <c r="M155" s="32">
        <v>3.5629182866068478E-4</v>
      </c>
      <c r="N155" s="41">
        <v>2.9675064154194149E-8</v>
      </c>
      <c r="O155" s="41">
        <v>5.2424487026567733E-9</v>
      </c>
      <c r="P155" s="18"/>
      <c r="Q155" s="18"/>
      <c r="R155" s="18"/>
      <c r="S155" s="18"/>
    </row>
    <row r="156" spans="2:19" x14ac:dyDescent="0.2">
      <c r="B156" s="23" t="s">
        <v>1771</v>
      </c>
      <c r="C156" s="32" t="s">
        <v>1772</v>
      </c>
      <c r="D156" s="32" t="s">
        <v>1720</v>
      </c>
      <c r="E156" s="32" t="s">
        <v>1196</v>
      </c>
      <c r="F156" s="32" t="s">
        <v>1539</v>
      </c>
      <c r="G156" s="32" t="s">
        <v>1340</v>
      </c>
      <c r="H156" s="94" t="s">
        <v>136</v>
      </c>
      <c r="I156" s="105">
        <v>8059.6018535493149</v>
      </c>
      <c r="J156" s="101">
        <v>950</v>
      </c>
      <c r="K156" s="101">
        <v>0</v>
      </c>
      <c r="L156" s="98">
        <v>277.70567105591493</v>
      </c>
      <c r="M156" s="32">
        <v>2.6965069822569826E-4</v>
      </c>
      <c r="N156" s="41">
        <v>2.4695635614527462E-4</v>
      </c>
      <c r="O156" s="41">
        <v>4.3627741532739286E-5</v>
      </c>
      <c r="P156" s="18"/>
      <c r="Q156" s="18"/>
      <c r="R156" s="18"/>
      <c r="S156" s="18"/>
    </row>
    <row r="157" spans="2:19" x14ac:dyDescent="0.2">
      <c r="B157" s="23" t="s">
        <v>1762</v>
      </c>
      <c r="C157" s="32" t="s">
        <v>1763</v>
      </c>
      <c r="D157" s="32" t="s">
        <v>1748</v>
      </c>
      <c r="E157" s="32" t="s">
        <v>1196</v>
      </c>
      <c r="F157" s="32" t="s">
        <v>428</v>
      </c>
      <c r="G157" s="32" t="s">
        <v>1216</v>
      </c>
      <c r="H157" s="94" t="s">
        <v>136</v>
      </c>
      <c r="I157" s="105">
        <v>11252.312714988304</v>
      </c>
      <c r="J157" s="101">
        <v>911.99999999999989</v>
      </c>
      <c r="K157" s="101">
        <v>0</v>
      </c>
      <c r="L157" s="98">
        <v>372.20670044019937</v>
      </c>
      <c r="M157" s="32">
        <v>5.8654982787040948E-5</v>
      </c>
      <c r="N157" s="41">
        <v>3.3099363842324962E-4</v>
      </c>
      <c r="O157" s="41">
        <v>5.8473914709106426E-5</v>
      </c>
      <c r="P157" s="18"/>
      <c r="Q157" s="18"/>
      <c r="R157" s="18"/>
      <c r="S157" s="18"/>
    </row>
    <row r="158" spans="2:19" x14ac:dyDescent="0.2">
      <c r="B158" s="23" t="s">
        <v>1779</v>
      </c>
      <c r="C158" s="32" t="s">
        <v>1780</v>
      </c>
      <c r="D158" s="32" t="s">
        <v>1720</v>
      </c>
      <c r="E158" s="32" t="s">
        <v>1196</v>
      </c>
      <c r="F158" s="32" t="s">
        <v>1470</v>
      </c>
      <c r="G158" s="32" t="s">
        <v>1221</v>
      </c>
      <c r="H158" s="94" t="s">
        <v>136</v>
      </c>
      <c r="I158" s="105">
        <v>22799.420753439175</v>
      </c>
      <c r="J158" s="101">
        <v>856</v>
      </c>
      <c r="K158" s="101">
        <v>0</v>
      </c>
      <c r="L158" s="98">
        <v>707.85635217640629</v>
      </c>
      <c r="M158" s="32">
        <v>4.1652464587680591E-4</v>
      </c>
      <c r="N158" s="41">
        <v>6.2947805402423446E-4</v>
      </c>
      <c r="O158" s="41">
        <v>1.1120469329141617E-4</v>
      </c>
      <c r="P158" s="18"/>
      <c r="Q158" s="18"/>
      <c r="R158" s="18"/>
      <c r="S158" s="18"/>
    </row>
    <row r="159" spans="2:19" x14ac:dyDescent="0.2">
      <c r="B159" s="23" t="s">
        <v>1746</v>
      </c>
      <c r="C159" s="32" t="s">
        <v>1747</v>
      </c>
      <c r="D159" s="32" t="s">
        <v>1748</v>
      </c>
      <c r="E159" s="32" t="s">
        <v>1196</v>
      </c>
      <c r="F159" s="32" t="s">
        <v>177</v>
      </c>
      <c r="G159" s="32" t="s">
        <v>1202</v>
      </c>
      <c r="H159" s="94" t="s">
        <v>136</v>
      </c>
      <c r="I159" s="105">
        <v>17407.160309892432</v>
      </c>
      <c r="J159" s="101">
        <v>4243</v>
      </c>
      <c r="K159" s="101">
        <v>0</v>
      </c>
      <c r="L159" s="98">
        <v>2678.8507398436836</v>
      </c>
      <c r="M159" s="32">
        <v>2.0736065669566279E-4</v>
      </c>
      <c r="N159" s="41">
        <v>2.3822315722017316E-3</v>
      </c>
      <c r="O159" s="41">
        <v>4.2084919345833556E-4</v>
      </c>
      <c r="P159" s="18"/>
      <c r="Q159" s="18"/>
      <c r="R159" s="18"/>
      <c r="S159" s="18"/>
    </row>
    <row r="160" spans="2:19" x14ac:dyDescent="0.2">
      <c r="B160" s="23" t="s">
        <v>1733</v>
      </c>
      <c r="C160" s="32" t="s">
        <v>1734</v>
      </c>
      <c r="D160" s="32" t="s">
        <v>1720</v>
      </c>
      <c r="E160" s="32" t="s">
        <v>1196</v>
      </c>
      <c r="F160" s="32" t="s">
        <v>177</v>
      </c>
      <c r="G160" s="32" t="s">
        <v>1288</v>
      </c>
      <c r="H160" s="94" t="s">
        <v>136</v>
      </c>
      <c r="I160" s="105">
        <v>39135.331450241109</v>
      </c>
      <c r="J160" s="101">
        <v>5010</v>
      </c>
      <c r="K160" s="101">
        <v>0</v>
      </c>
      <c r="L160" s="98">
        <v>7111.3867433078622</v>
      </c>
      <c r="M160" s="32">
        <v>6.0295910517838198E-4</v>
      </c>
      <c r="N160" s="41">
        <v>6.3239693686828477E-3</v>
      </c>
      <c r="O160" s="41">
        <v>1.1172034823657441E-3</v>
      </c>
      <c r="P160" s="18"/>
      <c r="Q160" s="18"/>
      <c r="R160" s="18"/>
      <c r="S160" s="18"/>
    </row>
    <row r="161" spans="2:19" x14ac:dyDescent="0.2">
      <c r="B161" s="23" t="s">
        <v>1773</v>
      </c>
      <c r="C161" s="32" t="s">
        <v>1774</v>
      </c>
      <c r="D161" s="32" t="s">
        <v>1720</v>
      </c>
      <c r="E161" s="32" t="s">
        <v>1196</v>
      </c>
      <c r="F161" s="32" t="s">
        <v>1452</v>
      </c>
      <c r="G161" s="32" t="s">
        <v>1728</v>
      </c>
      <c r="H161" s="94" t="s">
        <v>136</v>
      </c>
      <c r="I161" s="105">
        <v>50116.259523866174</v>
      </c>
      <c r="J161" s="101">
        <v>2176</v>
      </c>
      <c r="K161" s="101">
        <v>0</v>
      </c>
      <c r="L161" s="98">
        <v>3955.3516106039542</v>
      </c>
      <c r="M161" s="32">
        <v>5.0564480268892929E-4</v>
      </c>
      <c r="N161" s="41">
        <v>3.5173902546319301E-3</v>
      </c>
      <c r="O161" s="41">
        <v>6.2138831044537249E-4</v>
      </c>
      <c r="P161" s="18"/>
      <c r="Q161" s="18"/>
      <c r="R161" s="18"/>
      <c r="S161" s="18"/>
    </row>
    <row r="162" spans="2:19" x14ac:dyDescent="0.2">
      <c r="B162" s="23" t="s">
        <v>1768</v>
      </c>
      <c r="C162" s="32" t="s">
        <v>1769</v>
      </c>
      <c r="D162" s="32" t="s">
        <v>1748</v>
      </c>
      <c r="E162" s="32" t="s">
        <v>1196</v>
      </c>
      <c r="F162" s="32" t="s">
        <v>1016</v>
      </c>
      <c r="G162" s="32" t="s">
        <v>1770</v>
      </c>
      <c r="H162" s="94" t="s">
        <v>136</v>
      </c>
      <c r="I162" s="105">
        <v>32677.884971174633</v>
      </c>
      <c r="J162" s="101">
        <v>603</v>
      </c>
      <c r="K162" s="101">
        <v>0</v>
      </c>
      <c r="L162" s="98">
        <v>714.6918131538547</v>
      </c>
      <c r="M162" s="32">
        <v>2.5525586387538702E-5</v>
      </c>
      <c r="N162" s="41">
        <v>6.3555664985969363E-4</v>
      </c>
      <c r="O162" s="41">
        <v>1.1227854865651311E-4</v>
      </c>
      <c r="P162" s="18"/>
      <c r="Q162" s="18"/>
      <c r="R162" s="18"/>
      <c r="S162" s="18"/>
    </row>
    <row r="163" spans="2:19" x14ac:dyDescent="0.2">
      <c r="B163" s="23" t="s">
        <v>1725</v>
      </c>
      <c r="C163" s="32" t="s">
        <v>1726</v>
      </c>
      <c r="D163" s="32" t="s">
        <v>1720</v>
      </c>
      <c r="E163" s="32" t="s">
        <v>1196</v>
      </c>
      <c r="F163" s="32" t="s">
        <v>1727</v>
      </c>
      <c r="G163" s="32" t="s">
        <v>1728</v>
      </c>
      <c r="H163" s="94" t="s">
        <v>136</v>
      </c>
      <c r="I163" s="105">
        <v>102161.58034342213</v>
      </c>
      <c r="J163" s="101">
        <v>7345</v>
      </c>
      <c r="K163" s="101">
        <v>0</v>
      </c>
      <c r="L163" s="98">
        <v>27216.166812312826</v>
      </c>
      <c r="M163" s="32">
        <v>1.9286592929832838E-3</v>
      </c>
      <c r="N163" s="41">
        <v>2.4202622001397448E-2</v>
      </c>
      <c r="O163" s="41">
        <v>4.2756775066376896E-3</v>
      </c>
      <c r="P163" s="18"/>
      <c r="Q163" s="18"/>
      <c r="R163" s="18"/>
      <c r="S163" s="18"/>
    </row>
    <row r="164" spans="2:19" x14ac:dyDescent="0.2">
      <c r="B164" s="23" t="s">
        <v>1753</v>
      </c>
      <c r="C164" s="32" t="s">
        <v>1754</v>
      </c>
      <c r="D164" s="32" t="s">
        <v>1720</v>
      </c>
      <c r="E164" s="32" t="s">
        <v>1196</v>
      </c>
      <c r="F164" s="32" t="s">
        <v>1529</v>
      </c>
      <c r="G164" s="32" t="s">
        <v>1728</v>
      </c>
      <c r="H164" s="94" t="s">
        <v>136</v>
      </c>
      <c r="I164" s="105">
        <v>41471.074257264583</v>
      </c>
      <c r="J164" s="101">
        <v>2631</v>
      </c>
      <c r="K164" s="101">
        <v>0</v>
      </c>
      <c r="L164" s="98">
        <v>3957.4340761940439</v>
      </c>
      <c r="M164" s="32">
        <v>1.4798331745333475E-3</v>
      </c>
      <c r="N164" s="41">
        <v>3.5192421365613518E-3</v>
      </c>
      <c r="O164" s="41">
        <v>6.2171546714393682E-4</v>
      </c>
      <c r="P164" s="18"/>
      <c r="Q164" s="18"/>
      <c r="R164" s="18"/>
      <c r="S164" s="18"/>
    </row>
    <row r="165" spans="2:19" x14ac:dyDescent="0.2">
      <c r="B165" s="23" t="s">
        <v>1749</v>
      </c>
      <c r="C165" s="32" t="s">
        <v>1750</v>
      </c>
      <c r="D165" s="32" t="s">
        <v>1720</v>
      </c>
      <c r="E165" s="32" t="s">
        <v>1196</v>
      </c>
      <c r="F165" s="32" t="s">
        <v>1399</v>
      </c>
      <c r="G165" s="32" t="s">
        <v>1288</v>
      </c>
      <c r="H165" s="94" t="s">
        <v>136</v>
      </c>
      <c r="I165" s="105">
        <v>7043.9262470639924</v>
      </c>
      <c r="J165" s="101">
        <v>11447</v>
      </c>
      <c r="K165" s="101">
        <v>0</v>
      </c>
      <c r="L165" s="98">
        <v>2924.5162476723031</v>
      </c>
      <c r="M165" s="32">
        <v>1.1477645401021939E-4</v>
      </c>
      <c r="N165" s="41">
        <v>2.6006954530913618E-3</v>
      </c>
      <c r="O165" s="41">
        <v>4.594434045102883E-4</v>
      </c>
      <c r="P165" s="18"/>
      <c r="Q165" s="18"/>
      <c r="R165" s="18"/>
      <c r="S165" s="18"/>
    </row>
    <row r="166" spans="2:19" x14ac:dyDescent="0.2">
      <c r="B166" s="23" t="s">
        <v>1766</v>
      </c>
      <c r="C166" s="32" t="s">
        <v>1767</v>
      </c>
      <c r="D166" s="32" t="s">
        <v>1748</v>
      </c>
      <c r="E166" s="32" t="s">
        <v>1196</v>
      </c>
      <c r="F166" s="32" t="s">
        <v>1121</v>
      </c>
      <c r="G166" s="32" t="s">
        <v>1340</v>
      </c>
      <c r="H166" s="94" t="s">
        <v>136</v>
      </c>
      <c r="I166" s="105">
        <v>10414.906289083727</v>
      </c>
      <c r="J166" s="101">
        <v>679</v>
      </c>
      <c r="K166" s="101">
        <v>0</v>
      </c>
      <c r="L166" s="98">
        <v>256.49133433339262</v>
      </c>
      <c r="M166" s="32">
        <v>9.2017005364597516E-5</v>
      </c>
      <c r="N166" s="41">
        <v>2.2809100393581921E-4</v>
      </c>
      <c r="O166" s="41">
        <v>4.0294955436583722E-5</v>
      </c>
      <c r="P166" s="18"/>
      <c r="Q166" s="18"/>
      <c r="R166" s="18"/>
      <c r="S166" s="18"/>
    </row>
    <row r="167" spans="2:19" x14ac:dyDescent="0.2">
      <c r="B167" s="23" t="s">
        <v>1777</v>
      </c>
      <c r="C167" s="32" t="s">
        <v>1778</v>
      </c>
      <c r="D167" s="32" t="s">
        <v>1720</v>
      </c>
      <c r="E167" s="32" t="s">
        <v>1196</v>
      </c>
      <c r="F167" s="32" t="s">
        <v>177</v>
      </c>
      <c r="G167" s="32" t="s">
        <v>1328</v>
      </c>
      <c r="H167" s="94" t="s">
        <v>136</v>
      </c>
      <c r="I167" s="105">
        <v>22726.025101452073</v>
      </c>
      <c r="J167" s="101">
        <v>1300</v>
      </c>
      <c r="K167" s="101">
        <v>0</v>
      </c>
      <c r="L167" s="98">
        <v>1071.5548098222005</v>
      </c>
      <c r="M167" s="32">
        <v>2.7946456759960878E-3</v>
      </c>
      <c r="N167" s="41">
        <v>9.529055356970067E-4</v>
      </c>
      <c r="O167" s="41">
        <v>1.6834195752406415E-4</v>
      </c>
      <c r="P167" s="18"/>
      <c r="Q167" s="18"/>
      <c r="R167" s="18"/>
      <c r="S167" s="18"/>
    </row>
    <row r="168" spans="2:19" s="164" customFormat="1" x14ac:dyDescent="0.2">
      <c r="B168" s="133" t="s">
        <v>156</v>
      </c>
      <c r="C168" s="171" t="s">
        <v>177</v>
      </c>
      <c r="D168" s="171" t="s">
        <v>177</v>
      </c>
      <c r="E168" s="171" t="s">
        <v>177</v>
      </c>
      <c r="F168" s="171" t="s">
        <v>177</v>
      </c>
      <c r="G168" s="171" t="s">
        <v>177</v>
      </c>
      <c r="H168" s="172" t="s">
        <v>177</v>
      </c>
      <c r="I168" s="182" t="s">
        <v>177</v>
      </c>
      <c r="J168" s="168" t="s">
        <v>177</v>
      </c>
      <c r="K168" s="168" t="s">
        <v>177</v>
      </c>
      <c r="L168" s="199">
        <v>228434.81547263335</v>
      </c>
      <c r="M168" s="171" t="s">
        <v>177</v>
      </c>
      <c r="N168" s="167">
        <v>0.20314107893922376</v>
      </c>
      <c r="O168" s="167">
        <v>3.588725807660012E-2</v>
      </c>
    </row>
    <row r="169" spans="2:19" x14ac:dyDescent="0.2">
      <c r="B169" s="23" t="s">
        <v>1783</v>
      </c>
      <c r="C169" s="32" t="s">
        <v>1784</v>
      </c>
      <c r="D169" s="32" t="s">
        <v>406</v>
      </c>
      <c r="E169" s="32" t="s">
        <v>1196</v>
      </c>
      <c r="F169" s="32" t="s">
        <v>177</v>
      </c>
      <c r="G169" s="32" t="s">
        <v>1770</v>
      </c>
      <c r="H169" s="94" t="s">
        <v>137</v>
      </c>
      <c r="I169" s="105">
        <v>6470.8313785897162</v>
      </c>
      <c r="J169" s="101">
        <v>1788</v>
      </c>
      <c r="K169" s="101">
        <v>0</v>
      </c>
      <c r="L169" s="98">
        <v>487.73844938737352</v>
      </c>
      <c r="M169" s="32">
        <v>3.9134349452198971E-5</v>
      </c>
      <c r="N169" s="41">
        <v>4.337329869954296E-4</v>
      </c>
      <c r="O169" s="41">
        <v>7.6624027606432809E-5</v>
      </c>
      <c r="P169" s="18"/>
      <c r="Q169" s="18"/>
      <c r="R169" s="18"/>
      <c r="S169" s="18"/>
    </row>
    <row r="170" spans="2:19" x14ac:dyDescent="0.2">
      <c r="B170" s="23" t="s">
        <v>1785</v>
      </c>
      <c r="C170" s="32" t="s">
        <v>1786</v>
      </c>
      <c r="D170" s="32" t="s">
        <v>1787</v>
      </c>
      <c r="E170" s="32" t="s">
        <v>1196</v>
      </c>
      <c r="F170" s="32" t="s">
        <v>177</v>
      </c>
      <c r="G170" s="32" t="s">
        <v>1202</v>
      </c>
      <c r="H170" s="94" t="s">
        <v>137</v>
      </c>
      <c r="I170" s="105">
        <v>621.2999998765863</v>
      </c>
      <c r="J170" s="101">
        <v>5584</v>
      </c>
      <c r="K170" s="101">
        <v>0</v>
      </c>
      <c r="L170" s="98">
        <v>146.25346328614853</v>
      </c>
      <c r="M170" s="32">
        <v>2.3302951899185246E-7</v>
      </c>
      <c r="N170" s="41">
        <v>1.3005936187562291E-4</v>
      </c>
      <c r="O170" s="41">
        <v>2.297651420028557E-5</v>
      </c>
      <c r="P170" s="18"/>
      <c r="Q170" s="18"/>
      <c r="R170" s="18"/>
      <c r="S170" s="18"/>
    </row>
    <row r="171" spans="2:19" x14ac:dyDescent="0.2">
      <c r="B171" s="23" t="s">
        <v>1788</v>
      </c>
      <c r="C171" s="32" t="s">
        <v>1789</v>
      </c>
      <c r="D171" s="32" t="s">
        <v>406</v>
      </c>
      <c r="E171" s="32" t="s">
        <v>1196</v>
      </c>
      <c r="F171" s="32" t="s">
        <v>177</v>
      </c>
      <c r="G171" s="32" t="s">
        <v>1202</v>
      </c>
      <c r="H171" s="94" t="s">
        <v>137</v>
      </c>
      <c r="I171" s="105">
        <v>3934.8999992183799</v>
      </c>
      <c r="J171" s="101">
        <v>1628.2</v>
      </c>
      <c r="K171" s="101">
        <v>0</v>
      </c>
      <c r="L171" s="98">
        <v>270.08523679275083</v>
      </c>
      <c r="M171" s="32">
        <v>1.0827461017840771E-6</v>
      </c>
      <c r="N171" s="41">
        <v>2.4017970419315551E-4</v>
      </c>
      <c r="O171" s="41">
        <v>4.2430566353937793E-5</v>
      </c>
      <c r="P171" s="18"/>
      <c r="Q171" s="18"/>
      <c r="R171" s="18"/>
      <c r="S171" s="18"/>
    </row>
    <row r="172" spans="2:19" x14ac:dyDescent="0.2">
      <c r="B172" s="23" t="s">
        <v>1790</v>
      </c>
      <c r="C172" s="32" t="s">
        <v>1791</v>
      </c>
      <c r="D172" s="32" t="s">
        <v>1787</v>
      </c>
      <c r="E172" s="32" t="s">
        <v>1196</v>
      </c>
      <c r="F172" s="32" t="s">
        <v>177</v>
      </c>
      <c r="G172" s="32" t="s">
        <v>1202</v>
      </c>
      <c r="H172" s="94" t="s">
        <v>137</v>
      </c>
      <c r="I172" s="105">
        <v>621.2999998765863</v>
      </c>
      <c r="J172" s="101">
        <v>2710</v>
      </c>
      <c r="K172" s="101">
        <v>0</v>
      </c>
      <c r="L172" s="98">
        <v>70.979026773900884</v>
      </c>
      <c r="M172" s="32">
        <v>1.3669972558219552E-6</v>
      </c>
      <c r="N172" s="41">
        <v>6.3119783431758259E-5</v>
      </c>
      <c r="O172" s="41">
        <v>1.1150851268405067E-5</v>
      </c>
      <c r="P172" s="18"/>
      <c r="Q172" s="18"/>
      <c r="R172" s="18"/>
      <c r="S172" s="18"/>
    </row>
    <row r="173" spans="2:19" x14ac:dyDescent="0.2">
      <c r="B173" s="23" t="s">
        <v>1792</v>
      </c>
      <c r="C173" s="32" t="s">
        <v>1793</v>
      </c>
      <c r="D173" s="32" t="s">
        <v>406</v>
      </c>
      <c r="E173" s="32" t="s">
        <v>1196</v>
      </c>
      <c r="F173" s="32" t="s">
        <v>177</v>
      </c>
      <c r="G173" s="32" t="s">
        <v>1197</v>
      </c>
      <c r="H173" s="94" t="s">
        <v>137</v>
      </c>
      <c r="I173" s="105">
        <v>4141.999999177242</v>
      </c>
      <c r="J173" s="101">
        <v>441.2</v>
      </c>
      <c r="K173" s="101">
        <v>0</v>
      </c>
      <c r="L173" s="98">
        <v>77.037999047097344</v>
      </c>
      <c r="M173" s="32">
        <v>4.0740930167736587E-7</v>
      </c>
      <c r="N173" s="41">
        <v>6.8507868265908349E-5</v>
      </c>
      <c r="O173" s="41">
        <v>1.2102719753063507E-5</v>
      </c>
      <c r="P173" s="18"/>
      <c r="Q173" s="18"/>
      <c r="R173" s="18"/>
      <c r="S173" s="18"/>
    </row>
    <row r="174" spans="2:19" x14ac:dyDescent="0.2">
      <c r="B174" s="23" t="s">
        <v>1794</v>
      </c>
      <c r="C174" s="32" t="s">
        <v>1795</v>
      </c>
      <c r="D174" s="32" t="s">
        <v>1715</v>
      </c>
      <c r="E174" s="32" t="s">
        <v>1196</v>
      </c>
      <c r="F174" s="32" t="s">
        <v>177</v>
      </c>
      <c r="G174" s="32" t="s">
        <v>1770</v>
      </c>
      <c r="H174" s="94" t="s">
        <v>2</v>
      </c>
      <c r="I174" s="105">
        <v>21745.499995680522</v>
      </c>
      <c r="J174" s="101">
        <v>331.70000000000005</v>
      </c>
      <c r="K174" s="101">
        <v>0</v>
      </c>
      <c r="L174" s="98">
        <v>341.78716848330811</v>
      </c>
      <c r="M174" s="32">
        <v>1.5326143739972238E-6</v>
      </c>
      <c r="N174" s="41">
        <v>3.039423479719069E-4</v>
      </c>
      <c r="O174" s="41">
        <v>5.3694986454901126E-5</v>
      </c>
      <c r="P174" s="18"/>
      <c r="Q174" s="18"/>
      <c r="R174" s="18"/>
      <c r="S174" s="18"/>
    </row>
    <row r="175" spans="2:19" x14ac:dyDescent="0.2">
      <c r="B175" s="23" t="s">
        <v>1796</v>
      </c>
      <c r="C175" s="32" t="s">
        <v>1797</v>
      </c>
      <c r="D175" s="32" t="s">
        <v>1715</v>
      </c>
      <c r="E175" s="32" t="s">
        <v>1196</v>
      </c>
      <c r="F175" s="32" t="s">
        <v>177</v>
      </c>
      <c r="G175" s="32" t="s">
        <v>1202</v>
      </c>
      <c r="H175" s="94" t="s">
        <v>2</v>
      </c>
      <c r="I175" s="105">
        <v>3106.4999993829315</v>
      </c>
      <c r="J175" s="101">
        <v>589.29999999999995</v>
      </c>
      <c r="K175" s="101">
        <v>0</v>
      </c>
      <c r="L175" s="98">
        <v>86.74584550956898</v>
      </c>
      <c r="M175" s="32">
        <v>1.5487587039911041E-7</v>
      </c>
      <c r="N175" s="41">
        <v>7.7140801037047481E-5</v>
      </c>
      <c r="O175" s="41">
        <v>1.3627828745954593E-5</v>
      </c>
      <c r="P175" s="18"/>
      <c r="Q175" s="18"/>
      <c r="R175" s="18"/>
      <c r="S175" s="18"/>
    </row>
    <row r="176" spans="2:19" x14ac:dyDescent="0.2">
      <c r="B176" s="23" t="s">
        <v>1798</v>
      </c>
      <c r="C176" s="32" t="s">
        <v>1799</v>
      </c>
      <c r="D176" s="32" t="s">
        <v>1715</v>
      </c>
      <c r="E176" s="32" t="s">
        <v>1196</v>
      </c>
      <c r="F176" s="32" t="s">
        <v>177</v>
      </c>
      <c r="G176" s="32" t="s">
        <v>1770</v>
      </c>
      <c r="H176" s="94" t="s">
        <v>2</v>
      </c>
      <c r="I176" s="105">
        <v>21331.299995762798</v>
      </c>
      <c r="J176" s="101">
        <v>6.35</v>
      </c>
      <c r="K176" s="101">
        <v>0</v>
      </c>
      <c r="L176" s="98">
        <v>6.4184763347250477</v>
      </c>
      <c r="M176" s="32">
        <v>6.4500518432106319E-6</v>
      </c>
      <c r="N176" s="41">
        <v>5.7077823495697542E-6</v>
      </c>
      <c r="O176" s="41">
        <v>1.0083468065331894E-6</v>
      </c>
      <c r="P176" s="18"/>
      <c r="Q176" s="18"/>
      <c r="R176" s="18"/>
      <c r="S176" s="18"/>
    </row>
    <row r="177" spans="2:19" x14ac:dyDescent="0.2">
      <c r="B177" s="23" t="s">
        <v>1800</v>
      </c>
      <c r="C177" s="32" t="s">
        <v>1801</v>
      </c>
      <c r="D177" s="32" t="s">
        <v>1802</v>
      </c>
      <c r="E177" s="32" t="s">
        <v>1196</v>
      </c>
      <c r="F177" s="32" t="s">
        <v>177</v>
      </c>
      <c r="G177" s="32" t="s">
        <v>1770</v>
      </c>
      <c r="H177" s="94" t="s">
        <v>143</v>
      </c>
      <c r="I177" s="105">
        <v>33135.999993417936</v>
      </c>
      <c r="J177" s="101">
        <v>79</v>
      </c>
      <c r="K177" s="101">
        <v>0</v>
      </c>
      <c r="L177" s="98">
        <v>72.953907521508597</v>
      </c>
      <c r="M177" s="32">
        <v>8.3409951652051664E-5</v>
      </c>
      <c r="N177" s="41">
        <v>6.4875992987710956E-5</v>
      </c>
      <c r="O177" s="41">
        <v>1.1461106318246178E-5</v>
      </c>
      <c r="P177" s="18"/>
      <c r="Q177" s="18"/>
      <c r="R177" s="18"/>
      <c r="S177" s="18"/>
    </row>
    <row r="178" spans="2:19" x14ac:dyDescent="0.2">
      <c r="B178" s="23" t="s">
        <v>1803</v>
      </c>
      <c r="C178" s="32" t="s">
        <v>1804</v>
      </c>
      <c r="D178" s="32" t="s">
        <v>1802</v>
      </c>
      <c r="E178" s="32" t="s">
        <v>1196</v>
      </c>
      <c r="F178" s="32" t="s">
        <v>177</v>
      </c>
      <c r="G178" s="32" t="s">
        <v>1770</v>
      </c>
      <c r="H178" s="94" t="s">
        <v>143</v>
      </c>
      <c r="I178" s="105">
        <v>2070.999999588621</v>
      </c>
      <c r="J178" s="101">
        <v>1471</v>
      </c>
      <c r="K178" s="101">
        <v>0</v>
      </c>
      <c r="L178" s="98">
        <v>84.901264212135402</v>
      </c>
      <c r="M178" s="32">
        <v>3.0041216194523977E-6</v>
      </c>
      <c r="N178" s="41">
        <v>7.5500463358325022E-5</v>
      </c>
      <c r="O178" s="41">
        <v>1.333804382447795E-5</v>
      </c>
      <c r="P178" s="18"/>
      <c r="Q178" s="18"/>
      <c r="R178" s="18"/>
      <c r="S178" s="18"/>
    </row>
    <row r="179" spans="2:19" x14ac:dyDescent="0.2">
      <c r="B179" s="23" t="s">
        <v>1805</v>
      </c>
      <c r="C179" s="32" t="s">
        <v>1806</v>
      </c>
      <c r="D179" s="32" t="s">
        <v>1720</v>
      </c>
      <c r="E179" s="32" t="s">
        <v>1196</v>
      </c>
      <c r="F179" s="32" t="s">
        <v>177</v>
      </c>
      <c r="G179" s="32" t="s">
        <v>1296</v>
      </c>
      <c r="H179" s="94" t="s">
        <v>136</v>
      </c>
      <c r="I179" s="105">
        <v>2057.39605350806</v>
      </c>
      <c r="J179" s="101">
        <v>120708</v>
      </c>
      <c r="K179" s="101">
        <v>0</v>
      </c>
      <c r="L179" s="98">
        <v>9007.442785556359</v>
      </c>
      <c r="M179" s="32">
        <v>6.8828983714756894E-6</v>
      </c>
      <c r="N179" s="41">
        <v>8.0100821853946128E-3</v>
      </c>
      <c r="O179" s="41">
        <v>1.4150751197301483E-3</v>
      </c>
      <c r="P179" s="18"/>
      <c r="Q179" s="18"/>
      <c r="R179" s="18"/>
      <c r="S179" s="18"/>
    </row>
    <row r="180" spans="2:19" x14ac:dyDescent="0.2">
      <c r="B180" s="23" t="s">
        <v>1807</v>
      </c>
      <c r="C180" s="32" t="s">
        <v>1808</v>
      </c>
      <c r="D180" s="32" t="s">
        <v>1748</v>
      </c>
      <c r="E180" s="32" t="s">
        <v>1196</v>
      </c>
      <c r="F180" s="32" t="s">
        <v>177</v>
      </c>
      <c r="G180" s="32" t="s">
        <v>1225</v>
      </c>
      <c r="H180" s="94" t="s">
        <v>136</v>
      </c>
      <c r="I180" s="105">
        <v>60656.538137738906</v>
      </c>
      <c r="J180" s="101">
        <v>2946</v>
      </c>
      <c r="K180" s="101">
        <v>0</v>
      </c>
      <c r="L180" s="98">
        <v>6481.2372327855974</v>
      </c>
      <c r="M180" s="32">
        <v>6.0727895151359554E-6</v>
      </c>
      <c r="N180" s="41">
        <v>5.7635939670801434E-3</v>
      </c>
      <c r="O180" s="41">
        <v>1.0182065844359493E-3</v>
      </c>
      <c r="P180" s="18"/>
      <c r="Q180" s="18"/>
      <c r="R180" s="18"/>
      <c r="S180" s="18"/>
    </row>
    <row r="181" spans="2:19" x14ac:dyDescent="0.2">
      <c r="B181" s="23" t="s">
        <v>1809</v>
      </c>
      <c r="C181" s="32" t="s">
        <v>1810</v>
      </c>
      <c r="D181" s="32" t="s">
        <v>1748</v>
      </c>
      <c r="E181" s="32" t="s">
        <v>1196</v>
      </c>
      <c r="F181" s="32" t="s">
        <v>177</v>
      </c>
      <c r="G181" s="32" t="s">
        <v>1770</v>
      </c>
      <c r="H181" s="94" t="s">
        <v>136</v>
      </c>
      <c r="I181" s="105">
        <v>93266.413994168674</v>
      </c>
      <c r="J181" s="101">
        <v>3247.9999999999995</v>
      </c>
      <c r="K181" s="101">
        <v>0</v>
      </c>
      <c r="L181" s="98">
        <v>10987.246169826021</v>
      </c>
      <c r="M181" s="32">
        <v>2.4196265882602623E-4</v>
      </c>
      <c r="N181" s="41">
        <v>9.7706693127812758E-3</v>
      </c>
      <c r="O181" s="41">
        <v>1.7261035189923592E-3</v>
      </c>
      <c r="P181" s="18"/>
      <c r="Q181" s="18"/>
      <c r="R181" s="18"/>
      <c r="S181" s="18"/>
    </row>
    <row r="182" spans="2:19" x14ac:dyDescent="0.2">
      <c r="B182" s="23" t="s">
        <v>1811</v>
      </c>
      <c r="C182" s="32" t="s">
        <v>1812</v>
      </c>
      <c r="D182" s="32" t="s">
        <v>1720</v>
      </c>
      <c r="E182" s="32" t="s">
        <v>1196</v>
      </c>
      <c r="F182" s="32" t="s">
        <v>177</v>
      </c>
      <c r="G182" s="32" t="s">
        <v>1288</v>
      </c>
      <c r="H182" s="94" t="s">
        <v>136</v>
      </c>
      <c r="I182" s="105">
        <v>23230.812069499261</v>
      </c>
      <c r="J182" s="101">
        <v>8784</v>
      </c>
      <c r="K182" s="101">
        <v>0</v>
      </c>
      <c r="L182" s="98">
        <v>7401.2363682069254</v>
      </c>
      <c r="M182" s="32">
        <v>1.9626046826711686E-5</v>
      </c>
      <c r="N182" s="41">
        <v>6.5817250238805946E-3</v>
      </c>
      <c r="O182" s="41">
        <v>1.162739046945236E-3</v>
      </c>
      <c r="P182" s="18"/>
      <c r="Q182" s="18"/>
      <c r="R182" s="18"/>
      <c r="S182" s="18"/>
    </row>
    <row r="183" spans="2:19" x14ac:dyDescent="0.2">
      <c r="B183" s="23" t="s">
        <v>1813</v>
      </c>
      <c r="C183" s="32" t="s">
        <v>1814</v>
      </c>
      <c r="D183" s="32" t="s">
        <v>1748</v>
      </c>
      <c r="E183" s="32" t="s">
        <v>1196</v>
      </c>
      <c r="F183" s="32" t="s">
        <v>177</v>
      </c>
      <c r="G183" s="32" t="s">
        <v>1288</v>
      </c>
      <c r="H183" s="94" t="s">
        <v>136</v>
      </c>
      <c r="I183" s="105">
        <v>26099.773351305445</v>
      </c>
      <c r="J183" s="101">
        <v>15009</v>
      </c>
      <c r="K183" s="101">
        <v>0</v>
      </c>
      <c r="L183" s="98">
        <v>14208.101440527942</v>
      </c>
      <c r="M183" s="32">
        <v>1.4690372625503011E-5</v>
      </c>
      <c r="N183" s="41">
        <v>1.263489127230941E-2</v>
      </c>
      <c r="O183" s="41">
        <v>2.2321019767489224E-3</v>
      </c>
      <c r="P183" s="18"/>
      <c r="Q183" s="18"/>
      <c r="R183" s="18"/>
      <c r="S183" s="18"/>
    </row>
    <row r="184" spans="2:19" x14ac:dyDescent="0.2">
      <c r="B184" s="23" t="s">
        <v>1815</v>
      </c>
      <c r="C184" s="32" t="s">
        <v>1816</v>
      </c>
      <c r="D184" s="32" t="s">
        <v>1748</v>
      </c>
      <c r="E184" s="32" t="s">
        <v>1196</v>
      </c>
      <c r="F184" s="32" t="s">
        <v>177</v>
      </c>
      <c r="G184" s="32" t="s">
        <v>1288</v>
      </c>
      <c r="H184" s="94" t="s">
        <v>136</v>
      </c>
      <c r="I184" s="105">
        <v>17042.75563400906</v>
      </c>
      <c r="J184" s="101">
        <v>22261</v>
      </c>
      <c r="K184" s="101">
        <v>0</v>
      </c>
      <c r="L184" s="98">
        <v>13760.431165144289</v>
      </c>
      <c r="M184" s="32">
        <v>1.6626190520559313E-5</v>
      </c>
      <c r="N184" s="41">
        <v>1.2236789859605314E-2</v>
      </c>
      <c r="O184" s="41">
        <v>2.1617726853373842E-3</v>
      </c>
      <c r="P184" s="18"/>
      <c r="Q184" s="18"/>
      <c r="R184" s="18"/>
      <c r="S184" s="18"/>
    </row>
    <row r="185" spans="2:19" x14ac:dyDescent="0.2">
      <c r="B185" s="23" t="s">
        <v>1817</v>
      </c>
      <c r="C185" s="32" t="s">
        <v>1818</v>
      </c>
      <c r="D185" s="32" t="s">
        <v>1720</v>
      </c>
      <c r="E185" s="32" t="s">
        <v>1196</v>
      </c>
      <c r="F185" s="32" t="s">
        <v>177</v>
      </c>
      <c r="G185" s="32" t="s">
        <v>1296</v>
      </c>
      <c r="H185" s="94" t="s">
        <v>136</v>
      </c>
      <c r="I185" s="105">
        <v>30808.198766402907</v>
      </c>
      <c r="J185" s="101">
        <v>16446</v>
      </c>
      <c r="K185" s="101">
        <v>0</v>
      </c>
      <c r="L185" s="98">
        <v>18376.980270515498</v>
      </c>
      <c r="M185" s="32">
        <v>1.2774582199957564E-5</v>
      </c>
      <c r="N185" s="41">
        <v>1.6342165672397591E-2</v>
      </c>
      <c r="O185" s="41">
        <v>2.8870355522299398E-3</v>
      </c>
      <c r="P185" s="18"/>
      <c r="Q185" s="18"/>
      <c r="R185" s="18"/>
      <c r="S185" s="18"/>
    </row>
    <row r="186" spans="2:19" x14ac:dyDescent="0.2">
      <c r="B186" s="23" t="s">
        <v>1819</v>
      </c>
      <c r="C186" s="32" t="s">
        <v>1820</v>
      </c>
      <c r="D186" s="32" t="s">
        <v>1748</v>
      </c>
      <c r="E186" s="32" t="s">
        <v>1196</v>
      </c>
      <c r="F186" s="32" t="s">
        <v>177</v>
      </c>
      <c r="G186" s="32" t="s">
        <v>1288</v>
      </c>
      <c r="H186" s="94" t="s">
        <v>136</v>
      </c>
      <c r="I186" s="105">
        <v>28166.302224937834</v>
      </c>
      <c r="J186" s="101">
        <v>9901</v>
      </c>
      <c r="K186" s="101">
        <v>0</v>
      </c>
      <c r="L186" s="98">
        <v>10114.780230594517</v>
      </c>
      <c r="M186" s="32">
        <v>9.3385755220969218E-5</v>
      </c>
      <c r="N186" s="41">
        <v>8.9948082783478274E-3</v>
      </c>
      <c r="O186" s="41">
        <v>1.5890385525183879E-3</v>
      </c>
      <c r="P186" s="18"/>
      <c r="Q186" s="18"/>
      <c r="R186" s="18"/>
      <c r="S186" s="18"/>
    </row>
    <row r="187" spans="2:19" x14ac:dyDescent="0.2">
      <c r="B187" s="23" t="s">
        <v>1821</v>
      </c>
      <c r="C187" s="32" t="s">
        <v>1822</v>
      </c>
      <c r="D187" s="32" t="s">
        <v>1748</v>
      </c>
      <c r="E187" s="32" t="s">
        <v>1196</v>
      </c>
      <c r="F187" s="32" t="s">
        <v>177</v>
      </c>
      <c r="G187" s="32" t="s">
        <v>1823</v>
      </c>
      <c r="H187" s="94" t="s">
        <v>136</v>
      </c>
      <c r="I187" s="105">
        <v>72722.363444995251</v>
      </c>
      <c r="J187" s="101">
        <v>4919</v>
      </c>
      <c r="K187" s="101">
        <v>0</v>
      </c>
      <c r="L187" s="98">
        <v>12974.551760558923</v>
      </c>
      <c r="M187" s="32">
        <v>1.408981520525207E-3</v>
      </c>
      <c r="N187" s="41">
        <v>1.1537927955244193E-2</v>
      </c>
      <c r="O187" s="41">
        <v>2.0383105197691125E-3</v>
      </c>
      <c r="P187" s="18"/>
      <c r="Q187" s="18"/>
      <c r="R187" s="18"/>
      <c r="S187" s="18"/>
    </row>
    <row r="188" spans="2:19" x14ac:dyDescent="0.2">
      <c r="B188" s="23" t="s">
        <v>1824</v>
      </c>
      <c r="C188" s="32" t="s">
        <v>1825</v>
      </c>
      <c r="D188" s="32" t="s">
        <v>1748</v>
      </c>
      <c r="E188" s="32" t="s">
        <v>1196</v>
      </c>
      <c r="F188" s="32" t="s">
        <v>177</v>
      </c>
      <c r="G188" s="32" t="s">
        <v>1737</v>
      </c>
      <c r="H188" s="94" t="s">
        <v>136</v>
      </c>
      <c r="I188" s="105">
        <v>54782.993195280265</v>
      </c>
      <c r="J188" s="101">
        <v>5752</v>
      </c>
      <c r="K188" s="101">
        <v>0</v>
      </c>
      <c r="L188" s="98">
        <v>11429.104147242173</v>
      </c>
      <c r="M188" s="32">
        <v>3.6907683959563561E-4</v>
      </c>
      <c r="N188" s="41">
        <v>1.0163602001629546E-2</v>
      </c>
      <c r="O188" s="41">
        <v>1.7955196946130921E-3</v>
      </c>
      <c r="P188" s="18"/>
      <c r="Q188" s="18"/>
      <c r="R188" s="18"/>
      <c r="S188" s="18"/>
    </row>
    <row r="189" spans="2:19" x14ac:dyDescent="0.2">
      <c r="B189" s="23" t="s">
        <v>1826</v>
      </c>
      <c r="C189" s="32" t="s">
        <v>1827</v>
      </c>
      <c r="D189" s="32" t="s">
        <v>1748</v>
      </c>
      <c r="E189" s="32" t="s">
        <v>1196</v>
      </c>
      <c r="F189" s="32" t="s">
        <v>177</v>
      </c>
      <c r="G189" s="32" t="s">
        <v>1296</v>
      </c>
      <c r="H189" s="94" t="s">
        <v>136</v>
      </c>
      <c r="I189" s="105">
        <v>37983.398897081446</v>
      </c>
      <c r="J189" s="101">
        <v>5447</v>
      </c>
      <c r="K189" s="101">
        <v>0</v>
      </c>
      <c r="L189" s="98">
        <v>7504.1024618157562</v>
      </c>
      <c r="M189" s="32">
        <v>1.8168670050664406E-4</v>
      </c>
      <c r="N189" s="41">
        <v>6.6732011379690981E-3</v>
      </c>
      <c r="O189" s="41">
        <v>1.1788993771516185E-3</v>
      </c>
      <c r="P189" s="18"/>
      <c r="Q189" s="18"/>
      <c r="R189" s="18"/>
      <c r="S189" s="18"/>
    </row>
    <row r="190" spans="2:19" x14ac:dyDescent="0.2">
      <c r="B190" s="23" t="s">
        <v>1828</v>
      </c>
      <c r="C190" s="32" t="s">
        <v>1829</v>
      </c>
      <c r="D190" s="32" t="s">
        <v>1748</v>
      </c>
      <c r="E190" s="32" t="s">
        <v>1196</v>
      </c>
      <c r="F190" s="32" t="s">
        <v>177</v>
      </c>
      <c r="G190" s="32" t="s">
        <v>1202</v>
      </c>
      <c r="H190" s="94" t="s">
        <v>136</v>
      </c>
      <c r="I190" s="105">
        <v>186.38999996297588</v>
      </c>
      <c r="J190" s="101">
        <v>6948.9999999999991</v>
      </c>
      <c r="K190" s="101">
        <v>0</v>
      </c>
      <c r="L190" s="98">
        <v>46.977778667468435</v>
      </c>
      <c r="M190" s="32">
        <v>7.2505216615150536E-7</v>
      </c>
      <c r="N190" s="41">
        <v>4.1776104158785107E-5</v>
      </c>
      <c r="O190" s="41">
        <v>7.3802395813295462E-6</v>
      </c>
      <c r="P190" s="18"/>
      <c r="Q190" s="18"/>
      <c r="R190" s="18"/>
      <c r="S190" s="18"/>
    </row>
    <row r="191" spans="2:19" x14ac:dyDescent="0.2">
      <c r="B191" s="23" t="s">
        <v>1830</v>
      </c>
      <c r="C191" s="32" t="s">
        <v>1831</v>
      </c>
      <c r="D191" s="32" t="s">
        <v>1748</v>
      </c>
      <c r="E191" s="32" t="s">
        <v>1196</v>
      </c>
      <c r="F191" s="32" t="s">
        <v>177</v>
      </c>
      <c r="G191" s="32" t="s">
        <v>1202</v>
      </c>
      <c r="H191" s="94" t="s">
        <v>136</v>
      </c>
      <c r="I191" s="105">
        <v>497.03999990126903</v>
      </c>
      <c r="J191" s="101">
        <v>2719</v>
      </c>
      <c r="K191" s="101">
        <v>0</v>
      </c>
      <c r="L191" s="98">
        <v>49.017155325463342</v>
      </c>
      <c r="M191" s="32">
        <v>4.1062474467362959E-7</v>
      </c>
      <c r="N191" s="41">
        <v>4.3589668233120292E-5</v>
      </c>
      <c r="O191" s="41">
        <v>7.7006269806383237E-6</v>
      </c>
      <c r="P191" s="18"/>
      <c r="Q191" s="18"/>
      <c r="R191" s="18"/>
      <c r="S191" s="18"/>
    </row>
    <row r="192" spans="2:19" x14ac:dyDescent="0.2">
      <c r="B192" s="23" t="s">
        <v>1832</v>
      </c>
      <c r="C192" s="32" t="s">
        <v>1833</v>
      </c>
      <c r="D192" s="32" t="s">
        <v>1748</v>
      </c>
      <c r="E192" s="32" t="s">
        <v>1196</v>
      </c>
      <c r="F192" s="32" t="s">
        <v>177</v>
      </c>
      <c r="G192" s="32" t="s">
        <v>1202</v>
      </c>
      <c r="H192" s="94" t="s">
        <v>136</v>
      </c>
      <c r="I192" s="105">
        <v>811.83199983873942</v>
      </c>
      <c r="J192" s="101">
        <v>3468</v>
      </c>
      <c r="K192" s="101">
        <v>0</v>
      </c>
      <c r="L192" s="98">
        <v>102.11576869291594</v>
      </c>
      <c r="M192" s="32">
        <v>1.0224162820837488E-6</v>
      </c>
      <c r="N192" s="41">
        <v>9.0808869856671599E-5</v>
      </c>
      <c r="O192" s="41">
        <v>1.6042453674107772E-5</v>
      </c>
      <c r="P192" s="18"/>
      <c r="Q192" s="18"/>
      <c r="R192" s="18"/>
      <c r="S192" s="18"/>
    </row>
    <row r="193" spans="2:19" x14ac:dyDescent="0.2">
      <c r="B193" s="23" t="s">
        <v>1834</v>
      </c>
      <c r="C193" s="32" t="s">
        <v>1835</v>
      </c>
      <c r="D193" s="32" t="s">
        <v>1748</v>
      </c>
      <c r="E193" s="32" t="s">
        <v>1196</v>
      </c>
      <c r="F193" s="32" t="s">
        <v>177</v>
      </c>
      <c r="G193" s="32" t="s">
        <v>1202</v>
      </c>
      <c r="H193" s="94" t="s">
        <v>136</v>
      </c>
      <c r="I193" s="105">
        <v>289.93999994240693</v>
      </c>
      <c r="J193" s="101">
        <v>5631</v>
      </c>
      <c r="K193" s="101">
        <v>0</v>
      </c>
      <c r="L193" s="98">
        <v>59.216293106037405</v>
      </c>
      <c r="M193" s="32">
        <v>1.2854310394328911E-6</v>
      </c>
      <c r="N193" s="41">
        <v>5.2659493464046289E-5</v>
      </c>
      <c r="O193" s="41">
        <v>9.3029181591216371E-6</v>
      </c>
      <c r="P193" s="18"/>
      <c r="Q193" s="18"/>
      <c r="R193" s="18"/>
      <c r="S193" s="18"/>
    </row>
    <row r="194" spans="2:19" x14ac:dyDescent="0.2">
      <c r="B194" s="23" t="s">
        <v>1836</v>
      </c>
      <c r="C194" s="32" t="s">
        <v>1837</v>
      </c>
      <c r="D194" s="32" t="s">
        <v>1715</v>
      </c>
      <c r="E194" s="32" t="s">
        <v>1196</v>
      </c>
      <c r="F194" s="32" t="s">
        <v>177</v>
      </c>
      <c r="G194" s="32" t="s">
        <v>1770</v>
      </c>
      <c r="H194" s="94" t="s">
        <v>136</v>
      </c>
      <c r="I194" s="105">
        <v>6005.8999988070009</v>
      </c>
      <c r="J194" s="101">
        <v>1730</v>
      </c>
      <c r="K194" s="101">
        <v>0</v>
      </c>
      <c r="L194" s="98">
        <v>376.8528078151428</v>
      </c>
      <c r="M194" s="32">
        <v>3.7953059705839557E-6</v>
      </c>
      <c r="N194" s="41">
        <v>3.3512529962848552E-4</v>
      </c>
      <c r="O194" s="41">
        <v>5.9203821199372421E-5</v>
      </c>
      <c r="P194" s="18"/>
      <c r="Q194" s="18"/>
      <c r="R194" s="18"/>
      <c r="S194" s="18"/>
    </row>
    <row r="195" spans="2:19" x14ac:dyDescent="0.2">
      <c r="B195" s="23" t="s">
        <v>1838</v>
      </c>
      <c r="C195" s="32" t="s">
        <v>1839</v>
      </c>
      <c r="D195" s="32" t="s">
        <v>1715</v>
      </c>
      <c r="E195" s="32" t="s">
        <v>1196</v>
      </c>
      <c r="F195" s="32" t="s">
        <v>177</v>
      </c>
      <c r="G195" s="32" t="s">
        <v>1202</v>
      </c>
      <c r="H195" s="94" t="s">
        <v>136</v>
      </c>
      <c r="I195" s="105">
        <v>248.51999995063451</v>
      </c>
      <c r="J195" s="101">
        <v>18400</v>
      </c>
      <c r="K195" s="101">
        <v>0</v>
      </c>
      <c r="L195" s="98">
        <v>165.85429532705507</v>
      </c>
      <c r="M195" s="32">
        <v>8.1849457844708178E-7</v>
      </c>
      <c r="N195" s="41">
        <v>1.4748986676892486E-4</v>
      </c>
      <c r="O195" s="41">
        <v>2.6055817661593442E-5</v>
      </c>
      <c r="P195" s="18"/>
      <c r="Q195" s="18"/>
      <c r="R195" s="18"/>
      <c r="S195" s="18"/>
    </row>
    <row r="196" spans="2:19" x14ac:dyDescent="0.2">
      <c r="B196" s="23" t="s">
        <v>1840</v>
      </c>
      <c r="C196" s="32" t="s">
        <v>1841</v>
      </c>
      <c r="D196" s="32" t="s">
        <v>1748</v>
      </c>
      <c r="E196" s="32" t="s">
        <v>1196</v>
      </c>
      <c r="F196" s="32" t="s">
        <v>177</v>
      </c>
      <c r="G196" s="32" t="s">
        <v>1202</v>
      </c>
      <c r="H196" s="94" t="s">
        <v>136</v>
      </c>
      <c r="I196" s="105">
        <v>414.1999999177242</v>
      </c>
      <c r="J196" s="101">
        <v>2873</v>
      </c>
      <c r="K196" s="101">
        <v>0</v>
      </c>
      <c r="L196" s="98">
        <v>43.161176673426553</v>
      </c>
      <c r="M196" s="32">
        <v>1.9035353992459899E-7</v>
      </c>
      <c r="N196" s="41">
        <v>3.8382100292311693E-5</v>
      </c>
      <c r="O196" s="41">
        <v>6.7806489258838724E-6</v>
      </c>
      <c r="P196" s="18"/>
      <c r="Q196" s="18"/>
      <c r="R196" s="18"/>
      <c r="S196" s="18"/>
    </row>
    <row r="197" spans="2:19" x14ac:dyDescent="0.2">
      <c r="B197" s="23" t="s">
        <v>1842</v>
      </c>
      <c r="C197" s="32" t="s">
        <v>1843</v>
      </c>
      <c r="D197" s="32" t="s">
        <v>1748</v>
      </c>
      <c r="E197" s="32" t="s">
        <v>1196</v>
      </c>
      <c r="F197" s="32" t="s">
        <v>177</v>
      </c>
      <c r="G197" s="32" t="s">
        <v>1202</v>
      </c>
      <c r="H197" s="94" t="s">
        <v>136</v>
      </c>
      <c r="I197" s="105">
        <v>414.1999999177242</v>
      </c>
      <c r="J197" s="101">
        <v>1773</v>
      </c>
      <c r="K197" s="101">
        <v>0</v>
      </c>
      <c r="L197" s="98">
        <v>26.635839276709113</v>
      </c>
      <c r="M197" s="32">
        <v>1.8769012259147758E-7</v>
      </c>
      <c r="N197" s="41">
        <v>2.3686551972944179E-5</v>
      </c>
      <c r="O197" s="41">
        <v>4.1845076733700337E-6</v>
      </c>
      <c r="P197" s="18"/>
      <c r="Q197" s="18"/>
      <c r="R197" s="18"/>
      <c r="S197" s="18"/>
    </row>
    <row r="198" spans="2:19" x14ac:dyDescent="0.2">
      <c r="B198" s="23" t="s">
        <v>1844</v>
      </c>
      <c r="C198" s="32" t="s">
        <v>1845</v>
      </c>
      <c r="D198" s="32" t="s">
        <v>1748</v>
      </c>
      <c r="E198" s="32" t="s">
        <v>1196</v>
      </c>
      <c r="F198" s="32" t="s">
        <v>177</v>
      </c>
      <c r="G198" s="32" t="s">
        <v>1202</v>
      </c>
      <c r="H198" s="94" t="s">
        <v>136</v>
      </c>
      <c r="I198" s="105">
        <v>248.51999995063451</v>
      </c>
      <c r="J198" s="101">
        <v>4046</v>
      </c>
      <c r="K198" s="101">
        <v>0</v>
      </c>
      <c r="L198" s="98">
        <v>36.469917331155692</v>
      </c>
      <c r="M198" s="32">
        <v>2.7204886834735183E-7</v>
      </c>
      <c r="N198" s="41">
        <v>3.2431739181905973E-5</v>
      </c>
      <c r="O198" s="41">
        <v>5.7294477314569058E-6</v>
      </c>
      <c r="P198" s="18"/>
      <c r="Q198" s="18"/>
      <c r="R198" s="18"/>
      <c r="S198" s="18"/>
    </row>
    <row r="199" spans="2:19" x14ac:dyDescent="0.2">
      <c r="B199" s="23" t="s">
        <v>1846</v>
      </c>
      <c r="C199" s="32" t="s">
        <v>1847</v>
      </c>
      <c r="D199" s="32" t="s">
        <v>1715</v>
      </c>
      <c r="E199" s="32" t="s">
        <v>1196</v>
      </c>
      <c r="F199" s="32" t="s">
        <v>177</v>
      </c>
      <c r="G199" s="32" t="s">
        <v>1202</v>
      </c>
      <c r="H199" s="94" t="s">
        <v>136</v>
      </c>
      <c r="I199" s="105">
        <v>621.2999998765863</v>
      </c>
      <c r="J199" s="101">
        <v>7670</v>
      </c>
      <c r="K199" s="101">
        <v>0</v>
      </c>
      <c r="L199" s="98">
        <v>172.84000613566744</v>
      </c>
      <c r="M199" s="32">
        <v>7.3045713675532139E-7</v>
      </c>
      <c r="N199" s="41">
        <v>1.5370207583120294E-4</v>
      </c>
      <c r="O199" s="41">
        <v>2.7153277372883385E-5</v>
      </c>
      <c r="P199" s="18"/>
      <c r="Q199" s="18"/>
      <c r="R199" s="18"/>
      <c r="S199" s="18"/>
    </row>
    <row r="200" spans="2:19" x14ac:dyDescent="0.2">
      <c r="B200" s="23" t="s">
        <v>1848</v>
      </c>
      <c r="C200" s="32" t="s">
        <v>1849</v>
      </c>
      <c r="D200" s="32" t="s">
        <v>1715</v>
      </c>
      <c r="E200" s="32" t="s">
        <v>1196</v>
      </c>
      <c r="F200" s="32" t="s">
        <v>177</v>
      </c>
      <c r="G200" s="32" t="s">
        <v>1770</v>
      </c>
      <c r="H200" s="94" t="s">
        <v>136</v>
      </c>
      <c r="I200" s="105">
        <v>2070.999999588621</v>
      </c>
      <c r="J200" s="101">
        <v>1664.9999999999998</v>
      </c>
      <c r="K200" s="101">
        <v>0</v>
      </c>
      <c r="L200" s="98">
        <v>125.066758025157</v>
      </c>
      <c r="M200" s="32">
        <v>2.4721903647086252E-6</v>
      </c>
      <c r="N200" s="41">
        <v>1.1121858159884957E-4</v>
      </c>
      <c r="O200" s="41">
        <v>1.964806902470701E-5</v>
      </c>
      <c r="P200" s="18"/>
      <c r="Q200" s="18"/>
      <c r="R200" s="18"/>
      <c r="S200" s="18"/>
    </row>
    <row r="201" spans="2:19" x14ac:dyDescent="0.2">
      <c r="B201" s="23" t="s">
        <v>1850</v>
      </c>
      <c r="C201" s="32" t="s">
        <v>1851</v>
      </c>
      <c r="D201" s="32" t="s">
        <v>406</v>
      </c>
      <c r="E201" s="32" t="s">
        <v>1196</v>
      </c>
      <c r="F201" s="32" t="s">
        <v>177</v>
      </c>
      <c r="G201" s="32" t="s">
        <v>1202</v>
      </c>
      <c r="H201" s="94" t="s">
        <v>136</v>
      </c>
      <c r="I201" s="105">
        <v>828.3999998354484</v>
      </c>
      <c r="J201" s="101">
        <v>2226</v>
      </c>
      <c r="K201" s="101">
        <v>0</v>
      </c>
      <c r="L201" s="98">
        <v>66.882547354714589</v>
      </c>
      <c r="M201" s="32">
        <v>7.0974061847577874E-7</v>
      </c>
      <c r="N201" s="41">
        <v>5.9476891925294694E-5</v>
      </c>
      <c r="O201" s="41">
        <v>1.0507291687446919E-5</v>
      </c>
      <c r="P201" s="18"/>
      <c r="Q201" s="18"/>
      <c r="R201" s="18"/>
      <c r="S201" s="18"/>
    </row>
    <row r="202" spans="2:19" x14ac:dyDescent="0.2">
      <c r="B202" s="23" t="s">
        <v>1852</v>
      </c>
      <c r="C202" s="32" t="s">
        <v>1853</v>
      </c>
      <c r="D202" s="32" t="s">
        <v>1748</v>
      </c>
      <c r="E202" s="32" t="s">
        <v>1196</v>
      </c>
      <c r="F202" s="32" t="s">
        <v>177</v>
      </c>
      <c r="G202" s="32" t="s">
        <v>1202</v>
      </c>
      <c r="H202" s="94" t="s">
        <v>136</v>
      </c>
      <c r="I202" s="105">
        <v>4970.3999990126904</v>
      </c>
      <c r="J202" s="101">
        <v>1140</v>
      </c>
      <c r="K202" s="101">
        <v>0</v>
      </c>
      <c r="L202" s="98">
        <v>205.51510507917692</v>
      </c>
      <c r="M202" s="32">
        <v>1.2558088103074844E-5</v>
      </c>
      <c r="N202" s="41">
        <v>1.8275918273540686E-4</v>
      </c>
      <c r="O202" s="41">
        <v>3.2286556667626656E-5</v>
      </c>
      <c r="P202" s="18"/>
      <c r="Q202" s="18"/>
      <c r="R202" s="18"/>
      <c r="S202" s="18"/>
    </row>
    <row r="203" spans="2:19" x14ac:dyDescent="0.2">
      <c r="B203" s="23" t="s">
        <v>1854</v>
      </c>
      <c r="C203" s="32" t="s">
        <v>1855</v>
      </c>
      <c r="D203" s="32" t="s">
        <v>1748</v>
      </c>
      <c r="E203" s="32" t="s">
        <v>1196</v>
      </c>
      <c r="F203" s="32" t="s">
        <v>177</v>
      </c>
      <c r="G203" s="32" t="s">
        <v>1770</v>
      </c>
      <c r="H203" s="94" t="s">
        <v>136</v>
      </c>
      <c r="I203" s="105">
        <v>517.74999989715525</v>
      </c>
      <c r="J203" s="101">
        <v>9978</v>
      </c>
      <c r="K203" s="101">
        <v>0</v>
      </c>
      <c r="L203" s="98">
        <v>187.37479152778027</v>
      </c>
      <c r="M203" s="32">
        <v>4.7740998742169242E-6</v>
      </c>
      <c r="N203" s="41">
        <v>1.666274785575557E-4</v>
      </c>
      <c r="O203" s="41">
        <v>2.9436701610889874E-5</v>
      </c>
      <c r="P203" s="18"/>
      <c r="Q203" s="18"/>
      <c r="R203" s="18"/>
      <c r="S203" s="18"/>
    </row>
    <row r="204" spans="2:19" x14ac:dyDescent="0.2">
      <c r="B204" s="23" t="s">
        <v>1856</v>
      </c>
      <c r="C204" s="32" t="s">
        <v>1857</v>
      </c>
      <c r="D204" s="32" t="s">
        <v>1748</v>
      </c>
      <c r="E204" s="32" t="s">
        <v>1196</v>
      </c>
      <c r="F204" s="32" t="s">
        <v>177</v>
      </c>
      <c r="G204" s="32" t="s">
        <v>1202</v>
      </c>
      <c r="H204" s="94" t="s">
        <v>136</v>
      </c>
      <c r="I204" s="105">
        <v>724.84999985601735</v>
      </c>
      <c r="J204" s="101">
        <v>6092</v>
      </c>
      <c r="K204" s="101">
        <v>0</v>
      </c>
      <c r="L204" s="98">
        <v>160.16056544218605</v>
      </c>
      <c r="M204" s="32">
        <v>5.2369055439920747E-7</v>
      </c>
      <c r="N204" s="41">
        <v>1.4242658239343369E-4</v>
      </c>
      <c r="O204" s="41">
        <v>2.5161328993681858E-5</v>
      </c>
      <c r="P204" s="18"/>
      <c r="Q204" s="18"/>
      <c r="R204" s="18"/>
      <c r="S204" s="18"/>
    </row>
    <row r="205" spans="2:19" x14ac:dyDescent="0.2">
      <c r="B205" s="23" t="s">
        <v>1858</v>
      </c>
      <c r="C205" s="32" t="s">
        <v>1859</v>
      </c>
      <c r="D205" s="32" t="s">
        <v>1748</v>
      </c>
      <c r="E205" s="32" t="s">
        <v>1196</v>
      </c>
      <c r="F205" s="32" t="s">
        <v>177</v>
      </c>
      <c r="G205" s="32" t="s">
        <v>1202</v>
      </c>
      <c r="H205" s="94" t="s">
        <v>136</v>
      </c>
      <c r="I205" s="105">
        <v>1035.4999997943105</v>
      </c>
      <c r="J205" s="101">
        <v>2328</v>
      </c>
      <c r="K205" s="101">
        <v>0</v>
      </c>
      <c r="L205" s="98">
        <v>87.434057862632287</v>
      </c>
      <c r="M205" s="32">
        <v>1.2123198888001782E-6</v>
      </c>
      <c r="N205" s="41">
        <v>7.7752810198835373E-5</v>
      </c>
      <c r="O205" s="41">
        <v>1.3735947354209587E-5</v>
      </c>
      <c r="P205" s="18"/>
      <c r="Q205" s="18"/>
      <c r="R205" s="18"/>
      <c r="S205" s="18"/>
    </row>
    <row r="206" spans="2:19" x14ac:dyDescent="0.2">
      <c r="B206" s="23" t="s">
        <v>1860</v>
      </c>
      <c r="C206" s="32" t="s">
        <v>1861</v>
      </c>
      <c r="D206" s="32" t="s">
        <v>1715</v>
      </c>
      <c r="E206" s="32" t="s">
        <v>1196</v>
      </c>
      <c r="F206" s="32" t="s">
        <v>177</v>
      </c>
      <c r="G206" s="32" t="s">
        <v>1202</v>
      </c>
      <c r="H206" s="94" t="s">
        <v>136</v>
      </c>
      <c r="I206" s="105">
        <v>1449.6999997120347</v>
      </c>
      <c r="J206" s="101">
        <v>3435</v>
      </c>
      <c r="K206" s="101">
        <v>0</v>
      </c>
      <c r="L206" s="98">
        <v>180.61442622912315</v>
      </c>
      <c r="M206" s="32">
        <v>4.5743114125599029E-7</v>
      </c>
      <c r="N206" s="41">
        <v>1.6061566333599629E-4</v>
      </c>
      <c r="O206" s="41">
        <v>2.8374643825770579E-5</v>
      </c>
      <c r="P206" s="18"/>
      <c r="Q206" s="18"/>
      <c r="R206" s="18"/>
      <c r="S206" s="18"/>
    </row>
    <row r="207" spans="2:19" x14ac:dyDescent="0.2">
      <c r="B207" s="23" t="s">
        <v>1862</v>
      </c>
      <c r="C207" s="32" t="s">
        <v>1863</v>
      </c>
      <c r="D207" s="32" t="s">
        <v>1748</v>
      </c>
      <c r="E207" s="32" t="s">
        <v>1196</v>
      </c>
      <c r="F207" s="32" t="s">
        <v>177</v>
      </c>
      <c r="G207" s="32" t="s">
        <v>1202</v>
      </c>
      <c r="H207" s="94" t="s">
        <v>136</v>
      </c>
      <c r="I207" s="105">
        <v>207.0999999588621</v>
      </c>
      <c r="J207" s="101">
        <v>8502</v>
      </c>
      <c r="K207" s="101">
        <v>0</v>
      </c>
      <c r="L207" s="98">
        <v>63.862917521314401</v>
      </c>
      <c r="M207" s="32">
        <v>4.8915747975507121E-8</v>
      </c>
      <c r="N207" s="41">
        <v>5.6791614459664809E-5</v>
      </c>
      <c r="O207" s="41">
        <v>1.0032905876760299E-5</v>
      </c>
      <c r="P207" s="18"/>
      <c r="Q207" s="18"/>
      <c r="R207" s="18"/>
      <c r="S207" s="18"/>
    </row>
    <row r="208" spans="2:19" x14ac:dyDescent="0.2">
      <c r="B208" s="23" t="s">
        <v>1864</v>
      </c>
      <c r="C208" s="32" t="s">
        <v>1865</v>
      </c>
      <c r="D208" s="32" t="s">
        <v>1748</v>
      </c>
      <c r="E208" s="32" t="s">
        <v>1196</v>
      </c>
      <c r="F208" s="32" t="s">
        <v>177</v>
      </c>
      <c r="G208" s="32" t="s">
        <v>1197</v>
      </c>
      <c r="H208" s="94" t="s">
        <v>136</v>
      </c>
      <c r="I208" s="105">
        <v>1035.4999997943105</v>
      </c>
      <c r="J208" s="101">
        <v>3024</v>
      </c>
      <c r="K208" s="101">
        <v>1.8403216649999998</v>
      </c>
      <c r="L208" s="98">
        <v>115.41445868207431</v>
      </c>
      <c r="M208" s="32">
        <v>5.744330706418322E-6</v>
      </c>
      <c r="N208" s="41">
        <v>1.0263504542140082E-4</v>
      </c>
      <c r="O208" s="41">
        <v>1.8131686520397791E-5</v>
      </c>
      <c r="P208" s="18"/>
      <c r="Q208" s="18"/>
      <c r="R208" s="18"/>
      <c r="S208" s="18"/>
    </row>
    <row r="209" spans="2:19" x14ac:dyDescent="0.2">
      <c r="B209" s="23" t="s">
        <v>1866</v>
      </c>
      <c r="C209" s="32" t="s">
        <v>1867</v>
      </c>
      <c r="D209" s="32" t="s">
        <v>1748</v>
      </c>
      <c r="E209" s="32" t="s">
        <v>1196</v>
      </c>
      <c r="F209" s="32" t="s">
        <v>177</v>
      </c>
      <c r="G209" s="32" t="s">
        <v>1197</v>
      </c>
      <c r="H209" s="94" t="s">
        <v>136</v>
      </c>
      <c r="I209" s="105">
        <v>642.00999987247246</v>
      </c>
      <c r="J209" s="101">
        <v>3988.0000000000005</v>
      </c>
      <c r="K209" s="101">
        <v>5.4255643790000002E-2</v>
      </c>
      <c r="L209" s="98">
        <v>92.917637992943042</v>
      </c>
      <c r="M209" s="32">
        <v>2.3195239490151305E-6</v>
      </c>
      <c r="N209" s="41">
        <v>8.262921391959162E-5</v>
      </c>
      <c r="O209" s="41">
        <v>1.4597421359006173E-5</v>
      </c>
      <c r="P209" s="18"/>
      <c r="Q209" s="18"/>
      <c r="R209" s="18"/>
      <c r="S209" s="18"/>
    </row>
    <row r="210" spans="2:19" x14ac:dyDescent="0.2">
      <c r="B210" s="23" t="s">
        <v>1868</v>
      </c>
      <c r="C210" s="32" t="s">
        <v>1869</v>
      </c>
      <c r="D210" s="32" t="s">
        <v>1748</v>
      </c>
      <c r="E210" s="32" t="s">
        <v>1196</v>
      </c>
      <c r="F210" s="32" t="s">
        <v>177</v>
      </c>
      <c r="G210" s="32" t="s">
        <v>1770</v>
      </c>
      <c r="H210" s="94" t="s">
        <v>136</v>
      </c>
      <c r="I210" s="105">
        <v>931.94999981487945</v>
      </c>
      <c r="J210" s="101">
        <v>4040</v>
      </c>
      <c r="K210" s="101">
        <v>0</v>
      </c>
      <c r="L210" s="98">
        <v>136.55937903287412</v>
      </c>
      <c r="M210" s="32">
        <v>4.99777340367744E-6</v>
      </c>
      <c r="N210" s="41">
        <v>1.2143866747550061E-4</v>
      </c>
      <c r="O210" s="41">
        <v>2.1453567259409814E-5</v>
      </c>
      <c r="P210" s="18"/>
      <c r="Q210" s="18"/>
      <c r="R210" s="18"/>
      <c r="S210" s="18"/>
    </row>
    <row r="211" spans="2:19" x14ac:dyDescent="0.2">
      <c r="B211" s="23" t="s">
        <v>1870</v>
      </c>
      <c r="C211" s="32" t="s">
        <v>1871</v>
      </c>
      <c r="D211" s="32" t="s">
        <v>406</v>
      </c>
      <c r="E211" s="32" t="s">
        <v>1196</v>
      </c>
      <c r="F211" s="32" t="s">
        <v>177</v>
      </c>
      <c r="G211" s="32" t="s">
        <v>1216</v>
      </c>
      <c r="H211" s="94" t="s">
        <v>137</v>
      </c>
      <c r="I211" s="105">
        <v>18351.847241052441</v>
      </c>
      <c r="J211" s="101">
        <v>179.6</v>
      </c>
      <c r="K211" s="101">
        <v>0</v>
      </c>
      <c r="L211" s="98">
        <v>138.9458286626533</v>
      </c>
      <c r="M211" s="32">
        <v>2.0620223880160544E-5</v>
      </c>
      <c r="N211" s="41">
        <v>1.2356087442379099E-4</v>
      </c>
      <c r="O211" s="41">
        <v>2.1828480048309773E-5</v>
      </c>
      <c r="P211" s="18"/>
      <c r="Q211" s="18"/>
      <c r="R211" s="18"/>
      <c r="S211" s="18"/>
    </row>
    <row r="212" spans="2:19" x14ac:dyDescent="0.2">
      <c r="B212" s="23" t="s">
        <v>1872</v>
      </c>
      <c r="C212" s="32" t="s">
        <v>1873</v>
      </c>
      <c r="D212" s="32" t="s">
        <v>406</v>
      </c>
      <c r="E212" s="32" t="s">
        <v>1196</v>
      </c>
      <c r="F212" s="32" t="s">
        <v>177</v>
      </c>
      <c r="G212" s="32" t="s">
        <v>1216</v>
      </c>
      <c r="H212" s="94" t="s">
        <v>137</v>
      </c>
      <c r="I212" s="105">
        <v>53280.919748195156</v>
      </c>
      <c r="J212" s="101">
        <v>382</v>
      </c>
      <c r="K212" s="101">
        <v>15.161246499999999</v>
      </c>
      <c r="L212" s="98">
        <v>873.17543941305019</v>
      </c>
      <c r="M212" s="32">
        <v>1.4104312654864205E-4</v>
      </c>
      <c r="N212" s="41">
        <v>7.7649197430173611E-4</v>
      </c>
      <c r="O212" s="41">
        <v>1.3717642941392578E-4</v>
      </c>
      <c r="P212" s="18"/>
      <c r="Q212" s="18"/>
      <c r="R212" s="18"/>
      <c r="S212" s="18"/>
    </row>
    <row r="213" spans="2:19" x14ac:dyDescent="0.2">
      <c r="B213" s="23" t="s">
        <v>1874</v>
      </c>
      <c r="C213" s="32" t="s">
        <v>1875</v>
      </c>
      <c r="D213" s="32" t="s">
        <v>1876</v>
      </c>
      <c r="E213" s="32" t="s">
        <v>1196</v>
      </c>
      <c r="F213" s="32" t="s">
        <v>177</v>
      </c>
      <c r="G213" s="32" t="s">
        <v>1216</v>
      </c>
      <c r="H213" s="94" t="s">
        <v>137</v>
      </c>
      <c r="I213" s="105">
        <v>741971.09307027317</v>
      </c>
      <c r="J213" s="101">
        <v>766</v>
      </c>
      <c r="K213" s="101">
        <v>0</v>
      </c>
      <c r="L213" s="98">
        <v>23959.35658373114</v>
      </c>
      <c r="M213" s="32">
        <v>6.7568000913048013E-4</v>
      </c>
      <c r="N213" s="41">
        <v>2.1306426242596214E-2</v>
      </c>
      <c r="O213" s="41">
        <v>3.7640305016143944E-3</v>
      </c>
      <c r="P213" s="18"/>
      <c r="Q213" s="18"/>
      <c r="R213" s="18"/>
      <c r="S213" s="18"/>
    </row>
    <row r="214" spans="2:19" x14ac:dyDescent="0.2">
      <c r="B214" s="23" t="s">
        <v>1877</v>
      </c>
      <c r="C214" s="32" t="s">
        <v>1878</v>
      </c>
      <c r="D214" s="32" t="s">
        <v>1715</v>
      </c>
      <c r="E214" s="32" t="s">
        <v>1196</v>
      </c>
      <c r="F214" s="32" t="s">
        <v>177</v>
      </c>
      <c r="G214" s="32" t="s">
        <v>1202</v>
      </c>
      <c r="H214" s="94" t="s">
        <v>2</v>
      </c>
      <c r="I214" s="105">
        <v>775974.05428432696</v>
      </c>
      <c r="J214" s="101">
        <v>577</v>
      </c>
      <c r="K214" s="101">
        <v>0</v>
      </c>
      <c r="L214" s="98">
        <v>21216.019134355</v>
      </c>
      <c r="M214" s="32">
        <v>5.0775920235659909E-3</v>
      </c>
      <c r="N214" s="41">
        <v>1.8866848334090362E-2</v>
      </c>
      <c r="O214" s="41">
        <v>3.3330504041486561E-3</v>
      </c>
      <c r="P214" s="18"/>
      <c r="Q214" s="18"/>
      <c r="R214" s="18"/>
      <c r="S214" s="18"/>
    </row>
    <row r="215" spans="2:19" x14ac:dyDescent="0.2">
      <c r="B215" s="23" t="s">
        <v>1879</v>
      </c>
      <c r="C215" s="32" t="s">
        <v>1880</v>
      </c>
      <c r="D215" s="32" t="s">
        <v>1748</v>
      </c>
      <c r="E215" s="32" t="s">
        <v>1196</v>
      </c>
      <c r="F215" s="32" t="s">
        <v>1445</v>
      </c>
      <c r="G215" s="32" t="s">
        <v>1197</v>
      </c>
      <c r="H215" s="94" t="s">
        <v>136</v>
      </c>
      <c r="I215" s="105">
        <v>118591.23922214436</v>
      </c>
      <c r="J215" s="101">
        <v>5411</v>
      </c>
      <c r="K215" s="101">
        <v>0</v>
      </c>
      <c r="L215" s="98">
        <v>23274.357278440333</v>
      </c>
      <c r="M215" s="32">
        <v>2.3423052732375401E-3</v>
      </c>
      <c r="N215" s="41">
        <v>2.0697274359764834E-2</v>
      </c>
      <c r="O215" s="41">
        <v>3.6564166652541131E-3</v>
      </c>
      <c r="P215" s="18"/>
      <c r="Q215" s="18"/>
      <c r="R215" s="18"/>
      <c r="S215" s="18"/>
    </row>
    <row r="216" spans="2:19" x14ac:dyDescent="0.2">
      <c r="B216" s="23" t="s">
        <v>1881</v>
      </c>
      <c r="C216" s="32" t="s">
        <v>1882</v>
      </c>
      <c r="D216" s="32" t="s">
        <v>1748</v>
      </c>
      <c r="E216" s="32" t="s">
        <v>1196</v>
      </c>
      <c r="F216" s="32" t="s">
        <v>1308</v>
      </c>
      <c r="G216" s="32" t="s">
        <v>1336</v>
      </c>
      <c r="H216" s="94" t="s">
        <v>136</v>
      </c>
      <c r="I216" s="105">
        <v>94323.219981063812</v>
      </c>
      <c r="J216" s="101">
        <v>7080</v>
      </c>
      <c r="K216" s="101">
        <v>0</v>
      </c>
      <c r="L216" s="98">
        <v>24221.410576110437</v>
      </c>
      <c r="M216" s="32">
        <v>6.8933302678644717E-4</v>
      </c>
      <c r="N216" s="41">
        <v>2.1539463972165235E-2</v>
      </c>
      <c r="O216" s="41">
        <v>3.805199354247744E-3</v>
      </c>
      <c r="P216" s="18"/>
      <c r="Q216" s="18"/>
      <c r="R216" s="18"/>
      <c r="S216" s="18"/>
    </row>
    <row r="217" spans="2:19" x14ac:dyDescent="0.2">
      <c r="B217" s="23" t="s">
        <v>1883</v>
      </c>
      <c r="C217" s="32" t="s">
        <v>1884</v>
      </c>
      <c r="D217" s="32" t="s">
        <v>1720</v>
      </c>
      <c r="E217" s="32" t="s">
        <v>1196</v>
      </c>
      <c r="F217" s="32" t="s">
        <v>177</v>
      </c>
      <c r="G217" s="32" t="s">
        <v>1211</v>
      </c>
      <c r="H217" s="94" t="s">
        <v>136</v>
      </c>
      <c r="I217" s="105">
        <v>46491.611032342167</v>
      </c>
      <c r="J217" s="101">
        <v>3660</v>
      </c>
      <c r="K217" s="101">
        <v>0</v>
      </c>
      <c r="L217" s="98">
        <v>6171.6776797911989</v>
      </c>
      <c r="M217" s="32">
        <v>9.0175647641776264E-5</v>
      </c>
      <c r="N217" s="41">
        <v>5.4883107907345505E-3</v>
      </c>
      <c r="O217" s="41">
        <v>9.6957457733404663E-4</v>
      </c>
      <c r="P217" s="18"/>
      <c r="Q217" s="18"/>
      <c r="R217" s="18"/>
      <c r="S217" s="18"/>
    </row>
    <row r="218" spans="2:19" x14ac:dyDescent="0.2">
      <c r="B218" s="23" t="s">
        <v>1885</v>
      </c>
      <c r="C218" s="32" t="s">
        <v>1886</v>
      </c>
      <c r="D218" s="32" t="s">
        <v>1720</v>
      </c>
      <c r="E218" s="32" t="s">
        <v>1196</v>
      </c>
      <c r="F218" s="32" t="s">
        <v>1545</v>
      </c>
      <c r="G218" s="32" t="s">
        <v>1288</v>
      </c>
      <c r="H218" s="94" t="s">
        <v>136</v>
      </c>
      <c r="I218" s="105">
        <v>45683.415232300271</v>
      </c>
      <c r="J218" s="101">
        <v>1321</v>
      </c>
      <c r="K218" s="101">
        <v>0</v>
      </c>
      <c r="L218" s="98">
        <v>2188.8143987059198</v>
      </c>
      <c r="M218" s="32">
        <v>9.1740553959264394E-4</v>
      </c>
      <c r="N218" s="41">
        <v>1.9464551304531634E-3</v>
      </c>
      <c r="O218" s="41">
        <v>3.4386416556344965E-4</v>
      </c>
      <c r="P218" s="18"/>
      <c r="Q218" s="18"/>
      <c r="R218" s="18"/>
      <c r="S218" s="18"/>
    </row>
    <row r="219" spans="2:19" s="164" customFormat="1" x14ac:dyDescent="0.2">
      <c r="B219" s="116" t="s">
        <v>167</v>
      </c>
      <c r="C219" s="174"/>
      <c r="D219" s="174"/>
      <c r="E219" s="174"/>
      <c r="F219" s="174"/>
      <c r="G219" s="174"/>
      <c r="H219" s="175"/>
      <c r="I219" s="175"/>
      <c r="J219" s="175"/>
      <c r="K219" s="175"/>
      <c r="L219" s="176"/>
      <c r="M219" s="177"/>
      <c r="N219" s="177"/>
      <c r="O219" s="178"/>
      <c r="P219" s="195"/>
      <c r="Q219" s="195"/>
      <c r="R219" s="179"/>
      <c r="S219" s="179"/>
    </row>
    <row r="220" spans="2:19" s="164" customFormat="1" x14ac:dyDescent="0.2">
      <c r="B220" s="116" t="s">
        <v>168</v>
      </c>
      <c r="C220" s="174"/>
      <c r="D220" s="174"/>
      <c r="E220" s="174"/>
      <c r="F220" s="174"/>
      <c r="G220" s="174"/>
      <c r="H220" s="175"/>
      <c r="I220" s="175"/>
      <c r="J220" s="175"/>
      <c r="K220" s="175"/>
      <c r="L220" s="176"/>
      <c r="M220" s="177"/>
      <c r="N220" s="177"/>
      <c r="O220" s="178"/>
      <c r="P220" s="195"/>
      <c r="Q220" s="195"/>
      <c r="R220" s="179"/>
      <c r="S220" s="179"/>
    </row>
    <row r="221" spans="2:19" s="164" customFormat="1" x14ac:dyDescent="0.2">
      <c r="B221" s="116" t="s">
        <v>169</v>
      </c>
      <c r="C221" s="174"/>
      <c r="D221" s="174"/>
      <c r="E221" s="174"/>
      <c r="F221" s="174"/>
      <c r="G221" s="174"/>
      <c r="H221" s="175"/>
      <c r="I221" s="175"/>
      <c r="J221" s="175"/>
      <c r="K221" s="175"/>
      <c r="L221" s="176"/>
      <c r="M221" s="177"/>
      <c r="N221" s="177"/>
      <c r="O221" s="178"/>
      <c r="P221" s="195"/>
      <c r="Q221" s="195"/>
      <c r="R221" s="179"/>
      <c r="S221" s="179"/>
    </row>
    <row r="222" spans="2:19" s="164" customFormat="1" x14ac:dyDescent="0.2">
      <c r="B222" s="116" t="s">
        <v>170</v>
      </c>
      <c r="C222" s="174"/>
      <c r="D222" s="174"/>
      <c r="E222" s="174"/>
      <c r="F222" s="174"/>
      <c r="G222" s="174"/>
      <c r="H222" s="175"/>
      <c r="I222" s="175"/>
      <c r="J222" s="175"/>
      <c r="K222" s="175"/>
      <c r="L222" s="176"/>
      <c r="M222" s="177"/>
      <c r="N222" s="177"/>
      <c r="O222" s="178"/>
      <c r="P222" s="195"/>
      <c r="Q222" s="195"/>
      <c r="R222" s="179"/>
      <c r="S222" s="179"/>
    </row>
    <row r="223" spans="2:19" s="164" customFormat="1" x14ac:dyDescent="0.2">
      <c r="B223" s="116" t="s">
        <v>171</v>
      </c>
      <c r="C223" s="174"/>
      <c r="D223" s="174"/>
      <c r="E223" s="174"/>
      <c r="F223" s="174"/>
      <c r="G223" s="174"/>
      <c r="H223" s="175"/>
      <c r="I223" s="175"/>
      <c r="J223" s="175"/>
      <c r="K223" s="175"/>
      <c r="L223" s="176"/>
      <c r="M223" s="177"/>
      <c r="N223" s="177"/>
      <c r="O223" s="178"/>
      <c r="P223" s="195"/>
      <c r="Q223" s="195"/>
      <c r="R223" s="179"/>
      <c r="S223" s="179"/>
    </row>
  </sheetData>
  <mergeCells count="2">
    <mergeCell ref="B7:O7"/>
    <mergeCell ref="B6:O6"/>
  </mergeCells>
  <phoneticPr fontId="3" type="noConversion"/>
  <conditionalFormatting sqref="N11:O218 C11:H218">
    <cfRule type="expression" dxfId="120" priority="112" stopIfTrue="1">
      <formula>LEFT(#REF!,3)="TIR"</formula>
    </cfRule>
  </conditionalFormatting>
  <conditionalFormatting sqref="M1:N5 M11:N55753 I11:K218">
    <cfRule type="expression" dxfId="119" priority="114" stopIfTrue="1">
      <formula>LEFT(#REF!,3)="TIR"</formula>
    </cfRule>
  </conditionalFormatting>
  <conditionalFormatting sqref="B11:B218 L11:L218">
    <cfRule type="expression" dxfId="118" priority="117" stopIfTrue="1">
      <formula>#REF!&gt;0</formula>
    </cfRule>
    <cfRule type="expression" dxfId="117" priority="11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107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5.140625" style="12" bestFit="1" customWidth="1"/>
    <col min="4" max="4" width="11.42578125" style="12" bestFit="1" customWidth="1"/>
    <col min="5" max="5" width="12.42578125" style="12" bestFit="1" customWidth="1"/>
    <col min="6" max="6" width="10.7109375" style="12" bestFit="1" customWidth="1"/>
    <col min="7" max="7" width="12.7109375" style="12" bestFit="1" customWidth="1"/>
    <col min="8" max="8" width="12.42578125" style="93" bestFit="1" customWidth="1"/>
    <col min="9" max="9" width="9.28515625" style="93" bestFit="1" customWidth="1"/>
    <col min="10" max="10" width="16.5703125" style="93" bestFit="1" customWidth="1"/>
    <col min="11" max="11" width="12.28515625" style="93" bestFit="1" customWidth="1"/>
    <col min="12" max="12" width="22.85546875" style="45" bestFit="1" customWidth="1"/>
    <col min="13" max="13" width="26.42578125" style="45" bestFit="1" customWidth="1"/>
    <col min="14" max="14" width="20.5703125" style="95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2"/>
      <c r="H1" s="93"/>
      <c r="I1" s="93"/>
      <c r="J1" s="93"/>
      <c r="K1" s="93"/>
      <c r="L1" s="45"/>
      <c r="M1" s="45"/>
      <c r="N1" s="95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164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45"/>
      <c r="N2" s="95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165</v>
      </c>
      <c r="C3" s="162" t="s">
        <v>174</v>
      </c>
      <c r="D3" s="12"/>
      <c r="E3" s="12"/>
      <c r="F3" s="12"/>
      <c r="G3" s="12"/>
      <c r="H3" s="93"/>
      <c r="I3" s="93"/>
      <c r="J3" s="93"/>
      <c r="K3" s="93"/>
      <c r="L3" s="45"/>
      <c r="M3" s="45"/>
      <c r="N3" s="95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166</v>
      </c>
      <c r="C4" s="12" t="s">
        <v>175</v>
      </c>
      <c r="D4" s="12"/>
      <c r="E4" s="12"/>
      <c r="F4" s="12"/>
      <c r="G4" s="12"/>
      <c r="H4" s="93"/>
      <c r="I4" s="93"/>
      <c r="J4" s="93"/>
      <c r="K4" s="93"/>
      <c r="L4" s="45"/>
      <c r="M4" s="45"/>
      <c r="N4" s="95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45"/>
      <c r="N5" s="95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31" t="s">
        <v>11</v>
      </c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3"/>
      <c r="O6" s="17"/>
      <c r="P6" s="17"/>
      <c r="Q6" s="17"/>
      <c r="R6" s="16"/>
      <c r="S6" s="16"/>
      <c r="T6" s="18"/>
    </row>
    <row r="7" spans="1:20" s="10" customFormat="1" x14ac:dyDescent="0.2">
      <c r="B7" s="234" t="s">
        <v>23</v>
      </c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6"/>
      <c r="O7" s="17"/>
    </row>
    <row r="8" spans="1:20" s="10" customForma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146</v>
      </c>
      <c r="K8" s="5" t="s">
        <v>7</v>
      </c>
      <c r="L8" s="5" t="s">
        <v>18</v>
      </c>
      <c r="M8" s="38" t="s">
        <v>84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145</v>
      </c>
      <c r="I9" s="80"/>
      <c r="J9" s="2" t="s">
        <v>147</v>
      </c>
      <c r="K9" s="2" t="s">
        <v>147</v>
      </c>
      <c r="L9" s="80" t="s">
        <v>9</v>
      </c>
      <c r="M9" s="80" t="s">
        <v>9</v>
      </c>
      <c r="N9" s="86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0">
        <v>11</v>
      </c>
      <c r="N10" s="66">
        <v>12</v>
      </c>
    </row>
    <row r="11" spans="1:20" s="164" customFormat="1" ht="12.75" customHeight="1" thickBot="1" x14ac:dyDescent="0.25">
      <c r="B11" s="196" t="s">
        <v>60</v>
      </c>
      <c r="C11" s="106"/>
      <c r="D11" s="106"/>
      <c r="E11" s="106"/>
      <c r="F11" s="106"/>
      <c r="G11" s="197"/>
      <c r="H11" s="198"/>
      <c r="I11" s="197"/>
      <c r="J11" s="200" t="s">
        <v>177</v>
      </c>
      <c r="K11" s="150">
        <v>709638.8860428062</v>
      </c>
      <c r="L11" s="106" t="s">
        <v>177</v>
      </c>
      <c r="M11" s="106">
        <v>1</v>
      </c>
      <c r="N11" s="122">
        <v>0.11148473052112398</v>
      </c>
    </row>
    <row r="12" spans="1:20" s="164" customFormat="1" x14ac:dyDescent="0.2">
      <c r="B12" s="132" t="s">
        <v>149</v>
      </c>
      <c r="C12" s="167" t="s">
        <v>177</v>
      </c>
      <c r="D12" s="167" t="s">
        <v>177</v>
      </c>
      <c r="E12" s="167" t="s">
        <v>177</v>
      </c>
      <c r="F12" s="167" t="s">
        <v>177</v>
      </c>
      <c r="G12" s="168" t="s">
        <v>177</v>
      </c>
      <c r="H12" s="180" t="s">
        <v>177</v>
      </c>
      <c r="I12" s="168" t="s">
        <v>177</v>
      </c>
      <c r="J12" s="169" t="s">
        <v>177</v>
      </c>
      <c r="K12" s="201">
        <v>97692.34757170736</v>
      </c>
      <c r="L12" s="167" t="s">
        <v>177</v>
      </c>
      <c r="M12" s="167">
        <v>0.13766487363238217</v>
      </c>
      <c r="N12" s="167">
        <v>1.5347531339130711E-2</v>
      </c>
    </row>
    <row r="13" spans="1:20" s="164" customFormat="1" x14ac:dyDescent="0.2">
      <c r="B13" s="133" t="s">
        <v>1887</v>
      </c>
      <c r="C13" s="171" t="s">
        <v>177</v>
      </c>
      <c r="D13" s="171" t="s">
        <v>177</v>
      </c>
      <c r="E13" s="171" t="s">
        <v>177</v>
      </c>
      <c r="F13" s="171" t="s">
        <v>177</v>
      </c>
      <c r="G13" s="172" t="s">
        <v>177</v>
      </c>
      <c r="H13" s="182" t="s">
        <v>177</v>
      </c>
      <c r="I13" s="168" t="s">
        <v>177</v>
      </c>
      <c r="J13" s="173" t="s">
        <v>177</v>
      </c>
      <c r="K13" s="173">
        <v>20546.133716591641</v>
      </c>
      <c r="L13" s="171" t="s">
        <v>177</v>
      </c>
      <c r="M13" s="167">
        <v>2.8952942293176812E-2</v>
      </c>
      <c r="N13" s="167">
        <v>3.2278109693484698E-3</v>
      </c>
    </row>
    <row r="14" spans="1:20" x14ac:dyDescent="0.2">
      <c r="B14" s="23" t="s">
        <v>1916</v>
      </c>
      <c r="C14" s="32" t="s">
        <v>1917</v>
      </c>
      <c r="D14" s="32" t="s">
        <v>308</v>
      </c>
      <c r="E14" s="32" t="s">
        <v>1918</v>
      </c>
      <c r="F14" s="87" t="s">
        <v>1891</v>
      </c>
      <c r="G14" s="94" t="s">
        <v>183</v>
      </c>
      <c r="H14" s="105">
        <v>33367.551011398275</v>
      </c>
      <c r="I14" s="101">
        <v>1479</v>
      </c>
      <c r="J14" s="125">
        <v>0</v>
      </c>
      <c r="K14" s="125">
        <v>493.50607945858053</v>
      </c>
      <c r="L14" s="32">
        <v>1.6160835983377011E-4</v>
      </c>
      <c r="M14" s="41">
        <v>6.9543269001300437E-4</v>
      </c>
      <c r="N14" s="41">
        <v>7.7530126041680129E-5</v>
      </c>
      <c r="O14" s="18"/>
      <c r="P14" s="18"/>
      <c r="Q14" s="18"/>
      <c r="R14" s="18"/>
      <c r="S14" s="18"/>
    </row>
    <row r="15" spans="1:20" x14ac:dyDescent="0.2">
      <c r="B15" s="23" t="s">
        <v>1924</v>
      </c>
      <c r="C15" s="32" t="s">
        <v>1925</v>
      </c>
      <c r="D15" s="32" t="s">
        <v>308</v>
      </c>
      <c r="E15" s="32" t="s">
        <v>1918</v>
      </c>
      <c r="F15" s="87" t="s">
        <v>1891</v>
      </c>
      <c r="G15" s="94" t="s">
        <v>183</v>
      </c>
      <c r="H15" s="105">
        <v>58201.802944066105</v>
      </c>
      <c r="I15" s="101">
        <v>1943</v>
      </c>
      <c r="J15" s="125">
        <v>0</v>
      </c>
      <c r="K15" s="125">
        <v>1130.8610312032044</v>
      </c>
      <c r="L15" s="32">
        <v>2.4449012342615873E-3</v>
      </c>
      <c r="M15" s="41">
        <v>1.5935725246248552E-3</v>
      </c>
      <c r="N15" s="41">
        <v>1.7765900347366918E-4</v>
      </c>
      <c r="O15" s="18"/>
      <c r="P15" s="18"/>
      <c r="Q15" s="18"/>
      <c r="R15" s="18"/>
      <c r="S15" s="18"/>
    </row>
    <row r="16" spans="1:20" x14ac:dyDescent="0.2">
      <c r="B16" s="23" t="s">
        <v>1930</v>
      </c>
      <c r="C16" s="32" t="s">
        <v>1931</v>
      </c>
      <c r="D16" s="32" t="s">
        <v>308</v>
      </c>
      <c r="E16" s="32" t="s">
        <v>1918</v>
      </c>
      <c r="F16" s="87" t="s">
        <v>1891</v>
      </c>
      <c r="G16" s="94" t="s">
        <v>183</v>
      </c>
      <c r="H16" s="105">
        <v>15789.345087248546</v>
      </c>
      <c r="I16" s="101">
        <v>598.9</v>
      </c>
      <c r="J16" s="125">
        <v>0</v>
      </c>
      <c r="K16" s="125">
        <v>94.562387516624497</v>
      </c>
      <c r="L16" s="32">
        <v>2.1812834891153302E-4</v>
      </c>
      <c r="M16" s="41">
        <v>1.3325423588881572E-4</v>
      </c>
      <c r="N16" s="41">
        <v>1.4855812578862906E-5</v>
      </c>
      <c r="O16" s="18"/>
      <c r="P16" s="18"/>
      <c r="Q16" s="18"/>
      <c r="R16" s="18"/>
      <c r="S16" s="18"/>
    </row>
    <row r="17" spans="2:19" x14ac:dyDescent="0.2">
      <c r="B17" s="23" t="s">
        <v>1919</v>
      </c>
      <c r="C17" s="32" t="s">
        <v>1920</v>
      </c>
      <c r="D17" s="32" t="s">
        <v>308</v>
      </c>
      <c r="E17" s="32" t="s">
        <v>1921</v>
      </c>
      <c r="F17" s="87" t="s">
        <v>1891</v>
      </c>
      <c r="G17" s="94" t="s">
        <v>183</v>
      </c>
      <c r="H17" s="105">
        <v>53369.366781515761</v>
      </c>
      <c r="I17" s="101">
        <v>2070</v>
      </c>
      <c r="J17" s="125">
        <v>0</v>
      </c>
      <c r="K17" s="125">
        <v>1104.7458922719227</v>
      </c>
      <c r="L17" s="32">
        <v>7.4747012299041687E-4</v>
      </c>
      <c r="M17" s="41">
        <v>1.5567719216070175E-3</v>
      </c>
      <c r="N17" s="41">
        <v>1.7355629816321068E-4</v>
      </c>
      <c r="O17" s="18"/>
      <c r="P17" s="18"/>
      <c r="Q17" s="18"/>
      <c r="R17" s="18"/>
      <c r="S17" s="18"/>
    </row>
    <row r="18" spans="2:19" x14ac:dyDescent="0.2">
      <c r="B18" s="23" t="s">
        <v>1922</v>
      </c>
      <c r="C18" s="32" t="s">
        <v>1923</v>
      </c>
      <c r="D18" s="32" t="s">
        <v>308</v>
      </c>
      <c r="E18" s="32" t="s">
        <v>1921</v>
      </c>
      <c r="F18" s="87" t="s">
        <v>1891</v>
      </c>
      <c r="G18" s="94" t="s">
        <v>183</v>
      </c>
      <c r="H18" s="105">
        <v>358065.0118135247</v>
      </c>
      <c r="I18" s="101">
        <v>1473</v>
      </c>
      <c r="J18" s="125">
        <v>0</v>
      </c>
      <c r="K18" s="125">
        <v>5274.2976240132193</v>
      </c>
      <c r="L18" s="32">
        <v>1.4041765169157832E-3</v>
      </c>
      <c r="M18" s="41">
        <v>7.4323683886949061E-3</v>
      </c>
      <c r="N18" s="41">
        <v>8.28595586947372E-4</v>
      </c>
      <c r="O18" s="18"/>
      <c r="P18" s="18"/>
      <c r="Q18" s="18"/>
      <c r="R18" s="18"/>
      <c r="S18" s="18"/>
    </row>
    <row r="19" spans="2:19" x14ac:dyDescent="0.2">
      <c r="B19" s="23" t="s">
        <v>1926</v>
      </c>
      <c r="C19" s="32" t="s">
        <v>1927</v>
      </c>
      <c r="D19" s="32" t="s">
        <v>308</v>
      </c>
      <c r="E19" s="32" t="s">
        <v>1921</v>
      </c>
      <c r="F19" s="87" t="s">
        <v>1891</v>
      </c>
      <c r="G19" s="94" t="s">
        <v>183</v>
      </c>
      <c r="H19" s="105">
        <v>29093.097911333276</v>
      </c>
      <c r="I19" s="101">
        <v>560.6</v>
      </c>
      <c r="J19" s="125">
        <v>0</v>
      </c>
      <c r="K19" s="125">
        <v>163.09590710184139</v>
      </c>
      <c r="L19" s="32">
        <v>1.1637239164533309E-3</v>
      </c>
      <c r="M19" s="41">
        <v>2.2982943904232902E-4</v>
      </c>
      <c r="N19" s="41">
        <v>2.5622473077455139E-5</v>
      </c>
      <c r="O19" s="18"/>
      <c r="P19" s="18"/>
      <c r="Q19" s="18"/>
      <c r="R19" s="18"/>
      <c r="S19" s="18"/>
    </row>
    <row r="20" spans="2:19" x14ac:dyDescent="0.2">
      <c r="B20" s="23" t="s">
        <v>1902</v>
      </c>
      <c r="C20" s="32" t="s">
        <v>1903</v>
      </c>
      <c r="D20" s="32" t="s">
        <v>308</v>
      </c>
      <c r="E20" s="32" t="s">
        <v>1904</v>
      </c>
      <c r="F20" s="87" t="s">
        <v>1891</v>
      </c>
      <c r="G20" s="94" t="s">
        <v>183</v>
      </c>
      <c r="H20" s="105">
        <v>156043.05790493128</v>
      </c>
      <c r="I20" s="101">
        <v>1108</v>
      </c>
      <c r="J20" s="125">
        <v>0</v>
      </c>
      <c r="K20" s="125">
        <v>1728.9570815866387</v>
      </c>
      <c r="L20" s="32">
        <v>1.495842952383847E-3</v>
      </c>
      <c r="M20" s="41">
        <v>2.4363899943926496E-3</v>
      </c>
      <c r="N20" s="41">
        <v>2.716202819692273E-4</v>
      </c>
      <c r="O20" s="18"/>
      <c r="P20" s="18"/>
      <c r="Q20" s="18"/>
      <c r="R20" s="18"/>
      <c r="S20" s="18"/>
    </row>
    <row r="21" spans="2:19" x14ac:dyDescent="0.2">
      <c r="B21" s="23" t="s">
        <v>1928</v>
      </c>
      <c r="C21" s="32" t="s">
        <v>1929</v>
      </c>
      <c r="D21" s="32" t="s">
        <v>308</v>
      </c>
      <c r="E21" s="32" t="s">
        <v>1904</v>
      </c>
      <c r="F21" s="87" t="s">
        <v>1891</v>
      </c>
      <c r="G21" s="94" t="s">
        <v>183</v>
      </c>
      <c r="H21" s="105">
        <v>96169.342080937698</v>
      </c>
      <c r="I21" s="101">
        <v>597.6</v>
      </c>
      <c r="J21" s="125">
        <v>0</v>
      </c>
      <c r="K21" s="125">
        <v>574.7079880647766</v>
      </c>
      <c r="L21" s="32">
        <v>1.2904863970160682E-3</v>
      </c>
      <c r="M21" s="41">
        <v>8.0985977427131808E-4</v>
      </c>
      <c r="N21" s="41">
        <v>9.0286998694536191E-5</v>
      </c>
      <c r="O21" s="18"/>
      <c r="P21" s="18"/>
      <c r="Q21" s="18"/>
      <c r="R21" s="18"/>
      <c r="S21" s="18"/>
    </row>
    <row r="22" spans="2:19" x14ac:dyDescent="0.2">
      <c r="B22" s="23" t="s">
        <v>1905</v>
      </c>
      <c r="C22" s="32" t="s">
        <v>1906</v>
      </c>
      <c r="D22" s="32" t="s">
        <v>308</v>
      </c>
      <c r="E22" s="32" t="s">
        <v>1907</v>
      </c>
      <c r="F22" s="87" t="s">
        <v>1891</v>
      </c>
      <c r="G22" s="94" t="s">
        <v>183</v>
      </c>
      <c r="H22" s="105">
        <v>10370.299448867427</v>
      </c>
      <c r="I22" s="101">
        <v>5743</v>
      </c>
      <c r="J22" s="125">
        <v>0</v>
      </c>
      <c r="K22" s="125">
        <v>595.56629734845626</v>
      </c>
      <c r="L22" s="32">
        <v>1.0858952302478981E-3</v>
      </c>
      <c r="M22" s="41">
        <v>8.3925262420375744E-4</v>
      </c>
      <c r="N22" s="41">
        <v>9.3563852648502027E-5</v>
      </c>
      <c r="O22" s="18"/>
      <c r="P22" s="18"/>
      <c r="Q22" s="18"/>
      <c r="R22" s="18"/>
      <c r="S22" s="18"/>
    </row>
    <row r="23" spans="2:19" x14ac:dyDescent="0.2">
      <c r="B23" s="23" t="s">
        <v>1908</v>
      </c>
      <c r="C23" s="32" t="s">
        <v>1909</v>
      </c>
      <c r="D23" s="32" t="s">
        <v>308</v>
      </c>
      <c r="E23" s="32" t="s">
        <v>1907</v>
      </c>
      <c r="F23" s="87" t="s">
        <v>1891</v>
      </c>
      <c r="G23" s="94" t="s">
        <v>183</v>
      </c>
      <c r="H23" s="105">
        <v>13873.992749544874</v>
      </c>
      <c r="I23" s="101">
        <v>18940</v>
      </c>
      <c r="J23" s="125">
        <v>0</v>
      </c>
      <c r="K23" s="125">
        <v>2627.7342267637991</v>
      </c>
      <c r="L23" s="32">
        <v>2.2021340346301986E-3</v>
      </c>
      <c r="M23" s="41">
        <v>3.7029174675262816E-3</v>
      </c>
      <c r="N23" s="41">
        <v>4.1281875600913032E-4</v>
      </c>
      <c r="O23" s="18"/>
      <c r="P23" s="18"/>
      <c r="Q23" s="18"/>
      <c r="R23" s="18"/>
      <c r="S23" s="18"/>
    </row>
    <row r="24" spans="2:19" x14ac:dyDescent="0.2">
      <c r="B24" s="23" t="s">
        <v>1910</v>
      </c>
      <c r="C24" s="32" t="s">
        <v>1911</v>
      </c>
      <c r="D24" s="32" t="s">
        <v>308</v>
      </c>
      <c r="E24" s="32" t="s">
        <v>1907</v>
      </c>
      <c r="F24" s="87" t="s">
        <v>1891</v>
      </c>
      <c r="G24" s="94" t="s">
        <v>183</v>
      </c>
      <c r="H24" s="105">
        <v>12278.217313201714</v>
      </c>
      <c r="I24" s="101">
        <v>14750</v>
      </c>
      <c r="J24" s="125">
        <v>0</v>
      </c>
      <c r="K24" s="125">
        <v>1811.037053697253</v>
      </c>
      <c r="L24" s="32">
        <v>1.1960375361331968E-4</v>
      </c>
      <c r="M24" s="41">
        <v>2.5520544171363365E-3</v>
      </c>
      <c r="N24" s="41">
        <v>2.8451509896968861E-4</v>
      </c>
      <c r="O24" s="18"/>
      <c r="P24" s="18"/>
      <c r="Q24" s="18"/>
      <c r="R24" s="18"/>
      <c r="S24" s="18"/>
    </row>
    <row r="25" spans="2:19" x14ac:dyDescent="0.2">
      <c r="B25" s="23" t="s">
        <v>1912</v>
      </c>
      <c r="C25" s="32" t="s">
        <v>1913</v>
      </c>
      <c r="D25" s="32" t="s">
        <v>308</v>
      </c>
      <c r="E25" s="32" t="s">
        <v>1907</v>
      </c>
      <c r="F25" s="87" t="s">
        <v>1891</v>
      </c>
      <c r="G25" s="94" t="s">
        <v>183</v>
      </c>
      <c r="H25" s="105">
        <v>899.57127769537908</v>
      </c>
      <c r="I25" s="101">
        <v>20310</v>
      </c>
      <c r="J25" s="125">
        <v>0</v>
      </c>
      <c r="K25" s="125">
        <v>182.70292649993149</v>
      </c>
      <c r="L25" s="32">
        <v>4.6783681839138938E-5</v>
      </c>
      <c r="M25" s="41">
        <v>2.5745901203180494E-4</v>
      </c>
      <c r="N25" s="41">
        <v>2.8702748576600589E-5</v>
      </c>
      <c r="O25" s="18"/>
      <c r="P25" s="18"/>
      <c r="Q25" s="18"/>
      <c r="R25" s="18"/>
      <c r="S25" s="18"/>
    </row>
    <row r="26" spans="2:19" x14ac:dyDescent="0.2">
      <c r="B26" s="23" t="s">
        <v>1894</v>
      </c>
      <c r="C26" s="32" t="s">
        <v>1895</v>
      </c>
      <c r="D26" s="32" t="s">
        <v>308</v>
      </c>
      <c r="E26" s="32" t="s">
        <v>1896</v>
      </c>
      <c r="F26" s="87" t="s">
        <v>1891</v>
      </c>
      <c r="G26" s="94" t="s">
        <v>183</v>
      </c>
      <c r="H26" s="105">
        <v>37763.644750209147</v>
      </c>
      <c r="I26" s="101">
        <v>1103</v>
      </c>
      <c r="J26" s="125">
        <v>0</v>
      </c>
      <c r="K26" s="125">
        <v>416.53300159480682</v>
      </c>
      <c r="L26" s="32">
        <v>3.8578070682554396E-5</v>
      </c>
      <c r="M26" s="41">
        <v>5.869647362724725E-4</v>
      </c>
      <c r="N26" s="41">
        <v>6.5437605448739189E-5</v>
      </c>
      <c r="O26" s="18"/>
      <c r="P26" s="18"/>
      <c r="Q26" s="18"/>
      <c r="R26" s="18"/>
      <c r="S26" s="18"/>
    </row>
    <row r="27" spans="2:19" x14ac:dyDescent="0.2">
      <c r="B27" s="23" t="s">
        <v>1897</v>
      </c>
      <c r="C27" s="32" t="s">
        <v>1898</v>
      </c>
      <c r="D27" s="32" t="s">
        <v>308</v>
      </c>
      <c r="E27" s="32" t="s">
        <v>1896</v>
      </c>
      <c r="F27" s="87" t="s">
        <v>1891</v>
      </c>
      <c r="G27" s="94" t="s">
        <v>183</v>
      </c>
      <c r="H27" s="105">
        <v>144341.72408913684</v>
      </c>
      <c r="I27" s="101">
        <v>1138</v>
      </c>
      <c r="J27" s="125">
        <v>0</v>
      </c>
      <c r="K27" s="125">
        <v>1642.6088201343771</v>
      </c>
      <c r="L27" s="32">
        <v>1.3854978207191347E-3</v>
      </c>
      <c r="M27" s="41">
        <v>2.3147108373586128E-3</v>
      </c>
      <c r="N27" s="41">
        <v>2.5805491393725017E-4</v>
      </c>
      <c r="O27" s="18"/>
      <c r="P27" s="18"/>
      <c r="Q27" s="18"/>
      <c r="R27" s="18"/>
      <c r="S27" s="18"/>
    </row>
    <row r="28" spans="2:19" x14ac:dyDescent="0.2">
      <c r="B28" s="23" t="s">
        <v>1899</v>
      </c>
      <c r="C28" s="32" t="s">
        <v>1900</v>
      </c>
      <c r="D28" s="32" t="s">
        <v>308</v>
      </c>
      <c r="E28" s="32" t="s">
        <v>1901</v>
      </c>
      <c r="F28" s="87" t="s">
        <v>1891</v>
      </c>
      <c r="G28" s="94" t="s">
        <v>183</v>
      </c>
      <c r="H28" s="105">
        <v>129569.21459712628</v>
      </c>
      <c r="I28" s="101">
        <v>591.5</v>
      </c>
      <c r="J28" s="125">
        <v>0</v>
      </c>
      <c r="K28" s="125">
        <v>766.40190460563565</v>
      </c>
      <c r="L28" s="32">
        <v>2.2886242254553497E-4</v>
      </c>
      <c r="M28" s="41">
        <v>1.0799885965654447E-3</v>
      </c>
      <c r="N28" s="41">
        <v>1.2040223765398546E-4</v>
      </c>
      <c r="O28" s="18"/>
      <c r="P28" s="18"/>
      <c r="Q28" s="18"/>
      <c r="R28" s="18"/>
      <c r="S28" s="18"/>
    </row>
    <row r="29" spans="2:19" x14ac:dyDescent="0.2">
      <c r="B29" s="23" t="s">
        <v>1914</v>
      </c>
      <c r="C29" s="32" t="s">
        <v>1915</v>
      </c>
      <c r="D29" s="32" t="s">
        <v>308</v>
      </c>
      <c r="E29" s="32" t="s">
        <v>1901</v>
      </c>
      <c r="F29" s="87" t="s">
        <v>1891</v>
      </c>
      <c r="G29" s="94" t="s">
        <v>183</v>
      </c>
      <c r="H29" s="105">
        <v>3475.3263029985246</v>
      </c>
      <c r="I29" s="101">
        <v>1940.0000000000002</v>
      </c>
      <c r="J29" s="125">
        <v>0</v>
      </c>
      <c r="K29" s="125">
        <v>67.421330278171368</v>
      </c>
      <c r="L29" s="32">
        <v>7.9049989385516367E-5</v>
      </c>
      <c r="M29" s="41">
        <v>9.5007942214294671E-5</v>
      </c>
      <c r="N29" s="41">
        <v>1.059193483512716E-5</v>
      </c>
      <c r="O29" s="18"/>
      <c r="P29" s="18"/>
      <c r="Q29" s="18"/>
      <c r="R29" s="18"/>
      <c r="S29" s="18"/>
    </row>
    <row r="30" spans="2:19" x14ac:dyDescent="0.2">
      <c r="B30" s="23" t="s">
        <v>1888</v>
      </c>
      <c r="C30" s="32" t="s">
        <v>1889</v>
      </c>
      <c r="D30" s="32" t="s">
        <v>308</v>
      </c>
      <c r="E30" s="32" t="s">
        <v>1890</v>
      </c>
      <c r="F30" s="87" t="s">
        <v>1891</v>
      </c>
      <c r="G30" s="94" t="s">
        <v>183</v>
      </c>
      <c r="H30" s="105">
        <v>8427.8982825219555</v>
      </c>
      <c r="I30" s="101">
        <v>14770.000000000002</v>
      </c>
      <c r="J30" s="125">
        <v>0</v>
      </c>
      <c r="K30" s="125">
        <v>1244.800576328493</v>
      </c>
      <c r="L30" s="32">
        <v>2.0383558682700141E-4</v>
      </c>
      <c r="M30" s="41">
        <v>1.7541324197577939E-3</v>
      </c>
      <c r="N30" s="41">
        <v>1.9555898011506479E-4</v>
      </c>
      <c r="O30" s="18"/>
      <c r="P30" s="18"/>
      <c r="Q30" s="18"/>
      <c r="R30" s="18"/>
      <c r="S30" s="18"/>
    </row>
    <row r="31" spans="2:19" x14ac:dyDescent="0.2">
      <c r="B31" s="23" t="s">
        <v>1892</v>
      </c>
      <c r="C31" s="32" t="s">
        <v>1893</v>
      </c>
      <c r="D31" s="32" t="s">
        <v>308</v>
      </c>
      <c r="E31" s="32" t="s">
        <v>1890</v>
      </c>
      <c r="F31" s="87" t="s">
        <v>1891</v>
      </c>
      <c r="G31" s="94" t="s">
        <v>183</v>
      </c>
      <c r="H31" s="105">
        <v>30506.016938846496</v>
      </c>
      <c r="I31" s="101">
        <v>2054</v>
      </c>
      <c r="J31" s="125">
        <v>0</v>
      </c>
      <c r="K31" s="125">
        <v>626.59358792390708</v>
      </c>
      <c r="L31" s="32">
        <v>2.4560698338576273E-4</v>
      </c>
      <c r="M31" s="41">
        <v>8.82975271293279E-4</v>
      </c>
      <c r="N31" s="41">
        <v>9.843826017694754E-5</v>
      </c>
      <c r="O31" s="18"/>
      <c r="P31" s="18"/>
      <c r="Q31" s="18"/>
      <c r="R31" s="18"/>
      <c r="S31" s="18"/>
    </row>
    <row r="32" spans="2:19" s="164" customFormat="1" x14ac:dyDescent="0.2">
      <c r="B32" s="133" t="s">
        <v>1932</v>
      </c>
      <c r="C32" s="171" t="s">
        <v>177</v>
      </c>
      <c r="D32" s="171" t="s">
        <v>177</v>
      </c>
      <c r="E32" s="171" t="s">
        <v>177</v>
      </c>
      <c r="F32" s="171" t="s">
        <v>177</v>
      </c>
      <c r="G32" s="172" t="s">
        <v>177</v>
      </c>
      <c r="H32" s="182" t="s">
        <v>177</v>
      </c>
      <c r="I32" s="168" t="s">
        <v>177</v>
      </c>
      <c r="J32" s="173" t="s">
        <v>177</v>
      </c>
      <c r="K32" s="173">
        <v>0</v>
      </c>
      <c r="L32" s="171" t="s">
        <v>177</v>
      </c>
      <c r="M32" s="167">
        <v>0</v>
      </c>
      <c r="N32" s="167">
        <v>0</v>
      </c>
    </row>
    <row r="33" spans="2:19" s="164" customFormat="1" x14ac:dyDescent="0.2">
      <c r="B33" s="133" t="s">
        <v>1933</v>
      </c>
      <c r="C33" s="171" t="s">
        <v>177</v>
      </c>
      <c r="D33" s="171" t="s">
        <v>177</v>
      </c>
      <c r="E33" s="171" t="s">
        <v>177</v>
      </c>
      <c r="F33" s="171" t="s">
        <v>177</v>
      </c>
      <c r="G33" s="172" t="s">
        <v>177</v>
      </c>
      <c r="H33" s="182" t="s">
        <v>177</v>
      </c>
      <c r="I33" s="168" t="s">
        <v>177</v>
      </c>
      <c r="J33" s="173" t="s">
        <v>177</v>
      </c>
      <c r="K33" s="173">
        <v>77146.213854315734</v>
      </c>
      <c r="L33" s="171" t="s">
        <v>177</v>
      </c>
      <c r="M33" s="167">
        <v>0.10871193133807804</v>
      </c>
      <c r="N33" s="167">
        <v>1.2119720369656563E-2</v>
      </c>
    </row>
    <row r="34" spans="2:19" x14ac:dyDescent="0.2">
      <c r="B34" s="23" t="s">
        <v>1958</v>
      </c>
      <c r="C34" s="32" t="s">
        <v>1959</v>
      </c>
      <c r="D34" s="32" t="s">
        <v>308</v>
      </c>
      <c r="E34" s="32" t="s">
        <v>1918</v>
      </c>
      <c r="F34" s="87" t="s">
        <v>1936</v>
      </c>
      <c r="G34" s="94" t="s">
        <v>183</v>
      </c>
      <c r="H34" s="105">
        <v>1094772.1685848308</v>
      </c>
      <c r="I34" s="101">
        <v>329.11</v>
      </c>
      <c r="J34" s="125">
        <v>0</v>
      </c>
      <c r="K34" s="125">
        <v>3603.0046841278067</v>
      </c>
      <c r="L34" s="32">
        <v>3.5434920002577054E-3</v>
      </c>
      <c r="M34" s="41">
        <v>5.0772368242380534E-3</v>
      </c>
      <c r="N34" s="41">
        <v>5.6603437914210658E-4</v>
      </c>
      <c r="O34" s="18"/>
      <c r="P34" s="18"/>
      <c r="Q34" s="18"/>
      <c r="R34" s="18"/>
      <c r="S34" s="18"/>
    </row>
    <row r="35" spans="2:19" x14ac:dyDescent="0.2">
      <c r="B35" s="23" t="s">
        <v>1960</v>
      </c>
      <c r="C35" s="32" t="s">
        <v>1961</v>
      </c>
      <c r="D35" s="32" t="s">
        <v>308</v>
      </c>
      <c r="E35" s="32" t="s">
        <v>1918</v>
      </c>
      <c r="F35" s="87" t="s">
        <v>1936</v>
      </c>
      <c r="G35" s="94" t="s">
        <v>183</v>
      </c>
      <c r="H35" s="105">
        <v>1101609.2324294108</v>
      </c>
      <c r="I35" s="101">
        <v>340.71</v>
      </c>
      <c r="J35" s="125">
        <v>0</v>
      </c>
      <c r="K35" s="125">
        <v>3753.2928157228948</v>
      </c>
      <c r="L35" s="32">
        <v>4.5184320331792659E-3</v>
      </c>
      <c r="M35" s="41">
        <v>5.2890179632806827E-3</v>
      </c>
      <c r="N35" s="41">
        <v>5.896447423577308E-4</v>
      </c>
      <c r="O35" s="18"/>
      <c r="P35" s="18"/>
      <c r="Q35" s="18"/>
      <c r="R35" s="18"/>
      <c r="S35" s="18"/>
    </row>
    <row r="36" spans="2:19" x14ac:dyDescent="0.2">
      <c r="B36" s="23" t="s">
        <v>1975</v>
      </c>
      <c r="C36" s="32" t="s">
        <v>1976</v>
      </c>
      <c r="D36" s="32" t="s">
        <v>308</v>
      </c>
      <c r="E36" s="32" t="s">
        <v>1918</v>
      </c>
      <c r="F36" s="87" t="s">
        <v>1936</v>
      </c>
      <c r="G36" s="94" t="s">
        <v>183</v>
      </c>
      <c r="H36" s="105">
        <v>1291943.6144740391</v>
      </c>
      <c r="I36" s="101">
        <v>338.22</v>
      </c>
      <c r="J36" s="125">
        <v>0</v>
      </c>
      <c r="K36" s="125">
        <v>4369.6116927976627</v>
      </c>
      <c r="L36" s="32">
        <v>7.5216029309568165E-3</v>
      </c>
      <c r="M36" s="41">
        <v>6.1575144467690334E-3</v>
      </c>
      <c r="N36" s="41">
        <v>6.8646883877797348E-4</v>
      </c>
      <c r="O36" s="18"/>
      <c r="P36" s="18"/>
      <c r="Q36" s="18"/>
      <c r="R36" s="18"/>
      <c r="S36" s="18"/>
    </row>
    <row r="37" spans="2:19" x14ac:dyDescent="0.2">
      <c r="B37" s="23" t="s">
        <v>1989</v>
      </c>
      <c r="C37" s="32" t="s">
        <v>1990</v>
      </c>
      <c r="D37" s="32" t="s">
        <v>308</v>
      </c>
      <c r="E37" s="32" t="s">
        <v>1918</v>
      </c>
      <c r="F37" s="87" t="s">
        <v>1936</v>
      </c>
      <c r="G37" s="94" t="s">
        <v>183</v>
      </c>
      <c r="H37" s="105">
        <v>164001.3078646246</v>
      </c>
      <c r="I37" s="101">
        <v>353.94</v>
      </c>
      <c r="J37" s="125">
        <v>0</v>
      </c>
      <c r="K37" s="125">
        <v>580.46622905605227</v>
      </c>
      <c r="L37" s="32">
        <v>1.3647441779531047E-3</v>
      </c>
      <c r="M37" s="41">
        <v>8.1797409988752779E-4</v>
      </c>
      <c r="N37" s="41">
        <v>9.1191622099219986E-5</v>
      </c>
      <c r="O37" s="18"/>
      <c r="P37" s="18"/>
      <c r="Q37" s="18"/>
      <c r="R37" s="18"/>
      <c r="S37" s="18"/>
    </row>
    <row r="38" spans="2:19" x14ac:dyDescent="0.2">
      <c r="B38" s="23" t="s">
        <v>1997</v>
      </c>
      <c r="C38" s="32" t="s">
        <v>1998</v>
      </c>
      <c r="D38" s="32" t="s">
        <v>308</v>
      </c>
      <c r="E38" s="32" t="s">
        <v>1918</v>
      </c>
      <c r="F38" s="87" t="s">
        <v>1936</v>
      </c>
      <c r="G38" s="94" t="s">
        <v>183</v>
      </c>
      <c r="H38" s="105">
        <v>517911.59890873724</v>
      </c>
      <c r="I38" s="101">
        <v>364.31</v>
      </c>
      <c r="J38" s="125">
        <v>0</v>
      </c>
      <c r="K38" s="125">
        <v>1886.8037458806916</v>
      </c>
      <c r="L38" s="32">
        <v>2.2721136068069034E-3</v>
      </c>
      <c r="M38" s="41">
        <v>2.658822371477086E-3</v>
      </c>
      <c r="N38" s="41">
        <v>2.9641809558765873E-4</v>
      </c>
      <c r="O38" s="18"/>
      <c r="P38" s="18"/>
      <c r="Q38" s="18"/>
      <c r="R38" s="18"/>
      <c r="S38" s="18"/>
    </row>
    <row r="39" spans="2:19" x14ac:dyDescent="0.2">
      <c r="B39" s="23" t="s">
        <v>1964</v>
      </c>
      <c r="C39" s="32" t="s">
        <v>1965</v>
      </c>
      <c r="D39" s="32" t="s">
        <v>308</v>
      </c>
      <c r="E39" s="32" t="s">
        <v>1921</v>
      </c>
      <c r="F39" s="87" t="s">
        <v>1936</v>
      </c>
      <c r="G39" s="94" t="s">
        <v>183</v>
      </c>
      <c r="H39" s="105">
        <v>533259.53355456225</v>
      </c>
      <c r="I39" s="101">
        <v>317.99</v>
      </c>
      <c r="J39" s="125">
        <v>0</v>
      </c>
      <c r="K39" s="125">
        <v>1695.7119906191263</v>
      </c>
      <c r="L39" s="32">
        <v>1.1983360304596905E-3</v>
      </c>
      <c r="M39" s="41">
        <v>2.3895420952408731E-3</v>
      </c>
      <c r="N39" s="41">
        <v>2.6639745655681073E-4</v>
      </c>
      <c r="O39" s="18"/>
      <c r="P39" s="18"/>
      <c r="Q39" s="18"/>
      <c r="R39" s="18"/>
      <c r="S39" s="18"/>
    </row>
    <row r="40" spans="2:19" x14ac:dyDescent="0.2">
      <c r="B40" s="23" t="s">
        <v>1966</v>
      </c>
      <c r="C40" s="32" t="s">
        <v>1967</v>
      </c>
      <c r="D40" s="32" t="s">
        <v>308</v>
      </c>
      <c r="E40" s="32" t="s">
        <v>1921</v>
      </c>
      <c r="F40" s="87" t="s">
        <v>1936</v>
      </c>
      <c r="G40" s="94" t="s">
        <v>183</v>
      </c>
      <c r="H40" s="105">
        <v>1483412.6846620289</v>
      </c>
      <c r="I40" s="101">
        <v>338.77</v>
      </c>
      <c r="J40" s="125">
        <v>0</v>
      </c>
      <c r="K40" s="125">
        <v>5025.3571519715006</v>
      </c>
      <c r="L40" s="32">
        <v>7.4170634233101441E-4</v>
      </c>
      <c r="M40" s="41">
        <v>7.0815695853346534E-3</v>
      </c>
      <c r="N40" s="41">
        <v>7.8948687688762159E-4</v>
      </c>
      <c r="O40" s="18"/>
      <c r="P40" s="18"/>
      <c r="Q40" s="18"/>
      <c r="R40" s="18"/>
      <c r="S40" s="18"/>
    </row>
    <row r="41" spans="2:19" x14ac:dyDescent="0.2">
      <c r="B41" s="23" t="s">
        <v>1968</v>
      </c>
      <c r="C41" s="32" t="s">
        <v>1969</v>
      </c>
      <c r="D41" s="32" t="s">
        <v>308</v>
      </c>
      <c r="E41" s="32" t="s">
        <v>1921</v>
      </c>
      <c r="F41" s="87" t="s">
        <v>1936</v>
      </c>
      <c r="G41" s="94" t="s">
        <v>183</v>
      </c>
      <c r="H41" s="105">
        <v>1845107.960558862</v>
      </c>
      <c r="I41" s="101">
        <v>329.8</v>
      </c>
      <c r="J41" s="125">
        <v>0</v>
      </c>
      <c r="K41" s="125">
        <v>6085.1660537047501</v>
      </c>
      <c r="L41" s="32">
        <v>4.1463100237277796E-3</v>
      </c>
      <c r="M41" s="41">
        <v>8.575017763806262E-3</v>
      </c>
      <c r="N41" s="41">
        <v>9.5598354461179217E-4</v>
      </c>
      <c r="O41" s="18"/>
      <c r="P41" s="18"/>
      <c r="Q41" s="18"/>
      <c r="R41" s="18"/>
      <c r="S41" s="18"/>
    </row>
    <row r="42" spans="2:19" x14ac:dyDescent="0.2">
      <c r="B42" s="23" t="s">
        <v>1995</v>
      </c>
      <c r="C42" s="32" t="s">
        <v>1996</v>
      </c>
      <c r="D42" s="32" t="s">
        <v>308</v>
      </c>
      <c r="E42" s="32" t="s">
        <v>1921</v>
      </c>
      <c r="F42" s="87" t="s">
        <v>1936</v>
      </c>
      <c r="G42" s="94" t="s">
        <v>183</v>
      </c>
      <c r="H42" s="105">
        <v>506423.53658892313</v>
      </c>
      <c r="I42" s="101">
        <v>360.78</v>
      </c>
      <c r="J42" s="125">
        <v>0</v>
      </c>
      <c r="K42" s="125">
        <v>1827.0748353382735</v>
      </c>
      <c r="L42" s="32">
        <v>3.3873308343091899E-3</v>
      </c>
      <c r="M42" s="41">
        <v>2.5746543365551453E-3</v>
      </c>
      <c r="N42" s="41">
        <v>2.8703464489589361E-4</v>
      </c>
      <c r="O42" s="18"/>
      <c r="P42" s="18"/>
      <c r="Q42" s="18"/>
      <c r="R42" s="18"/>
      <c r="S42" s="18"/>
    </row>
    <row r="43" spans="2:19" x14ac:dyDescent="0.2">
      <c r="B43" s="23" t="s">
        <v>1934</v>
      </c>
      <c r="C43" s="32" t="s">
        <v>1935</v>
      </c>
      <c r="D43" s="32" t="s">
        <v>308</v>
      </c>
      <c r="E43" s="32" t="s">
        <v>1904</v>
      </c>
      <c r="F43" s="87" t="s">
        <v>1936</v>
      </c>
      <c r="G43" s="94" t="s">
        <v>183</v>
      </c>
      <c r="H43" s="105">
        <v>58471.98027906967</v>
      </c>
      <c r="I43" s="101">
        <v>3143.33</v>
      </c>
      <c r="J43" s="125">
        <v>0</v>
      </c>
      <c r="K43" s="125">
        <v>1837.9672977552154</v>
      </c>
      <c r="L43" s="32">
        <v>1.5550095802331619E-3</v>
      </c>
      <c r="M43" s="41">
        <v>2.5900036397446622E-3</v>
      </c>
      <c r="N43" s="41">
        <v>2.8874585782566394E-4</v>
      </c>
      <c r="O43" s="18"/>
      <c r="P43" s="18"/>
      <c r="Q43" s="18"/>
      <c r="R43" s="18"/>
      <c r="S43" s="18"/>
    </row>
    <row r="44" spans="2:19" x14ac:dyDescent="0.2">
      <c r="B44" s="23" t="s">
        <v>1939</v>
      </c>
      <c r="C44" s="32" t="s">
        <v>1940</v>
      </c>
      <c r="D44" s="32" t="s">
        <v>308</v>
      </c>
      <c r="E44" s="32" t="s">
        <v>1904</v>
      </c>
      <c r="F44" s="87" t="s">
        <v>1936</v>
      </c>
      <c r="G44" s="94" t="s">
        <v>183</v>
      </c>
      <c r="H44" s="105">
        <v>23018.489824349515</v>
      </c>
      <c r="I44" s="101">
        <v>3264.3500000000004</v>
      </c>
      <c r="J44" s="125">
        <v>0</v>
      </c>
      <c r="K44" s="125">
        <v>751.40407269034199</v>
      </c>
      <c r="L44" s="32">
        <v>3.6213267511820297E-4</v>
      </c>
      <c r="M44" s="41">
        <v>1.0588541404212403E-3</v>
      </c>
      <c r="N44" s="41">
        <v>1.1804606850603834E-4</v>
      </c>
      <c r="O44" s="18"/>
      <c r="P44" s="18"/>
      <c r="Q44" s="18"/>
      <c r="R44" s="18"/>
      <c r="S44" s="18"/>
    </row>
    <row r="45" spans="2:19" x14ac:dyDescent="0.2">
      <c r="B45" s="23" t="s">
        <v>1945</v>
      </c>
      <c r="C45" s="32" t="s">
        <v>1946</v>
      </c>
      <c r="D45" s="32" t="s">
        <v>308</v>
      </c>
      <c r="E45" s="32" t="s">
        <v>1904</v>
      </c>
      <c r="F45" s="87" t="s">
        <v>1936</v>
      </c>
      <c r="G45" s="94" t="s">
        <v>183</v>
      </c>
      <c r="H45" s="105">
        <v>328190.63853360532</v>
      </c>
      <c r="I45" s="101">
        <v>336.93</v>
      </c>
      <c r="J45" s="125">
        <v>0</v>
      </c>
      <c r="K45" s="125">
        <v>1105.7727184549519</v>
      </c>
      <c r="L45" s="32">
        <v>5.5019386174954795E-4</v>
      </c>
      <c r="M45" s="41">
        <v>1.5582188916127837E-3</v>
      </c>
      <c r="N45" s="41">
        <v>1.7371761322437567E-4</v>
      </c>
      <c r="O45" s="18"/>
      <c r="P45" s="18"/>
      <c r="Q45" s="18"/>
      <c r="R45" s="18"/>
      <c r="S45" s="18"/>
    </row>
    <row r="46" spans="2:19" x14ac:dyDescent="0.2">
      <c r="B46" s="23" t="s">
        <v>1971</v>
      </c>
      <c r="C46" s="32" t="s">
        <v>1972</v>
      </c>
      <c r="D46" s="32" t="s">
        <v>308</v>
      </c>
      <c r="E46" s="32" t="s">
        <v>1904</v>
      </c>
      <c r="F46" s="87" t="s">
        <v>1936</v>
      </c>
      <c r="G46" s="94" t="s">
        <v>183</v>
      </c>
      <c r="H46" s="105">
        <v>15665.345965373917</v>
      </c>
      <c r="I46" s="101">
        <v>3421.7</v>
      </c>
      <c r="J46" s="125">
        <v>0</v>
      </c>
      <c r="K46" s="125">
        <v>536.02114306098224</v>
      </c>
      <c r="L46" s="32">
        <v>7.0342819781652073E-4</v>
      </c>
      <c r="M46" s="41">
        <v>7.5534353260997718E-4</v>
      </c>
      <c r="N46" s="41">
        <v>8.4209270183897126E-5</v>
      </c>
      <c r="O46" s="18"/>
      <c r="P46" s="18"/>
      <c r="Q46" s="18"/>
      <c r="R46" s="18"/>
      <c r="S46" s="18"/>
    </row>
    <row r="47" spans="2:19" x14ac:dyDescent="0.2">
      <c r="B47" s="23" t="s">
        <v>1973</v>
      </c>
      <c r="C47" s="32" t="s">
        <v>1974</v>
      </c>
      <c r="D47" s="32" t="s">
        <v>308</v>
      </c>
      <c r="E47" s="32" t="s">
        <v>1904</v>
      </c>
      <c r="F47" s="87" t="s">
        <v>1936</v>
      </c>
      <c r="G47" s="94" t="s">
        <v>183</v>
      </c>
      <c r="H47" s="105">
        <v>113308.90760156467</v>
      </c>
      <c r="I47" s="101">
        <v>3362.18</v>
      </c>
      <c r="J47" s="125">
        <v>0</v>
      </c>
      <c r="K47" s="125">
        <v>3809.6494297183949</v>
      </c>
      <c r="L47" s="32">
        <v>1.0235673676744775E-2</v>
      </c>
      <c r="M47" s="41">
        <v>5.3684338677694628E-3</v>
      </c>
      <c r="N47" s="41">
        <v>5.9849840306875387E-4</v>
      </c>
      <c r="O47" s="18"/>
      <c r="P47" s="18"/>
      <c r="Q47" s="18"/>
      <c r="R47" s="18"/>
      <c r="S47" s="18"/>
    </row>
    <row r="48" spans="2:19" x14ac:dyDescent="0.2">
      <c r="B48" s="23" t="s">
        <v>1981</v>
      </c>
      <c r="C48" s="32" t="s">
        <v>1982</v>
      </c>
      <c r="D48" s="32" t="s">
        <v>308</v>
      </c>
      <c r="E48" s="32" t="s">
        <v>1904</v>
      </c>
      <c r="F48" s="87" t="s">
        <v>1936</v>
      </c>
      <c r="G48" s="94" t="s">
        <v>183</v>
      </c>
      <c r="H48" s="105">
        <v>30331.834431183532</v>
      </c>
      <c r="I48" s="101">
        <v>3479.2000000000003</v>
      </c>
      <c r="J48" s="125">
        <v>0</v>
      </c>
      <c r="K48" s="125">
        <v>1055.3051834205487</v>
      </c>
      <c r="L48" s="32">
        <v>1.8608487381094191E-3</v>
      </c>
      <c r="M48" s="41">
        <v>1.4871016853449201E-3</v>
      </c>
      <c r="N48" s="41">
        <v>1.657891306481877E-4</v>
      </c>
      <c r="O48" s="18"/>
      <c r="P48" s="18"/>
      <c r="Q48" s="18"/>
      <c r="R48" s="18"/>
      <c r="S48" s="18"/>
    </row>
    <row r="49" spans="2:19" x14ac:dyDescent="0.2">
      <c r="B49" s="23" t="s">
        <v>1985</v>
      </c>
      <c r="C49" s="32" t="s">
        <v>1986</v>
      </c>
      <c r="D49" s="32" t="s">
        <v>308</v>
      </c>
      <c r="E49" s="32" t="s">
        <v>1904</v>
      </c>
      <c r="F49" s="87" t="s">
        <v>1936</v>
      </c>
      <c r="G49" s="94" t="s">
        <v>183</v>
      </c>
      <c r="H49" s="105">
        <v>7280.1512662275936</v>
      </c>
      <c r="I49" s="101">
        <v>3547.3000000000006</v>
      </c>
      <c r="J49" s="125">
        <v>0</v>
      </c>
      <c r="K49" s="125">
        <v>258.24880586689142</v>
      </c>
      <c r="L49" s="32">
        <v>2.2070098470087677E-4</v>
      </c>
      <c r="M49" s="41">
        <v>3.6391580414508681E-4</v>
      </c>
      <c r="N49" s="41">
        <v>4.0571055357493134E-5</v>
      </c>
      <c r="O49" s="18"/>
      <c r="P49" s="18"/>
      <c r="Q49" s="18"/>
      <c r="R49" s="18"/>
      <c r="S49" s="18"/>
    </row>
    <row r="50" spans="2:19" x14ac:dyDescent="0.2">
      <c r="B50" s="23" t="s">
        <v>1999</v>
      </c>
      <c r="C50" s="32" t="s">
        <v>2000</v>
      </c>
      <c r="D50" s="32" t="s">
        <v>308</v>
      </c>
      <c r="E50" s="32" t="s">
        <v>1904</v>
      </c>
      <c r="F50" s="87" t="s">
        <v>1936</v>
      </c>
      <c r="G50" s="94" t="s">
        <v>183</v>
      </c>
      <c r="H50" s="105">
        <v>20131.269729003085</v>
      </c>
      <c r="I50" s="101">
        <v>3713.0300000000007</v>
      </c>
      <c r="J50" s="125">
        <v>0</v>
      </c>
      <c r="K50" s="125">
        <v>747.48008426047977</v>
      </c>
      <c r="L50" s="32">
        <v>6.571756551070814E-4</v>
      </c>
      <c r="M50" s="41">
        <v>1.0533245837593391E-3</v>
      </c>
      <c r="N50" s="41">
        <v>1.1742960737168499E-4</v>
      </c>
      <c r="O50" s="18"/>
      <c r="P50" s="18"/>
      <c r="Q50" s="18"/>
      <c r="R50" s="18"/>
      <c r="S50" s="18"/>
    </row>
    <row r="51" spans="2:19" x14ac:dyDescent="0.2">
      <c r="B51" s="23" t="s">
        <v>2003</v>
      </c>
      <c r="C51" s="32" t="s">
        <v>2004</v>
      </c>
      <c r="D51" s="32" t="s">
        <v>308</v>
      </c>
      <c r="E51" s="32" t="s">
        <v>1904</v>
      </c>
      <c r="F51" s="87" t="s">
        <v>1936</v>
      </c>
      <c r="G51" s="94" t="s">
        <v>183</v>
      </c>
      <c r="H51" s="105">
        <v>7143.1195476056864</v>
      </c>
      <c r="I51" s="101">
        <v>3566.3</v>
      </c>
      <c r="J51" s="125">
        <v>0</v>
      </c>
      <c r="K51" s="125">
        <v>254.7450724262616</v>
      </c>
      <c r="L51" s="32">
        <v>4.7591766006773779E-4</v>
      </c>
      <c r="M51" s="41">
        <v>3.5897845712318412E-4</v>
      </c>
      <c r="N51" s="41">
        <v>4.0020616555267032E-5</v>
      </c>
      <c r="O51" s="18"/>
      <c r="P51" s="18"/>
      <c r="Q51" s="18"/>
      <c r="R51" s="18"/>
      <c r="S51" s="18"/>
    </row>
    <row r="52" spans="2:19" x14ac:dyDescent="0.2">
      <c r="B52" s="23" t="s">
        <v>1937</v>
      </c>
      <c r="C52" s="32" t="s">
        <v>1938</v>
      </c>
      <c r="D52" s="32" t="s">
        <v>308</v>
      </c>
      <c r="E52" s="32" t="s">
        <v>1907</v>
      </c>
      <c r="F52" s="87" t="s">
        <v>1936</v>
      </c>
      <c r="G52" s="94" t="s">
        <v>183</v>
      </c>
      <c r="H52" s="105">
        <v>51581.468604796079</v>
      </c>
      <c r="I52" s="101">
        <v>3159.31</v>
      </c>
      <c r="J52" s="125">
        <v>0</v>
      </c>
      <c r="K52" s="125">
        <v>1629.6184955925626</v>
      </c>
      <c r="L52" s="32">
        <v>1.0726027990184254E-3</v>
      </c>
      <c r="M52" s="41">
        <v>2.2964052952056833E-3</v>
      </c>
      <c r="N52" s="41">
        <v>2.5601412550328777E-4</v>
      </c>
      <c r="O52" s="18"/>
      <c r="P52" s="18"/>
      <c r="Q52" s="18"/>
      <c r="R52" s="18"/>
      <c r="S52" s="18"/>
    </row>
    <row r="53" spans="2:19" x14ac:dyDescent="0.2">
      <c r="B53" s="23" t="s">
        <v>1943</v>
      </c>
      <c r="C53" s="32" t="s">
        <v>1944</v>
      </c>
      <c r="D53" s="32" t="s">
        <v>308</v>
      </c>
      <c r="E53" s="32" t="s">
        <v>1907</v>
      </c>
      <c r="F53" s="87" t="s">
        <v>1936</v>
      </c>
      <c r="G53" s="94" t="s">
        <v>183</v>
      </c>
      <c r="H53" s="105">
        <v>155125.69247688045</v>
      </c>
      <c r="I53" s="101">
        <v>3376.67</v>
      </c>
      <c r="J53" s="125">
        <v>0</v>
      </c>
      <c r="K53" s="125">
        <v>5238.0827199297828</v>
      </c>
      <c r="L53" s="32">
        <v>1.0341712831792029E-3</v>
      </c>
      <c r="M53" s="41">
        <v>7.3813355256490496E-3</v>
      </c>
      <c r="N53" s="41">
        <v>8.2290620196298332E-4</v>
      </c>
      <c r="O53" s="18"/>
      <c r="P53" s="18"/>
      <c r="Q53" s="18"/>
      <c r="R53" s="18"/>
      <c r="S53" s="18"/>
    </row>
    <row r="54" spans="2:19" x14ac:dyDescent="0.2">
      <c r="B54" s="23" t="s">
        <v>1947</v>
      </c>
      <c r="C54" s="32" t="s">
        <v>1948</v>
      </c>
      <c r="D54" s="32" t="s">
        <v>308</v>
      </c>
      <c r="E54" s="32" t="s">
        <v>1907</v>
      </c>
      <c r="F54" s="87" t="s">
        <v>1936</v>
      </c>
      <c r="G54" s="94" t="s">
        <v>183</v>
      </c>
      <c r="H54" s="105">
        <v>155587.01439813746</v>
      </c>
      <c r="I54" s="101">
        <v>3281.6400000000003</v>
      </c>
      <c r="J54" s="125">
        <v>0</v>
      </c>
      <c r="K54" s="125">
        <v>5105.8056994915769</v>
      </c>
      <c r="L54" s="32">
        <v>1.1113358171295532E-3</v>
      </c>
      <c r="M54" s="41">
        <v>7.1949350576929767E-3</v>
      </c>
      <c r="N54" s="41">
        <v>8.0212539602388902E-4</v>
      </c>
      <c r="O54" s="18"/>
      <c r="P54" s="18"/>
      <c r="Q54" s="18"/>
      <c r="R54" s="18"/>
      <c r="S54" s="18"/>
    </row>
    <row r="55" spans="2:19" x14ac:dyDescent="0.2">
      <c r="B55" s="23" t="s">
        <v>1977</v>
      </c>
      <c r="C55" s="32" t="s">
        <v>1978</v>
      </c>
      <c r="D55" s="32" t="s">
        <v>308</v>
      </c>
      <c r="E55" s="32" t="s">
        <v>1907</v>
      </c>
      <c r="F55" s="87" t="s">
        <v>1936</v>
      </c>
      <c r="G55" s="94" t="s">
        <v>183</v>
      </c>
      <c r="H55" s="105">
        <v>110141.61869485157</v>
      </c>
      <c r="I55" s="101">
        <v>3369.5</v>
      </c>
      <c r="J55" s="125">
        <v>0</v>
      </c>
      <c r="K55" s="125">
        <v>3711.2218419230235</v>
      </c>
      <c r="L55" s="32">
        <v>3.1262856268945501E-3</v>
      </c>
      <c r="M55" s="41">
        <v>5.2297329175661307E-3</v>
      </c>
      <c r="N55" s="41">
        <v>5.8303536501231148E-4</v>
      </c>
      <c r="O55" s="18"/>
      <c r="P55" s="18"/>
      <c r="Q55" s="18"/>
      <c r="R55" s="18"/>
      <c r="S55" s="18"/>
    </row>
    <row r="56" spans="2:19" x14ac:dyDescent="0.2">
      <c r="B56" s="23" t="s">
        <v>1979</v>
      </c>
      <c r="C56" s="32" t="s">
        <v>1980</v>
      </c>
      <c r="D56" s="32" t="s">
        <v>308</v>
      </c>
      <c r="E56" s="32" t="s">
        <v>1907</v>
      </c>
      <c r="F56" s="87" t="s">
        <v>1936</v>
      </c>
      <c r="G56" s="94" t="s">
        <v>183</v>
      </c>
      <c r="H56" s="105">
        <v>17349.198275117131</v>
      </c>
      <c r="I56" s="101">
        <v>3407.5900000000006</v>
      </c>
      <c r="J56" s="125">
        <v>0</v>
      </c>
      <c r="K56" s="125">
        <v>591.18954574327881</v>
      </c>
      <c r="L56" s="32">
        <v>9.6250753260011823E-4</v>
      </c>
      <c r="M56" s="41">
        <v>8.330850484250628E-4</v>
      </c>
      <c r="N56" s="41">
        <v>9.2876262124845643E-5</v>
      </c>
      <c r="O56" s="18"/>
      <c r="P56" s="18"/>
      <c r="Q56" s="18"/>
      <c r="R56" s="18"/>
      <c r="S56" s="18"/>
    </row>
    <row r="57" spans="2:19" x14ac:dyDescent="0.2">
      <c r="B57" s="23" t="s">
        <v>1987</v>
      </c>
      <c r="C57" s="32" t="s">
        <v>1988</v>
      </c>
      <c r="D57" s="32" t="s">
        <v>308</v>
      </c>
      <c r="E57" s="32" t="s">
        <v>1907</v>
      </c>
      <c r="F57" s="87" t="s">
        <v>1936</v>
      </c>
      <c r="G57" s="94" t="s">
        <v>183</v>
      </c>
      <c r="H57" s="105">
        <v>17606.665042057735</v>
      </c>
      <c r="I57" s="101">
        <v>3548.1900000000005</v>
      </c>
      <c r="J57" s="125">
        <v>0</v>
      </c>
      <c r="K57" s="125">
        <v>624.71792835578833</v>
      </c>
      <c r="L57" s="32">
        <v>7.1807293250984153E-4</v>
      </c>
      <c r="M57" s="41">
        <v>8.8033215293405545E-4</v>
      </c>
      <c r="N57" s="41">
        <v>9.8143592838934057E-5</v>
      </c>
      <c r="O57" s="18"/>
      <c r="P57" s="18"/>
      <c r="Q57" s="18"/>
      <c r="R57" s="18"/>
      <c r="S57" s="18"/>
    </row>
    <row r="58" spans="2:19" x14ac:dyDescent="0.2">
      <c r="B58" s="23" t="s">
        <v>1993</v>
      </c>
      <c r="C58" s="32" t="s">
        <v>1994</v>
      </c>
      <c r="D58" s="32" t="s">
        <v>308</v>
      </c>
      <c r="E58" s="32" t="s">
        <v>1907</v>
      </c>
      <c r="F58" s="87" t="s">
        <v>1936</v>
      </c>
      <c r="G58" s="94" t="s">
        <v>183</v>
      </c>
      <c r="H58" s="105">
        <v>26497.184676488669</v>
      </c>
      <c r="I58" s="101">
        <v>3632.95</v>
      </c>
      <c r="J58" s="125">
        <v>0</v>
      </c>
      <c r="K58" s="125">
        <v>962.62947089557508</v>
      </c>
      <c r="L58" s="32">
        <v>1.1539639771900522E-3</v>
      </c>
      <c r="M58" s="41">
        <v>1.3565060903913153E-3</v>
      </c>
      <c r="N58" s="41">
        <v>1.5122971593753922E-4</v>
      </c>
      <c r="O58" s="18"/>
      <c r="P58" s="18"/>
      <c r="Q58" s="18"/>
      <c r="R58" s="18"/>
      <c r="S58" s="18"/>
    </row>
    <row r="59" spans="2:19" x14ac:dyDescent="0.2">
      <c r="B59" s="23" t="s">
        <v>1949</v>
      </c>
      <c r="C59" s="32" t="s">
        <v>1950</v>
      </c>
      <c r="D59" s="32" t="s">
        <v>308</v>
      </c>
      <c r="E59" s="32" t="s">
        <v>1951</v>
      </c>
      <c r="F59" s="87" t="s">
        <v>1936</v>
      </c>
      <c r="G59" s="94" t="s">
        <v>183</v>
      </c>
      <c r="H59" s="105">
        <v>136690.01283431528</v>
      </c>
      <c r="I59" s="101">
        <v>317.20999999999998</v>
      </c>
      <c r="J59" s="125">
        <v>0</v>
      </c>
      <c r="K59" s="125">
        <v>433.59438992464925</v>
      </c>
      <c r="L59" s="32">
        <v>6.4324711922030713E-4</v>
      </c>
      <c r="M59" s="41">
        <v>6.1100708889069309E-4</v>
      </c>
      <c r="N59" s="41">
        <v>6.8117960651475359E-5</v>
      </c>
      <c r="O59" s="18"/>
      <c r="P59" s="18"/>
      <c r="Q59" s="18"/>
      <c r="R59" s="18"/>
      <c r="S59" s="18"/>
    </row>
    <row r="60" spans="2:19" x14ac:dyDescent="0.2">
      <c r="B60" s="23" t="s">
        <v>1952</v>
      </c>
      <c r="C60" s="32" t="s">
        <v>1953</v>
      </c>
      <c r="D60" s="32" t="s">
        <v>308</v>
      </c>
      <c r="E60" s="32" t="s">
        <v>1951</v>
      </c>
      <c r="F60" s="87" t="s">
        <v>1936</v>
      </c>
      <c r="G60" s="94" t="s">
        <v>183</v>
      </c>
      <c r="H60" s="105">
        <v>1807853.8405648638</v>
      </c>
      <c r="I60" s="101">
        <v>329.22</v>
      </c>
      <c r="J60" s="125">
        <v>0</v>
      </c>
      <c r="K60" s="125">
        <v>5951.8164139404007</v>
      </c>
      <c r="L60" s="32">
        <v>5.6495432517651989E-3</v>
      </c>
      <c r="M60" s="41">
        <v>8.3871057956389685E-3</v>
      </c>
      <c r="N60" s="41">
        <v>9.3503422947896746E-4</v>
      </c>
      <c r="O60" s="18"/>
      <c r="P60" s="18"/>
      <c r="Q60" s="18"/>
      <c r="R60" s="18"/>
      <c r="S60" s="18"/>
    </row>
    <row r="61" spans="2:19" x14ac:dyDescent="0.2">
      <c r="B61" s="23" t="s">
        <v>1962</v>
      </c>
      <c r="C61" s="32" t="s">
        <v>1963</v>
      </c>
      <c r="D61" s="32" t="s">
        <v>308</v>
      </c>
      <c r="E61" s="32" t="s">
        <v>1951</v>
      </c>
      <c r="F61" s="87" t="s">
        <v>1936</v>
      </c>
      <c r="G61" s="94" t="s">
        <v>183</v>
      </c>
      <c r="H61" s="105">
        <v>430846.94054446789</v>
      </c>
      <c r="I61" s="101">
        <v>338.06</v>
      </c>
      <c r="J61" s="125">
        <v>0</v>
      </c>
      <c r="K61" s="125">
        <v>1456.5211674666807</v>
      </c>
      <c r="L61" s="32">
        <v>1.1644511906607239E-3</v>
      </c>
      <c r="M61" s="41">
        <v>2.0524821794768752E-3</v>
      </c>
      <c r="N61" s="41">
        <v>2.2882042267838865E-4</v>
      </c>
      <c r="O61" s="18"/>
      <c r="P61" s="18"/>
      <c r="Q61" s="18"/>
      <c r="R61" s="18"/>
      <c r="S61" s="18"/>
    </row>
    <row r="62" spans="2:19" x14ac:dyDescent="0.2">
      <c r="B62" s="23" t="s">
        <v>1983</v>
      </c>
      <c r="C62" s="32" t="s">
        <v>1984</v>
      </c>
      <c r="D62" s="32" t="s">
        <v>308</v>
      </c>
      <c r="E62" s="32" t="s">
        <v>1951</v>
      </c>
      <c r="F62" s="87" t="s">
        <v>1936</v>
      </c>
      <c r="G62" s="94" t="s">
        <v>183</v>
      </c>
      <c r="H62" s="105">
        <v>17058.647356190522</v>
      </c>
      <c r="I62" s="101">
        <v>3549.8000000000006</v>
      </c>
      <c r="J62" s="125">
        <v>0</v>
      </c>
      <c r="K62" s="125">
        <v>605.54786406842845</v>
      </c>
      <c r="L62" s="32">
        <v>4.3594805408102538E-4</v>
      </c>
      <c r="M62" s="41">
        <v>8.5331832285174571E-4</v>
      </c>
      <c r="N62" s="41">
        <v>9.5131963271864341E-5</v>
      </c>
      <c r="O62" s="18"/>
      <c r="P62" s="18"/>
      <c r="Q62" s="18"/>
      <c r="R62" s="18"/>
      <c r="S62" s="18"/>
    </row>
    <row r="63" spans="2:19" x14ac:dyDescent="0.2">
      <c r="B63" s="23" t="s">
        <v>2001</v>
      </c>
      <c r="C63" s="32" t="s">
        <v>2002</v>
      </c>
      <c r="D63" s="32" t="s">
        <v>308</v>
      </c>
      <c r="E63" s="32" t="s">
        <v>1951</v>
      </c>
      <c r="F63" s="87" t="s">
        <v>1936</v>
      </c>
      <c r="G63" s="94" t="s">
        <v>183</v>
      </c>
      <c r="H63" s="105">
        <v>387123.7223566912</v>
      </c>
      <c r="I63" s="101">
        <v>364.9</v>
      </c>
      <c r="J63" s="125">
        <v>0</v>
      </c>
      <c r="K63" s="125">
        <v>1412.6144627157832</v>
      </c>
      <c r="L63" s="32">
        <v>9.0007840585140946E-4</v>
      </c>
      <c r="M63" s="41">
        <v>1.9906102815095352E-3</v>
      </c>
      <c r="N63" s="41">
        <v>2.2192265080666926E-4</v>
      </c>
      <c r="O63" s="18"/>
      <c r="P63" s="18"/>
      <c r="Q63" s="18"/>
      <c r="R63" s="18"/>
      <c r="S63" s="18"/>
    </row>
    <row r="64" spans="2:19" x14ac:dyDescent="0.2">
      <c r="B64" s="23" t="s">
        <v>1956</v>
      </c>
      <c r="C64" s="32" t="s">
        <v>1970</v>
      </c>
      <c r="D64" s="32" t="s">
        <v>308</v>
      </c>
      <c r="E64" s="32" t="s">
        <v>1896</v>
      </c>
      <c r="F64" s="87" t="s">
        <v>1936</v>
      </c>
      <c r="G64" s="94" t="s">
        <v>183</v>
      </c>
      <c r="H64" s="105">
        <v>2657112.2842689473</v>
      </c>
      <c r="I64" s="101">
        <v>169.5</v>
      </c>
      <c r="J64" s="125">
        <v>0</v>
      </c>
      <c r="K64" s="125">
        <v>4503.8053218358655</v>
      </c>
      <c r="L64" s="32">
        <v>2.6571122842689475E-3</v>
      </c>
      <c r="M64" s="41">
        <v>6.3466157371260389E-3</v>
      </c>
      <c r="N64" s="41">
        <v>7.0755074517462105E-4</v>
      </c>
      <c r="O64" s="18"/>
      <c r="P64" s="18"/>
      <c r="Q64" s="18"/>
      <c r="R64" s="18"/>
      <c r="S64" s="18"/>
    </row>
    <row r="65" spans="2:19" x14ac:dyDescent="0.2">
      <c r="B65" s="23" t="s">
        <v>1991</v>
      </c>
      <c r="C65" s="32" t="s">
        <v>1992</v>
      </c>
      <c r="D65" s="32" t="s">
        <v>308</v>
      </c>
      <c r="E65" s="32" t="s">
        <v>1896</v>
      </c>
      <c r="F65" s="87" t="s">
        <v>1936</v>
      </c>
      <c r="G65" s="94" t="s">
        <v>183</v>
      </c>
      <c r="H65" s="105">
        <v>40480.47994435623</v>
      </c>
      <c r="I65" s="101">
        <v>3617.4</v>
      </c>
      <c r="J65" s="125">
        <v>0</v>
      </c>
      <c r="K65" s="125">
        <v>1464.3408813979538</v>
      </c>
      <c r="L65" s="32">
        <v>8.3695495958693107E-4</v>
      </c>
      <c r="M65" s="41">
        <v>2.0635014656026377E-3</v>
      </c>
      <c r="N65" s="41">
        <v>2.3004890482265444E-4</v>
      </c>
      <c r="O65" s="18"/>
      <c r="P65" s="18"/>
      <c r="Q65" s="18"/>
      <c r="R65" s="18"/>
      <c r="S65" s="18"/>
    </row>
    <row r="66" spans="2:19" x14ac:dyDescent="0.2">
      <c r="B66" s="23" t="s">
        <v>1941</v>
      </c>
      <c r="C66" s="32" t="s">
        <v>1942</v>
      </c>
      <c r="D66" s="32" t="s">
        <v>308</v>
      </c>
      <c r="E66" s="32" t="s">
        <v>1901</v>
      </c>
      <c r="F66" s="87" t="s">
        <v>1936</v>
      </c>
      <c r="G66" s="94" t="s">
        <v>183</v>
      </c>
      <c r="H66" s="105">
        <v>7485.5896555400377</v>
      </c>
      <c r="I66" s="101">
        <v>3176.31</v>
      </c>
      <c r="J66" s="125">
        <v>0</v>
      </c>
      <c r="K66" s="125">
        <v>237.76553277150546</v>
      </c>
      <c r="L66" s="32">
        <v>4.9987243108781554E-5</v>
      </c>
      <c r="M66" s="41">
        <v>3.3505144299147553E-4</v>
      </c>
      <c r="N66" s="41">
        <v>3.7353119832618383E-5</v>
      </c>
      <c r="O66" s="18"/>
      <c r="P66" s="18"/>
      <c r="Q66" s="18"/>
      <c r="R66" s="18"/>
      <c r="S66" s="18"/>
    </row>
    <row r="67" spans="2:19" x14ac:dyDescent="0.2">
      <c r="B67" s="23" t="s">
        <v>1954</v>
      </c>
      <c r="C67" s="32" t="s">
        <v>1955</v>
      </c>
      <c r="D67" s="32" t="s">
        <v>308</v>
      </c>
      <c r="E67" s="32" t="s">
        <v>1901</v>
      </c>
      <c r="F67" s="87" t="s">
        <v>1936</v>
      </c>
      <c r="G67" s="94" t="s">
        <v>183</v>
      </c>
      <c r="H67" s="105">
        <v>32919.550140729247</v>
      </c>
      <c r="I67" s="101">
        <v>3294.48</v>
      </c>
      <c r="J67" s="125">
        <v>0</v>
      </c>
      <c r="K67" s="125">
        <v>1084.5279955854855</v>
      </c>
      <c r="L67" s="32">
        <v>2.1983005102323369E-4</v>
      </c>
      <c r="M67" s="41">
        <v>1.5282815202436156E-3</v>
      </c>
      <c r="N67" s="41">
        <v>1.7038005344477313E-4</v>
      </c>
      <c r="O67" s="18"/>
      <c r="P67" s="18"/>
      <c r="Q67" s="18"/>
      <c r="R67" s="18"/>
      <c r="S67" s="18"/>
    </row>
    <row r="68" spans="2:19" x14ac:dyDescent="0.2">
      <c r="B68" s="23" t="s">
        <v>1956</v>
      </c>
      <c r="C68" s="32" t="s">
        <v>1957</v>
      </c>
      <c r="D68" s="32" t="s">
        <v>308</v>
      </c>
      <c r="E68" s="32" t="s">
        <v>1901</v>
      </c>
      <c r="F68" s="87" t="s">
        <v>1936</v>
      </c>
      <c r="G68" s="94" t="s">
        <v>183</v>
      </c>
      <c r="H68" s="105">
        <v>86535.311932493249</v>
      </c>
      <c r="I68" s="101">
        <v>3408.24</v>
      </c>
      <c r="J68" s="125">
        <v>0</v>
      </c>
      <c r="K68" s="125">
        <v>2949.3311156045479</v>
      </c>
      <c r="L68" s="32">
        <v>5.9997816369191824E-4</v>
      </c>
      <c r="M68" s="41">
        <v>4.1561013264803546E-3</v>
      </c>
      <c r="N68" s="41">
        <v>4.6334183640114825E-4</v>
      </c>
      <c r="O68" s="18"/>
      <c r="P68" s="18"/>
      <c r="Q68" s="18"/>
      <c r="R68" s="18"/>
      <c r="S68" s="18"/>
    </row>
    <row r="69" spans="2:19" s="164" customFormat="1" x14ac:dyDescent="0.2">
      <c r="B69" s="133" t="s">
        <v>2005</v>
      </c>
      <c r="C69" s="171" t="s">
        <v>177</v>
      </c>
      <c r="D69" s="171" t="s">
        <v>177</v>
      </c>
      <c r="E69" s="171" t="s">
        <v>177</v>
      </c>
      <c r="F69" s="171" t="s">
        <v>177</v>
      </c>
      <c r="G69" s="172" t="s">
        <v>177</v>
      </c>
      <c r="H69" s="182" t="s">
        <v>177</v>
      </c>
      <c r="I69" s="168" t="s">
        <v>177</v>
      </c>
      <c r="J69" s="173" t="s">
        <v>177</v>
      </c>
      <c r="K69" s="173">
        <v>0</v>
      </c>
      <c r="L69" s="171" t="s">
        <v>177</v>
      </c>
      <c r="M69" s="167">
        <v>0</v>
      </c>
      <c r="N69" s="167">
        <v>0</v>
      </c>
    </row>
    <row r="70" spans="2:19" s="164" customFormat="1" x14ac:dyDescent="0.2">
      <c r="B70" s="133" t="s">
        <v>2006</v>
      </c>
      <c r="C70" s="171" t="s">
        <v>177</v>
      </c>
      <c r="D70" s="171" t="s">
        <v>177</v>
      </c>
      <c r="E70" s="171" t="s">
        <v>177</v>
      </c>
      <c r="F70" s="171" t="s">
        <v>177</v>
      </c>
      <c r="G70" s="172" t="s">
        <v>177</v>
      </c>
      <c r="H70" s="182" t="s">
        <v>177</v>
      </c>
      <c r="I70" s="168" t="s">
        <v>177</v>
      </c>
      <c r="J70" s="173" t="s">
        <v>177</v>
      </c>
      <c r="K70" s="173">
        <v>0</v>
      </c>
      <c r="L70" s="171" t="s">
        <v>177</v>
      </c>
      <c r="M70" s="167">
        <v>0</v>
      </c>
      <c r="N70" s="167">
        <v>0</v>
      </c>
    </row>
    <row r="71" spans="2:19" s="164" customFormat="1" x14ac:dyDescent="0.2">
      <c r="B71" s="133" t="s">
        <v>153</v>
      </c>
      <c r="C71" s="171" t="s">
        <v>177</v>
      </c>
      <c r="D71" s="171" t="s">
        <v>177</v>
      </c>
      <c r="E71" s="171" t="s">
        <v>177</v>
      </c>
      <c r="F71" s="171" t="s">
        <v>177</v>
      </c>
      <c r="G71" s="172" t="s">
        <v>177</v>
      </c>
      <c r="H71" s="182" t="s">
        <v>177</v>
      </c>
      <c r="I71" s="168" t="s">
        <v>177</v>
      </c>
      <c r="J71" s="173" t="s">
        <v>177</v>
      </c>
      <c r="K71" s="173">
        <v>0</v>
      </c>
      <c r="L71" s="171" t="s">
        <v>177</v>
      </c>
      <c r="M71" s="167">
        <v>0</v>
      </c>
      <c r="N71" s="167">
        <v>0</v>
      </c>
    </row>
    <row r="72" spans="2:19" s="164" customFormat="1" x14ac:dyDescent="0.2">
      <c r="B72" s="133" t="s">
        <v>402</v>
      </c>
      <c r="C72" s="171" t="s">
        <v>177</v>
      </c>
      <c r="D72" s="171" t="s">
        <v>177</v>
      </c>
      <c r="E72" s="171" t="s">
        <v>177</v>
      </c>
      <c r="F72" s="171" t="s">
        <v>177</v>
      </c>
      <c r="G72" s="172" t="s">
        <v>177</v>
      </c>
      <c r="H72" s="182" t="s">
        <v>177</v>
      </c>
      <c r="I72" s="168" t="s">
        <v>177</v>
      </c>
      <c r="J72" s="173" t="s">
        <v>177</v>
      </c>
      <c r="K72" s="173">
        <v>611946.53847109899</v>
      </c>
      <c r="L72" s="171" t="s">
        <v>177</v>
      </c>
      <c r="M72" s="167">
        <v>0.86233512636761811</v>
      </c>
      <c r="N72" s="167">
        <v>9.6137199181993288E-2</v>
      </c>
    </row>
    <row r="73" spans="2:19" s="164" customFormat="1" x14ac:dyDescent="0.2">
      <c r="B73" s="133" t="s">
        <v>2007</v>
      </c>
      <c r="C73" s="171" t="s">
        <v>177</v>
      </c>
      <c r="D73" s="171" t="s">
        <v>177</v>
      </c>
      <c r="E73" s="171" t="s">
        <v>177</v>
      </c>
      <c r="F73" s="171" t="s">
        <v>177</v>
      </c>
      <c r="G73" s="172" t="s">
        <v>177</v>
      </c>
      <c r="H73" s="182" t="s">
        <v>177</v>
      </c>
      <c r="I73" s="168" t="s">
        <v>177</v>
      </c>
      <c r="J73" s="173" t="s">
        <v>177</v>
      </c>
      <c r="K73" s="173">
        <v>487219.20073624735</v>
      </c>
      <c r="L73" s="171" t="s">
        <v>177</v>
      </c>
      <c r="M73" s="167">
        <v>0.68657342532784738</v>
      </c>
      <c r="N73" s="167">
        <v>7.6542453305640093E-2</v>
      </c>
    </row>
    <row r="74" spans="2:19" x14ac:dyDescent="0.2">
      <c r="B74" s="23" t="s">
        <v>2040</v>
      </c>
      <c r="C74" s="32" t="s">
        <v>2041</v>
      </c>
      <c r="D74" s="32" t="s">
        <v>1787</v>
      </c>
      <c r="E74" s="32" t="s">
        <v>177</v>
      </c>
      <c r="F74" s="87" t="s">
        <v>1891</v>
      </c>
      <c r="G74" s="94" t="s">
        <v>137</v>
      </c>
      <c r="H74" s="105">
        <v>4303496.7196300225</v>
      </c>
      <c r="I74" s="101">
        <v>395.32</v>
      </c>
      <c r="J74" s="125">
        <v>0</v>
      </c>
      <c r="K74" s="125">
        <v>71718.245872760686</v>
      </c>
      <c r="L74" s="32">
        <v>3.269477676926924E-3</v>
      </c>
      <c r="M74" s="41">
        <v>0.10106301568772059</v>
      </c>
      <c r="N74" s="41">
        <v>1.1266983069597655E-2</v>
      </c>
      <c r="O74" s="18"/>
      <c r="P74" s="18"/>
      <c r="Q74" s="18"/>
      <c r="R74" s="18"/>
      <c r="S74" s="18"/>
    </row>
    <row r="75" spans="2:19" x14ac:dyDescent="0.2">
      <c r="B75" s="23" t="s">
        <v>2014</v>
      </c>
      <c r="C75" s="32" t="s">
        <v>2015</v>
      </c>
      <c r="D75" s="32" t="s">
        <v>1715</v>
      </c>
      <c r="E75" s="32" t="s">
        <v>177</v>
      </c>
      <c r="F75" s="87" t="s">
        <v>1891</v>
      </c>
      <c r="G75" s="94" t="s">
        <v>136</v>
      </c>
      <c r="H75" s="105">
        <v>153858.10910902487</v>
      </c>
      <c r="I75" s="101">
        <v>5262</v>
      </c>
      <c r="J75" s="125">
        <v>0</v>
      </c>
      <c r="K75" s="125">
        <v>29364.241694434335</v>
      </c>
      <c r="L75" s="32">
        <v>1.9370831184559124E-3</v>
      </c>
      <c r="M75" s="41">
        <v>4.1379132784252544E-2</v>
      </c>
      <c r="N75" s="41">
        <v>4.613141467650201E-3</v>
      </c>
      <c r="O75" s="18"/>
      <c r="P75" s="18"/>
      <c r="Q75" s="18"/>
      <c r="R75" s="18"/>
      <c r="S75" s="18"/>
    </row>
    <row r="76" spans="2:19" x14ac:dyDescent="0.2">
      <c r="B76" s="23" t="s">
        <v>2028</v>
      </c>
      <c r="C76" s="32" t="s">
        <v>2029</v>
      </c>
      <c r="D76" s="32" t="s">
        <v>1876</v>
      </c>
      <c r="E76" s="32" t="s">
        <v>177</v>
      </c>
      <c r="F76" s="87" t="s">
        <v>1891</v>
      </c>
      <c r="G76" s="94" t="s">
        <v>137</v>
      </c>
      <c r="H76" s="105">
        <v>295474.35780289694</v>
      </c>
      <c r="I76" s="101">
        <v>3994.5</v>
      </c>
      <c r="J76" s="125">
        <v>0</v>
      </c>
      <c r="K76" s="125">
        <v>49755.560016006028</v>
      </c>
      <c r="L76" s="32">
        <v>5.0638077634875033E-3</v>
      </c>
      <c r="M76" s="41">
        <v>7.0113914266255031E-2</v>
      </c>
      <c r="N76" s="41">
        <v>7.8166308377546311E-3</v>
      </c>
      <c r="O76" s="18"/>
      <c r="P76" s="18"/>
      <c r="Q76" s="18"/>
      <c r="R76" s="18"/>
      <c r="S76" s="18"/>
    </row>
    <row r="77" spans="2:19" x14ac:dyDescent="0.2">
      <c r="B77" s="23" t="s">
        <v>2030</v>
      </c>
      <c r="C77" s="32" t="s">
        <v>2031</v>
      </c>
      <c r="D77" s="32" t="s">
        <v>1748</v>
      </c>
      <c r="E77" s="32" t="s">
        <v>177</v>
      </c>
      <c r="F77" s="87" t="s">
        <v>1891</v>
      </c>
      <c r="G77" s="94" t="s">
        <v>136</v>
      </c>
      <c r="H77" s="105">
        <v>166992.58853107918</v>
      </c>
      <c r="I77" s="101">
        <v>4456</v>
      </c>
      <c r="J77" s="125">
        <v>0</v>
      </c>
      <c r="K77" s="125">
        <v>26989.1952044676</v>
      </c>
      <c r="L77" s="32">
        <v>7.1788806928021554E-3</v>
      </c>
      <c r="M77" s="41">
        <v>3.8032294643503488E-2</v>
      </c>
      <c r="N77" s="41">
        <v>4.2400201194309735E-3</v>
      </c>
      <c r="O77" s="18"/>
      <c r="P77" s="18"/>
      <c r="Q77" s="18"/>
      <c r="R77" s="18"/>
      <c r="S77" s="18"/>
    </row>
    <row r="78" spans="2:19" x14ac:dyDescent="0.2">
      <c r="B78" s="23" t="s">
        <v>2018</v>
      </c>
      <c r="C78" s="32" t="s">
        <v>2019</v>
      </c>
      <c r="D78" s="32" t="s">
        <v>1748</v>
      </c>
      <c r="E78" s="32" t="s">
        <v>177</v>
      </c>
      <c r="F78" s="87" t="s">
        <v>1891</v>
      </c>
      <c r="G78" s="94" t="s">
        <v>136</v>
      </c>
      <c r="H78" s="105">
        <v>24.851999995063451</v>
      </c>
      <c r="I78" s="101">
        <v>7736.7900000000009</v>
      </c>
      <c r="J78" s="125">
        <v>0</v>
      </c>
      <c r="K78" s="125">
        <v>6.9738033870147387</v>
      </c>
      <c r="L78" s="32">
        <v>3.8849363508022255E-6</v>
      </c>
      <c r="M78" s="41">
        <v>9.8272565443856912E-6</v>
      </c>
      <c r="N78" s="41">
        <v>1.0955890476127908E-6</v>
      </c>
      <c r="O78" s="18"/>
      <c r="P78" s="18"/>
      <c r="Q78" s="18"/>
      <c r="R78" s="18"/>
      <c r="S78" s="18"/>
    </row>
    <row r="79" spans="2:19" x14ac:dyDescent="0.2">
      <c r="B79" s="23" t="s">
        <v>2022</v>
      </c>
      <c r="C79" s="32" t="s">
        <v>2023</v>
      </c>
      <c r="D79" s="32" t="s">
        <v>1748</v>
      </c>
      <c r="E79" s="32" t="s">
        <v>177</v>
      </c>
      <c r="F79" s="87" t="s">
        <v>1891</v>
      </c>
      <c r="G79" s="94" t="s">
        <v>136</v>
      </c>
      <c r="H79" s="105">
        <v>207.0999999588621</v>
      </c>
      <c r="I79" s="101">
        <v>10211</v>
      </c>
      <c r="J79" s="125">
        <v>0</v>
      </c>
      <c r="K79" s="125">
        <v>76.700100071764467</v>
      </c>
      <c r="L79" s="32">
        <v>1.4551315693208387E-4</v>
      </c>
      <c r="M79" s="41">
        <v>1.0808328232894756E-4</v>
      </c>
      <c r="N79" s="41">
        <v>1.204963560428128E-5</v>
      </c>
      <c r="O79" s="18"/>
      <c r="P79" s="18"/>
      <c r="Q79" s="18"/>
      <c r="R79" s="18"/>
      <c r="S79" s="18"/>
    </row>
    <row r="80" spans="2:19" x14ac:dyDescent="0.2">
      <c r="B80" s="23" t="s">
        <v>2024</v>
      </c>
      <c r="C80" s="32" t="s">
        <v>2025</v>
      </c>
      <c r="D80" s="32" t="s">
        <v>406</v>
      </c>
      <c r="E80" s="32" t="s">
        <v>177</v>
      </c>
      <c r="F80" s="87" t="s">
        <v>1891</v>
      </c>
      <c r="G80" s="94" t="s">
        <v>137</v>
      </c>
      <c r="H80" s="105">
        <v>159805.97237524521</v>
      </c>
      <c r="I80" s="101">
        <v>3150</v>
      </c>
      <c r="J80" s="125">
        <v>0</v>
      </c>
      <c r="K80" s="125">
        <v>21220.858799545</v>
      </c>
      <c r="L80" s="32">
        <v>2.4732078626320446E-3</v>
      </c>
      <c r="M80" s="41">
        <v>2.9903742899265159E-2</v>
      </c>
      <c r="N80" s="41">
        <v>3.3338107186975507E-3</v>
      </c>
      <c r="O80" s="18"/>
      <c r="P80" s="18"/>
      <c r="Q80" s="18"/>
      <c r="R80" s="18"/>
      <c r="S80" s="18"/>
    </row>
    <row r="81" spans="2:19" x14ac:dyDescent="0.2">
      <c r="B81" s="23" t="s">
        <v>2032</v>
      </c>
      <c r="C81" s="32" t="s">
        <v>2033</v>
      </c>
      <c r="D81" s="32" t="s">
        <v>1715</v>
      </c>
      <c r="E81" s="32" t="s">
        <v>177</v>
      </c>
      <c r="F81" s="87" t="s">
        <v>1891</v>
      </c>
      <c r="G81" s="94" t="s">
        <v>2</v>
      </c>
      <c r="H81" s="105">
        <v>738530.29408437409</v>
      </c>
      <c r="I81" s="101">
        <v>741.7</v>
      </c>
      <c r="J81" s="125">
        <v>0</v>
      </c>
      <c r="K81" s="125">
        <v>25955.982847558163</v>
      </c>
      <c r="L81" s="32">
        <v>9.3391765316787692E-4</v>
      </c>
      <c r="M81" s="41">
        <v>3.6576325449550508E-2</v>
      </c>
      <c r="N81" s="41">
        <v>4.077701786196067E-3</v>
      </c>
      <c r="O81" s="18"/>
      <c r="P81" s="18"/>
      <c r="Q81" s="18"/>
      <c r="R81" s="18"/>
      <c r="S81" s="18"/>
    </row>
    <row r="82" spans="2:19" x14ac:dyDescent="0.2">
      <c r="B82" s="23" t="s">
        <v>2020</v>
      </c>
      <c r="C82" s="32" t="s">
        <v>2021</v>
      </c>
      <c r="D82" s="32" t="s">
        <v>1748</v>
      </c>
      <c r="E82" s="32" t="s">
        <v>177</v>
      </c>
      <c r="F82" s="87" t="s">
        <v>1891</v>
      </c>
      <c r="G82" s="94" t="s">
        <v>136</v>
      </c>
      <c r="H82" s="105">
        <v>186.38999996297588</v>
      </c>
      <c r="I82" s="101">
        <v>1373</v>
      </c>
      <c r="J82" s="125">
        <v>0</v>
      </c>
      <c r="K82" s="125">
        <v>9.2819817621562475</v>
      </c>
      <c r="L82" s="32">
        <v>5.3736183661591014E-7</v>
      </c>
      <c r="M82" s="41">
        <v>1.3079866316114402E-5</v>
      </c>
      <c r="N82" s="41">
        <v>1.4582053715043408E-6</v>
      </c>
      <c r="O82" s="18"/>
      <c r="P82" s="18"/>
      <c r="Q82" s="18"/>
      <c r="R82" s="18"/>
      <c r="S82" s="18"/>
    </row>
    <row r="83" spans="2:19" x14ac:dyDescent="0.2">
      <c r="B83" s="23" t="s">
        <v>2036</v>
      </c>
      <c r="C83" s="32" t="s">
        <v>2037</v>
      </c>
      <c r="D83" s="32" t="s">
        <v>1748</v>
      </c>
      <c r="E83" s="32" t="s">
        <v>177</v>
      </c>
      <c r="F83" s="87" t="s">
        <v>1891</v>
      </c>
      <c r="G83" s="94" t="s">
        <v>136</v>
      </c>
      <c r="H83" s="105">
        <v>89110.752517096189</v>
      </c>
      <c r="I83" s="101">
        <v>5178</v>
      </c>
      <c r="J83" s="125">
        <v>0</v>
      </c>
      <c r="K83" s="125">
        <v>16735.539333806988</v>
      </c>
      <c r="L83" s="32">
        <v>9.3944242410314119E-5</v>
      </c>
      <c r="M83" s="41">
        <v>2.358317682833052E-2</v>
      </c>
      <c r="N83" s="41">
        <v>2.6291641135384432E-3</v>
      </c>
      <c r="O83" s="18"/>
      <c r="P83" s="18"/>
      <c r="Q83" s="18"/>
      <c r="R83" s="18"/>
      <c r="S83" s="18"/>
    </row>
    <row r="84" spans="2:19" x14ac:dyDescent="0.2">
      <c r="B84" s="23" t="s">
        <v>2010</v>
      </c>
      <c r="C84" s="32" t="s">
        <v>2011</v>
      </c>
      <c r="D84" s="32" t="s">
        <v>1715</v>
      </c>
      <c r="E84" s="32" t="s">
        <v>177</v>
      </c>
      <c r="F84" s="87" t="s">
        <v>1891</v>
      </c>
      <c r="G84" s="94" t="s">
        <v>136</v>
      </c>
      <c r="H84" s="105">
        <v>20967.585082439153</v>
      </c>
      <c r="I84" s="101">
        <v>52077</v>
      </c>
      <c r="J84" s="125">
        <v>0</v>
      </c>
      <c r="K84" s="125">
        <v>39604.262230401248</v>
      </c>
      <c r="L84" s="32">
        <v>3.0560974464347622E-3</v>
      </c>
      <c r="M84" s="41">
        <v>5.5809036129979325E-2</v>
      </c>
      <c r="N84" s="41">
        <v>6.221855353594416E-3</v>
      </c>
      <c r="O84" s="18"/>
      <c r="P84" s="18"/>
      <c r="Q84" s="18"/>
      <c r="R84" s="18"/>
      <c r="S84" s="18"/>
    </row>
    <row r="85" spans="2:19" x14ac:dyDescent="0.2">
      <c r="B85" s="23" t="s">
        <v>2034</v>
      </c>
      <c r="C85" s="32" t="s">
        <v>2035</v>
      </c>
      <c r="D85" s="32" t="s">
        <v>1715</v>
      </c>
      <c r="E85" s="32" t="s">
        <v>177</v>
      </c>
      <c r="F85" s="87" t="s">
        <v>1891</v>
      </c>
      <c r="G85" s="94" t="s">
        <v>136</v>
      </c>
      <c r="H85" s="105">
        <v>94986.009863328145</v>
      </c>
      <c r="I85" s="101">
        <v>4450.5</v>
      </c>
      <c r="J85" s="125">
        <v>0</v>
      </c>
      <c r="K85" s="125">
        <v>15332.607042811635</v>
      </c>
      <c r="L85" s="32">
        <v>7.3722787618714578E-3</v>
      </c>
      <c r="M85" s="41">
        <v>2.1606210347789135E-2</v>
      </c>
      <c r="N85" s="41">
        <v>2.4087625382059924E-3</v>
      </c>
      <c r="O85" s="18"/>
      <c r="P85" s="18"/>
      <c r="Q85" s="18"/>
      <c r="R85" s="18"/>
      <c r="S85" s="18"/>
    </row>
    <row r="86" spans="2:19" x14ac:dyDescent="0.2">
      <c r="B86" s="23" t="s">
        <v>2008</v>
      </c>
      <c r="C86" s="32" t="s">
        <v>2009</v>
      </c>
      <c r="D86" s="32" t="s">
        <v>1748</v>
      </c>
      <c r="E86" s="32" t="s">
        <v>177</v>
      </c>
      <c r="F86" s="87" t="s">
        <v>1891</v>
      </c>
      <c r="G86" s="94" t="s">
        <v>136</v>
      </c>
      <c r="H86" s="105">
        <v>16338.615202423347</v>
      </c>
      <c r="I86" s="101">
        <v>29072.000000000004</v>
      </c>
      <c r="J86" s="125">
        <v>78.37813743000001</v>
      </c>
      <c r="K86" s="125">
        <v>17306.491078762709</v>
      </c>
      <c r="L86" s="32">
        <v>1.700121188273134E-5</v>
      </c>
      <c r="M86" s="41">
        <v>2.4387743427181308E-2</v>
      </c>
      <c r="N86" s="41">
        <v>2.7188610039976203E-3</v>
      </c>
      <c r="O86" s="18"/>
      <c r="P86" s="18"/>
      <c r="Q86" s="18"/>
      <c r="R86" s="18"/>
      <c r="S86" s="18"/>
    </row>
    <row r="87" spans="2:19" x14ac:dyDescent="0.2">
      <c r="B87" s="23" t="s">
        <v>2038</v>
      </c>
      <c r="C87" s="32" t="s">
        <v>2039</v>
      </c>
      <c r="D87" s="32" t="s">
        <v>1802</v>
      </c>
      <c r="E87" s="32" t="s">
        <v>177</v>
      </c>
      <c r="F87" s="87" t="s">
        <v>1891</v>
      </c>
      <c r="G87" s="94" t="s">
        <v>143</v>
      </c>
      <c r="H87" s="105">
        <v>13486.3519973211</v>
      </c>
      <c r="I87" s="101">
        <v>462</v>
      </c>
      <c r="J87" s="125">
        <v>0</v>
      </c>
      <c r="K87" s="125">
        <v>173.64322857430787</v>
      </c>
      <c r="L87" s="32">
        <v>9.8204896140846381E-5</v>
      </c>
      <c r="M87" s="41">
        <v>2.4469238085669608E-4</v>
      </c>
      <c r="N87" s="41">
        <v>2.7279464140380996E-5</v>
      </c>
      <c r="O87" s="18"/>
      <c r="P87" s="18"/>
      <c r="Q87" s="18"/>
      <c r="R87" s="18"/>
      <c r="S87" s="18"/>
    </row>
    <row r="88" spans="2:19" x14ac:dyDescent="0.2">
      <c r="B88" s="23" t="s">
        <v>2016</v>
      </c>
      <c r="C88" s="32" t="s">
        <v>2017</v>
      </c>
      <c r="D88" s="32" t="s">
        <v>1748</v>
      </c>
      <c r="E88" s="32" t="s">
        <v>177</v>
      </c>
      <c r="F88" s="87" t="s">
        <v>1891</v>
      </c>
      <c r="G88" s="94" t="s">
        <v>136</v>
      </c>
      <c r="H88" s="105">
        <v>310.64999993829315</v>
      </c>
      <c r="I88" s="101">
        <v>2736</v>
      </c>
      <c r="J88" s="125">
        <v>0</v>
      </c>
      <c r="K88" s="125">
        <v>30.827265761876536</v>
      </c>
      <c r="L88" s="32">
        <v>1.9832174916085969E-6</v>
      </c>
      <c r="M88" s="41">
        <v>4.3440778638527153E-5</v>
      </c>
      <c r="N88" s="41">
        <v>4.8429835001439981E-6</v>
      </c>
      <c r="O88" s="18"/>
      <c r="P88" s="18"/>
      <c r="Q88" s="18"/>
      <c r="R88" s="18"/>
      <c r="S88" s="18"/>
    </row>
    <row r="89" spans="2:19" x14ac:dyDescent="0.2">
      <c r="B89" s="23" t="s">
        <v>2012</v>
      </c>
      <c r="C89" s="32" t="s">
        <v>2013</v>
      </c>
      <c r="D89" s="32" t="s">
        <v>1748</v>
      </c>
      <c r="E89" s="32" t="s">
        <v>177</v>
      </c>
      <c r="F89" s="87" t="s">
        <v>1891</v>
      </c>
      <c r="G89" s="94" t="s">
        <v>136</v>
      </c>
      <c r="H89" s="105">
        <v>131040.44298989989</v>
      </c>
      <c r="I89" s="101">
        <v>26705</v>
      </c>
      <c r="J89" s="125">
        <v>573.52482570000006</v>
      </c>
      <c r="K89" s="125">
        <v>127498.03336516576</v>
      </c>
      <c r="L89" s="32">
        <v>3.3494417914916528E-4</v>
      </c>
      <c r="M89" s="41">
        <v>0.17966607505986495</v>
      </c>
      <c r="N89" s="41">
        <v>2.0030023961837076E-2</v>
      </c>
      <c r="O89" s="18"/>
      <c r="P89" s="18"/>
      <c r="Q89" s="18"/>
      <c r="R89" s="18"/>
      <c r="S89" s="18"/>
    </row>
    <row r="90" spans="2:19" x14ac:dyDescent="0.2">
      <c r="B90" s="23" t="s">
        <v>2026</v>
      </c>
      <c r="C90" s="32" t="s">
        <v>2027</v>
      </c>
      <c r="D90" s="32" t="s">
        <v>406</v>
      </c>
      <c r="E90" s="32" t="s">
        <v>177</v>
      </c>
      <c r="F90" s="87" t="s">
        <v>1891</v>
      </c>
      <c r="G90" s="94" t="s">
        <v>137</v>
      </c>
      <c r="H90" s="105">
        <v>204685.22126745232</v>
      </c>
      <c r="I90" s="101">
        <v>2911</v>
      </c>
      <c r="J90" s="125">
        <v>63.93874126</v>
      </c>
      <c r="K90" s="125">
        <v>25182.114098055288</v>
      </c>
      <c r="L90" s="32">
        <v>5.8154204910112681E-3</v>
      </c>
      <c r="M90" s="41">
        <v>3.5485814818406493E-2</v>
      </c>
      <c r="N90" s="41">
        <v>3.9561265023525562E-3</v>
      </c>
      <c r="O90" s="18"/>
      <c r="P90" s="18"/>
      <c r="Q90" s="18"/>
      <c r="R90" s="18"/>
      <c r="S90" s="18"/>
    </row>
    <row r="91" spans="2:19" x14ac:dyDescent="0.2">
      <c r="B91" s="23" t="s">
        <v>2042</v>
      </c>
      <c r="C91" s="32" t="s">
        <v>2043</v>
      </c>
      <c r="D91" s="32" t="s">
        <v>1748</v>
      </c>
      <c r="E91" s="32" t="s">
        <v>177</v>
      </c>
      <c r="F91" s="87" t="s">
        <v>1891</v>
      </c>
      <c r="G91" s="94" t="s">
        <v>136</v>
      </c>
      <c r="H91" s="105">
        <v>220335.67847350752</v>
      </c>
      <c r="I91" s="101">
        <v>2535</v>
      </c>
      <c r="J91" s="125">
        <v>0</v>
      </c>
      <c r="K91" s="125">
        <v>20258.642772714815</v>
      </c>
      <c r="L91" s="32">
        <v>6.0812486227224544E-3</v>
      </c>
      <c r="M91" s="41">
        <v>2.8547819420781845E-2</v>
      </c>
      <c r="N91" s="41">
        <v>3.1826459550915731E-3</v>
      </c>
      <c r="O91" s="18"/>
      <c r="P91" s="18"/>
      <c r="Q91" s="18"/>
      <c r="R91" s="18"/>
      <c r="S91" s="18"/>
    </row>
    <row r="92" spans="2:19" s="164" customFormat="1" x14ac:dyDescent="0.2">
      <c r="B92" s="133" t="s">
        <v>2044</v>
      </c>
      <c r="C92" s="171" t="s">
        <v>177</v>
      </c>
      <c r="D92" s="171" t="s">
        <v>177</v>
      </c>
      <c r="E92" s="171" t="s">
        <v>177</v>
      </c>
      <c r="F92" s="171" t="s">
        <v>177</v>
      </c>
      <c r="G92" s="172" t="s">
        <v>177</v>
      </c>
      <c r="H92" s="182" t="s">
        <v>177</v>
      </c>
      <c r="I92" s="168" t="s">
        <v>177</v>
      </c>
      <c r="J92" s="173" t="s">
        <v>177</v>
      </c>
      <c r="K92" s="173">
        <v>5547.8165472956925</v>
      </c>
      <c r="L92" s="171" t="s">
        <v>177</v>
      </c>
      <c r="M92" s="167">
        <v>7.8178023448408403E-3</v>
      </c>
      <c r="N92" s="167">
        <v>8.715655876819923E-4</v>
      </c>
    </row>
    <row r="93" spans="2:19" x14ac:dyDescent="0.2">
      <c r="B93" s="23" t="s">
        <v>2045</v>
      </c>
      <c r="C93" s="32" t="s">
        <v>2046</v>
      </c>
      <c r="D93" s="32" t="s">
        <v>1715</v>
      </c>
      <c r="E93" s="32" t="s">
        <v>177</v>
      </c>
      <c r="F93" s="87" t="s">
        <v>1936</v>
      </c>
      <c r="G93" s="94" t="s">
        <v>136</v>
      </c>
      <c r="H93" s="105">
        <v>16376.747753479773</v>
      </c>
      <c r="I93" s="101">
        <v>9340</v>
      </c>
      <c r="J93" s="125">
        <v>0</v>
      </c>
      <c r="K93" s="125">
        <v>5547.8165470956928</v>
      </c>
      <c r="L93" s="32">
        <v>6.0126576354180518E-3</v>
      </c>
      <c r="M93" s="41">
        <v>7.8178023445590085E-3</v>
      </c>
      <c r="N93" s="41">
        <v>8.7156558765057223E-4</v>
      </c>
      <c r="O93" s="18"/>
      <c r="P93" s="18"/>
      <c r="Q93" s="18"/>
      <c r="R93" s="18"/>
      <c r="S93" s="18"/>
    </row>
    <row r="94" spans="2:19" s="164" customFormat="1" x14ac:dyDescent="0.2">
      <c r="B94" s="133" t="s">
        <v>153</v>
      </c>
      <c r="C94" s="171" t="s">
        <v>177</v>
      </c>
      <c r="D94" s="171" t="s">
        <v>177</v>
      </c>
      <c r="E94" s="171" t="s">
        <v>177</v>
      </c>
      <c r="F94" s="171" t="s">
        <v>177</v>
      </c>
      <c r="G94" s="172" t="s">
        <v>177</v>
      </c>
      <c r="H94" s="182" t="s">
        <v>177</v>
      </c>
      <c r="I94" s="168" t="s">
        <v>177</v>
      </c>
      <c r="J94" s="173" t="s">
        <v>177</v>
      </c>
      <c r="K94" s="173">
        <v>119179.5211873559</v>
      </c>
      <c r="L94" s="171" t="s">
        <v>177</v>
      </c>
      <c r="M94" s="167">
        <v>0.16794389869464801</v>
      </c>
      <c r="N94" s="167">
        <v>1.8723180288639778E-2</v>
      </c>
    </row>
    <row r="95" spans="2:19" x14ac:dyDescent="0.2">
      <c r="B95" s="23" t="s">
        <v>2059</v>
      </c>
      <c r="C95" s="32" t="s">
        <v>2060</v>
      </c>
      <c r="D95" s="32" t="s">
        <v>1748</v>
      </c>
      <c r="E95" s="32" t="s">
        <v>177</v>
      </c>
      <c r="F95" s="87" t="s">
        <v>1891</v>
      </c>
      <c r="G95" s="94" t="s">
        <v>136</v>
      </c>
      <c r="H95" s="105">
        <v>85872.368661260931</v>
      </c>
      <c r="I95" s="101">
        <v>1544</v>
      </c>
      <c r="J95" s="125">
        <v>0</v>
      </c>
      <c r="K95" s="125">
        <v>4808.9282122675259</v>
      </c>
      <c r="L95" s="32">
        <v>8.9966793416356699E-3</v>
      </c>
      <c r="M95" s="41">
        <v>6.7765849742025637E-3</v>
      </c>
      <c r="N95" s="41">
        <v>7.5548574970247075E-4</v>
      </c>
      <c r="O95" s="18"/>
      <c r="P95" s="18"/>
      <c r="Q95" s="18"/>
      <c r="R95" s="18"/>
      <c r="S95" s="18"/>
    </row>
    <row r="96" spans="2:19" x14ac:dyDescent="0.2">
      <c r="B96" s="23" t="s">
        <v>2047</v>
      </c>
      <c r="C96" s="32" t="s">
        <v>2048</v>
      </c>
      <c r="D96" s="32" t="s">
        <v>1720</v>
      </c>
      <c r="E96" s="32" t="s">
        <v>177</v>
      </c>
      <c r="F96" s="87" t="s">
        <v>1891</v>
      </c>
      <c r="G96" s="94" t="s">
        <v>136</v>
      </c>
      <c r="H96" s="105">
        <v>33778.077710582918</v>
      </c>
      <c r="I96" s="101">
        <v>12194</v>
      </c>
      <c r="J96" s="125">
        <v>3.9662399380000002</v>
      </c>
      <c r="K96" s="125">
        <v>14943.212172729252</v>
      </c>
      <c r="L96" s="32">
        <v>4.2754188826992097E-4</v>
      </c>
      <c r="M96" s="41">
        <v>2.105748778235338E-2</v>
      </c>
      <c r="N96" s="41">
        <v>2.3475883508675272E-3</v>
      </c>
      <c r="O96" s="18"/>
      <c r="P96" s="18"/>
      <c r="Q96" s="18"/>
      <c r="R96" s="18"/>
      <c r="S96" s="18"/>
    </row>
    <row r="97" spans="2:19" x14ac:dyDescent="0.2">
      <c r="B97" s="23" t="s">
        <v>2049</v>
      </c>
      <c r="C97" s="32" t="s">
        <v>2050</v>
      </c>
      <c r="D97" s="32" t="s">
        <v>406</v>
      </c>
      <c r="E97" s="32" t="s">
        <v>177</v>
      </c>
      <c r="F97" s="87" t="s">
        <v>1891</v>
      </c>
      <c r="G97" s="94" t="s">
        <v>136</v>
      </c>
      <c r="H97" s="105">
        <v>149652.44544177168</v>
      </c>
      <c r="I97" s="101">
        <v>3534.0000000000005</v>
      </c>
      <c r="J97" s="125">
        <v>22.094784000000001</v>
      </c>
      <c r="K97" s="125">
        <v>19204.272873772366</v>
      </c>
      <c r="L97" s="32">
        <v>5.720827617700203E-3</v>
      </c>
      <c r="M97" s="41">
        <v>2.7062035707854298E-2</v>
      </c>
      <c r="N97" s="41">
        <v>3.0170037582431708E-3</v>
      </c>
      <c r="O97" s="18"/>
      <c r="P97" s="18"/>
      <c r="Q97" s="18"/>
      <c r="R97" s="18"/>
      <c r="S97" s="18"/>
    </row>
    <row r="98" spans="2:19" x14ac:dyDescent="0.2">
      <c r="B98" s="23" t="s">
        <v>2057</v>
      </c>
      <c r="C98" s="32" t="s">
        <v>2058</v>
      </c>
      <c r="D98" s="32" t="s">
        <v>1876</v>
      </c>
      <c r="E98" s="32" t="s">
        <v>177</v>
      </c>
      <c r="F98" s="87" t="s">
        <v>1891</v>
      </c>
      <c r="G98" s="94" t="s">
        <v>137</v>
      </c>
      <c r="H98" s="105">
        <v>133466.23417517304</v>
      </c>
      <c r="I98" s="101">
        <v>6105</v>
      </c>
      <c r="J98" s="125">
        <v>0</v>
      </c>
      <c r="K98" s="125">
        <v>34349.187677080881</v>
      </c>
      <c r="L98" s="32">
        <v>1.8466453071536805E-2</v>
      </c>
      <c r="M98" s="41">
        <v>4.8403756266266536E-2</v>
      </c>
      <c r="N98" s="41">
        <v>5.3962797235548908E-3</v>
      </c>
      <c r="O98" s="18"/>
      <c r="P98" s="18"/>
      <c r="Q98" s="18"/>
      <c r="R98" s="18"/>
      <c r="S98" s="18"/>
    </row>
    <row r="99" spans="2:19" x14ac:dyDescent="0.2">
      <c r="B99" s="23" t="s">
        <v>2051</v>
      </c>
      <c r="C99" s="32" t="s">
        <v>2052</v>
      </c>
      <c r="D99" s="32" t="s">
        <v>1748</v>
      </c>
      <c r="E99" s="32" t="s">
        <v>177</v>
      </c>
      <c r="F99" s="87" t="s">
        <v>1891</v>
      </c>
      <c r="G99" s="94" t="s">
        <v>136</v>
      </c>
      <c r="H99" s="105">
        <v>350650.97554553574</v>
      </c>
      <c r="I99" s="101">
        <v>2758</v>
      </c>
      <c r="J99" s="125">
        <v>0</v>
      </c>
      <c r="K99" s="125">
        <v>35076.549815314436</v>
      </c>
      <c r="L99" s="32">
        <v>3.1142573345599531E-4</v>
      </c>
      <c r="M99" s="41">
        <v>4.9428731295875716E-2</v>
      </c>
      <c r="N99" s="41">
        <v>5.5105487885217519E-3</v>
      </c>
      <c r="O99" s="18"/>
      <c r="P99" s="18"/>
      <c r="Q99" s="18"/>
      <c r="R99" s="18"/>
      <c r="S99" s="18"/>
    </row>
    <row r="100" spans="2:19" x14ac:dyDescent="0.2">
      <c r="B100" s="23" t="s">
        <v>2053</v>
      </c>
      <c r="C100" s="32" t="s">
        <v>2054</v>
      </c>
      <c r="D100" s="32" t="s">
        <v>1748</v>
      </c>
      <c r="E100" s="32" t="s">
        <v>177</v>
      </c>
      <c r="F100" s="87" t="s">
        <v>1891</v>
      </c>
      <c r="G100" s="94" t="s">
        <v>136</v>
      </c>
      <c r="H100" s="105">
        <v>30564.694949838002</v>
      </c>
      <c r="I100" s="101">
        <v>9587</v>
      </c>
      <c r="J100" s="125">
        <v>0</v>
      </c>
      <c r="K100" s="125">
        <v>10627.970704641071</v>
      </c>
      <c r="L100" s="32">
        <v>5.4643730938909885E-4</v>
      </c>
      <c r="M100" s="41">
        <v>1.4976590085002729E-2</v>
      </c>
      <c r="N100" s="41">
        <v>1.6696611097518663E-3</v>
      </c>
      <c r="O100" s="18"/>
      <c r="P100" s="18"/>
      <c r="Q100" s="18"/>
      <c r="R100" s="18"/>
      <c r="S100" s="18"/>
    </row>
    <row r="101" spans="2:19" x14ac:dyDescent="0.2">
      <c r="B101" s="23" t="s">
        <v>2055</v>
      </c>
      <c r="C101" s="32" t="s">
        <v>2056</v>
      </c>
      <c r="D101" s="32" t="s">
        <v>1748</v>
      </c>
      <c r="E101" s="32" t="s">
        <v>177</v>
      </c>
      <c r="F101" s="87" t="s">
        <v>1891</v>
      </c>
      <c r="G101" s="94" t="s">
        <v>136</v>
      </c>
      <c r="H101" s="105">
        <v>414.1999999177242</v>
      </c>
      <c r="I101" s="101">
        <v>11276</v>
      </c>
      <c r="J101" s="125">
        <v>0</v>
      </c>
      <c r="K101" s="125">
        <v>169.39973135035081</v>
      </c>
      <c r="L101" s="32">
        <v>1.6490117632852301E-6</v>
      </c>
      <c r="M101" s="41">
        <v>2.3871258281093187E-4</v>
      </c>
      <c r="N101" s="41">
        <v>2.6612807966678231E-5</v>
      </c>
      <c r="O101" s="18"/>
      <c r="P101" s="18"/>
      <c r="Q101" s="18"/>
      <c r="R101" s="18"/>
      <c r="S101" s="18"/>
    </row>
    <row r="102" spans="2:19" s="164" customFormat="1" x14ac:dyDescent="0.2">
      <c r="B102" s="133" t="s">
        <v>2006</v>
      </c>
      <c r="C102" s="171" t="s">
        <v>177</v>
      </c>
      <c r="D102" s="171" t="s">
        <v>177</v>
      </c>
      <c r="E102" s="171" t="s">
        <v>177</v>
      </c>
      <c r="F102" s="171" t="s">
        <v>177</v>
      </c>
      <c r="G102" s="172" t="s">
        <v>177</v>
      </c>
      <c r="H102" s="182" t="s">
        <v>177</v>
      </c>
      <c r="I102" s="168" t="s">
        <v>177</v>
      </c>
      <c r="J102" s="173" t="s">
        <v>177</v>
      </c>
      <c r="K102" s="173">
        <v>0</v>
      </c>
      <c r="L102" s="171" t="s">
        <v>177</v>
      </c>
      <c r="M102" s="167">
        <v>0</v>
      </c>
      <c r="N102" s="167">
        <v>0</v>
      </c>
    </row>
    <row r="103" spans="2:19" s="164" customFormat="1" x14ac:dyDescent="0.2">
      <c r="B103" s="116" t="s">
        <v>167</v>
      </c>
      <c r="C103" s="174"/>
      <c r="D103" s="174"/>
      <c r="E103" s="174"/>
      <c r="F103" s="174"/>
      <c r="G103" s="174"/>
      <c r="H103" s="175"/>
      <c r="I103" s="175"/>
      <c r="J103" s="175"/>
      <c r="K103" s="175"/>
      <c r="L103" s="176"/>
      <c r="M103" s="176"/>
      <c r="N103" s="177"/>
      <c r="O103" s="195"/>
      <c r="P103" s="195"/>
      <c r="Q103" s="195"/>
      <c r="R103" s="179"/>
      <c r="S103" s="179"/>
    </row>
    <row r="104" spans="2:19" s="164" customFormat="1" x14ac:dyDescent="0.2">
      <c r="B104" s="116" t="s">
        <v>168</v>
      </c>
      <c r="C104" s="174"/>
      <c r="D104" s="174"/>
      <c r="E104" s="174"/>
      <c r="F104" s="174"/>
      <c r="G104" s="174"/>
      <c r="H104" s="175"/>
      <c r="I104" s="175"/>
      <c r="J104" s="175"/>
      <c r="K104" s="175"/>
      <c r="L104" s="176"/>
      <c r="M104" s="176"/>
      <c r="N104" s="177"/>
      <c r="O104" s="195"/>
      <c r="P104" s="195"/>
      <c r="Q104" s="195"/>
      <c r="R104" s="179"/>
      <c r="S104" s="179"/>
    </row>
    <row r="105" spans="2:19" s="164" customFormat="1" x14ac:dyDescent="0.2">
      <c r="B105" s="116" t="s">
        <v>169</v>
      </c>
      <c r="C105" s="174"/>
      <c r="D105" s="174"/>
      <c r="E105" s="174"/>
      <c r="F105" s="174"/>
      <c r="G105" s="174"/>
      <c r="H105" s="175"/>
      <c r="I105" s="175"/>
      <c r="J105" s="175"/>
      <c r="K105" s="175"/>
      <c r="L105" s="176"/>
      <c r="M105" s="176"/>
      <c r="N105" s="177"/>
      <c r="O105" s="195"/>
      <c r="P105" s="195"/>
      <c r="Q105" s="195"/>
      <c r="R105" s="179"/>
      <c r="S105" s="179"/>
    </row>
    <row r="106" spans="2:19" s="164" customFormat="1" x14ac:dyDescent="0.2">
      <c r="B106" s="116" t="s">
        <v>170</v>
      </c>
      <c r="C106" s="174"/>
      <c r="D106" s="174"/>
      <c r="E106" s="174"/>
      <c r="F106" s="174"/>
      <c r="G106" s="174"/>
      <c r="H106" s="175"/>
      <c r="I106" s="175"/>
      <c r="J106" s="175"/>
      <c r="K106" s="175"/>
      <c r="L106" s="176"/>
      <c r="M106" s="176"/>
      <c r="N106" s="177"/>
      <c r="O106" s="195"/>
      <c r="P106" s="195"/>
      <c r="Q106" s="195"/>
      <c r="R106" s="179"/>
      <c r="S106" s="179"/>
    </row>
    <row r="107" spans="2:19" s="164" customFormat="1" x14ac:dyDescent="0.2">
      <c r="B107" s="116" t="s">
        <v>171</v>
      </c>
      <c r="C107" s="174"/>
      <c r="D107" s="174"/>
      <c r="E107" s="174"/>
      <c r="F107" s="174"/>
      <c r="G107" s="174"/>
      <c r="H107" s="175"/>
      <c r="I107" s="175"/>
      <c r="J107" s="175"/>
      <c r="K107" s="175"/>
      <c r="L107" s="176"/>
      <c r="M107" s="176"/>
      <c r="N107" s="177"/>
      <c r="O107" s="195"/>
      <c r="P107" s="195"/>
      <c r="Q107" s="195"/>
      <c r="R107" s="179"/>
      <c r="S107" s="179"/>
    </row>
  </sheetData>
  <mergeCells count="2">
    <mergeCell ref="B7:N7"/>
    <mergeCell ref="B6:N6"/>
  </mergeCells>
  <phoneticPr fontId="3" type="noConversion"/>
  <conditionalFormatting sqref="D11:F102">
    <cfRule type="expression" dxfId="116" priority="11" stopIfTrue="1">
      <formula>LEFT($ID11,3)="TIR"</formula>
    </cfRule>
  </conditionalFormatting>
  <conditionalFormatting sqref="N1:N5 N103:N55637 L11:L102 H11:I102">
    <cfRule type="expression" dxfId="115" priority="130" stopIfTrue="1">
      <formula>LEFT(#REF!,3)="TIR"</formula>
    </cfRule>
  </conditionalFormatting>
  <conditionalFormatting sqref="M11:N102 C11:G102">
    <cfRule type="expression" dxfId="114" priority="134" stopIfTrue="1">
      <formula>OR(LEFT(#REF!,3)="TIR",LEFT(#REF!,2)="IR")</formula>
    </cfRule>
  </conditionalFormatting>
  <conditionalFormatting sqref="B11:B102 J11:K102">
    <cfRule type="expression" dxfId="113" priority="136" stopIfTrue="1">
      <formula>#REF!&gt;0</formula>
    </cfRule>
    <cfRule type="expression" dxfId="112" priority="137" stopIfTrue="1">
      <formula>LEFT(#REF!,3)="TIR"</formula>
    </cfRule>
  </conditionalFormatting>
  <conditionalFormatting sqref="D11:E102">
    <cfRule type="expression" dxfId="111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52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85546875" style="12" bestFit="1" customWidth="1"/>
    <col min="4" max="4" width="11.42578125" style="12" bestFit="1" customWidth="1"/>
    <col min="5" max="5" width="12.42578125" style="12" bestFit="1" customWidth="1"/>
    <col min="6" max="6" width="10.7109375" style="12" bestFit="1" customWidth="1"/>
    <col min="7" max="7" width="8.5703125" style="93" bestFit="1" customWidth="1"/>
    <col min="8" max="8" width="9.85546875" style="93" bestFit="1" customWidth="1"/>
    <col min="9" max="9" width="12.7109375" style="93" bestFit="1" customWidth="1"/>
    <col min="10" max="10" width="12.42578125" style="45" bestFit="1" customWidth="1"/>
    <col min="11" max="11" width="10.28515625" style="95" bestFit="1" customWidth="1"/>
    <col min="12" max="12" width="10.85546875" style="97" bestFit="1" customWidth="1"/>
    <col min="13" max="13" width="15.28515625" style="97" bestFit="1" customWidth="1"/>
    <col min="14" max="14" width="15.85546875" style="97" bestFit="1" customWidth="1"/>
    <col min="15" max="15" width="13.140625" style="97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93"/>
      <c r="H1" s="93"/>
      <c r="I1" s="93"/>
      <c r="J1" s="45"/>
      <c r="K1" s="95"/>
      <c r="L1" s="96"/>
      <c r="M1" s="96"/>
      <c r="N1" s="96"/>
      <c r="O1" s="96"/>
      <c r="P1" s="16"/>
      <c r="Q1" s="16"/>
      <c r="R1" s="18"/>
    </row>
    <row r="2" spans="1:20" s="10" customFormat="1" x14ac:dyDescent="0.2">
      <c r="B2" s="13" t="s">
        <v>164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96"/>
      <c r="N2" s="96"/>
      <c r="O2" s="96"/>
      <c r="P2" s="16"/>
      <c r="Q2" s="16"/>
      <c r="R2" s="18"/>
    </row>
    <row r="3" spans="1:20" s="10" customFormat="1" x14ac:dyDescent="0.2">
      <c r="B3" s="13" t="s">
        <v>165</v>
      </c>
      <c r="C3" s="162" t="s">
        <v>174</v>
      </c>
      <c r="D3" s="12"/>
      <c r="E3" s="12"/>
      <c r="F3" s="12"/>
      <c r="G3" s="93"/>
      <c r="H3" s="93"/>
      <c r="I3" s="93"/>
      <c r="J3" s="45"/>
      <c r="K3" s="95"/>
      <c r="L3" s="96"/>
      <c r="M3" s="96"/>
      <c r="N3" s="96"/>
      <c r="O3" s="96"/>
      <c r="P3" s="16"/>
      <c r="Q3" s="16"/>
      <c r="R3" s="18"/>
    </row>
    <row r="4" spans="1:20" s="10" customFormat="1" x14ac:dyDescent="0.2">
      <c r="B4" s="13" t="s">
        <v>166</v>
      </c>
      <c r="C4" s="12" t="s">
        <v>175</v>
      </c>
      <c r="D4" s="12"/>
      <c r="E4" s="12"/>
      <c r="F4" s="12"/>
      <c r="G4" s="93"/>
      <c r="H4" s="93"/>
      <c r="I4" s="93"/>
      <c r="J4" s="45"/>
      <c r="K4" s="95"/>
      <c r="L4" s="96"/>
      <c r="M4" s="96"/>
      <c r="N4" s="96"/>
      <c r="O4" s="96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96"/>
      <c r="N5" s="96"/>
      <c r="O5" s="96"/>
      <c r="P5" s="16"/>
      <c r="Q5" s="16"/>
      <c r="R5" s="18"/>
    </row>
    <row r="6" spans="1:20" s="10" customFormat="1" ht="15.75" customHeight="1" thickBot="1" x14ac:dyDescent="0.25">
      <c r="B6" s="231" t="s">
        <v>11</v>
      </c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3"/>
      <c r="P6" s="16"/>
      <c r="Q6" s="16"/>
      <c r="R6" s="16"/>
      <c r="S6" s="16"/>
      <c r="T6" s="16"/>
    </row>
    <row r="7" spans="1:20" s="10" customFormat="1" x14ac:dyDescent="0.2">
      <c r="B7" s="234" t="s">
        <v>24</v>
      </c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6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6</v>
      </c>
      <c r="J8" s="5" t="s">
        <v>75</v>
      </c>
      <c r="K8" s="5" t="s">
        <v>76</v>
      </c>
      <c r="L8" s="5" t="s">
        <v>7</v>
      </c>
      <c r="M8" s="38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4"/>
      <c r="I9" s="37"/>
      <c r="J9" s="2" t="s">
        <v>145</v>
      </c>
      <c r="K9" s="80"/>
      <c r="L9" s="2" t="s">
        <v>147</v>
      </c>
      <c r="M9" s="88" t="s">
        <v>9</v>
      </c>
      <c r="N9" s="88" t="s">
        <v>9</v>
      </c>
      <c r="O9" s="86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64" customFormat="1" ht="12.75" customHeight="1" thickBot="1" x14ac:dyDescent="0.25">
      <c r="B11" s="142" t="s">
        <v>61</v>
      </c>
      <c r="C11" s="103"/>
      <c r="D11" s="103"/>
      <c r="E11" s="103"/>
      <c r="F11" s="103"/>
      <c r="G11" s="143"/>
      <c r="H11" s="143"/>
      <c r="I11" s="143"/>
      <c r="J11" s="146"/>
      <c r="K11" s="143"/>
      <c r="L11" s="145">
        <v>411752.80488147744</v>
      </c>
      <c r="M11" s="103"/>
      <c r="N11" s="103">
        <v>1</v>
      </c>
      <c r="O11" s="121">
        <v>6.4686633436205843E-2</v>
      </c>
    </row>
    <row r="12" spans="1:20" s="164" customFormat="1" x14ac:dyDescent="0.2">
      <c r="B12" s="132" t="s">
        <v>149</v>
      </c>
      <c r="C12" s="167" t="s">
        <v>177</v>
      </c>
      <c r="D12" s="167" t="s">
        <v>177</v>
      </c>
      <c r="E12" s="167" t="s">
        <v>177</v>
      </c>
      <c r="F12" s="167" t="s">
        <v>177</v>
      </c>
      <c r="G12" s="168" t="s">
        <v>177</v>
      </c>
      <c r="H12" s="168" t="s">
        <v>177</v>
      </c>
      <c r="I12" s="168" t="s">
        <v>177</v>
      </c>
      <c r="J12" s="180" t="s">
        <v>177</v>
      </c>
      <c r="K12" s="168" t="s">
        <v>177</v>
      </c>
      <c r="L12" s="169">
        <v>0</v>
      </c>
      <c r="M12" s="167" t="s">
        <v>177</v>
      </c>
      <c r="N12" s="167">
        <v>0</v>
      </c>
      <c r="O12" s="167">
        <v>0</v>
      </c>
    </row>
    <row r="13" spans="1:20" s="164" customFormat="1" x14ac:dyDescent="0.2">
      <c r="B13" s="133" t="s">
        <v>65</v>
      </c>
      <c r="C13" s="171" t="s">
        <v>177</v>
      </c>
      <c r="D13" s="171" t="s">
        <v>177</v>
      </c>
      <c r="E13" s="171" t="s">
        <v>177</v>
      </c>
      <c r="F13" s="171" t="s">
        <v>177</v>
      </c>
      <c r="G13" s="168" t="s">
        <v>177</v>
      </c>
      <c r="H13" s="172" t="s">
        <v>177</v>
      </c>
      <c r="I13" s="172" t="s">
        <v>177</v>
      </c>
      <c r="J13" s="182" t="s">
        <v>177</v>
      </c>
      <c r="K13" s="172" t="s">
        <v>177</v>
      </c>
      <c r="L13" s="173">
        <v>0</v>
      </c>
      <c r="M13" s="171" t="s">
        <v>177</v>
      </c>
      <c r="N13" s="171">
        <v>0</v>
      </c>
      <c r="O13" s="167">
        <v>0</v>
      </c>
    </row>
    <row r="14" spans="1:20" s="164" customFormat="1" x14ac:dyDescent="0.2">
      <c r="B14" s="133" t="s">
        <v>2061</v>
      </c>
      <c r="C14" s="171" t="s">
        <v>177</v>
      </c>
      <c r="D14" s="171" t="s">
        <v>177</v>
      </c>
      <c r="E14" s="171" t="s">
        <v>177</v>
      </c>
      <c r="F14" s="171" t="s">
        <v>177</v>
      </c>
      <c r="G14" s="168" t="s">
        <v>177</v>
      </c>
      <c r="H14" s="172" t="s">
        <v>177</v>
      </c>
      <c r="I14" s="172" t="s">
        <v>177</v>
      </c>
      <c r="J14" s="182" t="s">
        <v>177</v>
      </c>
      <c r="K14" s="172" t="s">
        <v>177</v>
      </c>
      <c r="L14" s="173">
        <v>0</v>
      </c>
      <c r="M14" s="171" t="s">
        <v>177</v>
      </c>
      <c r="N14" s="171">
        <v>0</v>
      </c>
      <c r="O14" s="167">
        <v>0</v>
      </c>
    </row>
    <row r="15" spans="1:20" s="164" customFormat="1" x14ac:dyDescent="0.2">
      <c r="B15" s="133" t="s">
        <v>66</v>
      </c>
      <c r="C15" s="171" t="s">
        <v>177</v>
      </c>
      <c r="D15" s="171" t="s">
        <v>177</v>
      </c>
      <c r="E15" s="171" t="s">
        <v>177</v>
      </c>
      <c r="F15" s="171" t="s">
        <v>177</v>
      </c>
      <c r="G15" s="168" t="s">
        <v>177</v>
      </c>
      <c r="H15" s="172" t="s">
        <v>177</v>
      </c>
      <c r="I15" s="172" t="s">
        <v>177</v>
      </c>
      <c r="J15" s="182" t="s">
        <v>177</v>
      </c>
      <c r="K15" s="172" t="s">
        <v>177</v>
      </c>
      <c r="L15" s="173">
        <v>0</v>
      </c>
      <c r="M15" s="171" t="s">
        <v>177</v>
      </c>
      <c r="N15" s="171">
        <v>0</v>
      </c>
      <c r="O15" s="167">
        <v>0</v>
      </c>
    </row>
    <row r="16" spans="1:20" s="164" customFormat="1" x14ac:dyDescent="0.2">
      <c r="B16" s="133" t="s">
        <v>153</v>
      </c>
      <c r="C16" s="171" t="s">
        <v>177</v>
      </c>
      <c r="D16" s="171" t="s">
        <v>177</v>
      </c>
      <c r="E16" s="171" t="s">
        <v>177</v>
      </c>
      <c r="F16" s="171" t="s">
        <v>177</v>
      </c>
      <c r="G16" s="168" t="s">
        <v>177</v>
      </c>
      <c r="H16" s="172" t="s">
        <v>177</v>
      </c>
      <c r="I16" s="172" t="s">
        <v>177</v>
      </c>
      <c r="J16" s="182" t="s">
        <v>177</v>
      </c>
      <c r="K16" s="172" t="s">
        <v>177</v>
      </c>
      <c r="L16" s="173">
        <v>0</v>
      </c>
      <c r="M16" s="171" t="s">
        <v>177</v>
      </c>
      <c r="N16" s="171">
        <v>0</v>
      </c>
      <c r="O16" s="167">
        <v>0</v>
      </c>
    </row>
    <row r="17" spans="2:17" s="164" customFormat="1" x14ac:dyDescent="0.2">
      <c r="B17" s="133" t="s">
        <v>402</v>
      </c>
      <c r="C17" s="171" t="s">
        <v>177</v>
      </c>
      <c r="D17" s="171" t="s">
        <v>177</v>
      </c>
      <c r="E17" s="171" t="s">
        <v>177</v>
      </c>
      <c r="F17" s="171" t="s">
        <v>177</v>
      </c>
      <c r="G17" s="168" t="s">
        <v>177</v>
      </c>
      <c r="H17" s="172" t="s">
        <v>177</v>
      </c>
      <c r="I17" s="172" t="s">
        <v>177</v>
      </c>
      <c r="J17" s="182" t="s">
        <v>177</v>
      </c>
      <c r="K17" s="172" t="s">
        <v>177</v>
      </c>
      <c r="L17" s="173">
        <v>411752.80488067749</v>
      </c>
      <c r="M17" s="171" t="s">
        <v>177</v>
      </c>
      <c r="N17" s="171">
        <v>0.99999999999805722</v>
      </c>
      <c r="O17" s="167">
        <v>0</v>
      </c>
    </row>
    <row r="18" spans="2:17" s="164" customFormat="1" x14ac:dyDescent="0.2">
      <c r="B18" s="133" t="s">
        <v>65</v>
      </c>
      <c r="C18" s="171" t="s">
        <v>177</v>
      </c>
      <c r="D18" s="171" t="s">
        <v>177</v>
      </c>
      <c r="E18" s="171" t="s">
        <v>177</v>
      </c>
      <c r="F18" s="171" t="s">
        <v>177</v>
      </c>
      <c r="G18" s="168" t="s">
        <v>177</v>
      </c>
      <c r="H18" s="172" t="s">
        <v>177</v>
      </c>
      <c r="I18" s="172" t="s">
        <v>177</v>
      </c>
      <c r="J18" s="182" t="s">
        <v>177</v>
      </c>
      <c r="K18" s="172" t="s">
        <v>177</v>
      </c>
      <c r="L18" s="173">
        <v>228694.51013048078</v>
      </c>
      <c r="M18" s="171" t="s">
        <v>177</v>
      </c>
      <c r="N18" s="171">
        <v>0.55541700607555111</v>
      </c>
      <c r="O18" s="167">
        <v>3.592805627624409E-2</v>
      </c>
    </row>
    <row r="19" spans="2:17" x14ac:dyDescent="0.2">
      <c r="B19" s="23" t="s">
        <v>2069</v>
      </c>
      <c r="C19" s="32" t="s">
        <v>2070</v>
      </c>
      <c r="D19" s="32" t="s">
        <v>406</v>
      </c>
      <c r="E19" s="32" t="s">
        <v>177</v>
      </c>
      <c r="F19" s="32" t="s">
        <v>1936</v>
      </c>
      <c r="G19" s="101" t="s">
        <v>1198</v>
      </c>
      <c r="H19" s="94" t="s">
        <v>299</v>
      </c>
      <c r="I19" s="94" t="s">
        <v>136</v>
      </c>
      <c r="J19" s="105">
        <v>77600.583046628657</v>
      </c>
      <c r="K19" s="94">
        <v>13232</v>
      </c>
      <c r="L19" s="125">
        <v>37242.431882804653</v>
      </c>
      <c r="M19" s="32">
        <v>1.7055667708907097E-3</v>
      </c>
      <c r="N19" s="32">
        <v>9.044852018318332E-2</v>
      </c>
      <c r="O19" s="41">
        <v>5.8508102699368443E-3</v>
      </c>
      <c r="P19" s="18"/>
      <c r="Q19" s="18"/>
    </row>
    <row r="20" spans="2:17" x14ac:dyDescent="0.2">
      <c r="B20" s="23" t="s">
        <v>2075</v>
      </c>
      <c r="C20" s="32" t="s">
        <v>2076</v>
      </c>
      <c r="D20" s="32" t="s">
        <v>406</v>
      </c>
      <c r="E20" s="32" t="s">
        <v>177</v>
      </c>
      <c r="F20" s="32" t="s">
        <v>1936</v>
      </c>
      <c r="G20" s="101" t="s">
        <v>471</v>
      </c>
      <c r="H20" s="94" t="s">
        <v>177</v>
      </c>
      <c r="I20" s="94" t="s">
        <v>136</v>
      </c>
      <c r="J20" s="105">
        <v>46734.769023977569</v>
      </c>
      <c r="K20" s="94">
        <v>10160</v>
      </c>
      <c r="L20" s="125">
        <v>17221.91193679038</v>
      </c>
      <c r="M20" s="32">
        <v>2.8264293651718503E-4</v>
      </c>
      <c r="N20" s="32">
        <v>4.1825852143855313E-2</v>
      </c>
      <c r="O20" s="41">
        <v>2.7055735657865129E-3</v>
      </c>
      <c r="P20" s="18"/>
      <c r="Q20" s="18"/>
    </row>
    <row r="21" spans="2:17" x14ac:dyDescent="0.2">
      <c r="B21" s="23" t="s">
        <v>2073</v>
      </c>
      <c r="C21" s="32" t="s">
        <v>2074</v>
      </c>
      <c r="D21" s="32" t="s">
        <v>406</v>
      </c>
      <c r="E21" s="32" t="s">
        <v>177</v>
      </c>
      <c r="F21" s="32" t="s">
        <v>1936</v>
      </c>
      <c r="G21" s="101" t="s">
        <v>471</v>
      </c>
      <c r="H21" s="94" t="s">
        <v>177</v>
      </c>
      <c r="I21" s="94" t="s">
        <v>136</v>
      </c>
      <c r="J21" s="105">
        <v>1783.054302159273</v>
      </c>
      <c r="K21" s="94">
        <v>124858.99999999999</v>
      </c>
      <c r="L21" s="125">
        <v>8074.8037777405225</v>
      </c>
      <c r="M21" s="32">
        <v>1.2416707199000627E-4</v>
      </c>
      <c r="N21" s="32">
        <v>1.9610804545860581E-2</v>
      </c>
      <c r="O21" s="41">
        <v>1.2685569250471627E-3</v>
      </c>
      <c r="P21" s="18"/>
      <c r="Q21" s="18"/>
    </row>
    <row r="22" spans="2:17" x14ac:dyDescent="0.2">
      <c r="B22" s="23" t="s">
        <v>2077</v>
      </c>
      <c r="C22" s="32" t="s">
        <v>2078</v>
      </c>
      <c r="D22" s="32" t="s">
        <v>406</v>
      </c>
      <c r="E22" s="32" t="s">
        <v>177</v>
      </c>
      <c r="F22" s="32" t="s">
        <v>1936</v>
      </c>
      <c r="G22" s="101" t="s">
        <v>471</v>
      </c>
      <c r="H22" s="94" t="s">
        <v>177</v>
      </c>
      <c r="I22" s="94" t="s">
        <v>137</v>
      </c>
      <c r="J22" s="105">
        <v>7751.1567933620445</v>
      </c>
      <c r="K22" s="94">
        <v>118816.3</v>
      </c>
      <c r="L22" s="125">
        <v>38824.148726482985</v>
      </c>
      <c r="M22" s="32">
        <v>2.3849764579068461E-3</v>
      </c>
      <c r="N22" s="32">
        <v>9.4289943544303173E-2</v>
      </c>
      <c r="O22" s="41">
        <v>6.0992990147708823E-3</v>
      </c>
      <c r="P22" s="18"/>
      <c r="Q22" s="18"/>
    </row>
    <row r="23" spans="2:17" x14ac:dyDescent="0.2">
      <c r="B23" s="23" t="s">
        <v>2067</v>
      </c>
      <c r="C23" s="32" t="s">
        <v>2068</v>
      </c>
      <c r="D23" s="32" t="s">
        <v>406</v>
      </c>
      <c r="E23" s="32" t="s">
        <v>177</v>
      </c>
      <c r="F23" s="32" t="s">
        <v>1936</v>
      </c>
      <c r="G23" s="101" t="s">
        <v>1226</v>
      </c>
      <c r="H23" s="94" t="s">
        <v>274</v>
      </c>
      <c r="I23" s="94" t="s">
        <v>136</v>
      </c>
      <c r="J23" s="105">
        <v>7938.4930408020473</v>
      </c>
      <c r="K23" s="94">
        <v>129207</v>
      </c>
      <c r="L23" s="125">
        <v>37202.460726146281</v>
      </c>
      <c r="M23" s="32">
        <v>1.3283888655868832E-3</v>
      </c>
      <c r="N23" s="32">
        <v>9.0351444568434622E-2</v>
      </c>
      <c r="O23" s="41">
        <v>5.8445307752300014E-3</v>
      </c>
      <c r="P23" s="18"/>
      <c r="Q23" s="18"/>
    </row>
    <row r="24" spans="2:17" x14ac:dyDescent="0.2">
      <c r="B24" s="23" t="s">
        <v>2071</v>
      </c>
      <c r="C24" s="32" t="s">
        <v>2072</v>
      </c>
      <c r="D24" s="32" t="s">
        <v>406</v>
      </c>
      <c r="E24" s="32" t="s">
        <v>177</v>
      </c>
      <c r="F24" s="32" t="s">
        <v>1936</v>
      </c>
      <c r="G24" s="101" t="s">
        <v>471</v>
      </c>
      <c r="H24" s="94" t="s">
        <v>177</v>
      </c>
      <c r="I24" s="94" t="s">
        <v>136</v>
      </c>
      <c r="J24" s="105">
        <v>534968.4221044071</v>
      </c>
      <c r="K24" s="94">
        <v>1424</v>
      </c>
      <c r="L24" s="125">
        <v>27630.305849712844</v>
      </c>
      <c r="M24" s="32">
        <v>9.0800456341557766E-3</v>
      </c>
      <c r="N24" s="32">
        <v>6.710411082121516E-2</v>
      </c>
      <c r="O24" s="41">
        <v>4.3407390187544786E-3</v>
      </c>
      <c r="P24" s="18"/>
      <c r="Q24" s="18"/>
    </row>
    <row r="25" spans="2:17" x14ac:dyDescent="0.2">
      <c r="B25" s="23" t="s">
        <v>2065</v>
      </c>
      <c r="C25" s="32" t="s">
        <v>2066</v>
      </c>
      <c r="D25" s="32" t="s">
        <v>406</v>
      </c>
      <c r="E25" s="32" t="s">
        <v>177</v>
      </c>
      <c r="F25" s="32" t="s">
        <v>1936</v>
      </c>
      <c r="G25" s="101" t="s">
        <v>471</v>
      </c>
      <c r="H25" s="94" t="s">
        <v>177</v>
      </c>
      <c r="I25" s="94" t="s">
        <v>136</v>
      </c>
      <c r="J25" s="105">
        <v>72572.091201152725</v>
      </c>
      <c r="K25" s="94">
        <v>13919</v>
      </c>
      <c r="L25" s="125">
        <v>36637.44910073682</v>
      </c>
      <c r="M25" s="32">
        <v>1.0574481488116812E-3</v>
      </c>
      <c r="N25" s="32">
        <v>8.8979233817928369E-2</v>
      </c>
      <c r="O25" s="41">
        <v>5.7557670814147831E-3</v>
      </c>
      <c r="P25" s="18"/>
      <c r="Q25" s="18"/>
    </row>
    <row r="26" spans="2:17" x14ac:dyDescent="0.2">
      <c r="B26" s="23" t="s">
        <v>2062</v>
      </c>
      <c r="C26" s="32" t="s">
        <v>2063</v>
      </c>
      <c r="D26" s="32" t="s">
        <v>406</v>
      </c>
      <c r="E26" s="32" t="s">
        <v>177</v>
      </c>
      <c r="F26" s="32" t="s">
        <v>1936</v>
      </c>
      <c r="G26" s="101" t="s">
        <v>2064</v>
      </c>
      <c r="H26" s="94" t="s">
        <v>299</v>
      </c>
      <c r="I26" s="94" t="s">
        <v>136</v>
      </c>
      <c r="J26" s="105">
        <v>295610.88649513095</v>
      </c>
      <c r="K26" s="94">
        <v>2412</v>
      </c>
      <c r="L26" s="125">
        <v>25860.998129866301</v>
      </c>
      <c r="M26" s="32">
        <v>1.7913038690037604E-3</v>
      </c>
      <c r="N26" s="32">
        <v>6.2807096450284927E-2</v>
      </c>
      <c r="O26" s="41">
        <v>4.0627796252720059E-3</v>
      </c>
      <c r="P26" s="18"/>
      <c r="Q26" s="18"/>
    </row>
    <row r="27" spans="2:17" s="164" customFormat="1" x14ac:dyDescent="0.2">
      <c r="B27" s="133" t="s">
        <v>2061</v>
      </c>
      <c r="C27" s="171" t="s">
        <v>177</v>
      </c>
      <c r="D27" s="171" t="s">
        <v>177</v>
      </c>
      <c r="E27" s="171" t="s">
        <v>177</v>
      </c>
      <c r="F27" s="171" t="s">
        <v>177</v>
      </c>
      <c r="G27" s="168" t="s">
        <v>177</v>
      </c>
      <c r="H27" s="172" t="s">
        <v>177</v>
      </c>
      <c r="I27" s="172" t="s">
        <v>177</v>
      </c>
      <c r="J27" s="182" t="s">
        <v>177</v>
      </c>
      <c r="K27" s="172" t="s">
        <v>177</v>
      </c>
      <c r="L27" s="173">
        <v>0</v>
      </c>
      <c r="M27" s="171" t="s">
        <v>177</v>
      </c>
      <c r="N27" s="171">
        <v>0</v>
      </c>
      <c r="O27" s="167">
        <v>0</v>
      </c>
    </row>
    <row r="28" spans="2:17" s="164" customFormat="1" x14ac:dyDescent="0.2">
      <c r="B28" s="133" t="s">
        <v>66</v>
      </c>
      <c r="C28" s="171" t="s">
        <v>177</v>
      </c>
      <c r="D28" s="171" t="s">
        <v>177</v>
      </c>
      <c r="E28" s="171" t="s">
        <v>177</v>
      </c>
      <c r="F28" s="171" t="s">
        <v>177</v>
      </c>
      <c r="G28" s="168" t="s">
        <v>177</v>
      </c>
      <c r="H28" s="172" t="s">
        <v>177</v>
      </c>
      <c r="I28" s="172" t="s">
        <v>177</v>
      </c>
      <c r="J28" s="182" t="s">
        <v>177</v>
      </c>
      <c r="K28" s="172" t="s">
        <v>177</v>
      </c>
      <c r="L28" s="173">
        <v>129453.91034088755</v>
      </c>
      <c r="M28" s="171" t="s">
        <v>177</v>
      </c>
      <c r="N28" s="171">
        <v>0.31439715481270541</v>
      </c>
      <c r="O28" s="167">
        <v>0</v>
      </c>
    </row>
    <row r="29" spans="2:17" x14ac:dyDescent="0.2">
      <c r="B29" s="23" t="s">
        <v>2095</v>
      </c>
      <c r="C29" s="32" t="s">
        <v>2096</v>
      </c>
      <c r="D29" s="32" t="s">
        <v>406</v>
      </c>
      <c r="E29" s="32" t="s">
        <v>177</v>
      </c>
      <c r="F29" s="32" t="s">
        <v>1891</v>
      </c>
      <c r="G29" s="101" t="s">
        <v>471</v>
      </c>
      <c r="H29" s="94" t="s">
        <v>177</v>
      </c>
      <c r="I29" s="94" t="s">
        <v>162</v>
      </c>
      <c r="J29" s="105">
        <v>24973.571053699055</v>
      </c>
      <c r="K29" s="94">
        <v>970500</v>
      </c>
      <c r="L29" s="125">
        <v>7746.5822232513365</v>
      </c>
      <c r="M29" s="32">
        <v>7.6909792674131902E-3</v>
      </c>
      <c r="N29" s="32">
        <v>1.8813672017319181E-2</v>
      </c>
      <c r="O29" s="41">
        <v>1.2169931053733292E-3</v>
      </c>
      <c r="P29" s="18"/>
      <c r="Q29" s="18"/>
    </row>
    <row r="30" spans="2:17" x14ac:dyDescent="0.2">
      <c r="B30" s="23" t="s">
        <v>2097</v>
      </c>
      <c r="C30" s="32" t="s">
        <v>2098</v>
      </c>
      <c r="D30" s="32" t="s">
        <v>406</v>
      </c>
      <c r="E30" s="32" t="s">
        <v>177</v>
      </c>
      <c r="F30" s="32" t="s">
        <v>1891</v>
      </c>
      <c r="G30" s="101" t="s">
        <v>471</v>
      </c>
      <c r="H30" s="94" t="s">
        <v>177</v>
      </c>
      <c r="I30" s="94" t="s">
        <v>136</v>
      </c>
      <c r="J30" s="105">
        <v>2214.1380788918445</v>
      </c>
      <c r="K30" s="94">
        <v>100889</v>
      </c>
      <c r="L30" s="125">
        <v>8102.0715465694557</v>
      </c>
      <c r="M30" s="32">
        <v>1.9931029605651674E-3</v>
      </c>
      <c r="N30" s="32">
        <v>1.9677028184183536E-2</v>
      </c>
      <c r="O30" s="41">
        <v>1.2728407092641714E-3</v>
      </c>
      <c r="P30" s="18"/>
      <c r="Q30" s="18"/>
    </row>
    <row r="31" spans="2:17" x14ac:dyDescent="0.2">
      <c r="B31" s="23" t="s">
        <v>2083</v>
      </c>
      <c r="C31" s="32" t="s">
        <v>2084</v>
      </c>
      <c r="D31" s="32" t="s">
        <v>406</v>
      </c>
      <c r="E31" s="32" t="s">
        <v>177</v>
      </c>
      <c r="F31" s="32" t="s">
        <v>1891</v>
      </c>
      <c r="G31" s="101" t="s">
        <v>471</v>
      </c>
      <c r="H31" s="94" t="s">
        <v>177</v>
      </c>
      <c r="I31" s="94" t="s">
        <v>137</v>
      </c>
      <c r="J31" s="105">
        <v>120176.55503273345</v>
      </c>
      <c r="K31" s="94">
        <v>2653</v>
      </c>
      <c r="L31" s="125">
        <v>13440.530051335008</v>
      </c>
      <c r="M31" s="32">
        <v>1.2422813387551208E-3</v>
      </c>
      <c r="N31" s="32">
        <v>3.2642230707338717E-2</v>
      </c>
      <c r="O31" s="41">
        <v>2.1115160123056816E-3</v>
      </c>
      <c r="P31" s="18"/>
      <c r="Q31" s="18"/>
    </row>
    <row r="32" spans="2:17" x14ac:dyDescent="0.2">
      <c r="B32" s="23" t="s">
        <v>2099</v>
      </c>
      <c r="C32" s="32" t="s">
        <v>2100</v>
      </c>
      <c r="D32" s="32" t="s">
        <v>406</v>
      </c>
      <c r="E32" s="32" t="s">
        <v>177</v>
      </c>
      <c r="F32" s="32" t="s">
        <v>1891</v>
      </c>
      <c r="G32" s="101" t="s">
        <v>471</v>
      </c>
      <c r="H32" s="94" t="s">
        <v>177</v>
      </c>
      <c r="I32" s="94" t="s">
        <v>136</v>
      </c>
      <c r="J32" s="105">
        <v>18421.468992027974</v>
      </c>
      <c r="K32" s="94">
        <v>11530</v>
      </c>
      <c r="L32" s="125">
        <v>7703.7312241588124</v>
      </c>
      <c r="M32" s="32">
        <v>8.2783423173123972E-4</v>
      </c>
      <c r="N32" s="32">
        <v>1.8709602297369468E-2</v>
      </c>
      <c r="O32" s="41">
        <v>1.2102611855471334E-3</v>
      </c>
      <c r="P32" s="18"/>
      <c r="Q32" s="18"/>
    </row>
    <row r="33" spans="2:17" x14ac:dyDescent="0.2">
      <c r="B33" s="23" t="s">
        <v>2079</v>
      </c>
      <c r="C33" s="32" t="s">
        <v>2080</v>
      </c>
      <c r="D33" s="32" t="s">
        <v>406</v>
      </c>
      <c r="E33" s="32" t="s">
        <v>177</v>
      </c>
      <c r="F33" s="32" t="s">
        <v>1891</v>
      </c>
      <c r="G33" s="101" t="s">
        <v>471</v>
      </c>
      <c r="H33" s="94" t="s">
        <v>177</v>
      </c>
      <c r="I33" s="94" t="s">
        <v>137</v>
      </c>
      <c r="J33" s="105">
        <v>160269.84885820514</v>
      </c>
      <c r="K33" s="94">
        <v>1827.9800000000002</v>
      </c>
      <c r="L33" s="125">
        <v>12350.446621184374</v>
      </c>
      <c r="M33" s="32">
        <v>2.1704556552510522E-3</v>
      </c>
      <c r="N33" s="32">
        <v>2.9994808717185146E-2</v>
      </c>
      <c r="O33" s="41">
        <v>1.940263196477667E-3</v>
      </c>
      <c r="P33" s="18"/>
      <c r="Q33" s="18"/>
    </row>
    <row r="34" spans="2:17" x14ac:dyDescent="0.2">
      <c r="B34" s="23" t="s">
        <v>2093</v>
      </c>
      <c r="C34" s="32" t="s">
        <v>2094</v>
      </c>
      <c r="D34" s="32" t="s">
        <v>406</v>
      </c>
      <c r="E34" s="32" t="s">
        <v>177</v>
      </c>
      <c r="F34" s="32" t="s">
        <v>1891</v>
      </c>
      <c r="G34" s="101" t="s">
        <v>471</v>
      </c>
      <c r="H34" s="94" t="s">
        <v>177</v>
      </c>
      <c r="I34" s="94" t="s">
        <v>162</v>
      </c>
      <c r="J34" s="105">
        <v>249330.38798865525</v>
      </c>
      <c r="K34" s="94">
        <v>106220.90000000001</v>
      </c>
      <c r="L34" s="125">
        <v>8464.8474698749233</v>
      </c>
      <c r="M34" s="32">
        <v>3.8975069045487343E-3</v>
      </c>
      <c r="N34" s="32">
        <v>2.055808089106162E-2</v>
      </c>
      <c r="O34" s="41">
        <v>1.3298330427519707E-3</v>
      </c>
      <c r="P34" s="18"/>
      <c r="Q34" s="18"/>
    </row>
    <row r="35" spans="2:17" x14ac:dyDescent="0.2">
      <c r="B35" s="23" t="s">
        <v>2087</v>
      </c>
      <c r="C35" s="32" t="s">
        <v>2088</v>
      </c>
      <c r="D35" s="32" t="s">
        <v>406</v>
      </c>
      <c r="E35" s="32" t="s">
        <v>177</v>
      </c>
      <c r="F35" s="32" t="s">
        <v>1891</v>
      </c>
      <c r="G35" s="101" t="s">
        <v>471</v>
      </c>
      <c r="H35" s="94" t="s">
        <v>177</v>
      </c>
      <c r="I35" s="94" t="s">
        <v>2</v>
      </c>
      <c r="J35" s="105">
        <v>1295523.6411089215</v>
      </c>
      <c r="K35" s="94">
        <v>210.34</v>
      </c>
      <c r="L35" s="125">
        <v>12912.4334757458</v>
      </c>
      <c r="M35" s="32">
        <v>1.183597848045985E-3</v>
      </c>
      <c r="N35" s="32">
        <v>3.1359673383312178E-2</v>
      </c>
      <c r="O35" s="41">
        <v>2.0285516968254558E-3</v>
      </c>
      <c r="P35" s="18"/>
      <c r="Q35" s="18"/>
    </row>
    <row r="36" spans="2:17" x14ac:dyDescent="0.2">
      <c r="B36" s="23" t="s">
        <v>2101</v>
      </c>
      <c r="C36" s="32" t="s">
        <v>2102</v>
      </c>
      <c r="D36" s="32" t="s">
        <v>406</v>
      </c>
      <c r="E36" s="32" t="s">
        <v>177</v>
      </c>
      <c r="F36" s="32" t="s">
        <v>1891</v>
      </c>
      <c r="G36" s="101" t="s">
        <v>471</v>
      </c>
      <c r="H36" s="94" t="s">
        <v>177</v>
      </c>
      <c r="I36" s="94" t="s">
        <v>136</v>
      </c>
      <c r="J36" s="105">
        <v>15413.232203325781</v>
      </c>
      <c r="K36" s="94">
        <v>13716</v>
      </c>
      <c r="L36" s="125">
        <v>7667.7642754578146</v>
      </c>
      <c r="M36" s="32">
        <v>1.7201778524523889E-3</v>
      </c>
      <c r="N36" s="32">
        <v>1.8622251468730058E-2</v>
      </c>
      <c r="O36" s="41">
        <v>1.2046107545145871E-3</v>
      </c>
      <c r="P36" s="18"/>
      <c r="Q36" s="18"/>
    </row>
    <row r="37" spans="2:17" x14ac:dyDescent="0.2">
      <c r="B37" s="23" t="s">
        <v>2085</v>
      </c>
      <c r="C37" s="32" t="s">
        <v>2086</v>
      </c>
      <c r="D37" s="32" t="s">
        <v>406</v>
      </c>
      <c r="E37" s="32" t="s">
        <v>177</v>
      </c>
      <c r="F37" s="32" t="s">
        <v>1891</v>
      </c>
      <c r="G37" s="101" t="s">
        <v>471</v>
      </c>
      <c r="H37" s="94" t="s">
        <v>177</v>
      </c>
      <c r="I37" s="94" t="s">
        <v>137</v>
      </c>
      <c r="J37" s="105">
        <v>2705781.569189644</v>
      </c>
      <c r="K37" s="94">
        <v>101.8</v>
      </c>
      <c r="L37" s="125">
        <v>11611.809653477741</v>
      </c>
      <c r="M37" s="32">
        <v>1.5479570416544004E-3</v>
      </c>
      <c r="N37" s="32">
        <v>2.8200924233704218E-2</v>
      </c>
      <c r="O37" s="41">
        <v>1.8242228484678389E-3</v>
      </c>
      <c r="P37" s="18"/>
      <c r="Q37" s="18"/>
    </row>
    <row r="38" spans="2:17" x14ac:dyDescent="0.2">
      <c r="B38" s="23" t="s">
        <v>2091</v>
      </c>
      <c r="C38" s="32" t="s">
        <v>2092</v>
      </c>
      <c r="D38" s="32" t="s">
        <v>406</v>
      </c>
      <c r="E38" s="32" t="s">
        <v>177</v>
      </c>
      <c r="F38" s="32" t="s">
        <v>1891</v>
      </c>
      <c r="G38" s="101" t="s">
        <v>471</v>
      </c>
      <c r="H38" s="94" t="s">
        <v>177</v>
      </c>
      <c r="I38" s="94" t="s">
        <v>136</v>
      </c>
      <c r="J38" s="105">
        <v>15757.231289333762</v>
      </c>
      <c r="K38" s="94">
        <v>19514.02</v>
      </c>
      <c r="L38" s="125">
        <v>11152.550824833708</v>
      </c>
      <c r="M38" s="32">
        <v>2.9267986562841962E-3</v>
      </c>
      <c r="N38" s="32">
        <v>2.7085549127088417E-2</v>
      </c>
      <c r="O38" s="41">
        <v>1.7520729878023136E-3</v>
      </c>
      <c r="P38" s="18"/>
      <c r="Q38" s="18"/>
    </row>
    <row r="39" spans="2:17" x14ac:dyDescent="0.2">
      <c r="B39" s="23" t="s">
        <v>2081</v>
      </c>
      <c r="C39" s="32" t="s">
        <v>2082</v>
      </c>
      <c r="D39" s="32" t="s">
        <v>406</v>
      </c>
      <c r="E39" s="32" t="s">
        <v>177</v>
      </c>
      <c r="F39" s="32" t="s">
        <v>1891</v>
      </c>
      <c r="G39" s="101" t="s">
        <v>471</v>
      </c>
      <c r="H39" s="94" t="s">
        <v>177</v>
      </c>
      <c r="I39" s="94" t="s">
        <v>137</v>
      </c>
      <c r="J39" s="105">
        <v>1306872.5183459702</v>
      </c>
      <c r="K39" s="94">
        <v>230.33999999999997</v>
      </c>
      <c r="L39" s="125">
        <v>12690.01056886185</v>
      </c>
      <c r="M39" s="32">
        <v>8.6569179084165803E-4</v>
      </c>
      <c r="N39" s="32">
        <v>3.0819487853919185E-2</v>
      </c>
      <c r="O39" s="41">
        <v>1.9936089134980684E-3</v>
      </c>
      <c r="P39" s="18"/>
      <c r="Q39" s="18"/>
    </row>
    <row r="40" spans="2:17" x14ac:dyDescent="0.2">
      <c r="B40" s="23" t="s">
        <v>2089</v>
      </c>
      <c r="C40" s="32" t="s">
        <v>2090</v>
      </c>
      <c r="D40" s="32" t="s">
        <v>406</v>
      </c>
      <c r="E40" s="32" t="s">
        <v>177</v>
      </c>
      <c r="F40" s="32" t="s">
        <v>1891</v>
      </c>
      <c r="G40" s="101" t="s">
        <v>471</v>
      </c>
      <c r="H40" s="94" t="s">
        <v>177</v>
      </c>
      <c r="I40" s="94" t="s">
        <v>136</v>
      </c>
      <c r="J40" s="105">
        <v>21848.394211317416</v>
      </c>
      <c r="K40" s="94">
        <v>19700.05</v>
      </c>
      <c r="L40" s="125">
        <v>15611.132405936727</v>
      </c>
      <c r="M40" s="32">
        <v>4.4625471254728481E-3</v>
      </c>
      <c r="N40" s="32">
        <v>3.7913845931007988E-2</v>
      </c>
      <c r="O40" s="41">
        <v>2.452519053895898E-3</v>
      </c>
      <c r="P40" s="18"/>
      <c r="Q40" s="18"/>
    </row>
    <row r="41" spans="2:17" s="164" customFormat="1" x14ac:dyDescent="0.2">
      <c r="B41" s="133" t="s">
        <v>153</v>
      </c>
      <c r="C41" s="171" t="s">
        <v>177</v>
      </c>
      <c r="D41" s="171" t="s">
        <v>177</v>
      </c>
      <c r="E41" s="171" t="s">
        <v>177</v>
      </c>
      <c r="F41" s="171" t="s">
        <v>177</v>
      </c>
      <c r="G41" s="168" t="s">
        <v>177</v>
      </c>
      <c r="H41" s="172" t="s">
        <v>177</v>
      </c>
      <c r="I41" s="172" t="s">
        <v>177</v>
      </c>
      <c r="J41" s="182" t="s">
        <v>177</v>
      </c>
      <c r="K41" s="172" t="s">
        <v>177</v>
      </c>
      <c r="L41" s="173">
        <v>53604.384409109029</v>
      </c>
      <c r="M41" s="171" t="s">
        <v>177</v>
      </c>
      <c r="N41" s="171">
        <v>0.13018583910931461</v>
      </c>
      <c r="O41" s="167">
        <v>8.4212836530491043E-3</v>
      </c>
    </row>
    <row r="42" spans="2:17" x14ac:dyDescent="0.2">
      <c r="B42" s="23" t="s">
        <v>2103</v>
      </c>
      <c r="C42" s="32" t="s">
        <v>2104</v>
      </c>
      <c r="D42" s="32" t="s">
        <v>406</v>
      </c>
      <c r="E42" s="32" t="s">
        <v>2105</v>
      </c>
      <c r="F42" s="32" t="s">
        <v>406</v>
      </c>
      <c r="G42" s="101" t="s">
        <v>471</v>
      </c>
      <c r="H42" s="94" t="s">
        <v>177</v>
      </c>
      <c r="I42" s="94" t="s">
        <v>136</v>
      </c>
      <c r="J42" s="105">
        <v>10334.747308570742</v>
      </c>
      <c r="K42" s="94">
        <v>11015</v>
      </c>
      <c r="L42" s="125">
        <v>4128.8767528878752</v>
      </c>
      <c r="M42" s="32">
        <v>2.0748784020397028E-3</v>
      </c>
      <c r="N42" s="32">
        <v>1.0027561935070164E-2</v>
      </c>
      <c r="O42" s="41">
        <v>6.4864922315273463E-4</v>
      </c>
      <c r="P42" s="18"/>
      <c r="Q42" s="18"/>
    </row>
    <row r="43" spans="2:17" x14ac:dyDescent="0.2">
      <c r="B43" s="23" t="s">
        <v>2106</v>
      </c>
      <c r="C43" s="32" t="s">
        <v>2107</v>
      </c>
      <c r="D43" s="32" t="s">
        <v>406</v>
      </c>
      <c r="E43" s="32" t="s">
        <v>177</v>
      </c>
      <c r="F43" s="32" t="s">
        <v>406</v>
      </c>
      <c r="G43" s="101" t="s">
        <v>471</v>
      </c>
      <c r="H43" s="94" t="s">
        <v>177</v>
      </c>
      <c r="I43" s="94" t="s">
        <v>136</v>
      </c>
      <c r="J43" s="105">
        <v>264859.24883984635</v>
      </c>
      <c r="K43" s="94">
        <v>1373.3700000000001</v>
      </c>
      <c r="L43" s="125">
        <v>13193.20330850328</v>
      </c>
      <c r="M43" s="32">
        <v>2.9769556703545387E-3</v>
      </c>
      <c r="N43" s="32">
        <v>3.2041562685410072E-2</v>
      </c>
      <c r="O43" s="41">
        <v>2.0726608201543325E-3</v>
      </c>
      <c r="P43" s="18"/>
      <c r="Q43" s="18"/>
    </row>
    <row r="44" spans="2:17" x14ac:dyDescent="0.2">
      <c r="B44" s="23" t="s">
        <v>2108</v>
      </c>
      <c r="C44" s="32" t="s">
        <v>2109</v>
      </c>
      <c r="D44" s="32" t="s">
        <v>406</v>
      </c>
      <c r="E44" s="32" t="s">
        <v>177</v>
      </c>
      <c r="F44" s="32" t="s">
        <v>406</v>
      </c>
      <c r="G44" s="101" t="s">
        <v>471</v>
      </c>
      <c r="H44" s="94" t="s">
        <v>177</v>
      </c>
      <c r="I44" s="94" t="s">
        <v>136</v>
      </c>
      <c r="J44" s="105">
        <v>24678.931821520284</v>
      </c>
      <c r="K44" s="94">
        <v>10907</v>
      </c>
      <c r="L44" s="125">
        <v>9762.908677517873</v>
      </c>
      <c r="M44" s="32">
        <v>7.9725870118158926E-4</v>
      </c>
      <c r="N44" s="32">
        <v>2.3710606368129331E-2</v>
      </c>
      <c r="O44" s="41">
        <v>1.5337593026853501E-3</v>
      </c>
      <c r="P44" s="18"/>
      <c r="Q44" s="18"/>
    </row>
    <row r="45" spans="2:17" x14ac:dyDescent="0.2">
      <c r="B45" s="23" t="s">
        <v>2110</v>
      </c>
      <c r="C45" s="32" t="s">
        <v>2111</v>
      </c>
      <c r="D45" s="32" t="s">
        <v>406</v>
      </c>
      <c r="E45" s="32" t="s">
        <v>177</v>
      </c>
      <c r="F45" s="32" t="s">
        <v>406</v>
      </c>
      <c r="G45" s="101" t="s">
        <v>2112</v>
      </c>
      <c r="H45" s="94" t="s">
        <v>274</v>
      </c>
      <c r="I45" s="94" t="s">
        <v>136</v>
      </c>
      <c r="J45" s="105">
        <v>7231252.2000000002</v>
      </c>
      <c r="K45" s="94">
        <v>100</v>
      </c>
      <c r="L45" s="125">
        <v>26227.75173</v>
      </c>
      <c r="M45" s="32">
        <v>0</v>
      </c>
      <c r="N45" s="32">
        <v>6.3697809508667783E-2</v>
      </c>
      <c r="O45" s="41">
        <v>4.1203968543764595E-3</v>
      </c>
      <c r="P45" s="18"/>
      <c r="Q45" s="18"/>
    </row>
    <row r="46" spans="2:17" x14ac:dyDescent="0.2">
      <c r="B46" s="23" t="s">
        <v>2113</v>
      </c>
      <c r="C46" s="32" t="s">
        <v>2114</v>
      </c>
      <c r="D46" s="32" t="s">
        <v>406</v>
      </c>
      <c r="E46" s="32" t="s">
        <v>177</v>
      </c>
      <c r="F46" s="32" t="s">
        <v>406</v>
      </c>
      <c r="G46" s="101" t="s">
        <v>2112</v>
      </c>
      <c r="H46" s="94" t="s">
        <v>274</v>
      </c>
      <c r="I46" s="94" t="s">
        <v>137</v>
      </c>
      <c r="J46" s="105">
        <v>5363.2</v>
      </c>
      <c r="K46" s="94">
        <v>100</v>
      </c>
      <c r="L46" s="125">
        <v>22.609110000000001</v>
      </c>
      <c r="M46" s="32">
        <v>0</v>
      </c>
      <c r="N46" s="32">
        <v>5.4909425587296259E-5</v>
      </c>
      <c r="O46" s="41">
        <v>3.551905885158055E-6</v>
      </c>
      <c r="P46" s="18"/>
      <c r="Q46" s="18"/>
    </row>
    <row r="47" spans="2:17" x14ac:dyDescent="0.2">
      <c r="B47" s="23" t="s">
        <v>2115</v>
      </c>
      <c r="C47" s="32" t="s">
        <v>2116</v>
      </c>
      <c r="D47" s="32" t="s">
        <v>406</v>
      </c>
      <c r="E47" s="32" t="s">
        <v>177</v>
      </c>
      <c r="F47" s="32" t="s">
        <v>406</v>
      </c>
      <c r="G47" s="101" t="s">
        <v>2117</v>
      </c>
      <c r="H47" s="94" t="s">
        <v>299</v>
      </c>
      <c r="I47" s="94" t="s">
        <v>2</v>
      </c>
      <c r="J47" s="105">
        <v>56776.37</v>
      </c>
      <c r="K47" s="94">
        <v>100</v>
      </c>
      <c r="L47" s="125">
        <v>269.03483</v>
      </c>
      <c r="M47" s="32">
        <v>0</v>
      </c>
      <c r="N47" s="32">
        <v>6.5338918596423738E-4</v>
      </c>
      <c r="O47" s="41">
        <v>4.2265546763649556E-5</v>
      </c>
      <c r="P47" s="18"/>
      <c r="Q47" s="18"/>
    </row>
    <row r="48" spans="2:17" s="164" customFormat="1" x14ac:dyDescent="0.2">
      <c r="B48" s="116" t="s">
        <v>167</v>
      </c>
      <c r="C48" s="174"/>
      <c r="D48" s="174"/>
      <c r="E48" s="174"/>
      <c r="F48" s="174"/>
      <c r="G48" s="175"/>
      <c r="H48" s="175"/>
      <c r="I48" s="175"/>
      <c r="J48" s="176"/>
      <c r="K48" s="177"/>
      <c r="L48" s="178"/>
      <c r="M48" s="178"/>
      <c r="N48" s="178"/>
      <c r="O48" s="178"/>
      <c r="P48" s="179"/>
      <c r="Q48" s="179"/>
    </row>
    <row r="49" spans="2:17" s="164" customFormat="1" x14ac:dyDescent="0.2">
      <c r="B49" s="116" t="s">
        <v>168</v>
      </c>
      <c r="C49" s="174"/>
      <c r="D49" s="174"/>
      <c r="E49" s="174"/>
      <c r="F49" s="174"/>
      <c r="G49" s="175"/>
      <c r="H49" s="175"/>
      <c r="I49" s="175"/>
      <c r="J49" s="176"/>
      <c r="K49" s="177"/>
      <c r="L49" s="178"/>
      <c r="M49" s="178"/>
      <c r="N49" s="178"/>
      <c r="O49" s="178"/>
      <c r="P49" s="179"/>
      <c r="Q49" s="179"/>
    </row>
    <row r="50" spans="2:17" s="164" customFormat="1" x14ac:dyDescent="0.2">
      <c r="B50" s="116" t="s">
        <v>169</v>
      </c>
      <c r="C50" s="174"/>
      <c r="D50" s="174"/>
      <c r="E50" s="174"/>
      <c r="F50" s="174"/>
      <c r="G50" s="175"/>
      <c r="H50" s="175"/>
      <c r="I50" s="175"/>
      <c r="J50" s="176"/>
      <c r="K50" s="177"/>
      <c r="L50" s="178"/>
      <c r="M50" s="178"/>
      <c r="N50" s="178"/>
      <c r="O50" s="178"/>
      <c r="P50" s="179"/>
      <c r="Q50" s="179"/>
    </row>
    <row r="51" spans="2:17" s="164" customFormat="1" x14ac:dyDescent="0.2">
      <c r="B51" s="116" t="s">
        <v>170</v>
      </c>
      <c r="C51" s="174"/>
      <c r="D51" s="174"/>
      <c r="E51" s="174"/>
      <c r="F51" s="174"/>
      <c r="G51" s="175"/>
      <c r="H51" s="175"/>
      <c r="I51" s="175"/>
      <c r="J51" s="176"/>
      <c r="K51" s="177"/>
      <c r="L51" s="178"/>
      <c r="M51" s="178"/>
      <c r="N51" s="178"/>
      <c r="O51" s="178"/>
      <c r="P51" s="179"/>
      <c r="Q51" s="179"/>
    </row>
    <row r="52" spans="2:17" s="164" customFormat="1" x14ac:dyDescent="0.2">
      <c r="B52" s="116" t="s">
        <v>171</v>
      </c>
      <c r="C52" s="174"/>
      <c r="D52" s="174"/>
      <c r="E52" s="174"/>
      <c r="F52" s="174"/>
      <c r="G52" s="175"/>
      <c r="H52" s="175"/>
      <c r="I52" s="175"/>
      <c r="J52" s="176"/>
      <c r="K52" s="177"/>
      <c r="L52" s="178"/>
      <c r="M52" s="178"/>
      <c r="N52" s="178"/>
      <c r="O52" s="178"/>
      <c r="P52" s="179"/>
      <c r="Q52" s="179"/>
    </row>
  </sheetData>
  <mergeCells count="2">
    <mergeCell ref="B7:O7"/>
    <mergeCell ref="B6:O6"/>
  </mergeCells>
  <phoneticPr fontId="3" type="noConversion"/>
  <conditionalFormatting sqref="D11:E47">
    <cfRule type="expression" dxfId="110" priority="9" stopIfTrue="1">
      <formula>LEFT($IC11,3)="TIR"</formula>
    </cfRule>
  </conditionalFormatting>
  <conditionalFormatting sqref="K1:K5 K48:K55582 M11:M47 J11:K47">
    <cfRule type="expression" dxfId="109" priority="152" stopIfTrue="1">
      <formula>LEFT(#REF!,3)="TIR"</formula>
    </cfRule>
  </conditionalFormatting>
  <conditionalFormatting sqref="N11:O47 C11:I47">
    <cfRule type="expression" dxfId="108" priority="156" stopIfTrue="1">
      <formula>OR(LEFT(#REF!,3)="TIR",LEFT(#REF!,2)="IR")</formula>
    </cfRule>
  </conditionalFormatting>
  <conditionalFormatting sqref="B11:B47 L11:L47">
    <cfRule type="expression" dxfId="107" priority="158" stopIfTrue="1">
      <formula>#REF!&gt;0</formula>
    </cfRule>
    <cfRule type="expression" dxfId="106" priority="159" stopIfTrue="1">
      <formula>LEFT(#REF!,3)="TIR"</formula>
    </cfRule>
  </conditionalFormatting>
  <conditionalFormatting sqref="D11:E47">
    <cfRule type="expression" dxfId="105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0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3" width="9.5703125" style="12" bestFit="1" customWidth="1"/>
    <col min="4" max="4" width="10.7109375" style="12" bestFit="1" customWidth="1"/>
    <col min="5" max="5" width="10" style="12" bestFit="1" customWidth="1"/>
    <col min="6" max="6" width="9.42578125" style="93" bestFit="1" customWidth="1"/>
    <col min="7" max="7" width="9" style="93" bestFit="1" customWidth="1"/>
    <col min="8" max="8" width="8.5703125" style="93" bestFit="1" customWidth="1"/>
    <col min="9" max="9" width="8.42578125" style="45" bestFit="1" customWidth="1"/>
    <col min="10" max="10" width="11.7109375" style="95" bestFit="1" customWidth="1"/>
    <col min="11" max="11" width="13.85546875" style="95" bestFit="1" customWidth="1"/>
    <col min="12" max="12" width="12.4257812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D1" s="12"/>
      <c r="E1" s="12"/>
      <c r="F1" s="93"/>
      <c r="G1" s="93"/>
      <c r="H1" s="93"/>
      <c r="I1" s="45"/>
      <c r="J1" s="9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164</v>
      </c>
      <c r="C2" s="12" t="s">
        <v>56</v>
      </c>
      <c r="D2" s="12"/>
      <c r="E2" s="12"/>
      <c r="F2" s="93"/>
      <c r="G2" s="93"/>
      <c r="H2" s="93"/>
      <c r="I2" s="45"/>
      <c r="J2" s="9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165</v>
      </c>
      <c r="C3" s="162" t="s">
        <v>174</v>
      </c>
      <c r="D3" s="12"/>
      <c r="E3" s="12"/>
      <c r="F3" s="93"/>
      <c r="G3" s="93"/>
      <c r="H3" s="93"/>
      <c r="I3" s="45"/>
      <c r="J3" s="9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175</v>
      </c>
      <c r="D4" s="12"/>
      <c r="E4" s="12"/>
      <c r="F4" s="93"/>
      <c r="G4" s="93"/>
      <c r="H4" s="93"/>
      <c r="I4" s="45"/>
      <c r="J4" s="9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37" t="s">
        <v>11</v>
      </c>
      <c r="C6" s="238"/>
      <c r="D6" s="238"/>
      <c r="E6" s="238"/>
      <c r="F6" s="238"/>
      <c r="G6" s="238"/>
      <c r="H6" s="238"/>
      <c r="I6" s="238"/>
      <c r="J6" s="238"/>
      <c r="K6" s="239"/>
      <c r="L6" s="240"/>
      <c r="M6" s="17"/>
      <c r="N6" s="17"/>
      <c r="O6" s="16"/>
      <c r="P6" s="16"/>
      <c r="Q6" s="18"/>
    </row>
    <row r="7" spans="1:17" s="10" customFormat="1" x14ac:dyDescent="0.2">
      <c r="B7" s="234" t="s">
        <v>25</v>
      </c>
      <c r="C7" s="235"/>
      <c r="D7" s="235"/>
      <c r="E7" s="235"/>
      <c r="F7" s="235"/>
      <c r="G7" s="235"/>
      <c r="H7" s="235"/>
      <c r="I7" s="235"/>
      <c r="J7" s="235"/>
      <c r="K7" s="235"/>
      <c r="L7" s="236"/>
    </row>
    <row r="8" spans="1:17" s="10" customFormat="1" ht="25.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80"/>
      <c r="I9" s="2" t="s">
        <v>147</v>
      </c>
      <c r="J9" s="80" t="s">
        <v>9</v>
      </c>
      <c r="K9" s="80" t="s">
        <v>9</v>
      </c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64" customFormat="1" ht="12.75" customHeight="1" thickBot="1" x14ac:dyDescent="0.25">
      <c r="B11" s="196" t="s">
        <v>62</v>
      </c>
      <c r="C11" s="106"/>
      <c r="D11" s="106"/>
      <c r="E11" s="106"/>
      <c r="F11" s="197"/>
      <c r="G11" s="202"/>
      <c r="H11" s="197"/>
      <c r="I11" s="200">
        <v>4.0000000000000003E-7</v>
      </c>
      <c r="J11" s="106"/>
      <c r="K11" s="123">
        <v>1</v>
      </c>
      <c r="L11" s="122">
        <v>0</v>
      </c>
    </row>
    <row r="12" spans="1:17" s="164" customFormat="1" x14ac:dyDescent="0.2">
      <c r="B12" s="132" t="s">
        <v>149</v>
      </c>
      <c r="C12" s="167" t="s">
        <v>177</v>
      </c>
      <c r="D12" s="167" t="s">
        <v>177</v>
      </c>
      <c r="E12" s="167" t="s">
        <v>177</v>
      </c>
      <c r="F12" s="168" t="s">
        <v>177</v>
      </c>
      <c r="G12" s="180" t="s">
        <v>177</v>
      </c>
      <c r="H12" s="168" t="s">
        <v>177</v>
      </c>
      <c r="I12" s="169">
        <v>0</v>
      </c>
      <c r="J12" s="167" t="s">
        <v>177</v>
      </c>
      <c r="K12" s="167">
        <v>0</v>
      </c>
      <c r="L12" s="167">
        <v>0</v>
      </c>
    </row>
    <row r="13" spans="1:17" s="164" customFormat="1" x14ac:dyDescent="0.2">
      <c r="B13" s="133" t="s">
        <v>2118</v>
      </c>
      <c r="C13" s="167" t="s">
        <v>177</v>
      </c>
      <c r="D13" s="171" t="s">
        <v>177</v>
      </c>
      <c r="E13" s="171" t="s">
        <v>177</v>
      </c>
      <c r="F13" s="172" t="s">
        <v>177</v>
      </c>
      <c r="G13" s="182" t="s">
        <v>177</v>
      </c>
      <c r="H13" s="172" t="s">
        <v>177</v>
      </c>
      <c r="I13" s="173">
        <v>0</v>
      </c>
      <c r="J13" s="171" t="s">
        <v>177</v>
      </c>
      <c r="K13" s="167">
        <v>0</v>
      </c>
      <c r="L13" s="167">
        <v>0</v>
      </c>
    </row>
    <row r="14" spans="1:17" s="164" customFormat="1" x14ac:dyDescent="0.2">
      <c r="B14" s="133" t="s">
        <v>402</v>
      </c>
      <c r="C14" s="167" t="s">
        <v>177</v>
      </c>
      <c r="D14" s="171" t="s">
        <v>177</v>
      </c>
      <c r="E14" s="171" t="s">
        <v>177</v>
      </c>
      <c r="F14" s="172" t="s">
        <v>177</v>
      </c>
      <c r="G14" s="182" t="s">
        <v>177</v>
      </c>
      <c r="H14" s="172" t="s">
        <v>177</v>
      </c>
      <c r="I14" s="173">
        <v>0</v>
      </c>
      <c r="J14" s="171" t="s">
        <v>177</v>
      </c>
      <c r="K14" s="167">
        <v>0</v>
      </c>
      <c r="L14" s="167">
        <v>0</v>
      </c>
    </row>
    <row r="15" spans="1:17" s="164" customFormat="1" x14ac:dyDescent="0.2">
      <c r="B15" s="133" t="s">
        <v>2119</v>
      </c>
      <c r="C15" s="167" t="s">
        <v>177</v>
      </c>
      <c r="D15" s="171" t="s">
        <v>177</v>
      </c>
      <c r="E15" s="171" t="s">
        <v>177</v>
      </c>
      <c r="F15" s="172" t="s">
        <v>177</v>
      </c>
      <c r="G15" s="182" t="s">
        <v>177</v>
      </c>
      <c r="H15" s="172" t="s">
        <v>177</v>
      </c>
      <c r="I15" s="173">
        <v>0</v>
      </c>
      <c r="J15" s="171" t="s">
        <v>177</v>
      </c>
      <c r="K15" s="167">
        <v>0</v>
      </c>
      <c r="L15" s="167">
        <v>0</v>
      </c>
    </row>
    <row r="16" spans="1:17" s="164" customFormat="1" x14ac:dyDescent="0.2">
      <c r="B16" s="116" t="s">
        <v>167</v>
      </c>
      <c r="C16" s="174"/>
      <c r="D16" s="174"/>
      <c r="E16" s="174"/>
      <c r="F16" s="175"/>
      <c r="G16" s="175"/>
      <c r="H16" s="175"/>
      <c r="I16" s="176"/>
      <c r="J16" s="177"/>
      <c r="K16" s="177"/>
      <c r="L16" s="178"/>
      <c r="M16" s="195"/>
      <c r="N16" s="195"/>
      <c r="O16" s="179"/>
      <c r="P16" s="179"/>
    </row>
    <row r="17" spans="2:16" s="164" customFormat="1" x14ac:dyDescent="0.2">
      <c r="B17" s="116" t="s">
        <v>168</v>
      </c>
      <c r="C17" s="174"/>
      <c r="D17" s="174"/>
      <c r="E17" s="174"/>
      <c r="F17" s="175"/>
      <c r="G17" s="175"/>
      <c r="H17" s="175"/>
      <c r="I17" s="176"/>
      <c r="J17" s="177"/>
      <c r="K17" s="177"/>
      <c r="L17" s="178"/>
      <c r="M17" s="195"/>
      <c r="N17" s="195"/>
      <c r="O17" s="179"/>
      <c r="P17" s="179"/>
    </row>
    <row r="18" spans="2:16" s="164" customFormat="1" x14ac:dyDescent="0.2">
      <c r="B18" s="116" t="s">
        <v>169</v>
      </c>
      <c r="C18" s="174"/>
      <c r="D18" s="174"/>
      <c r="E18" s="174"/>
      <c r="F18" s="175"/>
      <c r="G18" s="175"/>
      <c r="H18" s="175"/>
      <c r="I18" s="176"/>
      <c r="J18" s="177"/>
      <c r="K18" s="177"/>
      <c r="L18" s="178"/>
      <c r="M18" s="195"/>
      <c r="N18" s="195"/>
      <c r="O18" s="179"/>
      <c r="P18" s="179"/>
    </row>
    <row r="19" spans="2:16" s="164" customFormat="1" x14ac:dyDescent="0.2">
      <c r="B19" s="116" t="s">
        <v>170</v>
      </c>
      <c r="C19" s="174"/>
      <c r="D19" s="174"/>
      <c r="E19" s="174"/>
      <c r="F19" s="175"/>
      <c r="G19" s="175"/>
      <c r="H19" s="175"/>
      <c r="I19" s="176"/>
      <c r="J19" s="177"/>
      <c r="K19" s="177"/>
      <c r="L19" s="178"/>
      <c r="M19" s="195"/>
      <c r="N19" s="195"/>
      <c r="O19" s="179"/>
      <c r="P19" s="179"/>
    </row>
    <row r="20" spans="2:16" s="164" customFormat="1" x14ac:dyDescent="0.2">
      <c r="B20" s="116" t="s">
        <v>171</v>
      </c>
      <c r="C20" s="174"/>
      <c r="D20" s="174"/>
      <c r="E20" s="174"/>
      <c r="F20" s="175"/>
      <c r="G20" s="175"/>
      <c r="H20" s="175"/>
      <c r="I20" s="176"/>
      <c r="J20" s="177"/>
      <c r="K20" s="177"/>
      <c r="L20" s="178"/>
      <c r="M20" s="195"/>
      <c r="N20" s="195"/>
      <c r="O20" s="179"/>
      <c r="P20" s="179"/>
    </row>
  </sheetData>
  <mergeCells count="2">
    <mergeCell ref="B7:L7"/>
    <mergeCell ref="B6:L6"/>
  </mergeCells>
  <phoneticPr fontId="3" type="noConversion"/>
  <conditionalFormatting sqref="K12:L15 C12:F15">
    <cfRule type="expression" dxfId="104" priority="166" stopIfTrue="1">
      <formula>OR(LEFT(#REF!,3)="TIR",LEFT(#REF!,2)="IR")</formula>
    </cfRule>
  </conditionalFormatting>
  <conditionalFormatting sqref="B11:B15 I11:I15">
    <cfRule type="expression" dxfId="103" priority="16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26</vt:i4>
      </vt:variant>
    </vt:vector>
  </HeadingPairs>
  <TitlesOfParts>
    <vt:vector size="56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קטיה פרימק</cp:lastModifiedBy>
  <cp:lastPrinted>2008-08-19T12:49:13Z</cp:lastPrinted>
  <dcterms:created xsi:type="dcterms:W3CDTF">2006-06-20T08:20:07Z</dcterms:created>
  <dcterms:modified xsi:type="dcterms:W3CDTF">2018-11-29T12:47:57Z</dcterms:modified>
</cp:coreProperties>
</file>