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7" i="2" l="1"/>
  <c r="L46" i="2"/>
  <c r="L45" i="2"/>
  <c r="L44" i="2"/>
  <c r="L43" i="2"/>
  <c r="L42" i="2"/>
  <c r="L41" i="2"/>
  <c r="L40" i="2"/>
  <c r="L39" i="2"/>
  <c r="L38" i="2"/>
  <c r="J37" i="2"/>
  <c r="L37" i="2" s="1"/>
  <c r="L35" i="2"/>
  <c r="L34" i="2"/>
  <c r="L33" i="2"/>
  <c r="L32" i="2"/>
  <c r="L31" i="2"/>
  <c r="L30" i="2"/>
  <c r="L29" i="2"/>
  <c r="L28" i="2"/>
  <c r="L27" i="2"/>
  <c r="J26" i="2"/>
  <c r="L26" i="2" s="1"/>
  <c r="L25" i="2"/>
  <c r="L24" i="2"/>
  <c r="L23" i="2"/>
  <c r="L22" i="2"/>
  <c r="L21" i="2"/>
  <c r="L20" i="2"/>
  <c r="L19" i="2"/>
  <c r="L18" i="2"/>
  <c r="L17" i="2"/>
  <c r="J17" i="2"/>
  <c r="L16" i="2"/>
  <c r="J16" i="2"/>
  <c r="L15" i="2"/>
  <c r="L14" i="2"/>
  <c r="J13" i="2"/>
  <c r="L13" i="2" s="1"/>
  <c r="J12" i="2"/>
  <c r="L12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12" i="27"/>
  <c r="C11" i="27"/>
  <c r="C43" i="1" s="1"/>
  <c r="J36" i="2" l="1"/>
  <c r="L36" i="2" l="1"/>
  <c r="J11" i="2"/>
  <c r="K25" i="2" l="1"/>
  <c r="K23" i="2"/>
  <c r="K21" i="2"/>
  <c r="K19" i="2"/>
  <c r="K14" i="2"/>
  <c r="K11" i="2"/>
  <c r="K18" i="2"/>
  <c r="K15" i="2"/>
  <c r="K47" i="2"/>
  <c r="K45" i="2"/>
  <c r="K43" i="2"/>
  <c r="K41" i="2"/>
  <c r="K39" i="2"/>
  <c r="K34" i="2"/>
  <c r="K32" i="2"/>
  <c r="K30" i="2"/>
  <c r="K28" i="2"/>
  <c r="K24" i="2"/>
  <c r="K22" i="2"/>
  <c r="K20" i="2"/>
  <c r="K46" i="2"/>
  <c r="K44" i="2"/>
  <c r="K42" i="2"/>
  <c r="K40" i="2"/>
  <c r="K38" i="2"/>
  <c r="K35" i="2"/>
  <c r="K33" i="2"/>
  <c r="K31" i="2"/>
  <c r="K29" i="2"/>
  <c r="K27" i="2"/>
  <c r="K16" i="2"/>
  <c r="L11" i="2"/>
  <c r="K13" i="2"/>
  <c r="K17" i="2"/>
  <c r="K26" i="2"/>
  <c r="K12" i="2"/>
  <c r="K37" i="2"/>
  <c r="K36" i="2"/>
</calcChain>
</file>

<file path=xl/sharedStrings.xml><?xml version="1.0" encoding="utf-8"?>
<sst xmlns="http://schemas.openxmlformats.org/spreadsheetml/2006/main" count="6819" uniqueCount="1820">
  <si>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</si>
  <si>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</si>
  <si>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</si>
  <si>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</si>
  <si>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</si>
  <si>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</si>
  <si>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</si>
  <si>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</si>
  <si>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</si>
  <si>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</si>
  <si>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</si>
  <si>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</si>
  <si>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</si>
  <si>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</si>
  <si>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</si>
  <si>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</si>
  <si>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</si>
  <si>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</si>
  <si>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</si>
  <si>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</si>
  <si>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</si>
  <si>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</si>
  <si>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</si>
  <si>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</si>
  <si>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</si>
  <si>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</si>
  <si>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</si>
  <si>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</si>
  <si>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</si>
  <si>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</si>
  <si>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</si>
  <si>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</si>
  <si>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</si>
  <si>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</si>
  <si>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</si>
  <si>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</si>
  <si>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</si>
  <si>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</si>
  <si>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</si>
  <si>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</si>
  <si>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</si>
  <si>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</si>
  <si>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</si>
  <si>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</si>
  <si>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</si>
  <si>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</si>
  <si>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</si>
  <si>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</si>
  <si>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</si>
  <si>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</si>
  <si>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</si>
  <si>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</si>
  <si>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</si>
  <si>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</si>
  <si>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</si>
  <si>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</si>
  <si>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</si>
  <si>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</si>
  <si>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</si>
  <si>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</si>
  <si>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</si>
  <si>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</si>
  <si>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</si>
  <si>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</si>
  <si>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</si>
  <si>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</si>
  <si>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</si>
  <si>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</si>
  <si>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</si>
  <si>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</si>
  <si>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</si>
  <si>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</si>
  <si>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</si>
  <si>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</si>
  <si>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</si>
  <si>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</si>
  <si>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</si>
  <si>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</si>
  <si>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</si>
  <si>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</si>
  <si>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</si>
  <si>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</si>
  <si>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</si>
  <si>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</si>
  <si>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</si>
  <si>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</si>
  <si>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</si>
  <si>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</si>
  <si>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</si>
  <si>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</si>
  <si>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</si>
  <si>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</si>
  <si>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</si>
  <si>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</si>
  <si>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</si>
  <si>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</si>
  <si>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</si>
  <si>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</si>
  <si>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</si>
  <si>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</si>
  <si>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</si>
  <si>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</si>
  <si>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</si>
  <si>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</si>
  <si>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</si>
  <si>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</si>
  <si>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</si>
  <si>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</si>
  <si>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</si>
  <si>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</si>
  <si>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</si>
  <si>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</si>
  <si>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</si>
  <si>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</si>
  <si>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</si>
  <si>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</si>
  <si>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</si>
  <si>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</si>
  <si>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</si>
  <si>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</si>
  <si>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</si>
  <si>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</si>
  <si>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</si>
  <si>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</si>
  <si>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</si>
  <si>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</si>
  <si>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</si>
  <si>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</si>
  <si>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</si>
  <si>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</si>
  <si>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</si>
  <si>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</si>
  <si>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</si>
  <si>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</si>
  <si>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</si>
  <si>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</si>
  <si>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</si>
  <si>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</si>
  <si>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</si>
  <si>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</si>
  <si>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</si>
  <si>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</si>
  <si>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</si>
  <si>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</si>
  <si>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</si>
  <si>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</si>
  <si>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</si>
  <si>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</si>
  <si>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</si>
  <si>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</si>
  <si>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</si>
  <si>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</si>
  <si>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</si>
  <si>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</si>
  <si>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</si>
  <si>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</si>
  <si>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</si>
  <si>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</si>
  <si>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</si>
  <si>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</si>
  <si>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</si>
  <si>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</si>
  <si>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</si>
  <si>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</si>
  <si>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</si>
  <si>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</si>
  <si>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</si>
  <si>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</si>
  <si>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</si>
  <si>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</si>
  <si>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</si>
  <si>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</si>
  <si>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</si>
  <si>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</si>
  <si>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</si>
  <si>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</si>
  <si>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</si>
  <si>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</si>
  <si>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</si>
  <si>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</si>
  <si>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</si>
  <si>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</si>
  <si>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</si>
  <si>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</si>
  <si>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</si>
  <si>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</si>
  <si>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</si>
  <si>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</si>
  <si>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</si>
  <si>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</si>
  <si>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</si>
  <si>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</si>
  <si>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</si>
  <si>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</si>
  <si>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</si>
  <si>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</si>
  <si>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</si>
  <si>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</si>
  <si>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</si>
  <si>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</si>
  <si>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</si>
  <si>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</si>
  <si>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</si>
  <si>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</si>
  <si>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</si>
  <si>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</si>
  <si>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</si>
  <si>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</si>
  <si>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</si>
  <si>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</si>
  <si>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</si>
  <si>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</si>
  <si>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</si>
  <si>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</si>
  <si>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</si>
  <si>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</si>
  <si>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</si>
  <si>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</si>
  <si>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קוד קופת הגמל</t>
  </si>
  <si>
    <t/>
  </si>
  <si>
    <t>בהתאם לשיטה שיושמה בדוח הכספי *</t>
  </si>
  <si>
    <t>יין יפני</t>
  </si>
  <si>
    <t>פרנק שווצרי</t>
  </si>
  <si>
    <t>מקסיקו פזו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</si>
  <si>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</si>
  <si>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</si>
  <si>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</si>
  <si>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</si>
  <si>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</si>
  <si>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</si>
  <si>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</si>
  <si>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</si>
  <si>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</si>
  <si>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</si>
  <si>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</si>
  <si>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</si>
  <si>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</si>
  <si>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</si>
  <si>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</si>
  <si>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</si>
  <si>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</si>
  <si>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20001- 26- יובנק בע"מ</t>
  </si>
  <si>
    <t>20001- 10- לאומי</t>
  </si>
  <si>
    <t>100006- 60- UBS</t>
  </si>
  <si>
    <t>100006- 10- לאומי</t>
  </si>
  <si>
    <t>20003- 60- UBS</t>
  </si>
  <si>
    <t>20003- 10- לאומי</t>
  </si>
  <si>
    <t>80031- 60- UBS</t>
  </si>
  <si>
    <t>280028- 10- לאומי</t>
  </si>
  <si>
    <t>70002- 60- UBS</t>
  </si>
  <si>
    <t>70002- 10- לאומי</t>
  </si>
  <si>
    <t>200066- 10- לאומי</t>
  </si>
  <si>
    <t>200037- 26- יובנק בע"מ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</si>
  <si>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</si>
  <si>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</si>
  <si>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</si>
  <si>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</si>
  <si>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</si>
  <si>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</si>
  <si>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</si>
  <si>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</si>
  <si>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</si>
  <si>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</si>
  <si>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</si>
  <si>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</si>
  <si>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</si>
  <si>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</si>
  <si>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</si>
  <si>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</si>
  <si>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</si>
  <si>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</si>
  <si>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</si>
  <si>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</si>
  <si>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</si>
  <si>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</si>
  <si>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</si>
  <si>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</si>
  <si>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13/08/18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</si>
  <si>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</si>
  <si>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</si>
  <si>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</si>
  <si>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</si>
  <si>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</si>
  <si>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</si>
  <si>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</si>
  <si>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</si>
  <si>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</si>
  <si>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</si>
  <si>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15/12/16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</si>
  <si>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</si>
  <si>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</si>
  <si>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</si>
  <si>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</si>
  <si>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</si>
  <si>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</si>
  <si>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</si>
  <si>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</si>
  <si>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</si>
  <si>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</si>
  <si>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</si>
  <si>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</si>
  <si>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</si>
  <si>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</si>
  <si>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</si>
  <si>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</si>
  <si>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</si>
  <si>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</si>
  <si>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</si>
  <si>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</si>
  <si>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</si>
  <si>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</si>
  <si>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09/11/16</t>
  </si>
  <si>
    <t>ממשל שקלית 0347- שחר</t>
  </si>
  <si>
    <t>1140193</t>
  </si>
  <si>
    <t>16/10/17</t>
  </si>
  <si>
    <t>ממשל שקלית 0825- שחר</t>
  </si>
  <si>
    <t>1135557</t>
  </si>
  <si>
    <t>18/06/15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</si>
  <si>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</si>
  <si>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</si>
  <si>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</si>
  <si>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</si>
  <si>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</si>
  <si>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</si>
  <si>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</si>
  <si>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</si>
  <si>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</si>
  <si>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</si>
  <si>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</si>
  <si>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</si>
  <si>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</si>
  <si>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</si>
  <si>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</si>
  <si>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</si>
  <si>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</si>
  <si>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</si>
  <si>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</si>
  <si>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</si>
  <si>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</si>
  <si>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</si>
  <si>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</si>
  <si>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</si>
  <si>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</si>
  <si>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</si>
  <si>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</si>
  <si>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</si>
  <si>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</si>
  <si>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</si>
  <si>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</si>
  <si>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</si>
  <si>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</si>
  <si>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</si>
  <si>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</si>
  <si>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</si>
  <si>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</si>
  <si>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</si>
  <si>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</si>
  <si>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</si>
  <si>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</si>
  <si>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</si>
  <si>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</si>
  <si>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</si>
  <si>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</si>
  <si>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</si>
  <si>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</si>
  <si>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</si>
  <si>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</si>
  <si>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</si>
  <si>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</si>
  <si>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</si>
  <si>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</si>
  <si>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</si>
  <si>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</si>
  <si>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</si>
  <si>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</si>
  <si>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</si>
  <si>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</si>
  <si>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</si>
  <si>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</si>
  <si>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</si>
  <si>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</si>
  <si>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</si>
  <si>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</si>
  <si>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</si>
  <si>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</si>
  <si>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</si>
  <si>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</si>
  <si>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</si>
  <si>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</si>
  <si>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</si>
  <si>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</si>
  <si>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</si>
  <si>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</si>
  <si>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</si>
  <si>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</si>
  <si>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</si>
  <si>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</si>
  <si>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</si>
  <si>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</si>
  <si>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</si>
  <si>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</si>
  <si>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</si>
  <si>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</si>
  <si>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</si>
  <si>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</si>
  <si>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</si>
  <si>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</si>
  <si>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</si>
  <si>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</si>
  <si>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</si>
  <si>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</si>
  <si>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</si>
  <si>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</si>
  <si>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</si>
  <si>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</si>
  <si>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</si>
  <si>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</si>
  <si>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</si>
  <si>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</si>
  <si>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</si>
  <si>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</si>
  <si>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</si>
  <si>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</si>
  <si>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</si>
  <si>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</si>
  <si>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</si>
  <si>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</si>
  <si>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</si>
  <si>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</si>
  <si>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</si>
  <si>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</si>
  <si>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</si>
  <si>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</si>
  <si>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</si>
  <si>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</si>
  <si>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</si>
  <si>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</si>
  <si>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</si>
  <si>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</si>
  <si>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</si>
  <si>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</si>
  <si>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</si>
  <si>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</si>
  <si>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</si>
  <si>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</si>
  <si>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</si>
  <si>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</si>
  <si>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</si>
  <si>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</si>
  <si>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</si>
  <si>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</si>
  <si>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</si>
  <si>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</si>
  <si>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</si>
  <si>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</si>
  <si>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</si>
  <si>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</si>
  <si>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</si>
  <si>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</si>
  <si>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</si>
  <si>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</si>
  <si>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</si>
  <si>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</si>
  <si>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</si>
  <si>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</si>
  <si>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</si>
  <si>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</si>
  <si>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</si>
  <si>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</si>
  <si>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</si>
  <si>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</si>
  <si>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</si>
  <si>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</si>
  <si>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</si>
  <si>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</si>
  <si>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</si>
  <si>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</si>
  <si>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</si>
  <si>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</si>
  <si>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</si>
  <si>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</si>
  <si>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</si>
  <si>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</si>
  <si>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</si>
  <si>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</si>
  <si>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</si>
  <si>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</si>
  <si>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</si>
  <si>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</si>
  <si>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</si>
  <si>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</si>
  <si>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</si>
  <si>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</si>
  <si>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</si>
  <si>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</si>
  <si>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</si>
  <si>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</si>
  <si>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</si>
  <si>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</si>
  <si>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</si>
  <si>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</si>
  <si>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</si>
  <si>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</si>
  <si>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</si>
  <si>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</si>
  <si>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</si>
  <si>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</si>
  <si>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</si>
  <si>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</si>
  <si>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</si>
  <si>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</si>
  <si>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</si>
  <si>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</si>
  <si>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</si>
  <si>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</si>
  <si>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</si>
  <si>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</si>
  <si>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</si>
  <si>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לאומי כתבי התח נד סד' 401- בנק לאומי לישראל בע"מ</t>
  </si>
  <si>
    <t>6040380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</si>
  <si>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</si>
  <si>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</si>
  <si>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</si>
  <si>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</si>
  <si>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08/07/14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</si>
  <si>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</si>
  <si>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</si>
  <si>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</si>
  <si>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</si>
  <si>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</si>
  <si>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</si>
  <si>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</si>
  <si>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</si>
  <si>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</si>
  <si>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</si>
  <si>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</si>
  <si>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</si>
  <si>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</si>
  <si>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</si>
  <si>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</si>
  <si>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</si>
  <si>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</si>
  <si>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</si>
  <si>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</si>
  <si>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</si>
  <si>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</si>
  <si>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</si>
  <si>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</si>
  <si>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</si>
  <si>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</si>
  <si>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</si>
  <si>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</si>
  <si>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</si>
  <si>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</si>
  <si>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</si>
  <si>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</si>
  <si>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</si>
  <si>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</si>
  <si>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</si>
  <si>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</si>
  <si>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</si>
  <si>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</si>
  <si>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</si>
  <si>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</si>
  <si>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</si>
  <si>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</si>
  <si>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</si>
  <si>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</si>
  <si>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</si>
  <si>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</si>
  <si>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</si>
  <si>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</si>
  <si>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</si>
  <si>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</si>
  <si>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</si>
  <si>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</si>
  <si>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</si>
  <si>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</si>
  <si>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</si>
  <si>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</si>
  <si>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</si>
  <si>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</si>
  <si>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</si>
  <si>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</si>
  <si>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</si>
  <si>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</si>
  <si>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</si>
  <si>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</si>
  <si>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</si>
  <si>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</si>
  <si>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</si>
  <si>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</si>
  <si>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</si>
  <si>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</si>
  <si>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</si>
  <si>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</si>
  <si>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</si>
  <si>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</si>
  <si>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</si>
  <si>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</si>
  <si>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</si>
  <si>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</si>
  <si>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</si>
  <si>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</si>
  <si>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</si>
  <si>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</si>
  <si>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</si>
  <si>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</si>
  <si>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</si>
  <si>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</si>
  <si>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</si>
  <si>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</si>
  <si>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</si>
  <si>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</si>
  <si>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</si>
  <si>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</si>
  <si>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</si>
  <si>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</si>
  <si>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</si>
  <si>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</si>
  <si>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</si>
  <si>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</si>
  <si>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</si>
  <si>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</si>
  <si>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</si>
  <si>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</si>
  <si>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</si>
  <si>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</si>
  <si>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</si>
  <si>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</si>
  <si>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</si>
  <si>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</si>
  <si>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</si>
  <si>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</si>
  <si>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</si>
  <si>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</si>
  <si>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</si>
  <si>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</si>
  <si>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</si>
  <si>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</si>
  <si>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</si>
  <si>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</si>
  <si>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</si>
  <si>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</si>
  <si>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</si>
  <si>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</si>
  <si>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</si>
  <si>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</si>
  <si>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</si>
  <si>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</si>
  <si>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</si>
  <si>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</si>
  <si>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</si>
  <si>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</si>
  <si>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</si>
  <si>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</si>
  <si>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</si>
  <si>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</si>
  <si>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</si>
  <si>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</si>
  <si>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</si>
  <si>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</si>
  <si>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</si>
  <si>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</si>
  <si>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</si>
  <si>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</si>
  <si>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</si>
  <si>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</si>
  <si>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</si>
  <si>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</si>
  <si>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</si>
  <si>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</si>
  <si>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</si>
  <si>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</si>
  <si>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</si>
  <si>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</si>
  <si>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</si>
  <si>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</si>
  <si>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</si>
  <si>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</si>
  <si>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</si>
  <si>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</si>
  <si>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</si>
  <si>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</si>
  <si>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</si>
  <si>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</si>
  <si>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</si>
  <si>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</si>
  <si>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</si>
  <si>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*שיכון ובינוי אגח 6- שיכון ובינוי - אחזקות בע"מ</t>
  </si>
  <si>
    <t>1129733</t>
  </si>
  <si>
    <t>520036104</t>
  </si>
  <si>
    <t>A.IL</t>
  </si>
  <si>
    <t>27/01/14</t>
  </si>
  <si>
    <t>אשטרום נכ אגח 7- אשטרום נכסים בע"מ</t>
  </si>
  <si>
    <t>2510139</t>
  </si>
  <si>
    <t>520036617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</si>
  <si>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</si>
  <si>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</si>
  <si>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</si>
  <si>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</si>
  <si>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</si>
  <si>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</si>
  <si>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</si>
  <si>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דלק קבוצה אגח יג- קבוצת דלק בע"מ</t>
  </si>
  <si>
    <t>1105543</t>
  </si>
  <si>
    <t>520044322</t>
  </si>
  <si>
    <t>השקעה ואחזקות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</si>
  <si>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</si>
  <si>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</si>
  <si>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</si>
  <si>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</si>
  <si>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</si>
  <si>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</si>
  <si>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</si>
  <si>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</si>
  <si>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</si>
  <si>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</si>
  <si>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</si>
  <si>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</si>
  <si>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</si>
  <si>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</si>
  <si>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</si>
  <si>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</si>
  <si>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</si>
  <si>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</si>
  <si>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</si>
  <si>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</si>
  <si>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</si>
  <si>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</si>
  <si>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</si>
  <si>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</si>
  <si>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</si>
  <si>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</si>
  <si>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</si>
  <si>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</si>
  <si>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</si>
  <si>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</si>
  <si>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</si>
  <si>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</si>
  <si>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</si>
  <si>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</si>
  <si>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</si>
  <si>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</si>
  <si>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</si>
  <si>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</si>
  <si>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</si>
  <si>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</si>
  <si>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</si>
  <si>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</si>
  <si>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</si>
  <si>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</si>
  <si>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</si>
  <si>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</si>
  <si>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</si>
  <si>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</si>
  <si>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</si>
  <si>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</si>
  <si>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</si>
  <si>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</si>
  <si>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</si>
  <si>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</si>
  <si>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</si>
  <si>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</si>
  <si>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</si>
  <si>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</si>
  <si>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</si>
  <si>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13/02/14</t>
  </si>
  <si>
    <t>פלאזה סנטרס אגח ב- פלאזה סנטרס</t>
  </si>
  <si>
    <t>1109503</t>
  </si>
  <si>
    <t>33248324</t>
  </si>
  <si>
    <t>CC.IL</t>
  </si>
  <si>
    <t>16/05/13</t>
  </si>
  <si>
    <t>אדרי-אל   אגח ב- אדרי-אל החזקות בע"מ</t>
  </si>
  <si>
    <t>1123371</t>
  </si>
  <si>
    <t>513910091</t>
  </si>
  <si>
    <t>D.IL</t>
  </si>
  <si>
    <t>קרדן אן וי אגח ב- קרדן אן.וי.</t>
  </si>
  <si>
    <t>1113034</t>
  </si>
  <si>
    <t>1239114</t>
  </si>
  <si>
    <t>אפריקה אגח כח- אפריקה-ישראל להשקעות בע"מ</t>
  </si>
  <si>
    <t>6110480</t>
  </si>
  <si>
    <t>520005067</t>
  </si>
  <si>
    <t>04/11/14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</si>
  <si>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</si>
  <si>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</si>
  <si>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</si>
  <si>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</si>
  <si>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</si>
  <si>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</si>
  <si>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</si>
  <si>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</si>
  <si>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</si>
  <si>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</si>
  <si>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</si>
  <si>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</si>
  <si>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</si>
  <si>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</si>
  <si>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</si>
  <si>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</si>
  <si>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</si>
  <si>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</si>
  <si>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</si>
  <si>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</si>
  <si>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</si>
  <si>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</si>
  <si>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</si>
  <si>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</si>
  <si>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</si>
  <si>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</si>
  <si>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</si>
  <si>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</si>
  <si>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</si>
  <si>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</si>
  <si>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</si>
  <si>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</si>
  <si>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</si>
  <si>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</si>
  <si>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</si>
  <si>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</si>
  <si>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</si>
  <si>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</si>
  <si>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</si>
  <si>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</si>
  <si>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</si>
  <si>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</si>
  <si>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</si>
  <si>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</si>
  <si>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21/06/16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</si>
  <si>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</si>
  <si>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</si>
  <si>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</si>
  <si>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</si>
  <si>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</si>
  <si>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</si>
  <si>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</si>
  <si>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</si>
  <si>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</si>
  <si>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</si>
  <si>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</si>
  <si>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</si>
  <si>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</si>
  <si>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</si>
  <si>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</si>
  <si>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</si>
  <si>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</si>
  <si>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</si>
  <si>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</si>
  <si>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</si>
  <si>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</si>
  <si>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</si>
  <si>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</si>
  <si>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</si>
  <si>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</si>
  <si>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</si>
  <si>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</si>
  <si>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</si>
  <si>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</si>
  <si>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</si>
  <si>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</si>
  <si>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</si>
  <si>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</si>
  <si>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</si>
  <si>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</si>
  <si>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</si>
  <si>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</si>
  <si>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</si>
  <si>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</si>
  <si>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</si>
  <si>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</si>
  <si>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</si>
  <si>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</si>
  <si>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</si>
  <si>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</si>
  <si>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</si>
  <si>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</si>
  <si>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</si>
  <si>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</si>
  <si>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</si>
  <si>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דיסקונט התחי נד- בנק דיסקונט לישראל בע"מ</t>
  </si>
  <si>
    <t>6910160</t>
  </si>
  <si>
    <t>10/01/17</t>
  </si>
  <si>
    <t>הוט אגח ב(ריבית לקבל)- הוט-מערכות תקשורת בע"מ</t>
  </si>
  <si>
    <t>1123264</t>
  </si>
  <si>
    <t>520040072</t>
  </si>
  <si>
    <t>24/07/13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</si>
  <si>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</si>
  <si>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</si>
  <si>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</si>
  <si>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</si>
  <si>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</si>
  <si>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</si>
  <si>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</si>
  <si>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</si>
  <si>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</si>
  <si>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</si>
  <si>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</si>
  <si>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</si>
  <si>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</si>
  <si>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</si>
  <si>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</si>
  <si>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</si>
  <si>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</si>
  <si>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</si>
  <si>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</si>
  <si>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</si>
  <si>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</si>
  <si>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</si>
  <si>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</si>
  <si>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</si>
  <si>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</si>
  <si>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</si>
  <si>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</si>
  <si>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</si>
  <si>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</si>
  <si>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</si>
  <si>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</si>
  <si>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</si>
  <si>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</si>
  <si>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</si>
  <si>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</si>
  <si>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</si>
  <si>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</si>
  <si>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</si>
  <si>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</si>
  <si>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</si>
  <si>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</si>
  <si>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</si>
  <si>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</si>
  <si>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</si>
  <si>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</si>
  <si>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</si>
  <si>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</si>
  <si>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</si>
  <si>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</si>
  <si>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</si>
  <si>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</si>
  <si>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</si>
  <si>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</si>
  <si>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</si>
  <si>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</si>
  <si>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</si>
  <si>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</si>
  <si>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</si>
  <si>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</si>
  <si>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</si>
  <si>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</si>
  <si>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</si>
  <si>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</si>
  <si>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</si>
  <si>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</si>
  <si>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</si>
  <si>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</si>
  <si>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</si>
  <si>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</si>
  <si>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</si>
  <si>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</si>
  <si>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</si>
  <si>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</si>
  <si>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</si>
  <si>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</si>
  <si>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</si>
  <si>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</si>
  <si>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</si>
  <si>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</si>
  <si>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</si>
  <si>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</si>
  <si>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</si>
  <si>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</si>
  <si>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</si>
  <si>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</si>
  <si>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</si>
  <si>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</si>
  <si>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</si>
  <si>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</si>
  <si>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</si>
  <si>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</si>
  <si>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</si>
  <si>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</si>
  <si>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</si>
  <si>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</si>
  <si>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</si>
  <si>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</si>
  <si>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</si>
  <si>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</si>
  <si>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</si>
  <si>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</si>
  <si>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</si>
  <si>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</si>
  <si>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</si>
  <si>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</si>
  <si>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</si>
  <si>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</si>
  <si>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</si>
  <si>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</si>
  <si>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</si>
  <si>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</si>
  <si>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</si>
  <si>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</si>
  <si>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</si>
  <si>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</si>
  <si>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</si>
  <si>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</si>
  <si>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</si>
  <si>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</si>
  <si>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</si>
  <si>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</si>
  <si>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</si>
  <si>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</si>
  <si>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</si>
  <si>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</si>
  <si>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</si>
  <si>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</si>
  <si>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</si>
  <si>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</si>
  <si>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</si>
  <si>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</si>
  <si>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</si>
  <si>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</si>
  <si>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</si>
  <si>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</si>
  <si>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</si>
  <si>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</si>
  <si>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</si>
  <si>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</si>
  <si>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</si>
  <si>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</si>
  <si>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</si>
  <si>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</si>
  <si>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</si>
  <si>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</si>
  <si>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</si>
  <si>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</si>
  <si>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</si>
  <si>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</si>
  <si>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</si>
  <si>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</si>
  <si>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</si>
  <si>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</si>
  <si>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</si>
  <si>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</si>
  <si>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</si>
  <si>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</si>
  <si>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</si>
  <si>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</si>
  <si>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</si>
  <si>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</si>
  <si>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</si>
  <si>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</si>
  <si>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</si>
  <si>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</si>
  <si>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</si>
  <si>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</si>
  <si>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</si>
  <si>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</si>
  <si>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</si>
  <si>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</si>
  <si>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</si>
  <si>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</si>
  <si>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</si>
  <si>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</si>
  <si>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</si>
  <si>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</si>
  <si>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</si>
  <si>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</si>
  <si>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</si>
  <si>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</si>
  <si>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</si>
  <si>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</si>
  <si>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</si>
  <si>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</si>
  <si>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</si>
  <si>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</si>
  <si>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</si>
  <si>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</si>
  <si>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</si>
  <si>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</si>
  <si>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</si>
  <si>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</si>
  <si>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</si>
  <si>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</si>
  <si>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</si>
  <si>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</si>
  <si>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</si>
  <si>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</si>
  <si>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</si>
  <si>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</si>
  <si>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</si>
  <si>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</si>
  <si>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</si>
  <si>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</si>
  <si>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</si>
  <si>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</si>
  <si>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</si>
  <si>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</si>
  <si>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</si>
  <si>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</si>
  <si>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</si>
  <si>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</si>
  <si>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</si>
  <si>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</si>
  <si>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</si>
  <si>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</si>
  <si>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</si>
  <si>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</si>
  <si>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</si>
  <si>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</si>
  <si>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</si>
  <si>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</si>
  <si>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</si>
  <si>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</si>
  <si>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</si>
  <si>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</si>
  <si>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</si>
  <si>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</si>
  <si>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</si>
  <si>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</si>
  <si>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</si>
  <si>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</si>
  <si>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</si>
  <si>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</si>
  <si>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</si>
  <si>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</si>
  <si>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</si>
  <si>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</si>
  <si>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</si>
  <si>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</si>
  <si>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</si>
  <si>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</si>
  <si>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</si>
  <si>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</si>
  <si>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</si>
  <si>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</si>
  <si>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</si>
  <si>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</si>
  <si>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</si>
  <si>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</si>
  <si>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</si>
  <si>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</si>
  <si>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</si>
  <si>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</si>
  <si>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</si>
  <si>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</si>
  <si>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</si>
  <si>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</si>
  <si>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</si>
  <si>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</si>
  <si>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</si>
  <si>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</si>
  <si>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</si>
  <si>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</si>
  <si>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</si>
  <si>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</si>
  <si>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</si>
  <si>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</si>
  <si>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</si>
  <si>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</si>
  <si>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</si>
  <si>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</si>
  <si>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</si>
  <si>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</si>
  <si>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</si>
  <si>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</si>
  <si>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</si>
  <si>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</si>
  <si>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</si>
  <si>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</si>
  <si>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</si>
  <si>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</si>
  <si>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</si>
  <si>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</si>
  <si>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</si>
  <si>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</si>
  <si>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</si>
  <si>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</si>
  <si>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</si>
  <si>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</si>
  <si>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</si>
  <si>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</si>
  <si>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</si>
  <si>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</si>
  <si>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</si>
  <si>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</si>
  <si>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</si>
  <si>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</si>
  <si>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</si>
  <si>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</si>
  <si>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</si>
  <si>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</si>
  <si>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</si>
  <si>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</si>
  <si>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</si>
  <si>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</si>
  <si>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</si>
  <si>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</si>
  <si>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</si>
  <si>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</si>
  <si>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</si>
  <si>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</si>
  <si>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</si>
  <si>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</si>
  <si>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</si>
  <si>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</si>
  <si>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</si>
  <si>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</si>
  <si>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</si>
  <si>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</si>
  <si>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</si>
  <si>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</si>
  <si>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</si>
  <si>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</si>
  <si>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</si>
  <si>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</si>
  <si>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</si>
  <si>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</si>
  <si>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</si>
  <si>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</si>
  <si>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</si>
  <si>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</si>
  <si>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</si>
  <si>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</si>
  <si>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</si>
  <si>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</si>
  <si>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</si>
  <si>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</si>
  <si>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</si>
  <si>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</si>
  <si>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</si>
  <si>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</si>
  <si>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</si>
  <si>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</si>
  <si>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</si>
  <si>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</si>
  <si>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</si>
  <si>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</si>
  <si>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</si>
  <si>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</si>
  <si>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</si>
  <si>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</si>
  <si>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</si>
  <si>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</si>
  <si>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</si>
  <si>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</si>
  <si>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</si>
  <si>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</si>
  <si>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</si>
  <si>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</si>
  <si>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</si>
  <si>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</si>
  <si>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</si>
  <si>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</si>
  <si>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</si>
  <si>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</si>
  <si>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</si>
  <si>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</si>
  <si>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</si>
  <si>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</si>
  <si>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</si>
  <si>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</si>
  <si>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</si>
  <si>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</si>
  <si>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</si>
  <si>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</si>
  <si>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</si>
  <si>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</si>
  <si>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</si>
  <si>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</si>
  <si>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</si>
  <si>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</si>
  <si>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</si>
  <si>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</si>
  <si>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</si>
  <si>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</si>
  <si>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</si>
  <si>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</si>
  <si>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</si>
  <si>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</si>
  <si>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</si>
  <si>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</si>
  <si>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</si>
  <si>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</si>
  <si>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</si>
  <si>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</si>
  <si>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</si>
  <si>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</si>
  <si>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</si>
  <si>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</si>
  <si>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</si>
  <si>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</si>
  <si>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</si>
  <si>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</si>
  <si>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</si>
  <si>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</si>
  <si>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</si>
  <si>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</si>
  <si>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</si>
  <si>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</si>
  <si>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</si>
  <si>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</si>
  <si>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</si>
  <si>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</si>
  <si>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</si>
  <si>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</si>
  <si>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</si>
  <si>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</si>
  <si>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</si>
  <si>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</si>
  <si>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</si>
  <si>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</si>
  <si>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</si>
  <si>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</si>
  <si>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</si>
  <si>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</si>
  <si>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</si>
  <si>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</si>
  <si>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</si>
  <si>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</si>
  <si>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</si>
  <si>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</si>
  <si>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</si>
  <si>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</si>
  <si>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</si>
  <si>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</si>
  <si>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</si>
  <si>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</si>
  <si>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</si>
  <si>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</si>
  <si>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</si>
  <si>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</si>
  <si>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</si>
  <si>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</si>
  <si>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</si>
  <si>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513022780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</si>
  <si>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</si>
  <si>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</si>
  <si>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</si>
  <si>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</si>
  <si>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</si>
  <si>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</si>
  <si>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</si>
  <si>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</si>
  <si>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</si>
  <si>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</si>
  <si>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</si>
  <si>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</si>
  <si>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</si>
  <si>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</si>
  <si>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</si>
  <si>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</si>
  <si>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</si>
  <si>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</si>
  <si>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</si>
  <si>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</si>
  <si>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</si>
  <si>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</si>
  <si>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</si>
  <si>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</si>
  <si>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</si>
  <si>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*ITURAN- איתוראן איתור ושליטה בע"מ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</si>
  <si>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</si>
  <si>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</si>
  <si>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</si>
  <si>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</si>
  <si>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</si>
  <si>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</si>
  <si>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</si>
  <si>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</si>
  <si>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</si>
  <si>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</si>
  <si>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</si>
  <si>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</si>
  <si>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</si>
  <si>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</si>
  <si>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</si>
  <si>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</si>
  <si>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</si>
  <si>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</si>
  <si>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</si>
  <si>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</si>
  <si>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NYSE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</si>
  <si>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</si>
  <si>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</si>
  <si>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</si>
  <si>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</si>
  <si>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</si>
  <si>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</si>
  <si>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</si>
  <si>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</si>
  <si>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</si>
  <si>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</si>
  <si>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</si>
  <si>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</si>
  <si>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</si>
  <si>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</si>
  <si>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</si>
  <si>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</si>
  <si>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</si>
  <si>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</si>
  <si>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</si>
  <si>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</si>
  <si>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</si>
  <si>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</si>
  <si>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</si>
  <si>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</si>
  <si>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</si>
  <si>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</si>
  <si>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</si>
  <si>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</si>
  <si>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</si>
  <si>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</si>
  <si>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</si>
  <si>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</si>
  <si>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</si>
  <si>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</si>
  <si>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</si>
  <si>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</si>
  <si>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</si>
  <si>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</si>
  <si>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</si>
  <si>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</si>
  <si>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</si>
  <si>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</si>
  <si>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</si>
  <si>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</si>
  <si>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</si>
  <si>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</si>
  <si>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</si>
  <si>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</si>
  <si>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</si>
  <si>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</si>
  <si>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</si>
  <si>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</si>
  <si>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</si>
  <si>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</si>
  <si>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</si>
  <si>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</si>
  <si>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</si>
  <si>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</si>
  <si>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</si>
  <si>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</si>
  <si>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</si>
  <si>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</si>
  <si>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</si>
  <si>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</si>
  <si>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</si>
  <si>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</si>
  <si>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</si>
  <si>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</si>
  <si>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</si>
  <si>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</si>
  <si>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</si>
  <si>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</si>
  <si>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</si>
  <si>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</si>
  <si>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</si>
  <si>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</si>
  <si>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</si>
  <si>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</si>
  <si>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</si>
  <si>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</si>
  <si>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</si>
  <si>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</si>
  <si>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</si>
  <si>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</si>
  <si>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</si>
  <si>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</si>
  <si>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</si>
  <si>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</si>
  <si>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</si>
  <si>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</si>
  <si>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</si>
  <si>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</si>
  <si>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</si>
  <si>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</si>
  <si>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</si>
  <si>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</si>
  <si>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</si>
  <si>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</si>
  <si>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</si>
  <si>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</si>
  <si>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</si>
  <si>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</si>
  <si>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</si>
  <si>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</si>
  <si>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</si>
  <si>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</si>
  <si>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</si>
  <si>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</si>
  <si>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</si>
  <si>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</si>
  <si>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</si>
  <si>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</si>
  <si>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</si>
  <si>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</si>
  <si>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</si>
  <si>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</si>
  <si>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</si>
  <si>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</si>
  <si>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</si>
  <si>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פועלים ש"ה ג ר"מ- בנק הפועלים בע"מ</t>
  </si>
  <si>
    <t>6620280</t>
  </si>
  <si>
    <t>קרדן אן_וי ב חש81/2- קרדן אן.וי.</t>
  </si>
  <si>
    <t>1143270</t>
  </si>
  <si>
    <t>01/02/18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</si>
  <si>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</si>
  <si>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</si>
  <si>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</si>
  <si>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</si>
  <si>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</si>
  <si>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</si>
  <si>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</si>
  <si>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</si>
  <si>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</si>
  <si>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</si>
  <si>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</si>
  <si>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</si>
  <si>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</si>
  <si>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</si>
  <si>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</si>
  <si>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</si>
  <si>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</si>
  <si>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</si>
  <si>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</si>
  <si>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</si>
  <si>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</si>
  <si>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Ruby Pipeline 6%- Ruby Pipeline Llc</t>
  </si>
  <si>
    <t>USU7501KAB71</t>
  </si>
  <si>
    <t>12861</t>
  </si>
  <si>
    <t>BBB-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</si>
  <si>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</si>
  <si>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</si>
  <si>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</si>
  <si>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</si>
  <si>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</si>
  <si>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</si>
  <si>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</si>
  <si>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</si>
  <si>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</si>
  <si>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</si>
  <si>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</si>
  <si>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</si>
  <si>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</si>
  <si>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</si>
  <si>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</si>
  <si>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</si>
  <si>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</si>
  <si>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</si>
  <si>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</si>
  <si>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</si>
  <si>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</si>
  <si>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</si>
  <si>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</si>
  <si>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</si>
  <si>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</si>
  <si>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</si>
  <si>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</si>
  <si>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</si>
  <si>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</si>
  <si>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20180502 USD\ILS 3.5729000 20181011- בנק לאומי לישראל בע"מ</t>
  </si>
  <si>
    <t>90006534</t>
  </si>
  <si>
    <t>02/05/18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</si>
  <si>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</si>
  <si>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</si>
  <si>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</si>
  <si>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</si>
  <si>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</si>
  <si>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</si>
  <si>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20180702 USD\ILS 3.5965000 20190305- בנק לאומי לישראל בע"מ</t>
  </si>
  <si>
    <t>90006842</t>
  </si>
  <si>
    <t>02/07/18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</si>
  <si>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</si>
  <si>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</si>
  <si>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</si>
  <si>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</si>
  <si>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</si>
  <si>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CCY\CCY 20180725 EUR\USD 1.1865400 20190129- בנק לאומי לישראל בע"מ</t>
  </si>
  <si>
    <t>90006951</t>
  </si>
  <si>
    <t>FWD CCY\CCY 20180809 EUR\USD 1.1756000 20190213- בנק לאומי לישראל בע"מ</t>
  </si>
  <si>
    <t>90007010</t>
  </si>
  <si>
    <t>09/08/18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</si>
  <si>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</si>
  <si>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</si>
  <si>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</si>
  <si>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</si>
  <si>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</si>
  <si>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</si>
  <si>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425769</t>
  </si>
  <si>
    <t>19/05/16</t>
  </si>
  <si>
    <t>455714</t>
  </si>
  <si>
    <t>20/12/16</t>
  </si>
  <si>
    <t>4563</t>
  </si>
  <si>
    <t>31/12/15</t>
  </si>
  <si>
    <t>4693</t>
  </si>
  <si>
    <t>20/01/16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</si>
  <si>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</si>
  <si>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</si>
  <si>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</si>
  <si>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</si>
  <si>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</si>
  <si>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</si>
  <si>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</si>
  <si>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</si>
  <si>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</si>
  <si>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</si>
  <si>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</si>
  <si>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דירוג פנימי</t>
  </si>
  <si>
    <t>4410</t>
  </si>
  <si>
    <t>20/07/15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</si>
  <si>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</si>
  <si>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</si>
  <si>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</si>
  <si>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</si>
  <si>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</si>
  <si>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</si>
  <si>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</si>
  <si>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</si>
  <si>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</si>
  <si>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</si>
  <si>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</si>
  <si>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</si>
  <si>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</si>
  <si>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</si>
  <si>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</si>
  <si>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</si>
  <si>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</si>
  <si>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</si>
  <si>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</si>
  <si>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</si>
  <si>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</si>
  <si>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</si>
  <si>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</si>
  <si>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</si>
  <si>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</si>
  <si>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</si>
  <si>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</si>
  <si>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</si>
  <si>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</si>
  <si>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</si>
  <si>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</si>
  <si>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</si>
  <si>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</si>
  <si>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</si>
  <si>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</si>
  <si>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</si>
  <si>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</si>
  <si>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</si>
  <si>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</si>
  <si>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</si>
  <si>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</si>
  <si>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</si>
  <si>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</si>
  <si>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</si>
  <si>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</si>
  <si>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</si>
  <si>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</si>
  <si>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</si>
  <si>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</si>
  <si>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</si>
  <si>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</si>
  <si>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</si>
  <si>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</si>
  <si>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</si>
  <si>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</si>
  <si>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</si>
  <si>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</si>
  <si>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</si>
  <si>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</si>
  <si>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</si>
  <si>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</si>
  <si>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</si>
  <si>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</si>
  <si>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</si>
  <si>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</si>
  <si>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</si>
  <si>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14/03/17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</si>
  <si>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</si>
  <si>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</si>
  <si>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</si>
  <si>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</si>
  <si>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</si>
  <si>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</si>
  <si>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</si>
  <si>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</si>
  <si>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</si>
  <si>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</si>
  <si>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</si>
  <si>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</si>
  <si>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</si>
  <si>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</si>
  <si>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</si>
  <si>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513183046</t>
  </si>
  <si>
    <t>28/12/16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</si>
  <si>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</si>
  <si>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</si>
  <si>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</si>
  <si>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</si>
  <si>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</si>
  <si>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</si>
  <si>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</si>
  <si>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</si>
  <si>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</si>
  <si>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</si>
  <si>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</si>
  <si>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</si>
  <si>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</si>
  <si>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</si>
  <si>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</si>
  <si>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</si>
  <si>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</si>
  <si>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</si>
  <si>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</si>
  <si>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</si>
  <si>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</si>
  <si>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</si>
  <si>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</si>
  <si>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</si>
  <si>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</si>
  <si>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</si>
  <si>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</si>
  <si>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</si>
  <si>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487742</t>
  </si>
  <si>
    <t>12842</t>
  </si>
  <si>
    <t>A</t>
  </si>
  <si>
    <t>06/12/17</t>
  </si>
  <si>
    <t>גורם 67</t>
  </si>
  <si>
    <t>29993125</t>
  </si>
  <si>
    <t>513769091</t>
  </si>
  <si>
    <t>19/03/15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</si>
  <si>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</si>
  <si>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</si>
  <si>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</si>
  <si>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</si>
  <si>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</si>
  <si>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</si>
  <si>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</si>
  <si>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</si>
  <si>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</si>
  <si>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</si>
  <si>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</si>
  <si>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</si>
  <si>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</si>
  <si>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</si>
  <si>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</si>
  <si>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</si>
  <si>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</si>
  <si>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</si>
  <si>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</si>
  <si>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</si>
  <si>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</si>
  <si>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</si>
  <si>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</si>
  <si>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</si>
  <si>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</si>
  <si>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</si>
  <si>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</si>
  <si>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</si>
  <si>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</si>
  <si>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</si>
  <si>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</si>
  <si>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</si>
  <si>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</si>
  <si>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</si>
  <si>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</si>
  <si>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</si>
  <si>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</si>
  <si>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</si>
  <si>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</si>
  <si>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</si>
  <si>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</si>
  <si>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</si>
  <si>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</si>
  <si>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</si>
  <si>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</si>
  <si>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</si>
  <si>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</si>
  <si>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</si>
  <si>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</si>
  <si>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</si>
  <si>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</si>
  <si>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</si>
  <si>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</si>
  <si>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</si>
  <si>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</si>
  <si>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</si>
  <si>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</si>
  <si>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</si>
  <si>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</si>
  <si>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</si>
  <si>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</si>
  <si>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</si>
  <si>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</si>
  <si>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</si>
  <si>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</si>
  <si>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</si>
  <si>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</si>
  <si>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</si>
  <si>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</si>
  <si>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</si>
  <si>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</si>
  <si>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</si>
  <si>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</si>
  <si>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</si>
  <si>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</si>
  <si>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</si>
  <si>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</si>
  <si>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</si>
  <si>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</si>
  <si>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</si>
  <si>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</si>
  <si>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</si>
  <si>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</si>
  <si>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מקפת דמי מחלה</t>
  </si>
  <si>
    <t>איגודן תשתיות איכות סביבה</t>
  </si>
  <si>
    <t>נטפים</t>
  </si>
  <si>
    <t>נבטים אנרגיות מסגרת להגדלת מינוף</t>
  </si>
  <si>
    <t>פי אס פי</t>
  </si>
  <si>
    <t>בנק הפועלים</t>
  </si>
  <si>
    <t>יובנק בע"מ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</si>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</sst>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1161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41844.197601630425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1810</v>
      </c>
    </row>
    <row r="3" spans="1:36">
      <c r="B3" s="2" t="s">
        <v>2</v>
      </c>
      <c r="C3" s="26" t="s">
        <v>1811</v>
      </c>
    </row>
    <row r="4" spans="1:36">
      <c r="B4" s="2" t="s">
        <v>3</v>
      </c>
      <c r="C4" s="95">
        <v>1161</v>
      </c>
    </row>
    <row r="5" spans="1:36">
      <c r="B5" s="89" t="s">
        <v>218</v>
      </c>
      <c r="C5" t="s">
        <v>219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3463.12117091052</v>
      </c>
      <c r="D11" s="90">
        <f>C11/$C$42*100</f>
        <v>8.2762279345884338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7392.022517243</v>
      </c>
      <c r="D13" s="91">
        <f t="shared" ref="D13:D22" si="0">C13/$C$42*100</f>
        <v>17.66558553139749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9292.6806224489992</v>
      </c>
      <c r="D15" s="91">
        <f t="shared" si="0"/>
        <v>22.207811727968028</v>
      </c>
    </row>
    <row r="16" spans="1:36">
      <c r="A16" s="10" t="s">
        <v>13</v>
      </c>
      <c r="B16" s="70" t="s">
        <v>19</v>
      </c>
      <c r="C16" s="91">
        <v>4775.9385856802901</v>
      </c>
      <c r="D16" s="91">
        <f t="shared" si="0"/>
        <v>11.413622101560383</v>
      </c>
    </row>
    <row r="17" spans="1:4">
      <c r="A17" s="10" t="s">
        <v>13</v>
      </c>
      <c r="B17" s="70" t="s">
        <v>20</v>
      </c>
      <c r="C17" s="91">
        <v>13362.507247813999</v>
      </c>
      <c r="D17" s="91">
        <f t="shared" si="0"/>
        <v>31.933955037276995</v>
      </c>
    </row>
    <row r="18" spans="1:4" ht="33">
      <c r="A18" s="10" t="s">
        <v>13</v>
      </c>
      <c r="B18" s="70" t="s">
        <v>21</v>
      </c>
      <c r="C18" s="91">
        <v>1370.2440482684001</v>
      </c>
      <c r="D18" s="91">
        <f t="shared" si="0"/>
        <v>3.2746333465718305</v>
      </c>
    </row>
    <row r="19" spans="1:4">
      <c r="A19" s="10" t="s">
        <v>13</v>
      </c>
      <c r="B19" s="70" t="s">
        <v>22</v>
      </c>
      <c r="C19" s="91">
        <v>0.56196449999999998</v>
      </c>
      <c r="D19" s="91">
        <f t="shared" si="0"/>
        <v>1.3429926542027979E-3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172.79299520000001</v>
      </c>
      <c r="D22" s="91">
        <f t="shared" si="0"/>
        <v>0.41294374155538177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527.69891127649998</v>
      </c>
      <c r="D26" s="91">
        <f t="shared" si="1"/>
        <v>1.2611041471038713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0.26646491277250001</v>
      </c>
      <c r="D29" s="91">
        <f t="shared" si="1"/>
        <v>6.3680253905052157E-4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-83.848883265350025</v>
      </c>
      <c r="D31" s="91">
        <f t="shared" si="1"/>
        <v>-0.20038353719580687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1539.5062666412907</v>
      </c>
      <c r="D33" s="91">
        <f t="shared" si="1"/>
        <v>3.6791391755145169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30.705690000000001</v>
      </c>
      <c r="D37" s="91">
        <f t="shared" si="1"/>
        <v>7.338099846561183E-2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41844.197601630425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64.440629999999999</v>
      </c>
      <c r="D43" s="91">
        <f>C43/$C$42*100</f>
        <v>0.15400135190425809</v>
      </c>
    </row>
    <row r="44" spans="1:4">
      <c r="B44" s="11" t="s">
        <v>220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221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  <row r="53" spans="3:4">
      <c r="C53" t="s">
        <v>222</v>
      </c>
      <c r="D53">
        <v>3.7136</v>
      </c>
    </row>
    <row r="54" spans="3:4">
      <c r="C54" t="s">
        <v>223</v>
      </c>
      <c r="D54">
        <v>0.1898</v>
      </c>
    </row>
    <row r="55" spans="3:4">
      <c r="C55" t="s">
        <v>126</v>
      </c>
      <c r="D55">
        <v>0.59309999999999996</v>
      </c>
    </row>
    <row r="56" spans="3:4">
      <c r="C56" t="s">
        <v>126</v>
      </c>
      <c r="D56">
        <v>0.443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1810</v>
      </c>
    </row>
    <row r="3" spans="2:61" s="1" customFormat="1">
      <c r="B3" s="2" t="s">
        <v>2</v>
      </c>
      <c r="C3" s="26" t="s">
        <v>1811</v>
      </c>
    </row>
    <row r="4" spans="2:61" s="1" customFormat="1">
      <c r="B4" s="2" t="s">
        <v>3</v>
      </c>
      <c r="C4" s="95">
        <v>1161</v>
      </c>
    </row>
    <row r="5" spans="2:61">
      <c r="B5" s="89" t="s">
        <v>218</v>
      </c>
      <c r="C5" t="s">
        <v>219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1459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255</v>
      </c>
      <c r="C14" t="s">
        <v>255</v>
      </c>
      <c r="D14" s="16"/>
      <c r="E14" t="s">
        <v>255</v>
      </c>
      <c r="F14" t="s">
        <v>255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1460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255</v>
      </c>
      <c r="C16" t="s">
        <v>255</v>
      </c>
      <c r="D16" s="16"/>
      <c r="E16" t="s">
        <v>255</v>
      </c>
      <c r="F16" t="s">
        <v>255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1461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255</v>
      </c>
      <c r="C18" t="s">
        <v>255</v>
      </c>
      <c r="D18" s="16"/>
      <c r="E18" t="s">
        <v>255</v>
      </c>
      <c r="F18" t="s">
        <v>255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1008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255</v>
      </c>
      <c r="C20" t="s">
        <v>255</v>
      </c>
      <c r="D20" s="16"/>
      <c r="E20" t="s">
        <v>255</v>
      </c>
      <c r="F20" t="s">
        <v>255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1459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255</v>
      </c>
      <c r="C23" t="s">
        <v>255</v>
      </c>
      <c r="D23" s="16"/>
      <c r="E23" t="s">
        <v>255</v>
      </c>
      <c r="F23" t="s">
        <v>255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1462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255</v>
      </c>
      <c r="C25" t="s">
        <v>255</v>
      </c>
      <c r="D25" s="16"/>
      <c r="E25" t="s">
        <v>255</v>
      </c>
      <c r="F25" t="s">
        <v>255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1461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255</v>
      </c>
      <c r="C27" t="s">
        <v>255</v>
      </c>
      <c r="D27" s="16"/>
      <c r="E27" t="s">
        <v>255</v>
      </c>
      <c r="F27" t="s">
        <v>255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1463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255</v>
      </c>
      <c r="C29" t="s">
        <v>255</v>
      </c>
      <c r="D29" s="16"/>
      <c r="E29" t="s">
        <v>255</v>
      </c>
      <c r="F29" t="s">
        <v>255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1008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255</v>
      </c>
      <c r="C31" t="s">
        <v>255</v>
      </c>
      <c r="D31" s="16"/>
      <c r="E31" t="s">
        <v>255</v>
      </c>
      <c r="F31" t="s">
        <v>255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263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B35" t="s">
        <v>345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1810</v>
      </c>
    </row>
    <row r="3" spans="1:60" s="1" customFormat="1">
      <c r="B3" s="2" t="s">
        <v>2</v>
      </c>
      <c r="C3" s="26" t="s">
        <v>1811</v>
      </c>
    </row>
    <row r="4" spans="1:60" s="1" customFormat="1">
      <c r="B4" s="2" t="s">
        <v>3</v>
      </c>
      <c r="C4" s="95">
        <v>1161</v>
      </c>
    </row>
    <row r="5" spans="1:60">
      <c r="B5" s="89" t="s">
        <v>218</v>
      </c>
      <c r="C5" t="s">
        <v>219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255</v>
      </c>
      <c r="C13" t="s">
        <v>255</v>
      </c>
      <c r="D13" s="19"/>
      <c r="E13" t="s">
        <v>255</v>
      </c>
      <c r="F13" t="s">
        <v>255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261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255</v>
      </c>
      <c r="C15" t="s">
        <v>255</v>
      </c>
      <c r="D15" s="19"/>
      <c r="E15" t="s">
        <v>255</v>
      </c>
      <c r="F15" t="s">
        <v>255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1810</v>
      </c>
    </row>
    <row r="3" spans="2:81" s="1" customFormat="1">
      <c r="B3" s="2" t="s">
        <v>2</v>
      </c>
      <c r="C3" s="26" t="s">
        <v>1811</v>
      </c>
    </row>
    <row r="4" spans="2:81" s="1" customFormat="1">
      <c r="B4" s="2" t="s">
        <v>3</v>
      </c>
      <c r="C4" s="95">
        <v>1161</v>
      </c>
    </row>
    <row r="5" spans="2:81">
      <c r="B5" s="89" t="s">
        <v>218</v>
      </c>
      <c r="C5" t="s">
        <v>219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168152</v>
      </c>
      <c r="M11" s="7"/>
      <c r="N11" s="90">
        <v>172.79299520000001</v>
      </c>
      <c r="O11" s="7"/>
      <c r="P11" s="90">
        <v>100</v>
      </c>
      <c r="Q11" s="90">
        <v>0.41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168152</v>
      </c>
      <c r="N12" s="93">
        <v>172.79299520000001</v>
      </c>
      <c r="P12" s="93">
        <v>100</v>
      </c>
      <c r="Q12" s="93">
        <v>0.41</v>
      </c>
    </row>
    <row r="13" spans="2:81">
      <c r="B13" s="92" t="s">
        <v>1464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255</v>
      </c>
      <c r="C14" t="s">
        <v>255</v>
      </c>
      <c r="E14" t="s">
        <v>255</v>
      </c>
      <c r="H14" s="91">
        <v>0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1465</v>
      </c>
      <c r="H15" s="93">
        <v>4.0199999999999996</v>
      </c>
      <c r="K15" s="93">
        <v>0.35</v>
      </c>
      <c r="L15" s="93">
        <v>168152</v>
      </c>
      <c r="N15" s="93">
        <v>172.79299520000001</v>
      </c>
      <c r="P15" s="93">
        <v>100</v>
      </c>
      <c r="Q15" s="93">
        <v>0.41</v>
      </c>
    </row>
    <row r="16" spans="2:81">
      <c r="B16" t="s">
        <v>1466</v>
      </c>
      <c r="C16" t="s">
        <v>1467</v>
      </c>
      <c r="D16" t="s">
        <v>1468</v>
      </c>
      <c r="E16" t="s">
        <v>228</v>
      </c>
      <c r="F16" t="s">
        <v>229</v>
      </c>
      <c r="G16" t="s">
        <v>1469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168152</v>
      </c>
      <c r="M16" s="91">
        <v>102.76</v>
      </c>
      <c r="N16" s="91">
        <v>172.79299520000001</v>
      </c>
      <c r="O16" s="91">
        <v>0</v>
      </c>
      <c r="P16" s="91">
        <v>100</v>
      </c>
      <c r="Q16" s="91">
        <v>0.41</v>
      </c>
    </row>
    <row r="17" spans="2:17">
      <c r="B17" s="92" t="s">
        <v>1470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1471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255</v>
      </c>
      <c r="C19" t="s">
        <v>255</v>
      </c>
      <c r="E19" t="s">
        <v>255</v>
      </c>
      <c r="H19" s="91">
        <v>0</v>
      </c>
      <c r="I19" t="s">
        <v>255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1472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255</v>
      </c>
      <c r="C21" t="s">
        <v>255</v>
      </c>
      <c r="E21" t="s">
        <v>255</v>
      </c>
      <c r="H21" s="91">
        <v>0</v>
      </c>
      <c r="I21" t="s">
        <v>255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1473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255</v>
      </c>
      <c r="C23" t="s">
        <v>255</v>
      </c>
      <c r="E23" t="s">
        <v>255</v>
      </c>
      <c r="H23" s="91">
        <v>0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1474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255</v>
      </c>
      <c r="C25" t="s">
        <v>255</v>
      </c>
      <c r="E25" t="s">
        <v>255</v>
      </c>
      <c r="H25" s="91">
        <v>0</v>
      </c>
      <c r="I25" t="s">
        <v>255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261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1464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255</v>
      </c>
      <c r="C28" t="s">
        <v>255</v>
      </c>
      <c r="E28" t="s">
        <v>255</v>
      </c>
      <c r="H28" s="91">
        <v>0</v>
      </c>
      <c r="I28" t="s">
        <v>255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1465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255</v>
      </c>
      <c r="C30" t="s">
        <v>255</v>
      </c>
      <c r="E30" t="s">
        <v>255</v>
      </c>
      <c r="H30" s="91">
        <v>0</v>
      </c>
      <c r="I30" t="s">
        <v>255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1470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1471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255</v>
      </c>
      <c r="C33" t="s">
        <v>255</v>
      </c>
      <c r="E33" t="s">
        <v>255</v>
      </c>
      <c r="H33" s="91">
        <v>0</v>
      </c>
      <c r="I33" t="s">
        <v>255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1472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255</v>
      </c>
      <c r="C35" t="s">
        <v>255</v>
      </c>
      <c r="E35" t="s">
        <v>255</v>
      </c>
      <c r="H35" s="91">
        <v>0</v>
      </c>
      <c r="I35" t="s">
        <v>255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1473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255</v>
      </c>
      <c r="C37" t="s">
        <v>255</v>
      </c>
      <c r="E37" t="s">
        <v>255</v>
      </c>
      <c r="H37" s="91">
        <v>0</v>
      </c>
      <c r="I37" t="s">
        <v>255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1474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255</v>
      </c>
      <c r="C39" t="s">
        <v>255</v>
      </c>
      <c r="E39" t="s">
        <v>255</v>
      </c>
      <c r="H39" s="91">
        <v>0</v>
      </c>
      <c r="I39" t="s">
        <v>255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263</v>
      </c>
    </row>
    <row r="41" spans="2:17">
      <c r="B41" t="s">
        <v>343</v>
      </c>
    </row>
    <row r="42" spans="2:17">
      <c r="B42" t="s">
        <v>344</v>
      </c>
    </row>
    <row r="43" spans="2:17">
      <c r="B43" t="s">
        <v>345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1810</v>
      </c>
    </row>
    <row r="3" spans="2:72" s="1" customFormat="1">
      <c r="B3" s="2" t="s">
        <v>2</v>
      </c>
      <c r="C3" s="26" t="s">
        <v>1811</v>
      </c>
    </row>
    <row r="4" spans="2:72" s="1" customFormat="1">
      <c r="B4" s="2" t="s">
        <v>3</v>
      </c>
      <c r="C4" s="95">
        <v>1161</v>
      </c>
    </row>
    <row r="5" spans="2:72">
      <c r="B5" s="89" t="s">
        <v>218</v>
      </c>
      <c r="C5" t="s">
        <v>219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1475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255</v>
      </c>
      <c r="C14" t="s">
        <v>255</v>
      </c>
      <c r="D14" t="s">
        <v>255</v>
      </c>
      <c r="G14" s="91">
        <v>0</v>
      </c>
      <c r="H14" t="s">
        <v>255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1476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255</v>
      </c>
      <c r="C16" t="s">
        <v>255</v>
      </c>
      <c r="D16" t="s">
        <v>255</v>
      </c>
      <c r="G16" s="91">
        <v>0</v>
      </c>
      <c r="H16" t="s">
        <v>255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1477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255</v>
      </c>
      <c r="C18" t="s">
        <v>255</v>
      </c>
      <c r="D18" t="s">
        <v>255</v>
      </c>
      <c r="G18" s="91">
        <v>0</v>
      </c>
      <c r="H18" t="s">
        <v>255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1478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255</v>
      </c>
      <c r="C20" t="s">
        <v>255</v>
      </c>
      <c r="D20" t="s">
        <v>255</v>
      </c>
      <c r="G20" s="91">
        <v>0</v>
      </c>
      <c r="H20" t="s">
        <v>255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1008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255</v>
      </c>
      <c r="C22" t="s">
        <v>255</v>
      </c>
      <c r="D22" t="s">
        <v>255</v>
      </c>
      <c r="G22" s="91">
        <v>0</v>
      </c>
      <c r="H22" t="s">
        <v>255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341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255</v>
      </c>
      <c r="C25" t="s">
        <v>255</v>
      </c>
      <c r="D25" t="s">
        <v>255</v>
      </c>
      <c r="G25" s="91">
        <v>0</v>
      </c>
      <c r="H25" t="s">
        <v>255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1479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255</v>
      </c>
      <c r="C27" t="s">
        <v>255</v>
      </c>
      <c r="D27" t="s">
        <v>255</v>
      </c>
      <c r="G27" s="91">
        <v>0</v>
      </c>
      <c r="H27" t="s">
        <v>255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343</v>
      </c>
    </row>
    <row r="29" spans="2:16">
      <c r="B29" t="s">
        <v>344</v>
      </c>
    </row>
    <row r="30" spans="2:16">
      <c r="B30" t="s">
        <v>345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1810</v>
      </c>
    </row>
    <row r="3" spans="2:65" s="1" customFormat="1">
      <c r="B3" s="2" t="s">
        <v>2</v>
      </c>
      <c r="C3" s="26" t="s">
        <v>1811</v>
      </c>
    </row>
    <row r="4" spans="2:65" s="1" customFormat="1">
      <c r="B4" s="2" t="s">
        <v>3</v>
      </c>
      <c r="C4" s="95">
        <v>1161</v>
      </c>
    </row>
    <row r="5" spans="2:65">
      <c r="B5" s="89" t="s">
        <v>218</v>
      </c>
      <c r="C5" t="s">
        <v>219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1480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255</v>
      </c>
      <c r="C14" t="s">
        <v>255</v>
      </c>
      <c r="D14" s="16"/>
      <c r="E14" s="16"/>
      <c r="F14" t="s">
        <v>255</v>
      </c>
      <c r="G14" t="s">
        <v>255</v>
      </c>
      <c r="J14" s="91">
        <v>0</v>
      </c>
      <c r="K14" t="s">
        <v>255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1481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255</v>
      </c>
      <c r="C16" t="s">
        <v>255</v>
      </c>
      <c r="D16" s="16"/>
      <c r="E16" s="16"/>
      <c r="F16" t="s">
        <v>255</v>
      </c>
      <c r="G16" t="s">
        <v>255</v>
      </c>
      <c r="J16" s="91">
        <v>0</v>
      </c>
      <c r="K16" t="s">
        <v>255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348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255</v>
      </c>
      <c r="C18" t="s">
        <v>255</v>
      </c>
      <c r="D18" s="16"/>
      <c r="E18" s="16"/>
      <c r="F18" t="s">
        <v>255</v>
      </c>
      <c r="G18" t="s">
        <v>255</v>
      </c>
      <c r="J18" s="91">
        <v>0</v>
      </c>
      <c r="K18" t="s">
        <v>255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1008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255</v>
      </c>
      <c r="C20" t="s">
        <v>255</v>
      </c>
      <c r="D20" s="16"/>
      <c r="E20" s="16"/>
      <c r="F20" t="s">
        <v>255</v>
      </c>
      <c r="G20" t="s">
        <v>255</v>
      </c>
      <c r="J20" s="91">
        <v>0</v>
      </c>
      <c r="K20" t="s">
        <v>255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1482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255</v>
      </c>
      <c r="C23" t="s">
        <v>255</v>
      </c>
      <c r="D23" s="16"/>
      <c r="E23" s="16"/>
      <c r="F23" t="s">
        <v>255</v>
      </c>
      <c r="G23" t="s">
        <v>255</v>
      </c>
      <c r="J23" s="91">
        <v>0</v>
      </c>
      <c r="K23" t="s">
        <v>255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1483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255</v>
      </c>
      <c r="C25" t="s">
        <v>255</v>
      </c>
      <c r="D25" s="16"/>
      <c r="E25" s="16"/>
      <c r="F25" t="s">
        <v>255</v>
      </c>
      <c r="G25" t="s">
        <v>255</v>
      </c>
      <c r="J25" s="91">
        <v>0</v>
      </c>
      <c r="K25" t="s">
        <v>255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343</v>
      </c>
      <c r="D27" s="16"/>
      <c r="E27" s="16"/>
      <c r="F27" s="16"/>
    </row>
    <row r="28" spans="2:19">
      <c r="B28" t="s">
        <v>344</v>
      </c>
      <c r="D28" s="16"/>
      <c r="E28" s="16"/>
      <c r="F28" s="16"/>
    </row>
    <row r="29" spans="2:19">
      <c r="B29" t="s">
        <v>345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1810</v>
      </c>
    </row>
    <row r="3" spans="2:81" s="1" customFormat="1">
      <c r="B3" s="2" t="s">
        <v>2</v>
      </c>
      <c r="C3" s="26" t="s">
        <v>1811</v>
      </c>
    </row>
    <row r="4" spans="2:81" s="1" customFormat="1">
      <c r="B4" s="2" t="s">
        <v>3</v>
      </c>
      <c r="C4" s="95">
        <v>1161</v>
      </c>
    </row>
    <row r="5" spans="2:81">
      <c r="B5" s="89" t="s">
        <v>218</v>
      </c>
      <c r="C5" t="s">
        <v>219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6.83</v>
      </c>
      <c r="K11" s="7"/>
      <c r="L11" s="7"/>
      <c r="M11" s="90">
        <v>2.44</v>
      </c>
      <c r="N11" s="90">
        <v>386757.55</v>
      </c>
      <c r="O11" s="7"/>
      <c r="P11" s="90">
        <v>527.69891127649998</v>
      </c>
      <c r="Q11" s="7"/>
      <c r="R11" s="90">
        <v>100</v>
      </c>
      <c r="S11" s="90">
        <v>1.26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7.09</v>
      </c>
      <c r="M12" s="93">
        <v>2</v>
      </c>
      <c r="N12" s="93">
        <v>376757.55</v>
      </c>
      <c r="P12" s="93">
        <v>493.45731987250002</v>
      </c>
      <c r="R12" s="93">
        <v>93.51</v>
      </c>
      <c r="S12" s="93">
        <v>1.18</v>
      </c>
    </row>
    <row r="13" spans="2:81">
      <c r="B13" s="92" t="s">
        <v>1480</v>
      </c>
      <c r="C13" s="16"/>
      <c r="D13" s="16"/>
      <c r="E13" s="16"/>
      <c r="J13" s="93">
        <v>8.0299999999999994</v>
      </c>
      <c r="M13" s="93">
        <v>1.46</v>
      </c>
      <c r="N13" s="93">
        <v>271856.96000000002</v>
      </c>
      <c r="P13" s="93">
        <v>355.93359197199999</v>
      </c>
      <c r="R13" s="93">
        <v>67.45</v>
      </c>
      <c r="S13" s="93">
        <v>0.85</v>
      </c>
    </row>
    <row r="14" spans="2:81">
      <c r="B14" t="s">
        <v>1484</v>
      </c>
      <c r="C14" t="s">
        <v>1485</v>
      </c>
      <c r="D14" t="s">
        <v>126</v>
      </c>
      <c r="E14" t="s">
        <v>1486</v>
      </c>
      <c r="F14" t="s">
        <v>130</v>
      </c>
      <c r="G14" t="s">
        <v>228</v>
      </c>
      <c r="H14" t="s">
        <v>229</v>
      </c>
      <c r="I14" t="s">
        <v>1487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10648</v>
      </c>
      <c r="O14" s="91">
        <v>164.97</v>
      </c>
      <c r="P14" s="91">
        <v>17.5660056</v>
      </c>
      <c r="Q14" s="91">
        <v>0</v>
      </c>
      <c r="R14" s="91">
        <v>3.33</v>
      </c>
      <c r="S14" s="91">
        <v>0.04</v>
      </c>
    </row>
    <row r="15" spans="2:81">
      <c r="B15" t="s">
        <v>1488</v>
      </c>
      <c r="C15" t="s">
        <v>1489</v>
      </c>
      <c r="D15" t="s">
        <v>126</v>
      </c>
      <c r="E15" t="s">
        <v>1486</v>
      </c>
      <c r="F15" t="s">
        <v>130</v>
      </c>
      <c r="G15" t="s">
        <v>228</v>
      </c>
      <c r="H15" t="s">
        <v>229</v>
      </c>
      <c r="I15" t="s">
        <v>1490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149210.46</v>
      </c>
      <c r="O15" s="91">
        <v>125.47</v>
      </c>
      <c r="P15" s="91">
        <v>187.21436416200001</v>
      </c>
      <c r="Q15" s="91">
        <v>0</v>
      </c>
      <c r="R15" s="91">
        <v>35.479999999999997</v>
      </c>
      <c r="S15" s="91">
        <v>0.45</v>
      </c>
    </row>
    <row r="16" spans="2:81">
      <c r="B16" t="s">
        <v>1491</v>
      </c>
      <c r="C16" t="s">
        <v>1492</v>
      </c>
      <c r="D16" t="s">
        <v>126</v>
      </c>
      <c r="E16" t="s">
        <v>508</v>
      </c>
      <c r="F16" t="s">
        <v>509</v>
      </c>
      <c r="G16" t="s">
        <v>232</v>
      </c>
      <c r="H16" t="s">
        <v>229</v>
      </c>
      <c r="I16" t="s">
        <v>1493</v>
      </c>
      <c r="J16" s="91">
        <v>1.33</v>
      </c>
      <c r="K16" t="s">
        <v>105</v>
      </c>
      <c r="L16" s="91">
        <v>6.85</v>
      </c>
      <c r="M16" s="91">
        <v>0.51</v>
      </c>
      <c r="N16" s="91">
        <v>2900</v>
      </c>
      <c r="O16" s="91">
        <v>123.52</v>
      </c>
      <c r="P16" s="91">
        <v>3.5820799999999999</v>
      </c>
      <c r="Q16" s="91">
        <v>0</v>
      </c>
      <c r="R16" s="91">
        <v>0.68</v>
      </c>
      <c r="S16" s="91">
        <v>0.01</v>
      </c>
    </row>
    <row r="17" spans="2:19">
      <c r="B17" t="s">
        <v>1494</v>
      </c>
      <c r="C17" t="s">
        <v>1495</v>
      </c>
      <c r="D17" t="s">
        <v>126</v>
      </c>
      <c r="E17" t="s">
        <v>508</v>
      </c>
      <c r="F17" t="s">
        <v>509</v>
      </c>
      <c r="G17" t="s">
        <v>510</v>
      </c>
      <c r="H17" t="s">
        <v>153</v>
      </c>
      <c r="I17" t="s">
        <v>269</v>
      </c>
      <c r="J17" s="91">
        <v>2.85</v>
      </c>
      <c r="K17" t="s">
        <v>105</v>
      </c>
      <c r="L17" s="91">
        <v>6</v>
      </c>
      <c r="M17" s="91">
        <v>0.44</v>
      </c>
      <c r="N17" s="91">
        <v>36800</v>
      </c>
      <c r="O17" s="91">
        <v>124.75</v>
      </c>
      <c r="P17" s="91">
        <v>45.908000000000001</v>
      </c>
      <c r="Q17" s="91">
        <v>0</v>
      </c>
      <c r="R17" s="91">
        <v>8.6999999999999993</v>
      </c>
      <c r="S17" s="91">
        <v>0.11</v>
      </c>
    </row>
    <row r="18" spans="2:19">
      <c r="B18" t="s">
        <v>1496</v>
      </c>
      <c r="C18" t="s">
        <v>1497</v>
      </c>
      <c r="D18" t="s">
        <v>126</v>
      </c>
      <c r="E18" t="s">
        <v>1498</v>
      </c>
      <c r="F18" t="s">
        <v>130</v>
      </c>
      <c r="G18" t="s">
        <v>426</v>
      </c>
      <c r="H18" t="s">
        <v>229</v>
      </c>
      <c r="I18" t="s">
        <v>269</v>
      </c>
      <c r="J18" s="91">
        <v>4.3499999999999996</v>
      </c>
      <c r="K18" t="s">
        <v>105</v>
      </c>
      <c r="L18" s="91">
        <v>5.6</v>
      </c>
      <c r="M18" s="91">
        <v>0.49</v>
      </c>
      <c r="N18" s="91">
        <v>3484.2</v>
      </c>
      <c r="O18" s="91">
        <v>151.6</v>
      </c>
      <c r="P18" s="91">
        <v>5.2820472000000001</v>
      </c>
      <c r="Q18" s="91">
        <v>0</v>
      </c>
      <c r="R18" s="91">
        <v>1</v>
      </c>
      <c r="S18" s="91">
        <v>0.01</v>
      </c>
    </row>
    <row r="19" spans="2:19">
      <c r="B19" t="s">
        <v>1499</v>
      </c>
      <c r="C19" t="s">
        <v>1500</v>
      </c>
      <c r="D19" t="s">
        <v>126</v>
      </c>
      <c r="E19" t="s">
        <v>1032</v>
      </c>
      <c r="F19" t="s">
        <v>354</v>
      </c>
      <c r="G19" t="s">
        <v>640</v>
      </c>
      <c r="H19" t="s">
        <v>229</v>
      </c>
      <c r="I19" t="s">
        <v>269</v>
      </c>
      <c r="J19" s="91">
        <v>3.7</v>
      </c>
      <c r="K19" t="s">
        <v>105</v>
      </c>
      <c r="L19" s="91">
        <v>5.75</v>
      </c>
      <c r="M19" s="91">
        <v>0.15</v>
      </c>
      <c r="N19" s="91">
        <v>63938</v>
      </c>
      <c r="O19" s="91">
        <v>146.44999999999999</v>
      </c>
      <c r="P19" s="91">
        <v>93.637201000000005</v>
      </c>
      <c r="Q19" s="91">
        <v>0</v>
      </c>
      <c r="R19" s="91">
        <v>17.739999999999998</v>
      </c>
      <c r="S19" s="91">
        <v>0.22</v>
      </c>
    </row>
    <row r="20" spans="2:19">
      <c r="B20" t="s">
        <v>1501</v>
      </c>
      <c r="C20" t="s">
        <v>1502</v>
      </c>
      <c r="D20" t="s">
        <v>126</v>
      </c>
      <c r="E20" t="s">
        <v>779</v>
      </c>
      <c r="F20" t="s">
        <v>707</v>
      </c>
      <c r="G20" t="s">
        <v>776</v>
      </c>
      <c r="H20" t="s">
        <v>229</v>
      </c>
      <c r="I20" t="s">
        <v>1503</v>
      </c>
      <c r="J20" s="91">
        <v>0.26</v>
      </c>
      <c r="K20" t="s">
        <v>105</v>
      </c>
      <c r="L20" s="91">
        <v>4.9000000000000004</v>
      </c>
      <c r="M20" s="91">
        <v>-0.79</v>
      </c>
      <c r="N20" s="91">
        <v>4876.3</v>
      </c>
      <c r="O20" s="91">
        <v>56.27</v>
      </c>
      <c r="P20" s="91">
        <v>2.74389401</v>
      </c>
      <c r="Q20" s="91">
        <v>0</v>
      </c>
      <c r="R20" s="91">
        <v>0.52</v>
      </c>
      <c r="S20" s="91">
        <v>0.01</v>
      </c>
    </row>
    <row r="21" spans="2:19">
      <c r="B21" s="92" t="s">
        <v>1481</v>
      </c>
      <c r="C21" s="16"/>
      <c r="D21" s="16"/>
      <c r="E21" s="16"/>
      <c r="J21" s="93">
        <v>4.8</v>
      </c>
      <c r="M21" s="93">
        <v>3.39</v>
      </c>
      <c r="N21" s="93">
        <v>103137.59</v>
      </c>
      <c r="P21" s="93">
        <v>131.20597455960001</v>
      </c>
      <c r="R21" s="93">
        <v>24.86</v>
      </c>
      <c r="S21" s="93">
        <v>0.31</v>
      </c>
    </row>
    <row r="22" spans="2:19">
      <c r="B22" t="s">
        <v>1504</v>
      </c>
      <c r="C22" t="s">
        <v>1505</v>
      </c>
      <c r="D22" t="s">
        <v>126</v>
      </c>
      <c r="E22" t="s">
        <v>1506</v>
      </c>
      <c r="F22" t="s">
        <v>1117</v>
      </c>
      <c r="G22" t="s">
        <v>1507</v>
      </c>
      <c r="H22" t="s">
        <v>153</v>
      </c>
      <c r="I22" t="s">
        <v>1508</v>
      </c>
      <c r="J22" s="91">
        <v>4.2300000000000004</v>
      </c>
      <c r="K22" t="s">
        <v>105</v>
      </c>
      <c r="L22" s="91">
        <v>2.5</v>
      </c>
      <c r="M22" s="91">
        <v>1.93</v>
      </c>
      <c r="N22" s="91">
        <v>9252</v>
      </c>
      <c r="O22" s="91">
        <v>102.53</v>
      </c>
      <c r="P22" s="91">
        <v>9.4860755999999995</v>
      </c>
      <c r="Q22" s="91">
        <v>0</v>
      </c>
      <c r="R22" s="91">
        <v>1.8</v>
      </c>
      <c r="S22" s="91">
        <v>0.02</v>
      </c>
    </row>
    <row r="23" spans="2:19">
      <c r="B23" t="s">
        <v>1509</v>
      </c>
      <c r="C23" t="s">
        <v>1510</v>
      </c>
      <c r="D23" t="s">
        <v>126</v>
      </c>
      <c r="E23" t="s">
        <v>1511</v>
      </c>
      <c r="F23" t="s">
        <v>392</v>
      </c>
      <c r="G23" t="s">
        <v>510</v>
      </c>
      <c r="H23" t="s">
        <v>153</v>
      </c>
      <c r="I23" t="s">
        <v>1512</v>
      </c>
      <c r="J23" s="91">
        <v>5.63</v>
      </c>
      <c r="K23" t="s">
        <v>105</v>
      </c>
      <c r="L23" s="91">
        <v>3.1</v>
      </c>
      <c r="M23" s="91">
        <v>2.66</v>
      </c>
      <c r="N23" s="91">
        <v>57274.11</v>
      </c>
      <c r="O23" s="91">
        <v>103.42</v>
      </c>
      <c r="P23" s="91">
        <v>59.232884562000002</v>
      </c>
      <c r="Q23" s="91">
        <v>0.02</v>
      </c>
      <c r="R23" s="91">
        <v>11.22</v>
      </c>
      <c r="S23" s="91">
        <v>0.14000000000000001</v>
      </c>
    </row>
    <row r="24" spans="2:19">
      <c r="B24" t="s">
        <v>1513</v>
      </c>
      <c r="C24" t="s">
        <v>1514</v>
      </c>
      <c r="D24" t="s">
        <v>126</v>
      </c>
      <c r="E24" t="s">
        <v>1075</v>
      </c>
      <c r="F24" t="s">
        <v>128</v>
      </c>
      <c r="G24" t="s">
        <v>527</v>
      </c>
      <c r="H24" t="s">
        <v>229</v>
      </c>
      <c r="I24" t="s">
        <v>514</v>
      </c>
      <c r="J24" s="91">
        <v>3.67</v>
      </c>
      <c r="K24" t="s">
        <v>109</v>
      </c>
      <c r="L24" s="91">
        <v>4.45</v>
      </c>
      <c r="M24" s="91">
        <v>5.25</v>
      </c>
      <c r="N24" s="91">
        <v>9888</v>
      </c>
      <c r="O24" s="91">
        <v>98.38</v>
      </c>
      <c r="P24" s="91">
        <v>35.010404025600003</v>
      </c>
      <c r="Q24" s="91">
        <v>0.01</v>
      </c>
      <c r="R24" s="91">
        <v>6.63</v>
      </c>
      <c r="S24" s="91">
        <v>0.08</v>
      </c>
    </row>
    <row r="25" spans="2:19">
      <c r="B25" t="s">
        <v>1515</v>
      </c>
      <c r="C25" t="s">
        <v>1516</v>
      </c>
      <c r="D25" t="s">
        <v>126</v>
      </c>
      <c r="E25" t="s">
        <v>445</v>
      </c>
      <c r="F25" t="s">
        <v>392</v>
      </c>
      <c r="G25" t="s">
        <v>640</v>
      </c>
      <c r="H25" t="s">
        <v>229</v>
      </c>
      <c r="I25" t="s">
        <v>1517</v>
      </c>
      <c r="J25" s="91">
        <v>5.13</v>
      </c>
      <c r="K25" t="s">
        <v>105</v>
      </c>
      <c r="L25" s="91">
        <v>3.55</v>
      </c>
      <c r="M25" s="91">
        <v>3.25</v>
      </c>
      <c r="N25" s="91">
        <v>23000</v>
      </c>
      <c r="O25" s="91">
        <v>102.24</v>
      </c>
      <c r="P25" s="91">
        <v>23.5152</v>
      </c>
      <c r="Q25" s="91">
        <v>0.01</v>
      </c>
      <c r="R25" s="91">
        <v>4.46</v>
      </c>
      <c r="S25" s="91">
        <v>0.06</v>
      </c>
    </row>
    <row r="26" spans="2:19">
      <c r="B26" t="s">
        <v>1518</v>
      </c>
      <c r="C26" t="s">
        <v>1519</v>
      </c>
      <c r="D26" t="s">
        <v>126</v>
      </c>
      <c r="E26" t="s">
        <v>1520</v>
      </c>
      <c r="F26" t="s">
        <v>130</v>
      </c>
      <c r="G26" t="s">
        <v>725</v>
      </c>
      <c r="H26" t="s">
        <v>153</v>
      </c>
      <c r="I26" t="s">
        <v>1521</v>
      </c>
      <c r="J26" s="91">
        <v>1.78</v>
      </c>
      <c r="K26" t="s">
        <v>105</v>
      </c>
      <c r="L26" s="91">
        <v>5.15</v>
      </c>
      <c r="M26" s="91">
        <v>2.0499999999999998</v>
      </c>
      <c r="N26" s="91">
        <v>3723.48</v>
      </c>
      <c r="O26" s="91">
        <v>106.39</v>
      </c>
      <c r="P26" s="91">
        <v>3.961410372</v>
      </c>
      <c r="Q26" s="91">
        <v>0.01</v>
      </c>
      <c r="R26" s="91">
        <v>0.75</v>
      </c>
      <c r="S26" s="91">
        <v>0.01</v>
      </c>
    </row>
    <row r="27" spans="2:19">
      <c r="B27" s="92" t="s">
        <v>348</v>
      </c>
      <c r="C27" s="16"/>
      <c r="D27" s="16"/>
      <c r="E27" s="16"/>
      <c r="J27" s="93">
        <v>1.92</v>
      </c>
      <c r="M27" s="93">
        <v>4</v>
      </c>
      <c r="N27" s="93">
        <v>1763</v>
      </c>
      <c r="P27" s="93">
        <v>6.3177533409000004</v>
      </c>
      <c r="R27" s="93">
        <v>1.2</v>
      </c>
      <c r="S27" s="93">
        <v>0.02</v>
      </c>
    </row>
    <row r="28" spans="2:19">
      <c r="B28" t="s">
        <v>1522</v>
      </c>
      <c r="C28" t="s">
        <v>1523</v>
      </c>
      <c r="D28" t="s">
        <v>126</v>
      </c>
      <c r="E28" t="s">
        <v>1075</v>
      </c>
      <c r="F28" t="s">
        <v>128</v>
      </c>
      <c r="G28" t="s">
        <v>527</v>
      </c>
      <c r="H28" t="s">
        <v>229</v>
      </c>
      <c r="I28" t="s">
        <v>1524</v>
      </c>
      <c r="J28" s="91">
        <v>1.92</v>
      </c>
      <c r="K28" t="s">
        <v>109</v>
      </c>
      <c r="L28" s="91">
        <v>3.7</v>
      </c>
      <c r="M28" s="91">
        <v>4</v>
      </c>
      <c r="N28" s="91">
        <v>1763</v>
      </c>
      <c r="O28" s="91">
        <v>99.57</v>
      </c>
      <c r="P28" s="91">
        <v>6.3177533409000004</v>
      </c>
      <c r="Q28" s="91">
        <v>0</v>
      </c>
      <c r="R28" s="91">
        <v>1.2</v>
      </c>
      <c r="S28" s="91">
        <v>0.02</v>
      </c>
    </row>
    <row r="29" spans="2:19">
      <c r="B29" s="92" t="s">
        <v>1008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255</v>
      </c>
      <c r="C30" t="s">
        <v>255</v>
      </c>
      <c r="D30" s="16"/>
      <c r="E30" s="16"/>
      <c r="F30" t="s">
        <v>255</v>
      </c>
      <c r="G30" t="s">
        <v>255</v>
      </c>
      <c r="J30" s="91">
        <v>0</v>
      </c>
      <c r="K30" t="s">
        <v>255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261</v>
      </c>
      <c r="C31" s="16"/>
      <c r="D31" s="16"/>
      <c r="E31" s="16"/>
      <c r="J31" s="93">
        <v>3.11</v>
      </c>
      <c r="M31" s="93">
        <v>8.8000000000000007</v>
      </c>
      <c r="N31" s="93">
        <v>10000</v>
      </c>
      <c r="P31" s="93">
        <v>34.241591403999998</v>
      </c>
      <c r="R31" s="93">
        <v>6.49</v>
      </c>
      <c r="S31" s="93">
        <v>0.08</v>
      </c>
    </row>
    <row r="32" spans="2:19">
      <c r="B32" s="92" t="s">
        <v>349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255</v>
      </c>
      <c r="C33" t="s">
        <v>255</v>
      </c>
      <c r="D33" s="16"/>
      <c r="E33" s="16"/>
      <c r="F33" t="s">
        <v>255</v>
      </c>
      <c r="G33" t="s">
        <v>255</v>
      </c>
      <c r="J33" s="91">
        <v>0</v>
      </c>
      <c r="K33" t="s">
        <v>255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350</v>
      </c>
      <c r="C34" s="16"/>
      <c r="D34" s="16"/>
      <c r="E34" s="16"/>
      <c r="J34" s="93">
        <v>3.11</v>
      </c>
      <c r="M34" s="93">
        <v>8.8000000000000007</v>
      </c>
      <c r="N34" s="93">
        <v>10000</v>
      </c>
      <c r="P34" s="93">
        <v>34.241591403999998</v>
      </c>
      <c r="R34" s="93">
        <v>6.49</v>
      </c>
      <c r="S34" s="93">
        <v>0.08</v>
      </c>
    </row>
    <row r="35" spans="2:19">
      <c r="B35" t="s">
        <v>1525</v>
      </c>
      <c r="C35" t="s">
        <v>1526</v>
      </c>
      <c r="D35" t="s">
        <v>126</v>
      </c>
      <c r="E35" t="s">
        <v>1527</v>
      </c>
      <c r="F35" t="s">
        <v>1364</v>
      </c>
      <c r="G35" t="s">
        <v>1528</v>
      </c>
      <c r="H35" t="s">
        <v>1529</v>
      </c>
      <c r="I35" t="s">
        <v>1530</v>
      </c>
      <c r="J35" s="91">
        <v>3.11</v>
      </c>
      <c r="K35" t="s">
        <v>109</v>
      </c>
      <c r="L35" s="91">
        <v>6</v>
      </c>
      <c r="M35" s="91">
        <v>8.8000000000000007</v>
      </c>
      <c r="N35" s="91">
        <v>10000</v>
      </c>
      <c r="O35" s="91">
        <v>95.141959999999997</v>
      </c>
      <c r="P35" s="91">
        <v>34.241591403999998</v>
      </c>
      <c r="Q35" s="91">
        <v>0</v>
      </c>
      <c r="R35" s="91">
        <v>6.49</v>
      </c>
      <c r="S35" s="91">
        <v>0.08</v>
      </c>
    </row>
    <row r="36" spans="2:19">
      <c r="B36" t="s">
        <v>263</v>
      </c>
      <c r="C36" s="16"/>
      <c r="D36" s="16"/>
      <c r="E36" s="16"/>
    </row>
    <row r="37" spans="2:19">
      <c r="B37" t="s">
        <v>343</v>
      </c>
      <c r="C37" s="16"/>
      <c r="D37" s="16"/>
      <c r="E37" s="16"/>
    </row>
    <row r="38" spans="2:19">
      <c r="B38" t="s">
        <v>344</v>
      </c>
      <c r="C38" s="16"/>
      <c r="D38" s="16"/>
      <c r="E38" s="16"/>
    </row>
    <row r="39" spans="2:19">
      <c r="B39" t="s">
        <v>345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1810</v>
      </c>
    </row>
    <row r="3" spans="2:98" s="1" customFormat="1">
      <c r="B3" s="2" t="s">
        <v>2</v>
      </c>
      <c r="C3" s="26" t="s">
        <v>1811</v>
      </c>
    </row>
    <row r="4" spans="2:98" s="1" customFormat="1">
      <c r="B4" s="2" t="s">
        <v>3</v>
      </c>
      <c r="C4" s="95">
        <v>1161</v>
      </c>
    </row>
    <row r="5" spans="2:98">
      <c r="B5" s="89" t="s">
        <v>218</v>
      </c>
      <c r="C5" t="s">
        <v>219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255</v>
      </c>
      <c r="C13" t="s">
        <v>255</v>
      </c>
      <c r="D13" s="16"/>
      <c r="E13" s="16"/>
      <c r="F13" t="s">
        <v>255</v>
      </c>
      <c r="G13" t="s">
        <v>255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261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349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255</v>
      </c>
      <c r="C16" t="s">
        <v>255</v>
      </c>
      <c r="D16" s="16"/>
      <c r="E16" s="16"/>
      <c r="F16" t="s">
        <v>255</v>
      </c>
      <c r="G16" t="s">
        <v>255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350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255</v>
      </c>
      <c r="C18" t="s">
        <v>255</v>
      </c>
      <c r="D18" s="16"/>
      <c r="E18" s="16"/>
      <c r="F18" t="s">
        <v>255</v>
      </c>
      <c r="G18" t="s">
        <v>255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263</v>
      </c>
      <c r="C19" s="16"/>
      <c r="D19" s="16"/>
      <c r="E19" s="16"/>
    </row>
    <row r="20" spans="2:13">
      <c r="B20" t="s">
        <v>343</v>
      </c>
      <c r="C20" s="16"/>
      <c r="D20" s="16"/>
      <c r="E20" s="16"/>
    </row>
    <row r="21" spans="2:13">
      <c r="B21" t="s">
        <v>344</v>
      </c>
      <c r="C21" s="16"/>
      <c r="D21" s="16"/>
      <c r="E21" s="16"/>
    </row>
    <row r="22" spans="2:13">
      <c r="B22" t="s">
        <v>345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1810</v>
      </c>
    </row>
    <row r="3" spans="2:55" s="1" customFormat="1">
      <c r="B3" s="2" t="s">
        <v>2</v>
      </c>
      <c r="C3" s="26" t="s">
        <v>1811</v>
      </c>
    </row>
    <row r="4" spans="2:55" s="1" customFormat="1">
      <c r="B4" s="2" t="s">
        <v>3</v>
      </c>
      <c r="C4" s="95">
        <v>1161</v>
      </c>
    </row>
    <row r="5" spans="2:55">
      <c r="B5" s="89" t="s">
        <v>218</v>
      </c>
      <c r="C5" t="s">
        <v>219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1531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255</v>
      </c>
      <c r="C14" t="s">
        <v>255</v>
      </c>
      <c r="D14" t="s">
        <v>255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1532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255</v>
      </c>
      <c r="C16" t="s">
        <v>255</v>
      </c>
      <c r="D16" t="s">
        <v>255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1533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255</v>
      </c>
      <c r="C18" t="s">
        <v>255</v>
      </c>
      <c r="D18" t="s">
        <v>255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1534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255</v>
      </c>
      <c r="C20" t="s">
        <v>255</v>
      </c>
      <c r="D20" t="s">
        <v>255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261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1535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255</v>
      </c>
      <c r="C23" t="s">
        <v>255</v>
      </c>
      <c r="D23" t="s">
        <v>255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1536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255</v>
      </c>
      <c r="C25" t="s">
        <v>255</v>
      </c>
      <c r="D25" t="s">
        <v>255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1537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255</v>
      </c>
      <c r="C27" t="s">
        <v>255</v>
      </c>
      <c r="D27" t="s">
        <v>255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1538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255</v>
      </c>
      <c r="C29" t="s">
        <v>255</v>
      </c>
      <c r="D29" t="s">
        <v>255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263</v>
      </c>
      <c r="C30" s="16"/>
    </row>
    <row r="31" spans="2:11">
      <c r="B31" t="s">
        <v>343</v>
      </c>
      <c r="C31" s="16"/>
    </row>
    <row r="32" spans="2:11">
      <c r="B32" t="s">
        <v>344</v>
      </c>
      <c r="C32" s="16"/>
    </row>
    <row r="33" spans="2:3">
      <c r="B33" t="s">
        <v>345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1810</v>
      </c>
    </row>
    <row r="3" spans="2:59" s="1" customFormat="1">
      <c r="B3" s="2" t="s">
        <v>2</v>
      </c>
      <c r="C3" s="26" t="s">
        <v>1811</v>
      </c>
    </row>
    <row r="4" spans="2:59" s="1" customFormat="1">
      <c r="B4" s="2" t="s">
        <v>3</v>
      </c>
      <c r="C4" s="95">
        <v>1161</v>
      </c>
    </row>
    <row r="5" spans="2:59">
      <c r="B5" s="89" t="s">
        <v>218</v>
      </c>
      <c r="C5" t="s">
        <v>219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89.5</v>
      </c>
      <c r="H11" s="7"/>
      <c r="I11" s="90">
        <v>0.26646491277250001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1539</v>
      </c>
      <c r="C12" s="16"/>
      <c r="D12" s="16"/>
      <c r="G12" s="93">
        <v>37</v>
      </c>
      <c r="I12" s="93">
        <v>3.7000000000000001E-10</v>
      </c>
      <c r="K12" s="93">
        <v>0</v>
      </c>
      <c r="L12" s="93">
        <v>0</v>
      </c>
    </row>
    <row r="13" spans="2:59">
      <c r="B13" t="s">
        <v>1540</v>
      </c>
      <c r="C13" t="s">
        <v>1541</v>
      </c>
      <c r="D13" t="s">
        <v>707</v>
      </c>
      <c r="E13" t="s">
        <v>105</v>
      </c>
      <c r="F13" t="s">
        <v>1542</v>
      </c>
      <c r="G13" s="91">
        <v>37</v>
      </c>
      <c r="H13" s="91">
        <v>9.9999999999999995E-7</v>
      </c>
      <c r="I13" s="91">
        <v>3.7000000000000001E-10</v>
      </c>
      <c r="J13" s="91">
        <v>0</v>
      </c>
      <c r="K13" s="91">
        <v>0</v>
      </c>
      <c r="L13" s="91">
        <v>0</v>
      </c>
    </row>
    <row r="14" spans="2:59">
      <c r="B14" s="92" t="s">
        <v>1458</v>
      </c>
      <c r="C14" s="16"/>
      <c r="D14" s="16"/>
      <c r="G14" s="93">
        <v>52.5</v>
      </c>
      <c r="I14" s="93">
        <v>0.26646491240249998</v>
      </c>
      <c r="K14" s="93">
        <v>100</v>
      </c>
      <c r="L14" s="93">
        <v>0</v>
      </c>
    </row>
    <row r="15" spans="2:59">
      <c r="B15" t="s">
        <v>1543</v>
      </c>
      <c r="C15" t="s">
        <v>1544</v>
      </c>
      <c r="D15" t="s">
        <v>1326</v>
      </c>
      <c r="E15" t="s">
        <v>109</v>
      </c>
      <c r="F15" t="s">
        <v>1545</v>
      </c>
      <c r="G15" s="91">
        <v>52.5</v>
      </c>
      <c r="H15" s="91">
        <v>141.02590000000001</v>
      </c>
      <c r="I15" s="91">
        <v>0.26646491240249998</v>
      </c>
      <c r="J15" s="91">
        <v>0</v>
      </c>
      <c r="K15" s="91">
        <v>100</v>
      </c>
      <c r="L15" s="91">
        <v>0</v>
      </c>
    </row>
    <row r="16" spans="2:59">
      <c r="B16" t="s">
        <v>263</v>
      </c>
      <c r="C16" s="16"/>
      <c r="D16" s="16"/>
    </row>
    <row r="17" spans="2:4">
      <c r="B17" t="s">
        <v>343</v>
      </c>
      <c r="C17" s="16"/>
      <c r="D17" s="16"/>
    </row>
    <row r="18" spans="2:4">
      <c r="B18" t="s">
        <v>344</v>
      </c>
      <c r="C18" s="16"/>
      <c r="D18" s="16"/>
    </row>
    <row r="19" spans="2:4">
      <c r="B19" t="s">
        <v>345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1810</v>
      </c>
    </row>
    <row r="3" spans="2:52" s="1" customFormat="1">
      <c r="B3" s="2" t="s">
        <v>2</v>
      </c>
      <c r="C3" s="26" t="s">
        <v>1811</v>
      </c>
    </row>
    <row r="4" spans="2:52" s="1" customFormat="1">
      <c r="B4" s="2" t="s">
        <v>3</v>
      </c>
      <c r="C4" s="95">
        <v>1161</v>
      </c>
    </row>
    <row r="5" spans="2:52">
      <c r="B5" s="89" t="s">
        <v>218</v>
      </c>
      <c r="C5" t="s">
        <v>219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1459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255</v>
      </c>
      <c r="C14" t="s">
        <v>255</v>
      </c>
      <c r="D14" t="s">
        <v>255</v>
      </c>
      <c r="E14" t="s">
        <v>255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1460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255</v>
      </c>
      <c r="C16" t="s">
        <v>255</v>
      </c>
      <c r="D16" t="s">
        <v>255</v>
      </c>
      <c r="E16" t="s">
        <v>255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1546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255</v>
      </c>
      <c r="C18" t="s">
        <v>255</v>
      </c>
      <c r="D18" t="s">
        <v>255</v>
      </c>
      <c r="E18" t="s">
        <v>255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1461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255</v>
      </c>
      <c r="C20" t="s">
        <v>255</v>
      </c>
      <c r="D20" t="s">
        <v>255</v>
      </c>
      <c r="E20" t="s">
        <v>255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1008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255</v>
      </c>
      <c r="C22" t="s">
        <v>255</v>
      </c>
      <c r="D22" t="s">
        <v>255</v>
      </c>
      <c r="E22" t="s">
        <v>255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1459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255</v>
      </c>
      <c r="C25" t="s">
        <v>255</v>
      </c>
      <c r="D25" t="s">
        <v>255</v>
      </c>
      <c r="E25" t="s">
        <v>255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1462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255</v>
      </c>
      <c r="C27" t="s">
        <v>255</v>
      </c>
      <c r="D27" t="s">
        <v>255</v>
      </c>
      <c r="E27" t="s">
        <v>255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1461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255</v>
      </c>
      <c r="C29" t="s">
        <v>255</v>
      </c>
      <c r="D29" t="s">
        <v>255</v>
      </c>
      <c r="E29" t="s">
        <v>255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1463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255</v>
      </c>
      <c r="C31" t="s">
        <v>255</v>
      </c>
      <c r="D31" t="s">
        <v>255</v>
      </c>
      <c r="E31" t="s">
        <v>255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1008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255</v>
      </c>
      <c r="C33" t="s">
        <v>255</v>
      </c>
      <c r="D33" t="s">
        <v>255</v>
      </c>
      <c r="E33" t="s">
        <v>255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263</v>
      </c>
      <c r="C34" s="16"/>
      <c r="D34" s="16"/>
    </row>
    <row r="35" spans="2:12">
      <c r="B35" t="s">
        <v>343</v>
      </c>
      <c r="C35" s="16"/>
      <c r="D35" s="16"/>
    </row>
    <row r="36" spans="2:12">
      <c r="B36" t="s">
        <v>344</v>
      </c>
      <c r="C36" s="16"/>
      <c r="D36" s="16"/>
    </row>
    <row r="37" spans="2:12">
      <c r="B37" t="s">
        <v>345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5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1810</v>
      </c>
    </row>
    <row r="3" spans="2:13" s="1" customFormat="1">
      <c r="B3" s="2" t="s">
        <v>2</v>
      </c>
      <c r="C3" s="26" t="s">
        <v>1811</v>
      </c>
    </row>
    <row r="4" spans="2:13" s="1" customFormat="1">
      <c r="B4" s="2" t="s">
        <v>3</v>
      </c>
      <c r="C4" s="95">
        <v>1161</v>
      </c>
    </row>
    <row r="5" spans="2:13">
      <c r="B5" s="89" t="s">
        <v>218</v>
      </c>
      <c r="C5" t="s">
        <v>219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J12+J36</f>
        <v>3463.12117091052</v>
      </c>
      <c r="K11" s="96">
        <f>J11/$J$11*100</f>
        <v>100</v>
      </c>
      <c r="L11" s="96">
        <f>J11/'[5]סכום נכסי הקרן'!$C$42*100</f>
        <v>8.2762279345884338</v>
      </c>
    </row>
    <row r="12" spans="2:13">
      <c r="B12" s="97" t="s">
        <v>224</v>
      </c>
      <c r="C12" s="26"/>
      <c r="D12" s="27"/>
      <c r="E12" s="27"/>
      <c r="F12" s="27"/>
      <c r="G12" s="27"/>
      <c r="H12" s="27"/>
      <c r="I12" s="98">
        <v>0</v>
      </c>
      <c r="J12" s="98">
        <f>J13+J17+J26+J28+J30+J32</f>
        <v>2202.2090868140003</v>
      </c>
      <c r="K12" s="98">
        <f t="shared" ref="K12:K47" si="0">J12/$J$11*100</f>
        <v>63.590298408039757</v>
      </c>
      <c r="L12" s="98">
        <f>J12/'[5]סכום נכסי הקרן'!$C$42*100</f>
        <v>5.2628780405343303</v>
      </c>
    </row>
    <row r="13" spans="2:13">
      <c r="B13" s="97" t="s">
        <v>225</v>
      </c>
      <c r="C13" s="26"/>
      <c r="D13" s="27"/>
      <c r="E13" s="27"/>
      <c r="F13" s="27"/>
      <c r="G13" s="27"/>
      <c r="H13" s="27"/>
      <c r="I13" s="98">
        <v>0</v>
      </c>
      <c r="J13" s="98">
        <f>SUM(J14:J16)</f>
        <v>1342.3320600000002</v>
      </c>
      <c r="K13" s="98">
        <f t="shared" si="0"/>
        <v>38.760759261769515</v>
      </c>
      <c r="L13" s="98">
        <f>J13/'[5]סכום נכסי הקרן'!$C$42*100</f>
        <v>3.2079287856811414</v>
      </c>
    </row>
    <row r="14" spans="2:13">
      <c r="B14" s="101" t="s">
        <v>1816</v>
      </c>
      <c r="C14" t="s">
        <v>226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9.3469999999999998E-2</v>
      </c>
      <c r="K14" s="91">
        <f t="shared" si="0"/>
        <v>2.6990103836137206E-3</v>
      </c>
      <c r="L14" s="91">
        <f>J14/'[5]סכום נכסי הקרן'!$C$42*100</f>
        <v>2.2337625132608116E-4</v>
      </c>
    </row>
    <row r="15" spans="2:13">
      <c r="B15" s="101" t="s">
        <v>1817</v>
      </c>
      <c r="C15" t="s">
        <v>230</v>
      </c>
      <c r="D15" t="s">
        <v>231</v>
      </c>
      <c r="E15" t="s">
        <v>232</v>
      </c>
      <c r="F15" t="s">
        <v>229</v>
      </c>
      <c r="G15" t="s">
        <v>105</v>
      </c>
      <c r="H15" s="91">
        <v>0</v>
      </c>
      <c r="I15" s="91">
        <v>0</v>
      </c>
      <c r="J15" s="91">
        <v>1033.7043100000001</v>
      </c>
      <c r="K15" s="91">
        <f t="shared" si="0"/>
        <v>29.848921218318779</v>
      </c>
      <c r="L15" s="91">
        <f>J15/'[5]סכום נכסי הקרן'!$C$42*100</f>
        <v>2.4703647560437929</v>
      </c>
    </row>
    <row r="16" spans="2:13">
      <c r="B16" s="101" t="s">
        <v>1818</v>
      </c>
      <c r="C16" t="s">
        <v>233</v>
      </c>
      <c r="D16" t="s">
        <v>234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f>307.62131+0.91297</f>
        <v>308.53427999999997</v>
      </c>
      <c r="K16" s="91">
        <f t="shared" si="0"/>
        <v>8.9091390330671114</v>
      </c>
      <c r="L16" s="91">
        <f>J16/'[5]סכום נכסי הקרן'!$C$42*100</f>
        <v>0.73734065338602206</v>
      </c>
    </row>
    <row r="17" spans="2:12">
      <c r="B17" s="97" t="s">
        <v>235</v>
      </c>
      <c r="D17" s="16"/>
      <c r="I17" s="98">
        <v>0</v>
      </c>
      <c r="J17" s="98">
        <f>SUM(J18:J25)</f>
        <v>859.87702681400003</v>
      </c>
      <c r="K17" s="98">
        <f t="shared" si="0"/>
        <v>24.829539146270243</v>
      </c>
      <c r="L17" s="98">
        <f>J17/'[5]סכום נכסי הקרן'!$C$42*100</f>
        <v>2.054949254853188</v>
      </c>
    </row>
    <row r="18" spans="2:12">
      <c r="B18" s="101" t="s">
        <v>1817</v>
      </c>
      <c r="C18" t="s">
        <v>241</v>
      </c>
      <c r="D18" t="s">
        <v>231</v>
      </c>
      <c r="E18" t="s">
        <v>232</v>
      </c>
      <c r="F18" t="s">
        <v>229</v>
      </c>
      <c r="G18" t="s">
        <v>109</v>
      </c>
      <c r="H18" s="91">
        <v>0</v>
      </c>
      <c r="I18" s="91">
        <v>0</v>
      </c>
      <c r="J18" s="91">
        <v>33.709997510000001</v>
      </c>
      <c r="K18" s="91">
        <f t="shared" si="0"/>
        <v>0.97339930791786322</v>
      </c>
      <c r="L18" s="91">
        <f>J18/'[5]סכום נכסי הקרן'!$C$42*100</f>
        <v>8.0560745436988657E-2</v>
      </c>
    </row>
    <row r="19" spans="2:12">
      <c r="B19" s="101" t="s">
        <v>1818</v>
      </c>
      <c r="C19" t="s">
        <v>242</v>
      </c>
      <c r="D19" t="s">
        <v>234</v>
      </c>
      <c r="E19" t="s">
        <v>228</v>
      </c>
      <c r="F19" t="s">
        <v>229</v>
      </c>
      <c r="G19" t="s">
        <v>109</v>
      </c>
      <c r="H19" s="91">
        <v>0</v>
      </c>
      <c r="I19" s="91">
        <v>0</v>
      </c>
      <c r="J19" s="91">
        <v>821.63150960999997</v>
      </c>
      <c r="K19" s="91">
        <f t="shared" si="0"/>
        <v>23.72517359518141</v>
      </c>
      <c r="L19" s="91">
        <f>J19/'[5]סכום נכסי הקרן'!$C$42*100</f>
        <v>1.9635494446140025</v>
      </c>
    </row>
    <row r="20" spans="2:12">
      <c r="B20" s="101" t="s">
        <v>1818</v>
      </c>
      <c r="C20" t="s">
        <v>244</v>
      </c>
      <c r="D20" t="s">
        <v>234</v>
      </c>
      <c r="E20" t="s">
        <v>228</v>
      </c>
      <c r="F20" t="s">
        <v>229</v>
      </c>
      <c r="G20" t="s">
        <v>119</v>
      </c>
      <c r="H20" s="91">
        <v>0</v>
      </c>
      <c r="I20" s="91">
        <v>0</v>
      </c>
      <c r="J20" s="91">
        <v>1.3777500000000001E-3</v>
      </c>
      <c r="K20" s="91">
        <f t="shared" si="0"/>
        <v>3.9783476580975755E-5</v>
      </c>
      <c r="L20" s="91">
        <f>J20/'[5]סכום נכסי הקרן'!$C$42*100</f>
        <v>3.2925712021451628E-6</v>
      </c>
    </row>
    <row r="21" spans="2:12">
      <c r="B21" s="101" t="s">
        <v>1818</v>
      </c>
      <c r="C21" t="s">
        <v>246</v>
      </c>
      <c r="D21" t="s">
        <v>234</v>
      </c>
      <c r="E21" t="s">
        <v>228</v>
      </c>
      <c r="F21" t="s">
        <v>229</v>
      </c>
      <c r="G21" t="s">
        <v>113</v>
      </c>
      <c r="H21" s="91">
        <v>0</v>
      </c>
      <c r="I21" s="91">
        <v>0</v>
      </c>
      <c r="J21" s="91">
        <v>0.93788434600000004</v>
      </c>
      <c r="K21" s="91">
        <f t="shared" si="0"/>
        <v>2.7082054011798046E-2</v>
      </c>
      <c r="L21" s="91">
        <f>J21/'[5]סכום נכסי הקרן'!$C$42*100</f>
        <v>2.2413725193847571E-3</v>
      </c>
    </row>
    <row r="22" spans="2:12">
      <c r="B22" s="101" t="s">
        <v>1818</v>
      </c>
      <c r="C22" t="s">
        <v>248</v>
      </c>
      <c r="D22" t="s">
        <v>234</v>
      </c>
      <c r="E22" t="s">
        <v>228</v>
      </c>
      <c r="F22" t="s">
        <v>229</v>
      </c>
      <c r="G22" t="s">
        <v>126</v>
      </c>
      <c r="H22" s="91">
        <v>0</v>
      </c>
      <c r="I22" s="91">
        <v>0</v>
      </c>
      <c r="J22" s="91">
        <v>0.23877699999999999</v>
      </c>
      <c r="K22" s="91">
        <f t="shared" si="0"/>
        <v>6.8948497097264727E-3</v>
      </c>
      <c r="L22" s="91">
        <f>J22/'[5]סכום נכסי הקרן'!$C$42*100</f>
        <v>5.7063347772427179E-4</v>
      </c>
    </row>
    <row r="23" spans="2:12">
      <c r="B23" s="101" t="s">
        <v>1818</v>
      </c>
      <c r="C23" t="s">
        <v>250</v>
      </c>
      <c r="D23" t="s">
        <v>234</v>
      </c>
      <c r="E23" t="s">
        <v>228</v>
      </c>
      <c r="F23" t="s">
        <v>229</v>
      </c>
      <c r="G23" t="s">
        <v>116</v>
      </c>
      <c r="H23" s="91">
        <v>0</v>
      </c>
      <c r="I23" s="91">
        <v>0</v>
      </c>
      <c r="J23" s="91">
        <v>3.246569</v>
      </c>
      <c r="K23" s="91">
        <f t="shared" si="0"/>
        <v>9.3746907479602154E-2</v>
      </c>
      <c r="L23" s="91">
        <f>J23/'[5]סכום נכסי הקרן'!$C$42*100</f>
        <v>7.7587077446396062E-3</v>
      </c>
    </row>
    <row r="24" spans="2:12">
      <c r="B24" s="101" t="s">
        <v>1818</v>
      </c>
      <c r="C24" t="s">
        <v>251</v>
      </c>
      <c r="D24" t="s">
        <v>234</v>
      </c>
      <c r="E24" t="s">
        <v>228</v>
      </c>
      <c r="F24" t="s">
        <v>229</v>
      </c>
      <c r="G24" t="s">
        <v>126</v>
      </c>
      <c r="H24" s="91">
        <v>0</v>
      </c>
      <c r="I24" s="91">
        <v>0</v>
      </c>
      <c r="J24" s="91">
        <v>0.1109097</v>
      </c>
      <c r="K24" s="91">
        <f t="shared" si="0"/>
        <v>3.2025936872096144E-3</v>
      </c>
      <c r="L24" s="91">
        <f>J24/'[5]סכום נכסי הקרן'!$C$42*100</f>
        <v>2.650539533722078E-4</v>
      </c>
    </row>
    <row r="25" spans="2:12">
      <c r="B25" s="101" t="s">
        <v>1817</v>
      </c>
      <c r="C25" t="s">
        <v>252</v>
      </c>
      <c r="D25" t="s">
        <v>231</v>
      </c>
      <c r="E25" t="s">
        <v>232</v>
      </c>
      <c r="F25" t="s">
        <v>229</v>
      </c>
      <c r="G25" t="s">
        <v>223</v>
      </c>
      <c r="H25" s="91">
        <v>0</v>
      </c>
      <c r="I25" s="91">
        <v>0</v>
      </c>
      <c r="J25" s="91">
        <v>1.8980000000000001E-6</v>
      </c>
      <c r="K25" s="91">
        <f t="shared" si="0"/>
        <v>5.4806052295911435E-8</v>
      </c>
      <c r="L25" s="91">
        <f>J25/'[5]סכום נכסי הקרן'!$C$42*100</f>
        <v>4.5358738099593674E-9</v>
      </c>
    </row>
    <row r="26" spans="2:12">
      <c r="B26" s="97" t="s">
        <v>254</v>
      </c>
      <c r="D26" s="16"/>
      <c r="I26" s="98">
        <v>0</v>
      </c>
      <c r="J26" s="98">
        <f>SUM(J27)</f>
        <v>0</v>
      </c>
      <c r="K26" s="98">
        <f t="shared" si="0"/>
        <v>0</v>
      </c>
      <c r="L26" s="98">
        <f>J26/'[5]סכום נכסי הקרן'!$C$42*100</f>
        <v>0</v>
      </c>
    </row>
    <row r="27" spans="2:12">
      <c r="B27" t="s">
        <v>255</v>
      </c>
      <c r="C27" t="s">
        <v>255</v>
      </c>
      <c r="D27" s="16"/>
      <c r="E27" t="s">
        <v>255</v>
      </c>
      <c r="G27" t="s">
        <v>255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7" t="s">
        <v>257</v>
      </c>
      <c r="D28" s="16"/>
      <c r="I28" s="98">
        <v>0</v>
      </c>
      <c r="J28" s="98">
        <v>0</v>
      </c>
      <c r="K28" s="98">
        <f t="shared" si="0"/>
        <v>0</v>
      </c>
      <c r="L28" s="98">
        <f>J28/'[5]סכום נכסי הקרן'!$C$42*100</f>
        <v>0</v>
      </c>
    </row>
    <row r="29" spans="2:12">
      <c r="B29" t="s">
        <v>255</v>
      </c>
      <c r="C29" t="s">
        <v>255</v>
      </c>
      <c r="D29" s="16"/>
      <c r="E29" t="s">
        <v>255</v>
      </c>
      <c r="G29" t="s">
        <v>255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7" t="s">
        <v>258</v>
      </c>
      <c r="D30" s="16"/>
      <c r="I30" s="98">
        <v>0</v>
      </c>
      <c r="J30" s="98">
        <v>0</v>
      </c>
      <c r="K30" s="98">
        <f t="shared" si="0"/>
        <v>0</v>
      </c>
      <c r="L30" s="98">
        <f>J30/'[5]סכום נכסי הקרן'!$C$42*100</f>
        <v>0</v>
      </c>
    </row>
    <row r="31" spans="2:12">
      <c r="B31" t="s">
        <v>255</v>
      </c>
      <c r="C31" t="s">
        <v>255</v>
      </c>
      <c r="D31" s="16"/>
      <c r="E31" t="s">
        <v>255</v>
      </c>
      <c r="G31" t="s">
        <v>255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7" t="s">
        <v>259</v>
      </c>
      <c r="D32" s="16"/>
      <c r="I32" s="98">
        <v>0</v>
      </c>
      <c r="J32" s="98">
        <v>0</v>
      </c>
      <c r="K32" s="98">
        <f t="shared" si="0"/>
        <v>0</v>
      </c>
      <c r="L32" s="98">
        <f>J32/'[5]סכום נכסי הקרן'!$C$42*100</f>
        <v>0</v>
      </c>
    </row>
    <row r="33" spans="2:12">
      <c r="B33" t="s">
        <v>255</v>
      </c>
      <c r="C33" t="s">
        <v>255</v>
      </c>
      <c r="D33" s="16"/>
      <c r="E33" t="s">
        <v>255</v>
      </c>
      <c r="G33" t="s">
        <v>255</v>
      </c>
      <c r="H33" s="91">
        <v>0</v>
      </c>
      <c r="I33" s="91">
        <v>0</v>
      </c>
      <c r="J33" s="91">
        <v>0</v>
      </c>
      <c r="K33" s="91">
        <f t="shared" si="0"/>
        <v>0</v>
      </c>
      <c r="L33" s="91">
        <f>J33/'[5]סכום נכסי הקרן'!$C$42*100</f>
        <v>0</v>
      </c>
    </row>
    <row r="34" spans="2:12">
      <c r="B34" s="97" t="s">
        <v>260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255</v>
      </c>
      <c r="C35" t="s">
        <v>255</v>
      </c>
      <c r="D35" s="16"/>
      <c r="E35" t="s">
        <v>255</v>
      </c>
      <c r="G35" t="s">
        <v>255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s="97" t="s">
        <v>261</v>
      </c>
      <c r="D36" s="16"/>
      <c r="I36" s="98">
        <v>0</v>
      </c>
      <c r="J36" s="98">
        <f>J37+J46</f>
        <v>1260.9120840965199</v>
      </c>
      <c r="K36" s="98">
        <f t="shared" si="0"/>
        <v>36.40970159196025</v>
      </c>
      <c r="L36" s="98">
        <f>J36/'[5]סכום נכסי הקרן'!$C$42*100</f>
        <v>3.013349894054103</v>
      </c>
    </row>
    <row r="37" spans="2:12">
      <c r="B37" s="97" t="s">
        <v>262</v>
      </c>
      <c r="D37" s="16"/>
      <c r="I37" s="98">
        <v>0</v>
      </c>
      <c r="J37" s="98">
        <f>SUM(J38:J45)</f>
        <v>1260.9120840965199</v>
      </c>
      <c r="K37" s="98">
        <f t="shared" si="0"/>
        <v>36.40970159196025</v>
      </c>
      <c r="L37" s="98">
        <f>J37/'[5]סכום נכסי הקרן'!$C$42*100</f>
        <v>3.013349894054103</v>
      </c>
    </row>
    <row r="38" spans="2:12">
      <c r="B38" s="101" t="s">
        <v>1819</v>
      </c>
      <c r="C38" t="s">
        <v>236</v>
      </c>
      <c r="D38" t="s">
        <v>237</v>
      </c>
      <c r="E38" t="s">
        <v>238</v>
      </c>
      <c r="F38" t="s">
        <v>239</v>
      </c>
      <c r="G38" t="s">
        <v>123</v>
      </c>
      <c r="H38" s="91">
        <v>0</v>
      </c>
      <c r="I38" s="91">
        <v>0</v>
      </c>
      <c r="J38" s="91">
        <v>16.783412645999999</v>
      </c>
      <c r="K38" s="91">
        <f t="shared" si="0"/>
        <v>0.48463255594338106</v>
      </c>
      <c r="L38" s="91">
        <f>J38/'[5]סכום נכסי הקרן'!$C$42*100</f>
        <v>4.0109294975096015E-2</v>
      </c>
    </row>
    <row r="39" spans="2:12">
      <c r="B39" s="101" t="s">
        <v>1819</v>
      </c>
      <c r="C39" t="s">
        <v>240</v>
      </c>
      <c r="D39" t="s">
        <v>237</v>
      </c>
      <c r="E39" t="s">
        <v>238</v>
      </c>
      <c r="F39" t="s">
        <v>239</v>
      </c>
      <c r="G39" t="s">
        <v>109</v>
      </c>
      <c r="H39" s="91">
        <v>0</v>
      </c>
      <c r="I39" s="91">
        <v>0</v>
      </c>
      <c r="J39" s="91">
        <v>1160.0133045499999</v>
      </c>
      <c r="K39" s="91">
        <f t="shared" si="0"/>
        <v>33.496180101749381</v>
      </c>
      <c r="L39" s="91">
        <f>J39/'[5]סכום נכסי הקרן'!$C$42*100</f>
        <v>2.7722202146010346</v>
      </c>
    </row>
    <row r="40" spans="2:12">
      <c r="B40" s="101" t="s">
        <v>1819</v>
      </c>
      <c r="C40" t="s">
        <v>243</v>
      </c>
      <c r="D40" t="s">
        <v>237</v>
      </c>
      <c r="E40" t="s">
        <v>238</v>
      </c>
      <c r="F40" t="s">
        <v>239</v>
      </c>
      <c r="G40" t="s">
        <v>119</v>
      </c>
      <c r="H40" s="91">
        <v>0</v>
      </c>
      <c r="I40" s="91">
        <v>0</v>
      </c>
      <c r="J40" s="91">
        <v>34.499907090000001</v>
      </c>
      <c r="K40" s="91">
        <f t="shared" si="0"/>
        <v>0.99620848902983428</v>
      </c>
      <c r="L40" s="91">
        <f>J40/'[5]סכום נכסי הקרן'!$C$42*100</f>
        <v>8.2448485255828499E-2</v>
      </c>
    </row>
    <row r="41" spans="2:12">
      <c r="B41" s="101" t="s">
        <v>1819</v>
      </c>
      <c r="C41" t="s">
        <v>245</v>
      </c>
      <c r="D41" t="s">
        <v>237</v>
      </c>
      <c r="E41" t="s">
        <v>238</v>
      </c>
      <c r="F41" t="s">
        <v>239</v>
      </c>
      <c r="G41" t="s">
        <v>113</v>
      </c>
      <c r="H41" s="91">
        <v>0</v>
      </c>
      <c r="I41" s="91">
        <v>0</v>
      </c>
      <c r="J41" s="91">
        <v>37.971311503999999</v>
      </c>
      <c r="K41" s="91">
        <f t="shared" si="0"/>
        <v>1.096447673357517</v>
      </c>
      <c r="L41" s="91">
        <f>J41/'[5]סכום נכסי הקרן'!$C$42*100</f>
        <v>9.0744508630559759E-2</v>
      </c>
    </row>
    <row r="42" spans="2:12">
      <c r="B42" s="101" t="s">
        <v>1819</v>
      </c>
      <c r="C42" t="s">
        <v>247</v>
      </c>
      <c r="D42" t="s">
        <v>237</v>
      </c>
      <c r="E42" t="s">
        <v>238</v>
      </c>
      <c r="F42" t="s">
        <v>239</v>
      </c>
      <c r="G42" t="s">
        <v>221</v>
      </c>
      <c r="H42" s="91">
        <v>0</v>
      </c>
      <c r="I42" s="91">
        <v>0</v>
      </c>
      <c r="J42" s="91">
        <v>0.40258620251999999</v>
      </c>
      <c r="K42" s="91">
        <f t="shared" si="0"/>
        <v>1.1624952828726824E-2</v>
      </c>
      <c r="L42" s="91">
        <f>J42/'[5]סכום נכסי הקרן'!$C$42*100</f>
        <v>9.621075933938175E-4</v>
      </c>
    </row>
    <row r="43" spans="2:12">
      <c r="B43" s="101" t="s">
        <v>1819</v>
      </c>
      <c r="C43" t="s">
        <v>249</v>
      </c>
      <c r="D43" t="s">
        <v>237</v>
      </c>
      <c r="E43" t="s">
        <v>238</v>
      </c>
      <c r="F43" t="s">
        <v>239</v>
      </c>
      <c r="G43" t="s">
        <v>116</v>
      </c>
      <c r="H43" s="91">
        <v>0</v>
      </c>
      <c r="I43" s="91">
        <v>0</v>
      </c>
      <c r="J43" s="91">
        <v>11.20632004</v>
      </c>
      <c r="K43" s="91">
        <f t="shared" si="0"/>
        <v>0.32359018027237108</v>
      </c>
      <c r="L43" s="91">
        <f>J43/'[5]סכום נכסי הקרן'!$C$42*100</f>
        <v>2.6781060893287037E-2</v>
      </c>
    </row>
    <row r="44" spans="2:12">
      <c r="B44" s="101" t="s">
        <v>1819</v>
      </c>
      <c r="C44" t="s">
        <v>253</v>
      </c>
      <c r="D44" t="s">
        <v>237</v>
      </c>
      <c r="E44" t="s">
        <v>238</v>
      </c>
      <c r="F44" t="s">
        <v>239</v>
      </c>
      <c r="G44" t="s">
        <v>222</v>
      </c>
      <c r="H44" s="91">
        <v>0</v>
      </c>
      <c r="I44" s="91">
        <v>0</v>
      </c>
      <c r="J44" s="91">
        <v>3.5242063999999997E-2</v>
      </c>
      <c r="K44" s="91">
        <f t="shared" si="0"/>
        <v>1.0176387790304833E-3</v>
      </c>
      <c r="L44" s="91">
        <f>J44/'[5]סכום נכסי הקרן'!$C$42*100</f>
        <v>8.4222104903325509E-5</v>
      </c>
    </row>
    <row r="45" spans="2:12">
      <c r="B45" t="s">
        <v>255</v>
      </c>
      <c r="C45" t="s">
        <v>255</v>
      </c>
      <c r="D45" s="16"/>
      <c r="E45" t="s">
        <v>255</v>
      </c>
      <c r="G45" t="s">
        <v>255</v>
      </c>
      <c r="H45" s="91">
        <v>0</v>
      </c>
      <c r="I45" s="91">
        <v>0</v>
      </c>
      <c r="J45" s="91">
        <v>0</v>
      </c>
      <c r="K45" s="91">
        <f t="shared" si="0"/>
        <v>0</v>
      </c>
      <c r="L45" s="91">
        <f>J45/'[5]סכום נכסי הקרן'!$C$42*100</f>
        <v>0</v>
      </c>
    </row>
    <row r="46" spans="2:12">
      <c r="B46" s="97" t="s">
        <v>260</v>
      </c>
      <c r="D46" s="16"/>
      <c r="I46" s="98">
        <v>0</v>
      </c>
      <c r="J46" s="98">
        <v>0</v>
      </c>
      <c r="K46" s="98">
        <f t="shared" si="0"/>
        <v>0</v>
      </c>
      <c r="L46" s="98">
        <f>J46/'[5]סכום נכסי הקרן'!$C$42*100</f>
        <v>0</v>
      </c>
    </row>
    <row r="47" spans="2:12">
      <c r="B47" t="s">
        <v>255</v>
      </c>
      <c r="C47" t="s">
        <v>255</v>
      </c>
      <c r="D47" s="16"/>
      <c r="E47" t="s">
        <v>255</v>
      </c>
      <c r="G47" t="s">
        <v>255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J47/'[5]סכום נכסי הקרן'!$C$42*100</f>
        <v>0</v>
      </c>
    </row>
    <row r="48" spans="2:12">
      <c r="B48" t="s">
        <v>263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1810</v>
      </c>
    </row>
    <row r="3" spans="2:49" s="1" customFormat="1">
      <c r="B3" s="2" t="s">
        <v>2</v>
      </c>
      <c r="C3" s="26" t="s">
        <v>1811</v>
      </c>
    </row>
    <row r="4" spans="2:49" s="1" customFormat="1">
      <c r="B4" s="2" t="s">
        <v>3</v>
      </c>
      <c r="C4" s="95">
        <v>1161</v>
      </c>
    </row>
    <row r="5" spans="2:49">
      <c r="B5" s="89" t="s">
        <v>218</v>
      </c>
      <c r="C5" t="s">
        <v>219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-2596000</v>
      </c>
      <c r="H11" s="7"/>
      <c r="I11" s="90">
        <v>-83.848883265350025</v>
      </c>
      <c r="J11" s="90">
        <v>100</v>
      </c>
      <c r="K11" s="90">
        <v>-0.2</v>
      </c>
      <c r="AW11" s="16"/>
    </row>
    <row r="12" spans="2:49">
      <c r="B12" s="92" t="s">
        <v>224</v>
      </c>
      <c r="C12" s="16"/>
      <c r="D12" s="16"/>
      <c r="G12" s="93">
        <v>-2596000</v>
      </c>
      <c r="I12" s="93">
        <v>-83.848883265350025</v>
      </c>
      <c r="J12" s="93">
        <v>100</v>
      </c>
      <c r="K12" s="93">
        <v>-0.2</v>
      </c>
    </row>
    <row r="13" spans="2:49">
      <c r="B13" s="92" t="s">
        <v>1459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255</v>
      </c>
      <c r="C14" t="s">
        <v>255</v>
      </c>
      <c r="D14" t="s">
        <v>255</v>
      </c>
      <c r="E14" t="s">
        <v>255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1460</v>
      </c>
      <c r="C15" s="16"/>
      <c r="D15" s="16"/>
      <c r="G15" s="93">
        <v>-2437000</v>
      </c>
      <c r="I15" s="93">
        <v>-84.724993157341643</v>
      </c>
      <c r="J15" s="93">
        <v>101.04</v>
      </c>
      <c r="K15" s="93">
        <v>-0.2</v>
      </c>
    </row>
    <row r="16" spans="2:49">
      <c r="B16" t="s">
        <v>1547</v>
      </c>
      <c r="C16" t="s">
        <v>1548</v>
      </c>
      <c r="D16" t="s">
        <v>126</v>
      </c>
      <c r="E16" t="s">
        <v>109</v>
      </c>
      <c r="F16" t="s">
        <v>1549</v>
      </c>
      <c r="G16" s="91">
        <v>-50000</v>
      </c>
      <c r="H16" s="91">
        <v>24.054600000000001</v>
      </c>
      <c r="I16" s="91">
        <v>-12.0273</v>
      </c>
      <c r="J16" s="91">
        <v>14.34</v>
      </c>
      <c r="K16" s="91">
        <v>-0.03</v>
      </c>
    </row>
    <row r="17" spans="2:11">
      <c r="B17" t="s">
        <v>1550</v>
      </c>
      <c r="C17" t="s">
        <v>1551</v>
      </c>
      <c r="D17" t="s">
        <v>126</v>
      </c>
      <c r="E17" t="s">
        <v>109</v>
      </c>
      <c r="F17" t="s">
        <v>1549</v>
      </c>
      <c r="G17" s="91">
        <v>-20000</v>
      </c>
      <c r="H17" s="91">
        <v>23.033300000000001</v>
      </c>
      <c r="I17" s="91">
        <v>-4.6066599999999998</v>
      </c>
      <c r="J17" s="91">
        <v>5.49</v>
      </c>
      <c r="K17" s="91">
        <v>-0.01</v>
      </c>
    </row>
    <row r="18" spans="2:11">
      <c r="B18" t="s">
        <v>1552</v>
      </c>
      <c r="C18" t="s">
        <v>1553</v>
      </c>
      <c r="D18" t="s">
        <v>126</v>
      </c>
      <c r="E18" t="s">
        <v>109</v>
      </c>
      <c r="F18" t="s">
        <v>1554</v>
      </c>
      <c r="G18" s="91">
        <v>-35000</v>
      </c>
      <c r="H18" s="91">
        <v>23.383766666666684</v>
      </c>
      <c r="I18" s="91">
        <v>-8.1843183333333407</v>
      </c>
      <c r="J18" s="91">
        <v>9.76</v>
      </c>
      <c r="K18" s="91">
        <v>-0.02</v>
      </c>
    </row>
    <row r="19" spans="2:11">
      <c r="B19" t="s">
        <v>1555</v>
      </c>
      <c r="C19" t="s">
        <v>1556</v>
      </c>
      <c r="D19" t="s">
        <v>126</v>
      </c>
      <c r="E19" t="s">
        <v>109</v>
      </c>
      <c r="F19" t="s">
        <v>1557</v>
      </c>
      <c r="G19" s="91">
        <v>-453000</v>
      </c>
      <c r="H19" s="91">
        <v>14.943173824130906</v>
      </c>
      <c r="I19" s="91">
        <v>-67.692577423312997</v>
      </c>
      <c r="J19" s="91">
        <v>80.73</v>
      </c>
      <c r="K19" s="91">
        <v>-0.16</v>
      </c>
    </row>
    <row r="20" spans="2:11">
      <c r="B20" t="s">
        <v>1558</v>
      </c>
      <c r="C20" t="s">
        <v>1559</v>
      </c>
      <c r="D20" t="s">
        <v>126</v>
      </c>
      <c r="E20" t="s">
        <v>109</v>
      </c>
      <c r="F20" t="s">
        <v>1560</v>
      </c>
      <c r="G20" s="91">
        <v>-220000</v>
      </c>
      <c r="H20" s="91">
        <v>2.1905818181818182</v>
      </c>
      <c r="I20" s="91">
        <v>-4.81928</v>
      </c>
      <c r="J20" s="91">
        <v>5.75</v>
      </c>
      <c r="K20" s="91">
        <v>-0.01</v>
      </c>
    </row>
    <row r="21" spans="2:11">
      <c r="B21" t="s">
        <v>1561</v>
      </c>
      <c r="C21" t="s">
        <v>1562</v>
      </c>
      <c r="D21" t="s">
        <v>126</v>
      </c>
      <c r="E21" t="s">
        <v>109</v>
      </c>
      <c r="F21" t="s">
        <v>1563</v>
      </c>
      <c r="G21" s="91">
        <v>-515000</v>
      </c>
      <c r="H21" s="91">
        <v>6.5482121991119415</v>
      </c>
      <c r="I21" s="91">
        <v>-33.723292825426498</v>
      </c>
      <c r="J21" s="91">
        <v>40.22</v>
      </c>
      <c r="K21" s="91">
        <v>-0.08</v>
      </c>
    </row>
    <row r="22" spans="2:11">
      <c r="B22" t="s">
        <v>1564</v>
      </c>
      <c r="C22" t="s">
        <v>1565</v>
      </c>
      <c r="D22" t="s">
        <v>126</v>
      </c>
      <c r="E22" t="s">
        <v>109</v>
      </c>
      <c r="F22" t="s">
        <v>1566</v>
      </c>
      <c r="G22" s="91">
        <v>-245000</v>
      </c>
      <c r="H22" s="91">
        <v>-0.55645</v>
      </c>
      <c r="I22" s="91">
        <v>1.3633025000000001</v>
      </c>
      <c r="J22" s="91">
        <v>-1.63</v>
      </c>
      <c r="K22" s="91">
        <v>0</v>
      </c>
    </row>
    <row r="23" spans="2:11">
      <c r="B23" t="s">
        <v>1567</v>
      </c>
      <c r="C23" t="s">
        <v>1568</v>
      </c>
      <c r="D23" t="s">
        <v>126</v>
      </c>
      <c r="E23" t="s">
        <v>109</v>
      </c>
      <c r="F23" t="s">
        <v>1569</v>
      </c>
      <c r="G23" s="91">
        <v>-655000</v>
      </c>
      <c r="H23" s="91">
        <v>-4.1669022900763357</v>
      </c>
      <c r="I23" s="91">
        <v>27.293209999999998</v>
      </c>
      <c r="J23" s="91">
        <v>-32.549999999999997</v>
      </c>
      <c r="K23" s="91">
        <v>7.0000000000000007E-2</v>
      </c>
    </row>
    <row r="24" spans="2:11">
      <c r="B24" t="s">
        <v>1570</v>
      </c>
      <c r="C24" t="s">
        <v>1571</v>
      </c>
      <c r="D24" t="s">
        <v>126</v>
      </c>
      <c r="E24" t="s">
        <v>109</v>
      </c>
      <c r="F24" t="s">
        <v>919</v>
      </c>
      <c r="G24" s="91">
        <v>-30000</v>
      </c>
      <c r="H24" s="91">
        <v>-2.6748799999999999</v>
      </c>
      <c r="I24" s="91">
        <v>0.80246399999999996</v>
      </c>
      <c r="J24" s="91">
        <v>-0.96</v>
      </c>
      <c r="K24" s="91">
        <v>0</v>
      </c>
    </row>
    <row r="25" spans="2:11">
      <c r="B25" t="s">
        <v>1572</v>
      </c>
      <c r="C25" t="s">
        <v>1573</v>
      </c>
      <c r="D25" t="s">
        <v>126</v>
      </c>
      <c r="E25" t="s">
        <v>109</v>
      </c>
      <c r="F25" t="s">
        <v>1574</v>
      </c>
      <c r="G25" s="91">
        <v>-214000</v>
      </c>
      <c r="H25" s="91">
        <v>-7.8829247311828041</v>
      </c>
      <c r="I25" s="91">
        <v>16.869458924731202</v>
      </c>
      <c r="J25" s="91">
        <v>-20.12</v>
      </c>
      <c r="K25" s="91">
        <v>0.04</v>
      </c>
    </row>
    <row r="26" spans="2:11">
      <c r="B26" s="92" t="s">
        <v>1546</v>
      </c>
      <c r="C26" s="16"/>
      <c r="D26" s="16"/>
      <c r="G26" s="93">
        <v>-159000</v>
      </c>
      <c r="I26" s="93">
        <v>0.87610989199161904</v>
      </c>
      <c r="J26" s="93">
        <v>-1.04</v>
      </c>
      <c r="K26" s="93">
        <v>0</v>
      </c>
    </row>
    <row r="27" spans="2:11">
      <c r="B27" t="s">
        <v>1575</v>
      </c>
      <c r="C27" t="s">
        <v>1576</v>
      </c>
      <c r="D27" t="s">
        <v>126</v>
      </c>
      <c r="E27" t="s">
        <v>113</v>
      </c>
      <c r="F27" t="s">
        <v>721</v>
      </c>
      <c r="G27" s="91">
        <v>-146000</v>
      </c>
      <c r="H27" s="91">
        <v>-0.91382306477093156</v>
      </c>
      <c r="I27" s="91">
        <v>1.3341816745655599</v>
      </c>
      <c r="J27" s="91">
        <v>-1.59</v>
      </c>
      <c r="K27" s="91">
        <v>0</v>
      </c>
    </row>
    <row r="28" spans="2:11">
      <c r="B28" t="s">
        <v>1577</v>
      </c>
      <c r="C28" t="s">
        <v>1578</v>
      </c>
      <c r="D28" t="s">
        <v>126</v>
      </c>
      <c r="E28" t="s">
        <v>113</v>
      </c>
      <c r="F28" t="s">
        <v>1579</v>
      </c>
      <c r="G28" s="91">
        <v>-13000</v>
      </c>
      <c r="H28" s="91">
        <v>3.5236290967226229</v>
      </c>
      <c r="I28" s="91">
        <v>-0.45807178257394099</v>
      </c>
      <c r="J28" s="91">
        <v>0.55000000000000004</v>
      </c>
      <c r="K28" s="91">
        <v>0</v>
      </c>
    </row>
    <row r="29" spans="2:11">
      <c r="B29" s="92" t="s">
        <v>1461</v>
      </c>
      <c r="C29" s="16"/>
      <c r="D29" s="16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255</v>
      </c>
      <c r="C30" t="s">
        <v>255</v>
      </c>
      <c r="D30" t="s">
        <v>255</v>
      </c>
      <c r="E30" t="s">
        <v>255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1008</v>
      </c>
      <c r="C31" s="16"/>
      <c r="D31" s="16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255</v>
      </c>
      <c r="C32" t="s">
        <v>255</v>
      </c>
      <c r="D32" t="s">
        <v>255</v>
      </c>
      <c r="E32" t="s">
        <v>255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261</v>
      </c>
      <c r="C33" s="16"/>
      <c r="D33" s="16"/>
      <c r="G33" s="93">
        <v>0</v>
      </c>
      <c r="I33" s="93">
        <v>0</v>
      </c>
      <c r="J33" s="93">
        <v>0</v>
      </c>
      <c r="K33" s="93">
        <v>0</v>
      </c>
    </row>
    <row r="34" spans="2:11">
      <c r="B34" s="92" t="s">
        <v>1459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255</v>
      </c>
      <c r="C35" t="s">
        <v>255</v>
      </c>
      <c r="D35" t="s">
        <v>255</v>
      </c>
      <c r="E35" t="s">
        <v>255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1462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255</v>
      </c>
      <c r="C37" t="s">
        <v>255</v>
      </c>
      <c r="D37" t="s">
        <v>255</v>
      </c>
      <c r="E37" t="s">
        <v>255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1461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t="s">
        <v>255</v>
      </c>
      <c r="C39" t="s">
        <v>255</v>
      </c>
      <c r="D39" t="s">
        <v>255</v>
      </c>
      <c r="E39" t="s">
        <v>255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</row>
    <row r="40" spans="2:11">
      <c r="B40" s="92" t="s">
        <v>1008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255</v>
      </c>
      <c r="C41" t="s">
        <v>255</v>
      </c>
      <c r="D41" t="s">
        <v>255</v>
      </c>
      <c r="E41" t="s">
        <v>255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t="s">
        <v>263</v>
      </c>
      <c r="C42" s="16"/>
      <c r="D42" s="16"/>
    </row>
    <row r="43" spans="2:11">
      <c r="B43" t="s">
        <v>343</v>
      </c>
      <c r="C43" s="16"/>
      <c r="D43" s="16"/>
    </row>
    <row r="44" spans="2:11">
      <c r="B44" t="s">
        <v>344</v>
      </c>
      <c r="C44" s="16"/>
      <c r="D44" s="16"/>
    </row>
    <row r="45" spans="2:11">
      <c r="B45" t="s">
        <v>345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1810</v>
      </c>
    </row>
    <row r="3" spans="2:78" s="1" customFormat="1">
      <c r="B3" s="2" t="s">
        <v>2</v>
      </c>
      <c r="C3" s="26" t="s">
        <v>1811</v>
      </c>
    </row>
    <row r="4" spans="2:78" s="1" customFormat="1">
      <c r="B4" s="2" t="s">
        <v>3</v>
      </c>
      <c r="C4" s="95">
        <v>1161</v>
      </c>
    </row>
    <row r="5" spans="2:78">
      <c r="B5" s="89" t="s">
        <v>218</v>
      </c>
      <c r="C5" t="s">
        <v>219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1464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255</v>
      </c>
      <c r="C14" t="s">
        <v>255</v>
      </c>
      <c r="D14" s="16"/>
      <c r="E14" t="s">
        <v>255</v>
      </c>
      <c r="H14" s="91">
        <v>0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1465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255</v>
      </c>
      <c r="C16" t="s">
        <v>255</v>
      </c>
      <c r="D16" s="16"/>
      <c r="E16" t="s">
        <v>255</v>
      </c>
      <c r="H16" s="91">
        <v>0</v>
      </c>
      <c r="I16" t="s">
        <v>255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1470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1471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255</v>
      </c>
      <c r="C19" t="s">
        <v>255</v>
      </c>
      <c r="D19" s="16"/>
      <c r="E19" t="s">
        <v>255</v>
      </c>
      <c r="H19" s="91">
        <v>0</v>
      </c>
      <c r="I19" t="s">
        <v>255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1472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255</v>
      </c>
      <c r="C21" t="s">
        <v>255</v>
      </c>
      <c r="D21" s="16"/>
      <c r="E21" t="s">
        <v>255</v>
      </c>
      <c r="H21" s="91">
        <v>0</v>
      </c>
      <c r="I21" t="s">
        <v>255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1473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255</v>
      </c>
      <c r="C23" t="s">
        <v>255</v>
      </c>
      <c r="D23" s="16"/>
      <c r="E23" t="s">
        <v>255</v>
      </c>
      <c r="H23" s="91">
        <v>0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1474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255</v>
      </c>
      <c r="C25" t="s">
        <v>255</v>
      </c>
      <c r="D25" s="16"/>
      <c r="E25" t="s">
        <v>255</v>
      </c>
      <c r="H25" s="91">
        <v>0</v>
      </c>
      <c r="I25" t="s">
        <v>255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261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1464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255</v>
      </c>
      <c r="C28" t="s">
        <v>255</v>
      </c>
      <c r="D28" s="16"/>
      <c r="E28" t="s">
        <v>255</v>
      </c>
      <c r="H28" s="91">
        <v>0</v>
      </c>
      <c r="I28" t="s">
        <v>255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1465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255</v>
      </c>
      <c r="C30" t="s">
        <v>255</v>
      </c>
      <c r="D30" s="16"/>
      <c r="E30" t="s">
        <v>255</v>
      </c>
      <c r="H30" s="91">
        <v>0</v>
      </c>
      <c r="I30" t="s">
        <v>255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1470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1471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255</v>
      </c>
      <c r="C33" t="s">
        <v>255</v>
      </c>
      <c r="D33" s="16"/>
      <c r="E33" t="s">
        <v>255</v>
      </c>
      <c r="H33" s="91">
        <v>0</v>
      </c>
      <c r="I33" t="s">
        <v>255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1472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255</v>
      </c>
      <c r="C35" t="s">
        <v>255</v>
      </c>
      <c r="D35" s="16"/>
      <c r="E35" t="s">
        <v>255</v>
      </c>
      <c r="H35" s="91">
        <v>0</v>
      </c>
      <c r="I35" t="s">
        <v>255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1473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255</v>
      </c>
      <c r="C37" t="s">
        <v>255</v>
      </c>
      <c r="D37" s="16"/>
      <c r="E37" t="s">
        <v>255</v>
      </c>
      <c r="H37" s="91">
        <v>0</v>
      </c>
      <c r="I37" t="s">
        <v>255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1474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255</v>
      </c>
      <c r="C39" t="s">
        <v>255</v>
      </c>
      <c r="D39" s="16"/>
      <c r="E39" t="s">
        <v>255</v>
      </c>
      <c r="H39" s="91">
        <v>0</v>
      </c>
      <c r="I39" t="s">
        <v>255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263</v>
      </c>
      <c r="D40" s="16"/>
    </row>
    <row r="41" spans="2:17">
      <c r="B41" t="s">
        <v>343</v>
      </c>
      <c r="D41" s="16"/>
    </row>
    <row r="42" spans="2:17">
      <c r="B42" t="s">
        <v>344</v>
      </c>
      <c r="D42" s="16"/>
    </row>
    <row r="43" spans="2:17">
      <c r="B43" t="s">
        <v>345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1810</v>
      </c>
    </row>
    <row r="3" spans="2:59" s="1" customFormat="1">
      <c r="B3" s="2" t="s">
        <v>2</v>
      </c>
      <c r="C3" s="26" t="s">
        <v>1811</v>
      </c>
    </row>
    <row r="4" spans="2:59" s="1" customFormat="1">
      <c r="B4" s="2" t="s">
        <v>3</v>
      </c>
      <c r="C4" s="95">
        <v>1161</v>
      </c>
    </row>
    <row r="5" spans="2:59">
      <c r="B5" s="89" t="s">
        <v>218</v>
      </c>
      <c r="C5" s="2" t="s">
        <v>219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5.65</v>
      </c>
      <c r="J11" s="18"/>
      <c r="K11" s="18"/>
      <c r="L11" s="90">
        <v>2.56</v>
      </c>
      <c r="M11" s="90">
        <v>1282055.19</v>
      </c>
      <c r="N11" s="7"/>
      <c r="O11" s="90">
        <v>1539.5062666412907</v>
      </c>
      <c r="P11" s="90">
        <v>100</v>
      </c>
      <c r="Q11" s="90">
        <v>3.68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5.84</v>
      </c>
      <c r="L12" s="93">
        <v>2.2400000000000002</v>
      </c>
      <c r="M12" s="93">
        <v>1251821.01</v>
      </c>
      <c r="O12" s="93">
        <v>1430.5930173061968</v>
      </c>
      <c r="P12" s="93">
        <v>92.93</v>
      </c>
      <c r="Q12" s="93">
        <v>3.42</v>
      </c>
    </row>
    <row r="13" spans="2:59">
      <c r="B13" s="92" t="s">
        <v>1580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255</v>
      </c>
      <c r="D14" t="s">
        <v>255</v>
      </c>
      <c r="F14" t="s">
        <v>255</v>
      </c>
      <c r="I14" s="91">
        <v>0</v>
      </c>
      <c r="J14" t="s">
        <v>255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1581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255</v>
      </c>
      <c r="D16" t="s">
        <v>255</v>
      </c>
      <c r="F16" t="s">
        <v>255</v>
      </c>
      <c r="I16" s="91">
        <v>0</v>
      </c>
      <c r="J16" t="s">
        <v>255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1582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255</v>
      </c>
      <c r="D18" t="s">
        <v>255</v>
      </c>
      <c r="F18" t="s">
        <v>255</v>
      </c>
      <c r="I18" s="91">
        <v>0</v>
      </c>
      <c r="J18" t="s">
        <v>255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1583</v>
      </c>
      <c r="I19" s="93">
        <v>5.91</v>
      </c>
      <c r="L19" s="93">
        <v>2.25</v>
      </c>
      <c r="M19" s="93">
        <v>1233712.08</v>
      </c>
      <c r="O19" s="93">
        <v>1412.1998055261968</v>
      </c>
      <c r="P19" s="93">
        <v>91.73</v>
      </c>
      <c r="Q19" s="93">
        <v>3.37</v>
      </c>
    </row>
    <row r="20" spans="2:17">
      <c r="B20" t="s">
        <v>1584</v>
      </c>
      <c r="C20" t="s">
        <v>1585</v>
      </c>
      <c r="D20" t="s">
        <v>1586</v>
      </c>
      <c r="E20" t="s">
        <v>691</v>
      </c>
      <c r="F20" t="s">
        <v>232</v>
      </c>
      <c r="G20" t="s">
        <v>1587</v>
      </c>
      <c r="H20" t="s">
        <v>229</v>
      </c>
      <c r="I20" s="91">
        <v>7.55</v>
      </c>
      <c r="J20" t="s">
        <v>105</v>
      </c>
      <c r="K20" s="91">
        <v>3.19</v>
      </c>
      <c r="L20" s="91">
        <v>1.57</v>
      </c>
      <c r="M20" s="91">
        <v>7019.51</v>
      </c>
      <c r="N20" s="91">
        <v>109.24</v>
      </c>
      <c r="O20" s="91">
        <v>7.6681127240000002</v>
      </c>
      <c r="P20" s="91">
        <v>0.5</v>
      </c>
      <c r="Q20" s="91">
        <v>0.02</v>
      </c>
    </row>
    <row r="21" spans="2:17">
      <c r="B21" t="s">
        <v>1584</v>
      </c>
      <c r="C21" t="s">
        <v>1585</v>
      </c>
      <c r="D21" t="s">
        <v>1588</v>
      </c>
      <c r="E21" t="s">
        <v>691</v>
      </c>
      <c r="F21" t="s">
        <v>232</v>
      </c>
      <c r="G21" t="s">
        <v>1589</v>
      </c>
      <c r="H21" t="s">
        <v>229</v>
      </c>
      <c r="I21" s="91">
        <v>7.55</v>
      </c>
      <c r="J21" t="s">
        <v>105</v>
      </c>
      <c r="K21" s="91">
        <v>3.19</v>
      </c>
      <c r="L21" s="91">
        <v>1.57</v>
      </c>
      <c r="M21" s="91">
        <v>1003.17</v>
      </c>
      <c r="N21" s="91">
        <v>110.24</v>
      </c>
      <c r="O21" s="91">
        <v>1.1058946080000001</v>
      </c>
      <c r="P21" s="91">
        <v>7.0000000000000007E-2</v>
      </c>
      <c r="Q21" s="91">
        <v>0</v>
      </c>
    </row>
    <row r="22" spans="2:17">
      <c r="B22" t="s">
        <v>1584</v>
      </c>
      <c r="C22" t="s">
        <v>1585</v>
      </c>
      <c r="D22" t="s">
        <v>1590</v>
      </c>
      <c r="E22" t="s">
        <v>691</v>
      </c>
      <c r="F22" t="s">
        <v>232</v>
      </c>
      <c r="G22" t="s">
        <v>1591</v>
      </c>
      <c r="H22" t="s">
        <v>229</v>
      </c>
      <c r="I22" s="91">
        <v>7.51</v>
      </c>
      <c r="J22" t="s">
        <v>105</v>
      </c>
      <c r="K22" s="91">
        <v>3.17</v>
      </c>
      <c r="L22" s="91">
        <v>1.77</v>
      </c>
      <c r="M22" s="91">
        <v>5013.9399999999996</v>
      </c>
      <c r="N22" s="91">
        <v>114.69</v>
      </c>
      <c r="O22" s="91">
        <v>5.7504877859999999</v>
      </c>
      <c r="P22" s="91">
        <v>0.37</v>
      </c>
      <c r="Q22" s="91">
        <v>0.01</v>
      </c>
    </row>
    <row r="23" spans="2:17">
      <c r="B23" t="s">
        <v>1584</v>
      </c>
      <c r="C23" t="s">
        <v>1585</v>
      </c>
      <c r="D23" t="s">
        <v>1592</v>
      </c>
      <c r="E23" t="s">
        <v>691</v>
      </c>
      <c r="F23" t="s">
        <v>232</v>
      </c>
      <c r="G23" t="s">
        <v>1593</v>
      </c>
      <c r="H23" t="s">
        <v>229</v>
      </c>
      <c r="I23" s="91">
        <v>7.52</v>
      </c>
      <c r="J23" t="s">
        <v>105</v>
      </c>
      <c r="K23" s="91">
        <v>3.17</v>
      </c>
      <c r="L23" s="91">
        <v>1.73</v>
      </c>
      <c r="M23" s="91">
        <v>7019.23</v>
      </c>
      <c r="N23" s="91">
        <v>115</v>
      </c>
      <c r="O23" s="91">
        <v>8.0721144999999996</v>
      </c>
      <c r="P23" s="91">
        <v>0.52</v>
      </c>
      <c r="Q23" s="91">
        <v>0.02</v>
      </c>
    </row>
    <row r="24" spans="2:17">
      <c r="B24" t="s">
        <v>1584</v>
      </c>
      <c r="C24" t="s">
        <v>1585</v>
      </c>
      <c r="D24" t="s">
        <v>1594</v>
      </c>
      <c r="E24" t="s">
        <v>691</v>
      </c>
      <c r="F24" t="s">
        <v>232</v>
      </c>
      <c r="G24" t="s">
        <v>1595</v>
      </c>
      <c r="H24" t="s">
        <v>229</v>
      </c>
      <c r="I24" s="91">
        <v>7.56</v>
      </c>
      <c r="J24" t="s">
        <v>105</v>
      </c>
      <c r="K24" s="91">
        <v>3.15</v>
      </c>
      <c r="L24" s="91">
        <v>1.56</v>
      </c>
      <c r="M24" s="91">
        <v>5013.9399999999996</v>
      </c>
      <c r="N24" s="91">
        <v>106.74</v>
      </c>
      <c r="O24" s="91">
        <v>5.3518795560000001</v>
      </c>
      <c r="P24" s="91">
        <v>0.35</v>
      </c>
      <c r="Q24" s="91">
        <v>0.01</v>
      </c>
    </row>
    <row r="25" spans="2:17">
      <c r="B25" t="s">
        <v>1596</v>
      </c>
      <c r="C25" t="s">
        <v>1585</v>
      </c>
      <c r="D25" t="s">
        <v>1597</v>
      </c>
      <c r="E25" t="s">
        <v>1598</v>
      </c>
      <c r="F25" t="s">
        <v>1599</v>
      </c>
      <c r="G25" t="s">
        <v>1600</v>
      </c>
      <c r="H25" t="s">
        <v>239</v>
      </c>
      <c r="I25" s="91">
        <v>4.22</v>
      </c>
      <c r="J25" t="s">
        <v>109</v>
      </c>
      <c r="K25" s="91">
        <v>9.85</v>
      </c>
      <c r="L25" s="91">
        <v>4.49</v>
      </c>
      <c r="M25" s="91">
        <v>10019.450000000001</v>
      </c>
      <c r="N25" s="91">
        <v>126.4</v>
      </c>
      <c r="O25" s="91">
        <v>45.579840695199998</v>
      </c>
      <c r="P25" s="91">
        <v>2.96</v>
      </c>
      <c r="Q25" s="91">
        <v>0.11</v>
      </c>
    </row>
    <row r="26" spans="2:17">
      <c r="B26" t="s">
        <v>1601</v>
      </c>
      <c r="C26" t="s">
        <v>1585</v>
      </c>
      <c r="D26" t="s">
        <v>1602</v>
      </c>
      <c r="E26" t="s">
        <v>1603</v>
      </c>
      <c r="F26" t="s">
        <v>1604</v>
      </c>
      <c r="G26" t="s">
        <v>269</v>
      </c>
      <c r="H26" t="s">
        <v>1605</v>
      </c>
      <c r="I26" s="91">
        <v>5.48</v>
      </c>
      <c r="J26" t="s">
        <v>105</v>
      </c>
      <c r="K26" s="91">
        <v>4.5</v>
      </c>
      <c r="L26" s="91">
        <v>0.77</v>
      </c>
      <c r="M26" s="91">
        <v>61444.14</v>
      </c>
      <c r="N26" s="91">
        <v>126.93</v>
      </c>
      <c r="O26" s="91">
        <v>77.991046901999994</v>
      </c>
      <c r="P26" s="91">
        <v>5.07</v>
      </c>
      <c r="Q26" s="91">
        <v>0.19</v>
      </c>
    </row>
    <row r="27" spans="2:17">
      <c r="B27" t="s">
        <v>1601</v>
      </c>
      <c r="C27" t="s">
        <v>1585</v>
      </c>
      <c r="D27" t="s">
        <v>1606</v>
      </c>
      <c r="E27" t="s">
        <v>1603</v>
      </c>
      <c r="F27" t="s">
        <v>1604</v>
      </c>
      <c r="G27" t="s">
        <v>1607</v>
      </c>
      <c r="H27" t="s">
        <v>1605</v>
      </c>
      <c r="I27" s="91">
        <v>5.45</v>
      </c>
      <c r="J27" t="s">
        <v>105</v>
      </c>
      <c r="K27" s="91">
        <v>4.2</v>
      </c>
      <c r="L27" s="91">
        <v>1.05</v>
      </c>
      <c r="M27" s="91">
        <v>4794.5600000000004</v>
      </c>
      <c r="N27" s="91">
        <v>117.26</v>
      </c>
      <c r="O27" s="91">
        <v>5.622101056</v>
      </c>
      <c r="P27" s="91">
        <v>0.37</v>
      </c>
      <c r="Q27" s="91">
        <v>0.01</v>
      </c>
    </row>
    <row r="28" spans="2:17">
      <c r="B28" t="s">
        <v>1608</v>
      </c>
      <c r="C28" t="s">
        <v>1585</v>
      </c>
      <c r="D28" t="s">
        <v>1609</v>
      </c>
      <c r="E28" t="s">
        <v>1610</v>
      </c>
      <c r="F28" t="s">
        <v>527</v>
      </c>
      <c r="G28" t="s">
        <v>1611</v>
      </c>
      <c r="H28" t="s">
        <v>229</v>
      </c>
      <c r="I28" s="91">
        <v>5.4</v>
      </c>
      <c r="J28" t="s">
        <v>105</v>
      </c>
      <c r="K28" s="91">
        <v>2.36</v>
      </c>
      <c r="L28" s="91">
        <v>1.02</v>
      </c>
      <c r="M28" s="91">
        <v>50129.06</v>
      </c>
      <c r="N28" s="91">
        <v>107.41</v>
      </c>
      <c r="O28" s="91">
        <v>53.843623346000001</v>
      </c>
      <c r="P28" s="91">
        <v>3.5</v>
      </c>
      <c r="Q28" s="91">
        <v>0.13</v>
      </c>
    </row>
    <row r="29" spans="2:17">
      <c r="B29" t="s">
        <v>1612</v>
      </c>
      <c r="C29" t="s">
        <v>1585</v>
      </c>
      <c r="D29" t="s">
        <v>1613</v>
      </c>
      <c r="E29" t="s">
        <v>1614</v>
      </c>
      <c r="F29" t="s">
        <v>550</v>
      </c>
      <c r="G29" t="s">
        <v>333</v>
      </c>
      <c r="H29" t="s">
        <v>153</v>
      </c>
      <c r="I29" s="91">
        <v>6.78</v>
      </c>
      <c r="J29" t="s">
        <v>105</v>
      </c>
      <c r="K29" s="91">
        <v>5.35</v>
      </c>
      <c r="L29" s="91">
        <v>1.92</v>
      </c>
      <c r="M29" s="91">
        <v>847.36</v>
      </c>
      <c r="N29" s="91">
        <v>125.29</v>
      </c>
      <c r="O29" s="91">
        <v>1.0616573439999999</v>
      </c>
      <c r="P29" s="91">
        <v>7.0000000000000007E-2</v>
      </c>
      <c r="Q29" s="91">
        <v>0</v>
      </c>
    </row>
    <row r="30" spans="2:17">
      <c r="B30" t="s">
        <v>1612</v>
      </c>
      <c r="C30" t="s">
        <v>1585</v>
      </c>
      <c r="D30" t="s">
        <v>1615</v>
      </c>
      <c r="E30" t="s">
        <v>1614</v>
      </c>
      <c r="F30" t="s">
        <v>550</v>
      </c>
      <c r="G30" t="s">
        <v>333</v>
      </c>
      <c r="H30" t="s">
        <v>153</v>
      </c>
      <c r="I30" s="91">
        <v>6.78</v>
      </c>
      <c r="J30" t="s">
        <v>105</v>
      </c>
      <c r="K30" s="91">
        <v>5.35</v>
      </c>
      <c r="L30" s="91">
        <v>1.92</v>
      </c>
      <c r="M30" s="91">
        <v>1082.58</v>
      </c>
      <c r="N30" s="91">
        <v>125.29</v>
      </c>
      <c r="O30" s="91">
        <v>1.356364482</v>
      </c>
      <c r="P30" s="91">
        <v>0.09</v>
      </c>
      <c r="Q30" s="91">
        <v>0</v>
      </c>
    </row>
    <row r="31" spans="2:17">
      <c r="B31" t="s">
        <v>1612</v>
      </c>
      <c r="C31" t="s">
        <v>1585</v>
      </c>
      <c r="D31" t="s">
        <v>1616</v>
      </c>
      <c r="E31" t="s">
        <v>1614</v>
      </c>
      <c r="F31" t="s">
        <v>550</v>
      </c>
      <c r="G31" t="s">
        <v>1617</v>
      </c>
      <c r="H31" t="s">
        <v>153</v>
      </c>
      <c r="I31" s="91">
        <v>6.89</v>
      </c>
      <c r="J31" t="s">
        <v>105</v>
      </c>
      <c r="K31" s="91">
        <v>5.35</v>
      </c>
      <c r="L31" s="91">
        <v>1.22</v>
      </c>
      <c r="M31" s="91">
        <v>7194.79</v>
      </c>
      <c r="N31" s="91">
        <v>133.31</v>
      </c>
      <c r="O31" s="91">
        <v>9.5913745489999993</v>
      </c>
      <c r="P31" s="91">
        <v>0.62</v>
      </c>
      <c r="Q31" s="91">
        <v>0.02</v>
      </c>
    </row>
    <row r="32" spans="2:17">
      <c r="B32" t="s">
        <v>1612</v>
      </c>
      <c r="C32" t="s">
        <v>1585</v>
      </c>
      <c r="D32" t="s">
        <v>1618</v>
      </c>
      <c r="E32" t="s">
        <v>1614</v>
      </c>
      <c r="F32" t="s">
        <v>550</v>
      </c>
      <c r="G32" t="s">
        <v>333</v>
      </c>
      <c r="H32" t="s">
        <v>153</v>
      </c>
      <c r="I32" s="91">
        <v>6.78</v>
      </c>
      <c r="J32" t="s">
        <v>105</v>
      </c>
      <c r="K32" s="91">
        <v>5.35</v>
      </c>
      <c r="L32" s="91">
        <v>1.92</v>
      </c>
      <c r="M32" s="91">
        <v>1270.6199999999999</v>
      </c>
      <c r="N32" s="91">
        <v>125.29</v>
      </c>
      <c r="O32" s="91">
        <v>1.591959798</v>
      </c>
      <c r="P32" s="91">
        <v>0.1</v>
      </c>
      <c r="Q32" s="91">
        <v>0</v>
      </c>
    </row>
    <row r="33" spans="2:17">
      <c r="B33" t="s">
        <v>1612</v>
      </c>
      <c r="C33" t="s">
        <v>1585</v>
      </c>
      <c r="D33" t="s">
        <v>1619</v>
      </c>
      <c r="E33" t="s">
        <v>1614</v>
      </c>
      <c r="F33" t="s">
        <v>550</v>
      </c>
      <c r="G33" t="s">
        <v>1617</v>
      </c>
      <c r="H33" t="s">
        <v>153</v>
      </c>
      <c r="I33" s="91">
        <v>6.89</v>
      </c>
      <c r="J33" t="s">
        <v>105</v>
      </c>
      <c r="K33" s="91">
        <v>5.35</v>
      </c>
      <c r="L33" s="91">
        <v>1.22</v>
      </c>
      <c r="M33" s="91">
        <v>5182.6899999999996</v>
      </c>
      <c r="N33" s="91">
        <v>133.31</v>
      </c>
      <c r="O33" s="91">
        <v>6.9090440390000003</v>
      </c>
      <c r="P33" s="91">
        <v>0.45</v>
      </c>
      <c r="Q33" s="91">
        <v>0.02</v>
      </c>
    </row>
    <row r="34" spans="2:17">
      <c r="B34" t="s">
        <v>1612</v>
      </c>
      <c r="C34" t="s">
        <v>1585</v>
      </c>
      <c r="D34" t="s">
        <v>1620</v>
      </c>
      <c r="E34" t="s">
        <v>1614</v>
      </c>
      <c r="F34" t="s">
        <v>550</v>
      </c>
      <c r="G34" t="s">
        <v>333</v>
      </c>
      <c r="H34" t="s">
        <v>153</v>
      </c>
      <c r="I34" s="91">
        <v>6.78</v>
      </c>
      <c r="J34" t="s">
        <v>105</v>
      </c>
      <c r="K34" s="91">
        <v>5.35</v>
      </c>
      <c r="L34" s="91">
        <v>1.92</v>
      </c>
      <c r="M34" s="91">
        <v>1035.3699999999999</v>
      </c>
      <c r="N34" s="91">
        <v>125.29</v>
      </c>
      <c r="O34" s="91">
        <v>1.2972150730000001</v>
      </c>
      <c r="P34" s="91">
        <v>0.08</v>
      </c>
      <c r="Q34" s="91">
        <v>0</v>
      </c>
    </row>
    <row r="35" spans="2:17">
      <c r="B35" t="s">
        <v>1612</v>
      </c>
      <c r="C35" t="s">
        <v>1585</v>
      </c>
      <c r="D35" t="s">
        <v>1621</v>
      </c>
      <c r="E35" t="s">
        <v>1614</v>
      </c>
      <c r="F35" t="s">
        <v>550</v>
      </c>
      <c r="G35" t="s">
        <v>1617</v>
      </c>
      <c r="H35" t="s">
        <v>153</v>
      </c>
      <c r="I35" s="91">
        <v>6.89</v>
      </c>
      <c r="J35" t="s">
        <v>105</v>
      </c>
      <c r="K35" s="91">
        <v>5.35</v>
      </c>
      <c r="L35" s="91">
        <v>1.22</v>
      </c>
      <c r="M35" s="91">
        <v>6224.31</v>
      </c>
      <c r="N35" s="91">
        <v>133.31</v>
      </c>
      <c r="O35" s="91">
        <v>8.2976276609999999</v>
      </c>
      <c r="P35" s="91">
        <v>0.54</v>
      </c>
      <c r="Q35" s="91">
        <v>0.02</v>
      </c>
    </row>
    <row r="36" spans="2:17">
      <c r="B36" t="s">
        <v>1612</v>
      </c>
      <c r="C36" t="s">
        <v>1585</v>
      </c>
      <c r="D36" t="s">
        <v>1622</v>
      </c>
      <c r="E36" t="s">
        <v>1614</v>
      </c>
      <c r="F36" t="s">
        <v>550</v>
      </c>
      <c r="G36" t="s">
        <v>333</v>
      </c>
      <c r="H36" t="s">
        <v>153</v>
      </c>
      <c r="I36" s="91">
        <v>6.78</v>
      </c>
      <c r="J36" t="s">
        <v>105</v>
      </c>
      <c r="K36" s="91">
        <v>5.35</v>
      </c>
      <c r="L36" s="91">
        <v>1.92</v>
      </c>
      <c r="M36" s="91">
        <v>1082.58</v>
      </c>
      <c r="N36" s="91">
        <v>125.29</v>
      </c>
      <c r="O36" s="91">
        <v>1.356364482</v>
      </c>
      <c r="P36" s="91">
        <v>0.09</v>
      </c>
      <c r="Q36" s="91">
        <v>0</v>
      </c>
    </row>
    <row r="37" spans="2:17">
      <c r="B37" t="s">
        <v>1612</v>
      </c>
      <c r="C37" t="s">
        <v>1585</v>
      </c>
      <c r="D37" t="s">
        <v>1623</v>
      </c>
      <c r="E37" t="s">
        <v>1614</v>
      </c>
      <c r="F37" t="s">
        <v>550</v>
      </c>
      <c r="G37" t="s">
        <v>269</v>
      </c>
      <c r="H37" t="s">
        <v>153</v>
      </c>
      <c r="I37" s="91">
        <v>6.85</v>
      </c>
      <c r="J37" t="s">
        <v>105</v>
      </c>
      <c r="K37" s="91">
        <v>5.35</v>
      </c>
      <c r="L37" s="91">
        <v>1.48</v>
      </c>
      <c r="M37" s="91">
        <v>5710.84</v>
      </c>
      <c r="N37" s="91">
        <v>133.43</v>
      </c>
      <c r="O37" s="91">
        <v>7.6199738119999996</v>
      </c>
      <c r="P37" s="91">
        <v>0.49</v>
      </c>
      <c r="Q37" s="91">
        <v>0.02</v>
      </c>
    </row>
    <row r="38" spans="2:17">
      <c r="B38" t="s">
        <v>1612</v>
      </c>
      <c r="C38" t="s">
        <v>1585</v>
      </c>
      <c r="D38" t="s">
        <v>1624</v>
      </c>
      <c r="E38" t="s">
        <v>1614</v>
      </c>
      <c r="F38" t="s">
        <v>550</v>
      </c>
      <c r="G38" t="s">
        <v>269</v>
      </c>
      <c r="H38" t="s">
        <v>153</v>
      </c>
      <c r="I38" s="91">
        <v>6.85</v>
      </c>
      <c r="J38" t="s">
        <v>105</v>
      </c>
      <c r="K38" s="91">
        <v>5.35</v>
      </c>
      <c r="L38" s="91">
        <v>1.48</v>
      </c>
      <c r="M38" s="91">
        <v>5374.85</v>
      </c>
      <c r="N38" s="91">
        <v>133.43</v>
      </c>
      <c r="O38" s="91">
        <v>7.1716623549999996</v>
      </c>
      <c r="P38" s="91">
        <v>0.47</v>
      </c>
      <c r="Q38" s="91">
        <v>0.02</v>
      </c>
    </row>
    <row r="39" spans="2:17">
      <c r="B39" t="s">
        <v>1625</v>
      </c>
      <c r="C39" t="s">
        <v>1585</v>
      </c>
      <c r="D39" t="s">
        <v>1626</v>
      </c>
      <c r="E39" t="s">
        <v>1627</v>
      </c>
      <c r="F39" t="s">
        <v>550</v>
      </c>
      <c r="G39" t="s">
        <v>1628</v>
      </c>
      <c r="H39" t="s">
        <v>153</v>
      </c>
      <c r="I39" s="91">
        <v>6.24</v>
      </c>
      <c r="J39" t="s">
        <v>105</v>
      </c>
      <c r="K39" s="91">
        <v>2.56</v>
      </c>
      <c r="L39" s="91">
        <v>1.5</v>
      </c>
      <c r="M39" s="91">
        <v>142192.44</v>
      </c>
      <c r="N39" s="91">
        <v>105.33</v>
      </c>
      <c r="O39" s="91">
        <v>149.77129705199999</v>
      </c>
      <c r="P39" s="91">
        <v>9.73</v>
      </c>
      <c r="Q39" s="91">
        <v>0.36</v>
      </c>
    </row>
    <row r="40" spans="2:17">
      <c r="B40" t="s">
        <v>1629</v>
      </c>
      <c r="C40" t="s">
        <v>1585</v>
      </c>
      <c r="D40" t="s">
        <v>1630</v>
      </c>
      <c r="E40" t="s">
        <v>476</v>
      </c>
      <c r="F40" t="s">
        <v>1631</v>
      </c>
      <c r="G40" t="s">
        <v>1632</v>
      </c>
      <c r="H40" t="s">
        <v>1605</v>
      </c>
      <c r="I40" s="91">
        <v>4.13</v>
      </c>
      <c r="J40" t="s">
        <v>105</v>
      </c>
      <c r="K40" s="91">
        <v>4.1500000000000004</v>
      </c>
      <c r="L40" s="91">
        <v>2.63</v>
      </c>
      <c r="M40" s="91">
        <v>140125</v>
      </c>
      <c r="N40" s="91">
        <v>107.57</v>
      </c>
      <c r="O40" s="91">
        <v>150.7324625</v>
      </c>
      <c r="P40" s="91">
        <v>9.7899999999999991</v>
      </c>
      <c r="Q40" s="91">
        <v>0.36</v>
      </c>
    </row>
    <row r="41" spans="2:17">
      <c r="B41" t="s">
        <v>1629</v>
      </c>
      <c r="C41" t="s">
        <v>1585</v>
      </c>
      <c r="D41" t="s">
        <v>1633</v>
      </c>
      <c r="E41" t="s">
        <v>476</v>
      </c>
      <c r="F41" t="s">
        <v>1631</v>
      </c>
      <c r="G41" t="s">
        <v>1634</v>
      </c>
      <c r="H41" t="s">
        <v>1605</v>
      </c>
      <c r="I41" s="91">
        <v>3.88</v>
      </c>
      <c r="J41" t="s">
        <v>105</v>
      </c>
      <c r="K41" s="91">
        <v>4</v>
      </c>
      <c r="L41" s="91">
        <v>2.48</v>
      </c>
      <c r="M41" s="91">
        <v>54064</v>
      </c>
      <c r="N41" s="91">
        <v>106.04</v>
      </c>
      <c r="O41" s="91">
        <v>57.329465599999999</v>
      </c>
      <c r="P41" s="91">
        <v>3.72</v>
      </c>
      <c r="Q41" s="91">
        <v>0.14000000000000001</v>
      </c>
    </row>
    <row r="42" spans="2:17">
      <c r="B42" t="s">
        <v>1635</v>
      </c>
      <c r="C42" t="s">
        <v>1636</v>
      </c>
      <c r="D42" t="s">
        <v>1637</v>
      </c>
      <c r="E42" t="s">
        <v>1638</v>
      </c>
      <c r="F42" t="s">
        <v>527</v>
      </c>
      <c r="G42" t="s">
        <v>1639</v>
      </c>
      <c r="H42" t="s">
        <v>229</v>
      </c>
      <c r="I42" s="91">
        <v>5.9</v>
      </c>
      <c r="J42" t="s">
        <v>105</v>
      </c>
      <c r="K42" s="91">
        <v>2.33</v>
      </c>
      <c r="L42" s="91">
        <v>1.49</v>
      </c>
      <c r="M42" s="91">
        <v>44041.05</v>
      </c>
      <c r="N42" s="91">
        <v>106.91</v>
      </c>
      <c r="O42" s="91">
        <v>47.084286554999998</v>
      </c>
      <c r="P42" s="91">
        <v>3.06</v>
      </c>
      <c r="Q42" s="91">
        <v>0.11</v>
      </c>
    </row>
    <row r="43" spans="2:17">
      <c r="B43" t="s">
        <v>1584</v>
      </c>
      <c r="C43" t="s">
        <v>1585</v>
      </c>
      <c r="D43" t="s">
        <v>1640</v>
      </c>
      <c r="E43" t="s">
        <v>691</v>
      </c>
      <c r="F43" t="s">
        <v>640</v>
      </c>
      <c r="G43" t="s">
        <v>1641</v>
      </c>
      <c r="H43" t="s">
        <v>229</v>
      </c>
      <c r="I43" s="91">
        <v>5.0199999999999996</v>
      </c>
      <c r="J43" t="s">
        <v>105</v>
      </c>
      <c r="K43" s="91">
        <v>5</v>
      </c>
      <c r="L43" s="91">
        <v>0.98</v>
      </c>
      <c r="M43" s="91">
        <v>15071.44</v>
      </c>
      <c r="N43" s="91">
        <v>122.82</v>
      </c>
      <c r="O43" s="91">
        <v>18.510742608000001</v>
      </c>
      <c r="P43" s="91">
        <v>1.2</v>
      </c>
      <c r="Q43" s="91">
        <v>0.04</v>
      </c>
    </row>
    <row r="44" spans="2:17">
      <c r="B44" t="s">
        <v>1584</v>
      </c>
      <c r="C44" t="s">
        <v>1585</v>
      </c>
      <c r="D44" t="s">
        <v>1642</v>
      </c>
      <c r="E44" t="s">
        <v>691</v>
      </c>
      <c r="F44" t="s">
        <v>640</v>
      </c>
      <c r="G44" t="s">
        <v>1641</v>
      </c>
      <c r="H44" t="s">
        <v>229</v>
      </c>
      <c r="I44" s="91">
        <v>5.0199999999999996</v>
      </c>
      <c r="J44" t="s">
        <v>105</v>
      </c>
      <c r="K44" s="91">
        <v>5</v>
      </c>
      <c r="L44" s="91">
        <v>0.98</v>
      </c>
      <c r="M44" s="91">
        <v>4847.2700000000004</v>
      </c>
      <c r="N44" s="91">
        <v>122.82</v>
      </c>
      <c r="O44" s="91">
        <v>5.9534170140000002</v>
      </c>
      <c r="P44" s="91">
        <v>0.39</v>
      </c>
      <c r="Q44" s="91">
        <v>0.01</v>
      </c>
    </row>
    <row r="45" spans="2:17">
      <c r="B45" t="s">
        <v>1584</v>
      </c>
      <c r="C45" t="s">
        <v>1585</v>
      </c>
      <c r="D45" t="s">
        <v>1643</v>
      </c>
      <c r="E45" t="s">
        <v>691</v>
      </c>
      <c r="F45" t="s">
        <v>640</v>
      </c>
      <c r="G45" t="s">
        <v>470</v>
      </c>
      <c r="H45" t="s">
        <v>229</v>
      </c>
      <c r="I45" s="91">
        <v>8.91</v>
      </c>
      <c r="J45" t="s">
        <v>105</v>
      </c>
      <c r="K45" s="91">
        <v>4.0999999999999996</v>
      </c>
      <c r="L45" s="91">
        <v>2.74</v>
      </c>
      <c r="M45" s="91">
        <v>11270.43</v>
      </c>
      <c r="N45" s="91">
        <v>115.24</v>
      </c>
      <c r="O45" s="91">
        <v>12.988043532000001</v>
      </c>
      <c r="P45" s="91">
        <v>0.84</v>
      </c>
      <c r="Q45" s="91">
        <v>0.03</v>
      </c>
    </row>
    <row r="46" spans="2:17">
      <c r="B46" t="s">
        <v>1584</v>
      </c>
      <c r="C46" t="s">
        <v>1585</v>
      </c>
      <c r="D46" t="s">
        <v>1644</v>
      </c>
      <c r="E46" t="s">
        <v>691</v>
      </c>
      <c r="F46" t="s">
        <v>640</v>
      </c>
      <c r="G46" t="s">
        <v>1645</v>
      </c>
      <c r="H46" t="s">
        <v>229</v>
      </c>
      <c r="I46" s="91">
        <v>7.02</v>
      </c>
      <c r="J46" t="s">
        <v>105</v>
      </c>
      <c r="K46" s="91">
        <v>5</v>
      </c>
      <c r="L46" s="91">
        <v>2.1</v>
      </c>
      <c r="M46" s="91">
        <v>14497.4</v>
      </c>
      <c r="N46" s="91">
        <v>123.49</v>
      </c>
      <c r="O46" s="91">
        <v>17.90283926</v>
      </c>
      <c r="P46" s="91">
        <v>1.1599999999999999</v>
      </c>
      <c r="Q46" s="91">
        <v>0.04</v>
      </c>
    </row>
    <row r="47" spans="2:17">
      <c r="B47" t="s">
        <v>1584</v>
      </c>
      <c r="C47" t="s">
        <v>1585</v>
      </c>
      <c r="D47" t="s">
        <v>1646</v>
      </c>
      <c r="E47" t="s">
        <v>691</v>
      </c>
      <c r="F47" t="s">
        <v>640</v>
      </c>
      <c r="G47" t="s">
        <v>1647</v>
      </c>
      <c r="H47" t="s">
        <v>229</v>
      </c>
      <c r="I47" s="91">
        <v>8.93</v>
      </c>
      <c r="J47" t="s">
        <v>105</v>
      </c>
      <c r="K47" s="91">
        <v>4.0999999999999996</v>
      </c>
      <c r="L47" s="91">
        <v>2.69</v>
      </c>
      <c r="M47" s="91">
        <v>37978.74</v>
      </c>
      <c r="N47" s="91">
        <v>119.8</v>
      </c>
      <c r="O47" s="91">
        <v>45.498530520000003</v>
      </c>
      <c r="P47" s="91">
        <v>2.96</v>
      </c>
      <c r="Q47" s="91">
        <v>0.11</v>
      </c>
    </row>
    <row r="48" spans="2:17">
      <c r="B48" t="s">
        <v>1601</v>
      </c>
      <c r="C48" t="s">
        <v>1585</v>
      </c>
      <c r="D48" t="s">
        <v>1648</v>
      </c>
      <c r="E48" t="s">
        <v>1603</v>
      </c>
      <c r="F48" t="s">
        <v>640</v>
      </c>
      <c r="G48" t="s">
        <v>269</v>
      </c>
      <c r="H48" t="s">
        <v>229</v>
      </c>
      <c r="I48" s="91">
        <v>8.1300000000000008</v>
      </c>
      <c r="J48" t="s">
        <v>105</v>
      </c>
      <c r="K48" s="91">
        <v>6</v>
      </c>
      <c r="L48" s="91">
        <v>2.46</v>
      </c>
      <c r="M48" s="91">
        <v>59325.84</v>
      </c>
      <c r="N48" s="91">
        <v>151.78</v>
      </c>
      <c r="O48" s="91">
        <v>90.044759952000007</v>
      </c>
      <c r="P48" s="91">
        <v>5.85</v>
      </c>
      <c r="Q48" s="91">
        <v>0.22</v>
      </c>
    </row>
    <row r="49" spans="2:17">
      <c r="B49" t="s">
        <v>1649</v>
      </c>
      <c r="C49" t="s">
        <v>1585</v>
      </c>
      <c r="D49" t="s">
        <v>1650</v>
      </c>
      <c r="E49" t="s">
        <v>1651</v>
      </c>
      <c r="F49" t="s">
        <v>1652</v>
      </c>
      <c r="G49" t="s">
        <v>1653</v>
      </c>
      <c r="H49" t="s">
        <v>1605</v>
      </c>
      <c r="I49" s="91">
        <v>2.67</v>
      </c>
      <c r="J49" t="s">
        <v>105</v>
      </c>
      <c r="K49" s="91">
        <v>3.7</v>
      </c>
      <c r="L49" s="91">
        <v>0.57999999999999996</v>
      </c>
      <c r="M49" s="91">
        <v>60953.43</v>
      </c>
      <c r="N49" s="91">
        <v>109.49</v>
      </c>
      <c r="O49" s="91">
        <v>66.737910506999995</v>
      </c>
      <c r="P49" s="91">
        <v>4.34</v>
      </c>
      <c r="Q49" s="91">
        <v>0.16</v>
      </c>
    </row>
    <row r="50" spans="2:17">
      <c r="B50" t="s">
        <v>1649</v>
      </c>
      <c r="C50" t="s">
        <v>1585</v>
      </c>
      <c r="D50" t="s">
        <v>1654</v>
      </c>
      <c r="E50" t="s">
        <v>1651</v>
      </c>
      <c r="F50" t="s">
        <v>1652</v>
      </c>
      <c r="G50" t="s">
        <v>1655</v>
      </c>
      <c r="H50" t="s">
        <v>1605</v>
      </c>
      <c r="I50" s="91">
        <v>5.16</v>
      </c>
      <c r="J50" t="s">
        <v>105</v>
      </c>
      <c r="K50" s="91">
        <v>3.7</v>
      </c>
      <c r="L50" s="91">
        <v>1.17</v>
      </c>
      <c r="M50" s="91">
        <v>24011.61</v>
      </c>
      <c r="N50" s="91">
        <v>110.42</v>
      </c>
      <c r="O50" s="91">
        <v>26.513619762000001</v>
      </c>
      <c r="P50" s="91">
        <v>1.72</v>
      </c>
      <c r="Q50" s="91">
        <v>0.06</v>
      </c>
    </row>
    <row r="51" spans="2:17">
      <c r="B51" t="s">
        <v>1656</v>
      </c>
      <c r="C51" t="s">
        <v>1585</v>
      </c>
      <c r="D51" t="s">
        <v>1657</v>
      </c>
      <c r="E51" t="s">
        <v>1658</v>
      </c>
      <c r="F51" t="s">
        <v>640</v>
      </c>
      <c r="G51" t="s">
        <v>1659</v>
      </c>
      <c r="H51" t="s">
        <v>229</v>
      </c>
      <c r="I51" s="91">
        <v>8.18</v>
      </c>
      <c r="J51" t="s">
        <v>105</v>
      </c>
      <c r="K51" s="91">
        <v>4.5</v>
      </c>
      <c r="L51" s="91">
        <v>1.99</v>
      </c>
      <c r="M51" s="91">
        <v>7027.75</v>
      </c>
      <c r="N51" s="91">
        <v>121.43</v>
      </c>
      <c r="O51" s="91">
        <v>8.5337968249999996</v>
      </c>
      <c r="P51" s="91">
        <v>0.55000000000000004</v>
      </c>
      <c r="Q51" s="91">
        <v>0.02</v>
      </c>
    </row>
    <row r="52" spans="2:17">
      <c r="B52" t="s">
        <v>1656</v>
      </c>
      <c r="C52" t="s">
        <v>1585</v>
      </c>
      <c r="D52" t="s">
        <v>1660</v>
      </c>
      <c r="E52" t="s">
        <v>1658</v>
      </c>
      <c r="F52" t="s">
        <v>640</v>
      </c>
      <c r="G52" t="s">
        <v>1661</v>
      </c>
      <c r="H52" t="s">
        <v>229</v>
      </c>
      <c r="I52" s="91">
        <v>7.92</v>
      </c>
      <c r="J52" t="s">
        <v>105</v>
      </c>
      <c r="K52" s="91">
        <v>4.5</v>
      </c>
      <c r="L52" s="91">
        <v>1.97</v>
      </c>
      <c r="M52" s="91">
        <v>4750.84</v>
      </c>
      <c r="N52" s="91">
        <v>122.01</v>
      </c>
      <c r="O52" s="91">
        <v>5.7964998840000002</v>
      </c>
      <c r="P52" s="91">
        <v>0.38</v>
      </c>
      <c r="Q52" s="91">
        <v>0.01</v>
      </c>
    </row>
    <row r="53" spans="2:17">
      <c r="B53" t="s">
        <v>1656</v>
      </c>
      <c r="C53" t="s">
        <v>1585</v>
      </c>
      <c r="D53" t="s">
        <v>1662</v>
      </c>
      <c r="E53" t="s">
        <v>1658</v>
      </c>
      <c r="F53" t="s">
        <v>640</v>
      </c>
      <c r="G53" t="s">
        <v>1663</v>
      </c>
      <c r="H53" t="s">
        <v>229</v>
      </c>
      <c r="I53" s="91">
        <v>11.58</v>
      </c>
      <c r="J53" t="s">
        <v>105</v>
      </c>
      <c r="K53" s="91">
        <v>4.5</v>
      </c>
      <c r="L53" s="91">
        <v>2.4500000000000002</v>
      </c>
      <c r="M53" s="91">
        <v>4371.8500000000004</v>
      </c>
      <c r="N53" s="91">
        <v>120.96</v>
      </c>
      <c r="O53" s="91">
        <v>5.2881897599999999</v>
      </c>
      <c r="P53" s="91">
        <v>0.34</v>
      </c>
      <c r="Q53" s="91">
        <v>0.01</v>
      </c>
    </row>
    <row r="54" spans="2:17">
      <c r="B54" t="s">
        <v>1656</v>
      </c>
      <c r="C54" t="s">
        <v>1585</v>
      </c>
      <c r="D54" t="s">
        <v>1664</v>
      </c>
      <c r="E54" t="s">
        <v>1658</v>
      </c>
      <c r="F54" t="s">
        <v>640</v>
      </c>
      <c r="G54" t="s">
        <v>1665</v>
      </c>
      <c r="H54" t="s">
        <v>229</v>
      </c>
      <c r="I54" s="91">
        <v>11.53</v>
      </c>
      <c r="J54" t="s">
        <v>105</v>
      </c>
      <c r="K54" s="91">
        <v>4.5</v>
      </c>
      <c r="L54" s="91">
        <v>2.56</v>
      </c>
      <c r="M54" s="91">
        <v>5192.3900000000003</v>
      </c>
      <c r="N54" s="91">
        <v>121.43</v>
      </c>
      <c r="O54" s="91">
        <v>6.3051191769999999</v>
      </c>
      <c r="P54" s="91">
        <v>0.41</v>
      </c>
      <c r="Q54" s="91">
        <v>0.02</v>
      </c>
    </row>
    <row r="55" spans="2:17">
      <c r="B55" t="s">
        <v>1656</v>
      </c>
      <c r="C55" t="s">
        <v>1585</v>
      </c>
      <c r="D55" t="s">
        <v>1666</v>
      </c>
      <c r="E55" t="s">
        <v>1658</v>
      </c>
      <c r="F55" t="s">
        <v>640</v>
      </c>
      <c r="G55" t="s">
        <v>906</v>
      </c>
      <c r="H55" t="s">
        <v>229</v>
      </c>
      <c r="I55" s="91">
        <v>7.9</v>
      </c>
      <c r="J55" t="s">
        <v>105</v>
      </c>
      <c r="K55" s="91">
        <v>4.5</v>
      </c>
      <c r="L55" s="91">
        <v>2.0499999999999998</v>
      </c>
      <c r="M55" s="91">
        <v>5049.3</v>
      </c>
      <c r="N55" s="91">
        <v>121.52</v>
      </c>
      <c r="O55" s="91">
        <v>6.1359093600000003</v>
      </c>
      <c r="P55" s="91">
        <v>0.4</v>
      </c>
      <c r="Q55" s="91">
        <v>0.01</v>
      </c>
    </row>
    <row r="56" spans="2:17">
      <c r="B56" t="s">
        <v>1656</v>
      </c>
      <c r="C56" t="s">
        <v>1585</v>
      </c>
      <c r="D56" t="s">
        <v>1667</v>
      </c>
      <c r="E56" t="s">
        <v>1658</v>
      </c>
      <c r="F56" t="s">
        <v>640</v>
      </c>
      <c r="G56" t="s">
        <v>1668</v>
      </c>
      <c r="H56" t="s">
        <v>229</v>
      </c>
      <c r="I56" s="91">
        <v>11.64</v>
      </c>
      <c r="J56" t="s">
        <v>105</v>
      </c>
      <c r="K56" s="91">
        <v>4.5</v>
      </c>
      <c r="L56" s="91">
        <v>2.83</v>
      </c>
      <c r="M56" s="91">
        <v>3652.26</v>
      </c>
      <c r="N56" s="91">
        <v>117.66</v>
      </c>
      <c r="O56" s="91">
        <v>4.2972491159999997</v>
      </c>
      <c r="P56" s="91">
        <v>0.28000000000000003</v>
      </c>
      <c r="Q56" s="91">
        <v>0.01</v>
      </c>
    </row>
    <row r="57" spans="2:17">
      <c r="B57" t="s">
        <v>1656</v>
      </c>
      <c r="C57" t="s">
        <v>1585</v>
      </c>
      <c r="D57" t="s">
        <v>1669</v>
      </c>
      <c r="E57" t="s">
        <v>1658</v>
      </c>
      <c r="F57" t="s">
        <v>640</v>
      </c>
      <c r="G57" t="s">
        <v>1670</v>
      </c>
      <c r="H57" t="s">
        <v>229</v>
      </c>
      <c r="I57" s="91">
        <v>11.67</v>
      </c>
      <c r="J57" t="s">
        <v>105</v>
      </c>
      <c r="K57" s="91">
        <v>4.5</v>
      </c>
      <c r="L57" s="91">
        <v>2.91</v>
      </c>
      <c r="M57" s="91">
        <v>5015.45</v>
      </c>
      <c r="N57" s="91">
        <v>113.56</v>
      </c>
      <c r="O57" s="91">
        <v>5.69554502</v>
      </c>
      <c r="P57" s="91">
        <v>0.37</v>
      </c>
      <c r="Q57" s="91">
        <v>0.01</v>
      </c>
    </row>
    <row r="58" spans="2:17">
      <c r="B58" t="s">
        <v>1656</v>
      </c>
      <c r="C58" t="s">
        <v>1585</v>
      </c>
      <c r="D58" t="s">
        <v>1671</v>
      </c>
      <c r="E58" t="s">
        <v>1658</v>
      </c>
      <c r="F58" t="s">
        <v>640</v>
      </c>
      <c r="G58" t="s">
        <v>514</v>
      </c>
      <c r="H58" t="s">
        <v>229</v>
      </c>
      <c r="I58" s="91">
        <v>11.7</v>
      </c>
      <c r="J58" t="s">
        <v>105</v>
      </c>
      <c r="K58" s="91">
        <v>4.5</v>
      </c>
      <c r="L58" s="91">
        <v>2.91</v>
      </c>
      <c r="M58" s="91">
        <v>1956.94</v>
      </c>
      <c r="N58" s="91">
        <v>113.54</v>
      </c>
      <c r="O58" s="91">
        <v>2.2219096760000001</v>
      </c>
      <c r="P58" s="91">
        <v>0.14000000000000001</v>
      </c>
      <c r="Q58" s="91">
        <v>0.01</v>
      </c>
    </row>
    <row r="59" spans="2:17">
      <c r="B59" t="s">
        <v>1656</v>
      </c>
      <c r="C59" t="s">
        <v>1585</v>
      </c>
      <c r="D59" t="s">
        <v>1672</v>
      </c>
      <c r="E59" t="s">
        <v>1658</v>
      </c>
      <c r="F59" t="s">
        <v>640</v>
      </c>
      <c r="G59" t="s">
        <v>562</v>
      </c>
      <c r="H59" t="s">
        <v>229</v>
      </c>
      <c r="I59" s="91">
        <v>11.8</v>
      </c>
      <c r="J59" t="s">
        <v>105</v>
      </c>
      <c r="K59" s="91">
        <v>4.5</v>
      </c>
      <c r="L59" s="91">
        <v>2.91</v>
      </c>
      <c r="M59" s="91">
        <v>1480.54</v>
      </c>
      <c r="N59" s="91">
        <v>115.87</v>
      </c>
      <c r="O59" s="91">
        <v>1.715501698</v>
      </c>
      <c r="P59" s="91">
        <v>0.11</v>
      </c>
      <c r="Q59" s="91">
        <v>0</v>
      </c>
    </row>
    <row r="60" spans="2:17">
      <c r="B60" t="s">
        <v>1656</v>
      </c>
      <c r="C60" t="s">
        <v>1585</v>
      </c>
      <c r="D60" t="s">
        <v>1673</v>
      </c>
      <c r="E60" t="s">
        <v>1658</v>
      </c>
      <c r="F60" t="s">
        <v>640</v>
      </c>
      <c r="G60" t="s">
        <v>1674</v>
      </c>
      <c r="H60" t="s">
        <v>229</v>
      </c>
      <c r="I60" s="91">
        <v>11.9</v>
      </c>
      <c r="J60" t="s">
        <v>105</v>
      </c>
      <c r="K60" s="91">
        <v>4.5</v>
      </c>
      <c r="L60" s="91">
        <v>2.91</v>
      </c>
      <c r="M60" s="91">
        <v>9488.3700000000008</v>
      </c>
      <c r="N60" s="91">
        <v>111.99</v>
      </c>
      <c r="O60" s="91">
        <v>10.626025563000001</v>
      </c>
      <c r="P60" s="91">
        <v>0.69</v>
      </c>
      <c r="Q60" s="91">
        <v>0.03</v>
      </c>
    </row>
    <row r="61" spans="2:17">
      <c r="B61" t="s">
        <v>1656</v>
      </c>
      <c r="C61" t="s">
        <v>1585</v>
      </c>
      <c r="D61" t="s">
        <v>1675</v>
      </c>
      <c r="E61" t="s">
        <v>1658</v>
      </c>
      <c r="F61" t="s">
        <v>640</v>
      </c>
      <c r="G61" t="s">
        <v>1676</v>
      </c>
      <c r="H61" t="s">
        <v>229</v>
      </c>
      <c r="I61" s="91">
        <v>12.01</v>
      </c>
      <c r="J61" t="s">
        <v>105</v>
      </c>
      <c r="K61" s="91">
        <v>4.5</v>
      </c>
      <c r="L61" s="91">
        <v>2.92</v>
      </c>
      <c r="M61" s="91">
        <v>1784.52</v>
      </c>
      <c r="N61" s="91">
        <v>106.95</v>
      </c>
      <c r="O61" s="91">
        <v>1.9085441400000001</v>
      </c>
      <c r="P61" s="91">
        <v>0.12</v>
      </c>
      <c r="Q61" s="91">
        <v>0</v>
      </c>
    </row>
    <row r="62" spans="2:17">
      <c r="B62" t="s">
        <v>1656</v>
      </c>
      <c r="C62" t="s">
        <v>1585</v>
      </c>
      <c r="D62" t="s">
        <v>1677</v>
      </c>
      <c r="E62" t="s">
        <v>1658</v>
      </c>
      <c r="F62" t="s">
        <v>640</v>
      </c>
      <c r="G62" t="s">
        <v>1678</v>
      </c>
      <c r="H62" t="s">
        <v>229</v>
      </c>
      <c r="I62" s="91">
        <v>12.11</v>
      </c>
      <c r="J62" t="s">
        <v>105</v>
      </c>
      <c r="K62" s="91">
        <v>4.5</v>
      </c>
      <c r="L62" s="91">
        <v>2.92</v>
      </c>
      <c r="M62" s="91">
        <v>2248.73</v>
      </c>
      <c r="N62" s="91">
        <v>105.62</v>
      </c>
      <c r="O62" s="91">
        <v>2.3751086259999998</v>
      </c>
      <c r="P62" s="91">
        <v>0.15</v>
      </c>
      <c r="Q62" s="91">
        <v>0.01</v>
      </c>
    </row>
    <row r="63" spans="2:17">
      <c r="B63" t="s">
        <v>1656</v>
      </c>
      <c r="C63" t="s">
        <v>1585</v>
      </c>
      <c r="D63" t="s">
        <v>1679</v>
      </c>
      <c r="E63" t="s">
        <v>1658</v>
      </c>
      <c r="F63" t="s">
        <v>640</v>
      </c>
      <c r="G63" t="s">
        <v>1680</v>
      </c>
      <c r="H63" t="s">
        <v>229</v>
      </c>
      <c r="I63" s="91">
        <v>12.22</v>
      </c>
      <c r="J63" t="s">
        <v>105</v>
      </c>
      <c r="K63" s="91">
        <v>4.5</v>
      </c>
      <c r="L63" s="91">
        <v>2.92</v>
      </c>
      <c r="M63" s="91">
        <v>696.72</v>
      </c>
      <c r="N63" s="91">
        <v>100.51</v>
      </c>
      <c r="O63" s="91">
        <v>0.700273272</v>
      </c>
      <c r="P63" s="91">
        <v>0.05</v>
      </c>
      <c r="Q63" s="91">
        <v>0</v>
      </c>
    </row>
    <row r="64" spans="2:17">
      <c r="B64" t="s">
        <v>1656</v>
      </c>
      <c r="C64" t="s">
        <v>1585</v>
      </c>
      <c r="D64" t="s">
        <v>1681</v>
      </c>
      <c r="E64" t="s">
        <v>1658</v>
      </c>
      <c r="F64" t="s">
        <v>640</v>
      </c>
      <c r="G64" t="s">
        <v>1682</v>
      </c>
      <c r="H64" t="s">
        <v>229</v>
      </c>
      <c r="I64" s="91">
        <v>11.72</v>
      </c>
      <c r="J64" t="s">
        <v>105</v>
      </c>
      <c r="K64" s="91">
        <v>4.5</v>
      </c>
      <c r="L64" s="91">
        <v>4.66</v>
      </c>
      <c r="M64" s="91">
        <v>740.19</v>
      </c>
      <c r="N64" s="91">
        <v>100.74</v>
      </c>
      <c r="O64" s="91">
        <v>0.74566740600000003</v>
      </c>
      <c r="P64" s="91">
        <v>0.05</v>
      </c>
      <c r="Q64" s="91">
        <v>0</v>
      </c>
    </row>
    <row r="65" spans="2:17">
      <c r="B65" t="s">
        <v>1656</v>
      </c>
      <c r="C65" t="s">
        <v>1585</v>
      </c>
      <c r="D65" t="s">
        <v>1683</v>
      </c>
      <c r="E65" t="s">
        <v>1658</v>
      </c>
      <c r="F65" t="s">
        <v>640</v>
      </c>
      <c r="G65" t="s">
        <v>1684</v>
      </c>
      <c r="H65" t="s">
        <v>229</v>
      </c>
      <c r="I65" s="91">
        <v>12.08</v>
      </c>
      <c r="J65" t="s">
        <v>105</v>
      </c>
      <c r="K65" s="91">
        <v>4.5</v>
      </c>
      <c r="L65" s="91">
        <v>4.28</v>
      </c>
      <c r="M65" s="91">
        <v>1316.46</v>
      </c>
      <c r="N65" s="91">
        <v>101.87</v>
      </c>
      <c r="O65" s="91">
        <v>1.341077802</v>
      </c>
      <c r="P65" s="91">
        <v>0.09</v>
      </c>
      <c r="Q65" s="91">
        <v>0</v>
      </c>
    </row>
    <row r="66" spans="2:17">
      <c r="B66" t="s">
        <v>1656</v>
      </c>
      <c r="C66" t="s">
        <v>1585</v>
      </c>
      <c r="D66" t="s">
        <v>1685</v>
      </c>
      <c r="E66" t="s">
        <v>1658</v>
      </c>
      <c r="F66" t="s">
        <v>640</v>
      </c>
      <c r="G66" t="s">
        <v>364</v>
      </c>
      <c r="H66" t="s">
        <v>229</v>
      </c>
      <c r="I66" s="91">
        <v>9.07</v>
      </c>
      <c r="J66" t="s">
        <v>105</v>
      </c>
      <c r="K66" s="91">
        <v>4.5</v>
      </c>
      <c r="L66" s="91">
        <v>2.5499999999999998</v>
      </c>
      <c r="M66" s="91">
        <v>1378.76</v>
      </c>
      <c r="N66" s="91">
        <v>121.58</v>
      </c>
      <c r="O66" s="91">
        <v>1.676296408</v>
      </c>
      <c r="P66" s="91">
        <v>0.11</v>
      </c>
      <c r="Q66" s="91">
        <v>0</v>
      </c>
    </row>
    <row r="67" spans="2:17">
      <c r="B67" t="s">
        <v>1656</v>
      </c>
      <c r="C67" t="s">
        <v>1585</v>
      </c>
      <c r="D67" t="s">
        <v>1686</v>
      </c>
      <c r="E67" t="s">
        <v>1658</v>
      </c>
      <c r="F67" t="s">
        <v>640</v>
      </c>
      <c r="G67" t="s">
        <v>1687</v>
      </c>
      <c r="H67" t="s">
        <v>229</v>
      </c>
      <c r="I67" s="91">
        <v>9.0500000000000007</v>
      </c>
      <c r="J67" t="s">
        <v>105</v>
      </c>
      <c r="K67" s="91">
        <v>4.5</v>
      </c>
      <c r="L67" s="91">
        <v>2.63</v>
      </c>
      <c r="M67" s="91">
        <v>2524.6</v>
      </c>
      <c r="N67" s="91">
        <v>121.01</v>
      </c>
      <c r="O67" s="91">
        <v>3.0550184599999999</v>
      </c>
      <c r="P67" s="91">
        <v>0.2</v>
      </c>
      <c r="Q67" s="91">
        <v>0.01</v>
      </c>
    </row>
    <row r="68" spans="2:17">
      <c r="B68" t="s">
        <v>1688</v>
      </c>
      <c r="C68" t="s">
        <v>1585</v>
      </c>
      <c r="D68" t="s">
        <v>1689</v>
      </c>
      <c r="E68" t="s">
        <v>1690</v>
      </c>
      <c r="F68" t="s">
        <v>640</v>
      </c>
      <c r="G68" t="s">
        <v>1691</v>
      </c>
      <c r="H68" t="s">
        <v>229</v>
      </c>
      <c r="I68" s="91">
        <v>4.72</v>
      </c>
      <c r="J68" t="s">
        <v>105</v>
      </c>
      <c r="K68" s="91">
        <v>3.76</v>
      </c>
      <c r="L68" s="91">
        <v>3.56</v>
      </c>
      <c r="M68" s="91">
        <v>26336.48</v>
      </c>
      <c r="N68" s="91">
        <v>103.95</v>
      </c>
      <c r="O68" s="91">
        <v>27.376770960000002</v>
      </c>
      <c r="P68" s="91">
        <v>1.78</v>
      </c>
      <c r="Q68" s="91">
        <v>7.0000000000000007E-2</v>
      </c>
    </row>
    <row r="69" spans="2:17">
      <c r="B69" t="s">
        <v>1692</v>
      </c>
      <c r="C69" t="s">
        <v>1585</v>
      </c>
      <c r="D69" t="s">
        <v>1693</v>
      </c>
      <c r="E69" t="s">
        <v>1694</v>
      </c>
      <c r="F69" t="s">
        <v>1652</v>
      </c>
      <c r="G69" t="s">
        <v>404</v>
      </c>
      <c r="H69" t="s">
        <v>1605</v>
      </c>
      <c r="I69" s="91">
        <v>2.5099999999999998</v>
      </c>
      <c r="J69" t="s">
        <v>105</v>
      </c>
      <c r="K69" s="91">
        <v>3.4</v>
      </c>
      <c r="L69" s="91">
        <v>0.62</v>
      </c>
      <c r="M69" s="91">
        <v>5241.41</v>
      </c>
      <c r="N69" s="91">
        <v>104.35</v>
      </c>
      <c r="O69" s="91">
        <v>5.4694113350000002</v>
      </c>
      <c r="P69" s="91">
        <v>0.36</v>
      </c>
      <c r="Q69" s="91">
        <v>0.01</v>
      </c>
    </row>
    <row r="70" spans="2:17">
      <c r="B70" t="s">
        <v>1692</v>
      </c>
      <c r="C70" t="s">
        <v>1585</v>
      </c>
      <c r="D70" t="s">
        <v>1695</v>
      </c>
      <c r="E70" t="s">
        <v>1694</v>
      </c>
      <c r="F70" t="s">
        <v>1652</v>
      </c>
      <c r="G70" t="s">
        <v>404</v>
      </c>
      <c r="H70" t="s">
        <v>1605</v>
      </c>
      <c r="I70" s="91">
        <v>2.64</v>
      </c>
      <c r="J70" t="s">
        <v>105</v>
      </c>
      <c r="K70" s="91">
        <v>3.45</v>
      </c>
      <c r="L70" s="91">
        <v>1.42</v>
      </c>
      <c r="M70" s="91">
        <v>2120.58</v>
      </c>
      <c r="N70" s="91">
        <v>107.06</v>
      </c>
      <c r="O70" s="91">
        <v>2.2702929479999998</v>
      </c>
      <c r="P70" s="91">
        <v>0.15</v>
      </c>
      <c r="Q70" s="91">
        <v>0.01</v>
      </c>
    </row>
    <row r="71" spans="2:17">
      <c r="B71" t="s">
        <v>1692</v>
      </c>
      <c r="C71" t="s">
        <v>1585</v>
      </c>
      <c r="D71" t="s">
        <v>1696</v>
      </c>
      <c r="E71" t="s">
        <v>1694</v>
      </c>
      <c r="F71" t="s">
        <v>1652</v>
      </c>
      <c r="G71" t="s">
        <v>404</v>
      </c>
      <c r="H71" t="s">
        <v>1605</v>
      </c>
      <c r="I71" s="91">
        <v>1.81</v>
      </c>
      <c r="J71" t="s">
        <v>105</v>
      </c>
      <c r="K71" s="91">
        <v>4.4000000000000004</v>
      </c>
      <c r="L71" s="91">
        <v>1.7</v>
      </c>
      <c r="M71" s="91">
        <v>2226.46</v>
      </c>
      <c r="N71" s="91">
        <v>101.79</v>
      </c>
      <c r="O71" s="91">
        <v>2.2663136339999999</v>
      </c>
      <c r="P71" s="91">
        <v>0.15</v>
      </c>
      <c r="Q71" s="91">
        <v>0.01</v>
      </c>
    </row>
    <row r="72" spans="2:17">
      <c r="B72" t="s">
        <v>1692</v>
      </c>
      <c r="C72" t="s">
        <v>1585</v>
      </c>
      <c r="D72" t="s">
        <v>1697</v>
      </c>
      <c r="E72" t="s">
        <v>1694</v>
      </c>
      <c r="F72" t="s">
        <v>1652</v>
      </c>
      <c r="G72" t="s">
        <v>404</v>
      </c>
      <c r="H72" t="s">
        <v>1605</v>
      </c>
      <c r="I72" s="91">
        <v>1.81</v>
      </c>
      <c r="J72" t="s">
        <v>105</v>
      </c>
      <c r="K72" s="91">
        <v>4.4000000000000004</v>
      </c>
      <c r="L72" s="91">
        <v>1.7</v>
      </c>
      <c r="M72" s="91">
        <v>989.44</v>
      </c>
      <c r="N72" s="91">
        <v>101.79</v>
      </c>
      <c r="O72" s="91">
        <v>1.0071509759999999</v>
      </c>
      <c r="P72" s="91">
        <v>7.0000000000000007E-2</v>
      </c>
      <c r="Q72" s="91">
        <v>0</v>
      </c>
    </row>
    <row r="73" spans="2:17">
      <c r="B73" t="s">
        <v>1692</v>
      </c>
      <c r="C73" t="s">
        <v>1585</v>
      </c>
      <c r="D73" t="s">
        <v>1698</v>
      </c>
      <c r="E73" t="s">
        <v>1694</v>
      </c>
      <c r="F73" t="s">
        <v>1652</v>
      </c>
      <c r="G73" t="s">
        <v>404</v>
      </c>
      <c r="H73" t="s">
        <v>1605</v>
      </c>
      <c r="I73" s="91">
        <v>1.94</v>
      </c>
      <c r="J73" t="s">
        <v>105</v>
      </c>
      <c r="K73" s="91">
        <v>4.45</v>
      </c>
      <c r="L73" s="91">
        <v>1.76</v>
      </c>
      <c r="M73" s="91">
        <v>1237.02</v>
      </c>
      <c r="N73" s="91">
        <v>101.93</v>
      </c>
      <c r="O73" s="91">
        <v>1.260894486</v>
      </c>
      <c r="P73" s="91">
        <v>0.08</v>
      </c>
      <c r="Q73" s="91">
        <v>0</v>
      </c>
    </row>
    <row r="74" spans="2:17">
      <c r="B74" t="s">
        <v>1692</v>
      </c>
      <c r="C74" t="s">
        <v>1585</v>
      </c>
      <c r="D74" t="s">
        <v>1699</v>
      </c>
      <c r="E74" t="s">
        <v>1694</v>
      </c>
      <c r="F74" t="s">
        <v>1652</v>
      </c>
      <c r="G74" t="s">
        <v>1700</v>
      </c>
      <c r="H74" t="s">
        <v>1605</v>
      </c>
      <c r="I74" s="91">
        <v>1.8</v>
      </c>
      <c r="J74" t="s">
        <v>105</v>
      </c>
      <c r="K74" s="91">
        <v>4.4000000000000004</v>
      </c>
      <c r="L74" s="91">
        <v>2.4900000000000002</v>
      </c>
      <c r="M74" s="91">
        <v>1182.2</v>
      </c>
      <c r="N74" s="91">
        <v>101.79</v>
      </c>
      <c r="O74" s="91">
        <v>1.20336138</v>
      </c>
      <c r="P74" s="91">
        <v>0.08</v>
      </c>
      <c r="Q74" s="91">
        <v>0</v>
      </c>
    </row>
    <row r="75" spans="2:17">
      <c r="B75" t="s">
        <v>1692</v>
      </c>
      <c r="C75" t="s">
        <v>1585</v>
      </c>
      <c r="D75" t="s">
        <v>1701</v>
      </c>
      <c r="E75" t="s">
        <v>1694</v>
      </c>
      <c r="F75" t="s">
        <v>1652</v>
      </c>
      <c r="G75" t="s">
        <v>1700</v>
      </c>
      <c r="H75" t="s">
        <v>1605</v>
      </c>
      <c r="I75" s="91">
        <v>1.93</v>
      </c>
      <c r="J75" t="s">
        <v>105</v>
      </c>
      <c r="K75" s="91">
        <v>4.45</v>
      </c>
      <c r="L75" s="91">
        <v>2.5099999999999998</v>
      </c>
      <c r="M75" s="91">
        <v>1416.15</v>
      </c>
      <c r="N75" s="91">
        <v>101.93</v>
      </c>
      <c r="O75" s="91">
        <v>1.443481695</v>
      </c>
      <c r="P75" s="91">
        <v>0.09</v>
      </c>
      <c r="Q75" s="91">
        <v>0</v>
      </c>
    </row>
    <row r="76" spans="2:17">
      <c r="B76" t="s">
        <v>1692</v>
      </c>
      <c r="C76" t="s">
        <v>1585</v>
      </c>
      <c r="D76" t="s">
        <v>1702</v>
      </c>
      <c r="E76" t="s">
        <v>1694</v>
      </c>
      <c r="F76" t="s">
        <v>1652</v>
      </c>
      <c r="G76" t="s">
        <v>1700</v>
      </c>
      <c r="H76" t="s">
        <v>1605</v>
      </c>
      <c r="I76" s="91">
        <v>1.8</v>
      </c>
      <c r="J76" t="s">
        <v>105</v>
      </c>
      <c r="K76" s="91">
        <v>4.4000000000000004</v>
      </c>
      <c r="L76" s="91">
        <v>2.4900000000000002</v>
      </c>
      <c r="M76" s="91">
        <v>2659.93</v>
      </c>
      <c r="N76" s="91">
        <v>101.79</v>
      </c>
      <c r="O76" s="91">
        <v>2.7075427470000002</v>
      </c>
      <c r="P76" s="91">
        <v>0.18</v>
      </c>
      <c r="Q76" s="91">
        <v>0.01</v>
      </c>
    </row>
    <row r="77" spans="2:17">
      <c r="B77" t="s">
        <v>1692</v>
      </c>
      <c r="C77" t="s">
        <v>1585</v>
      </c>
      <c r="D77" t="s">
        <v>1703</v>
      </c>
      <c r="E77" t="s">
        <v>1694</v>
      </c>
      <c r="F77" t="s">
        <v>1652</v>
      </c>
      <c r="G77" t="s">
        <v>1700</v>
      </c>
      <c r="H77" t="s">
        <v>1605</v>
      </c>
      <c r="I77" s="91">
        <v>2.5099999999999998</v>
      </c>
      <c r="J77" t="s">
        <v>105</v>
      </c>
      <c r="K77" s="91">
        <v>3.4</v>
      </c>
      <c r="L77" s="91">
        <v>1.19</v>
      </c>
      <c r="M77" s="91">
        <v>5763.69</v>
      </c>
      <c r="N77" s="91">
        <v>104.35</v>
      </c>
      <c r="O77" s="91">
        <v>6.0144105149999998</v>
      </c>
      <c r="P77" s="91">
        <v>0.39</v>
      </c>
      <c r="Q77" s="91">
        <v>0.01</v>
      </c>
    </row>
    <row r="78" spans="2:17">
      <c r="B78" t="s">
        <v>1692</v>
      </c>
      <c r="C78" t="s">
        <v>1585</v>
      </c>
      <c r="D78" t="s">
        <v>1704</v>
      </c>
      <c r="E78" t="s">
        <v>1694</v>
      </c>
      <c r="F78" t="s">
        <v>1652</v>
      </c>
      <c r="G78" t="s">
        <v>1700</v>
      </c>
      <c r="H78" t="s">
        <v>1605</v>
      </c>
      <c r="I78" s="91">
        <v>2.66</v>
      </c>
      <c r="J78" t="s">
        <v>105</v>
      </c>
      <c r="K78" s="91">
        <v>3.45</v>
      </c>
      <c r="L78" s="91">
        <v>2.21</v>
      </c>
      <c r="M78" s="91">
        <v>2080.89</v>
      </c>
      <c r="N78" s="91">
        <v>107.06</v>
      </c>
      <c r="O78" s="91">
        <v>2.227800834</v>
      </c>
      <c r="P78" s="91">
        <v>0.14000000000000001</v>
      </c>
      <c r="Q78" s="91">
        <v>0.01</v>
      </c>
    </row>
    <row r="79" spans="2:17">
      <c r="B79" t="s">
        <v>1692</v>
      </c>
      <c r="C79" t="s">
        <v>1585</v>
      </c>
      <c r="D79" t="s">
        <v>1705</v>
      </c>
      <c r="E79" t="s">
        <v>1694</v>
      </c>
      <c r="F79" t="s">
        <v>1652</v>
      </c>
      <c r="G79" t="s">
        <v>1706</v>
      </c>
      <c r="H79" t="s">
        <v>1605</v>
      </c>
      <c r="I79" s="91">
        <v>1.91</v>
      </c>
      <c r="J79" t="s">
        <v>105</v>
      </c>
      <c r="K79" s="91">
        <v>4.7</v>
      </c>
      <c r="L79" s="91">
        <v>4.0999999999999996</v>
      </c>
      <c r="M79" s="91">
        <v>14706.81</v>
      </c>
      <c r="N79" s="91">
        <v>101.23</v>
      </c>
      <c r="O79" s="91">
        <v>14.887703762999999</v>
      </c>
      <c r="P79" s="91">
        <v>0.97</v>
      </c>
      <c r="Q79" s="91">
        <v>0.04</v>
      </c>
    </row>
    <row r="80" spans="2:17">
      <c r="B80" t="s">
        <v>1692</v>
      </c>
      <c r="C80" t="s">
        <v>1585</v>
      </c>
      <c r="D80" t="s">
        <v>1707</v>
      </c>
      <c r="E80" t="s">
        <v>1694</v>
      </c>
      <c r="F80" t="s">
        <v>1652</v>
      </c>
      <c r="G80" t="s">
        <v>787</v>
      </c>
      <c r="H80" t="s">
        <v>1605</v>
      </c>
      <c r="I80" s="91">
        <v>0.49</v>
      </c>
      <c r="J80" t="s">
        <v>105</v>
      </c>
      <c r="K80" s="91">
        <v>1.4</v>
      </c>
      <c r="L80" s="91">
        <v>1.26</v>
      </c>
      <c r="M80" s="91">
        <v>12255</v>
      </c>
      <c r="N80" s="91">
        <v>100.09</v>
      </c>
      <c r="O80" s="91">
        <v>12.2660295</v>
      </c>
      <c r="P80" s="91">
        <v>0.8</v>
      </c>
      <c r="Q80" s="91">
        <v>0.03</v>
      </c>
    </row>
    <row r="81" spans="2:17">
      <c r="B81" t="s">
        <v>1708</v>
      </c>
      <c r="C81" t="s">
        <v>1585</v>
      </c>
      <c r="D81" t="s">
        <v>1709</v>
      </c>
      <c r="E81" t="s">
        <v>1710</v>
      </c>
      <c r="F81" t="s">
        <v>1652</v>
      </c>
      <c r="G81" t="s">
        <v>1711</v>
      </c>
      <c r="H81" t="s">
        <v>1605</v>
      </c>
      <c r="I81" s="91">
        <v>5.79</v>
      </c>
      <c r="J81" t="s">
        <v>105</v>
      </c>
      <c r="K81" s="91">
        <v>2.98</v>
      </c>
      <c r="L81" s="91">
        <v>1.58</v>
      </c>
      <c r="M81" s="91">
        <v>11553.97</v>
      </c>
      <c r="N81" s="91">
        <v>112.75</v>
      </c>
      <c r="O81" s="91">
        <v>13.027101175</v>
      </c>
      <c r="P81" s="91">
        <v>0.85</v>
      </c>
      <c r="Q81" s="91">
        <v>0.03</v>
      </c>
    </row>
    <row r="82" spans="2:17">
      <c r="B82" t="s">
        <v>1708</v>
      </c>
      <c r="C82" t="s">
        <v>1585</v>
      </c>
      <c r="D82" t="s">
        <v>1712</v>
      </c>
      <c r="E82" t="s">
        <v>1710</v>
      </c>
      <c r="F82" t="s">
        <v>1652</v>
      </c>
      <c r="G82" t="s">
        <v>1713</v>
      </c>
      <c r="H82" t="s">
        <v>1605</v>
      </c>
      <c r="I82" s="91">
        <v>5.79</v>
      </c>
      <c r="J82" t="s">
        <v>105</v>
      </c>
      <c r="K82" s="91">
        <v>2.98</v>
      </c>
      <c r="L82" s="91">
        <v>1.58</v>
      </c>
      <c r="M82" s="91">
        <v>326.76</v>
      </c>
      <c r="N82" s="91">
        <v>112.7</v>
      </c>
      <c r="O82" s="91">
        <v>0.36825851999999998</v>
      </c>
      <c r="P82" s="91">
        <v>0.02</v>
      </c>
      <c r="Q82" s="91">
        <v>0</v>
      </c>
    </row>
    <row r="83" spans="2:17">
      <c r="B83" t="s">
        <v>1714</v>
      </c>
      <c r="C83" t="s">
        <v>1585</v>
      </c>
      <c r="D83" t="s">
        <v>1715</v>
      </c>
      <c r="E83" t="s">
        <v>1716</v>
      </c>
      <c r="F83" t="s">
        <v>1652</v>
      </c>
      <c r="G83" t="s">
        <v>1711</v>
      </c>
      <c r="H83" t="s">
        <v>1605</v>
      </c>
      <c r="I83" s="91">
        <v>5.79</v>
      </c>
      <c r="J83" t="s">
        <v>105</v>
      </c>
      <c r="K83" s="91">
        <v>2.98</v>
      </c>
      <c r="L83" s="91">
        <v>1.58</v>
      </c>
      <c r="M83" s="91">
        <v>23180.45</v>
      </c>
      <c r="N83" s="91">
        <v>112.78</v>
      </c>
      <c r="O83" s="91">
        <v>26.142911510000001</v>
      </c>
      <c r="P83" s="91">
        <v>1.7</v>
      </c>
      <c r="Q83" s="91">
        <v>0.06</v>
      </c>
    </row>
    <row r="84" spans="2:17">
      <c r="B84" t="s">
        <v>1717</v>
      </c>
      <c r="C84" t="s">
        <v>1585</v>
      </c>
      <c r="D84" t="s">
        <v>1718</v>
      </c>
      <c r="E84" t="s">
        <v>1719</v>
      </c>
      <c r="F84" t="s">
        <v>1652</v>
      </c>
      <c r="G84" t="s">
        <v>1711</v>
      </c>
      <c r="H84" t="s">
        <v>1605</v>
      </c>
      <c r="I84" s="91">
        <v>5.77</v>
      </c>
      <c r="J84" t="s">
        <v>105</v>
      </c>
      <c r="K84" s="91">
        <v>2.98</v>
      </c>
      <c r="L84" s="91">
        <v>1.58</v>
      </c>
      <c r="M84" s="91">
        <v>13156.54</v>
      </c>
      <c r="N84" s="91">
        <v>112.74</v>
      </c>
      <c r="O84" s="91">
        <v>14.832683196</v>
      </c>
      <c r="P84" s="91">
        <v>0.96</v>
      </c>
      <c r="Q84" s="91">
        <v>0.04</v>
      </c>
    </row>
    <row r="85" spans="2:17">
      <c r="B85" t="s">
        <v>1688</v>
      </c>
      <c r="C85" t="s">
        <v>1585</v>
      </c>
      <c r="D85" t="s">
        <v>1720</v>
      </c>
      <c r="E85" t="s">
        <v>1721</v>
      </c>
      <c r="F85" t="s">
        <v>1722</v>
      </c>
      <c r="G85" t="s">
        <v>1723</v>
      </c>
      <c r="H85" t="s">
        <v>1605</v>
      </c>
      <c r="I85" s="91">
        <v>7.2</v>
      </c>
      <c r="J85" t="s">
        <v>105</v>
      </c>
      <c r="K85" s="91">
        <v>3.5</v>
      </c>
      <c r="L85" s="91">
        <v>3.84</v>
      </c>
      <c r="M85" s="91">
        <v>37574.81</v>
      </c>
      <c r="N85" s="91">
        <v>103.08</v>
      </c>
      <c r="O85" s="91">
        <v>38.732114148000001</v>
      </c>
      <c r="P85" s="91">
        <v>2.52</v>
      </c>
      <c r="Q85" s="91">
        <v>0.09</v>
      </c>
    </row>
    <row r="86" spans="2:17">
      <c r="B86" t="s">
        <v>1724</v>
      </c>
      <c r="C86" t="s">
        <v>1585</v>
      </c>
      <c r="D86" t="s">
        <v>1725</v>
      </c>
      <c r="E86" t="s">
        <v>1726</v>
      </c>
      <c r="F86" t="s">
        <v>1722</v>
      </c>
      <c r="G86" t="s">
        <v>1727</v>
      </c>
      <c r="H86" t="s">
        <v>1605</v>
      </c>
      <c r="I86" s="91">
        <v>0.96</v>
      </c>
      <c r="J86" t="s">
        <v>113</v>
      </c>
      <c r="K86" s="91">
        <v>3.59</v>
      </c>
      <c r="L86" s="91">
        <v>1.06</v>
      </c>
      <c r="M86" s="91">
        <v>2481.09</v>
      </c>
      <c r="N86" s="91">
        <v>101.36</v>
      </c>
      <c r="O86" s="91">
        <v>10.601026286289599</v>
      </c>
      <c r="P86" s="91">
        <v>0.69</v>
      </c>
      <c r="Q86" s="91">
        <v>0.03</v>
      </c>
    </row>
    <row r="87" spans="2:17">
      <c r="B87" t="s">
        <v>1724</v>
      </c>
      <c r="C87" t="s">
        <v>1585</v>
      </c>
      <c r="D87" t="s">
        <v>1728</v>
      </c>
      <c r="E87" t="s">
        <v>1726</v>
      </c>
      <c r="F87" t="s">
        <v>1722</v>
      </c>
      <c r="G87" t="s">
        <v>1727</v>
      </c>
      <c r="H87" t="s">
        <v>1605</v>
      </c>
      <c r="I87" s="91">
        <v>0.95</v>
      </c>
      <c r="J87" t="s">
        <v>109</v>
      </c>
      <c r="K87" s="91">
        <v>6.28</v>
      </c>
      <c r="L87" s="91">
        <v>4.2300000000000004</v>
      </c>
      <c r="M87" s="91">
        <v>2619.89</v>
      </c>
      <c r="N87" s="91">
        <v>101.23</v>
      </c>
      <c r="O87" s="91">
        <v>9.5449606145530002</v>
      </c>
      <c r="P87" s="91">
        <v>0.62</v>
      </c>
      <c r="Q87" s="91">
        <v>0.02</v>
      </c>
    </row>
    <row r="88" spans="2:17">
      <c r="B88" t="s">
        <v>1724</v>
      </c>
      <c r="C88" t="s">
        <v>1585</v>
      </c>
      <c r="D88" t="s">
        <v>1729</v>
      </c>
      <c r="E88" t="s">
        <v>1726</v>
      </c>
      <c r="F88" t="s">
        <v>1722</v>
      </c>
      <c r="G88" t="s">
        <v>1730</v>
      </c>
      <c r="H88" t="s">
        <v>1605</v>
      </c>
      <c r="J88" t="s">
        <v>109</v>
      </c>
      <c r="K88" s="91">
        <v>4.16</v>
      </c>
      <c r="L88" s="91">
        <v>0</v>
      </c>
      <c r="M88" s="91">
        <v>1534.34</v>
      </c>
      <c r="N88" s="91">
        <v>100.09</v>
      </c>
      <c r="O88" s="91">
        <v>5.5270595406940002</v>
      </c>
      <c r="P88" s="91">
        <v>0.36</v>
      </c>
      <c r="Q88" s="91">
        <v>0.01</v>
      </c>
    </row>
    <row r="89" spans="2:17">
      <c r="B89" t="s">
        <v>1724</v>
      </c>
      <c r="C89" t="s">
        <v>1585</v>
      </c>
      <c r="D89" t="s">
        <v>1731</v>
      </c>
      <c r="E89" t="s">
        <v>1726</v>
      </c>
      <c r="F89" t="s">
        <v>1722</v>
      </c>
      <c r="G89" t="s">
        <v>1574</v>
      </c>
      <c r="H89" t="s">
        <v>1605</v>
      </c>
      <c r="I89" s="91">
        <v>0.63</v>
      </c>
      <c r="J89" t="s">
        <v>109</v>
      </c>
      <c r="K89" s="91">
        <v>3.79</v>
      </c>
      <c r="L89" s="91">
        <v>4.4400000000000004</v>
      </c>
      <c r="M89" s="91">
        <v>4512.7299999999996</v>
      </c>
      <c r="N89" s="91">
        <v>100.15</v>
      </c>
      <c r="O89" s="91">
        <v>16.265677242904999</v>
      </c>
      <c r="P89" s="91">
        <v>1.06</v>
      </c>
      <c r="Q89" s="91">
        <v>0.04</v>
      </c>
    </row>
    <row r="90" spans="2:17">
      <c r="B90" t="s">
        <v>1732</v>
      </c>
      <c r="C90" t="s">
        <v>1585</v>
      </c>
      <c r="D90" t="s">
        <v>1733</v>
      </c>
      <c r="E90" t="s">
        <v>1734</v>
      </c>
      <c r="F90" t="s">
        <v>1722</v>
      </c>
      <c r="G90" t="s">
        <v>1735</v>
      </c>
      <c r="H90" t="s">
        <v>1605</v>
      </c>
      <c r="I90" s="91">
        <v>6.6</v>
      </c>
      <c r="J90" t="s">
        <v>105</v>
      </c>
      <c r="K90" s="91">
        <v>2.54</v>
      </c>
      <c r="L90" s="91">
        <v>1.45</v>
      </c>
      <c r="M90" s="91">
        <v>25259.98</v>
      </c>
      <c r="N90" s="91">
        <v>110.3</v>
      </c>
      <c r="O90" s="91">
        <v>27.86175794</v>
      </c>
      <c r="P90" s="91">
        <v>1.81</v>
      </c>
      <c r="Q90" s="91">
        <v>7.0000000000000007E-2</v>
      </c>
    </row>
    <row r="91" spans="2:17">
      <c r="B91" t="s">
        <v>1736</v>
      </c>
      <c r="C91" t="s">
        <v>1585</v>
      </c>
      <c r="D91" t="s">
        <v>1737</v>
      </c>
      <c r="E91" t="s">
        <v>1738</v>
      </c>
      <c r="F91" t="s">
        <v>687</v>
      </c>
      <c r="G91" t="s">
        <v>1739</v>
      </c>
      <c r="H91" t="s">
        <v>153</v>
      </c>
      <c r="I91" s="91">
        <v>8.51</v>
      </c>
      <c r="J91" t="s">
        <v>105</v>
      </c>
      <c r="K91" s="91">
        <v>3.4</v>
      </c>
      <c r="L91" s="91">
        <v>4.25</v>
      </c>
      <c r="M91" s="91">
        <v>7429.34</v>
      </c>
      <c r="N91" s="91">
        <v>114.52</v>
      </c>
      <c r="O91" s="91">
        <v>8.5080801679999993</v>
      </c>
      <c r="P91" s="91">
        <v>0.55000000000000004</v>
      </c>
      <c r="Q91" s="91">
        <v>0.02</v>
      </c>
    </row>
    <row r="92" spans="2:17">
      <c r="B92" t="s">
        <v>1736</v>
      </c>
      <c r="C92" t="s">
        <v>1585</v>
      </c>
      <c r="D92" t="s">
        <v>1740</v>
      </c>
      <c r="E92" t="s">
        <v>1738</v>
      </c>
      <c r="F92" t="s">
        <v>687</v>
      </c>
      <c r="G92" t="s">
        <v>1739</v>
      </c>
      <c r="H92" t="s">
        <v>153</v>
      </c>
      <c r="I92" s="91">
        <v>0.28000000000000003</v>
      </c>
      <c r="J92" t="s">
        <v>105</v>
      </c>
      <c r="K92" s="91">
        <v>3.3</v>
      </c>
      <c r="L92" s="91">
        <v>0.61</v>
      </c>
      <c r="M92" s="91">
        <v>3337.83</v>
      </c>
      <c r="N92" s="91">
        <v>114.45</v>
      </c>
      <c r="O92" s="91">
        <v>3.8201464349999998</v>
      </c>
      <c r="P92" s="91">
        <v>0.25</v>
      </c>
      <c r="Q92" s="91">
        <v>0.01</v>
      </c>
    </row>
    <row r="93" spans="2:17">
      <c r="B93" t="s">
        <v>1736</v>
      </c>
      <c r="C93" t="s">
        <v>1585</v>
      </c>
      <c r="D93" t="s">
        <v>1741</v>
      </c>
      <c r="E93" t="s">
        <v>1738</v>
      </c>
      <c r="F93" t="s">
        <v>687</v>
      </c>
      <c r="G93" t="s">
        <v>1742</v>
      </c>
      <c r="H93" t="s">
        <v>153</v>
      </c>
      <c r="I93" s="91">
        <v>8.57</v>
      </c>
      <c r="J93" t="s">
        <v>105</v>
      </c>
      <c r="K93" s="91">
        <v>3.4</v>
      </c>
      <c r="L93" s="91">
        <v>4.16</v>
      </c>
      <c r="M93" s="91">
        <v>6814.97</v>
      </c>
      <c r="N93" s="91">
        <v>114.75</v>
      </c>
      <c r="O93" s="91">
        <v>7.8201780750000003</v>
      </c>
      <c r="P93" s="91">
        <v>0.51</v>
      </c>
      <c r="Q93" s="91">
        <v>0.02</v>
      </c>
    </row>
    <row r="94" spans="2:17">
      <c r="B94" t="s">
        <v>1736</v>
      </c>
      <c r="C94" t="s">
        <v>1585</v>
      </c>
      <c r="D94" t="s">
        <v>1743</v>
      </c>
      <c r="E94" t="s">
        <v>1738</v>
      </c>
      <c r="F94" t="s">
        <v>687</v>
      </c>
      <c r="G94" t="s">
        <v>1742</v>
      </c>
      <c r="H94" t="s">
        <v>153</v>
      </c>
      <c r="I94" s="91">
        <v>8.57</v>
      </c>
      <c r="J94" t="s">
        <v>105</v>
      </c>
      <c r="K94" s="91">
        <v>3.4</v>
      </c>
      <c r="L94" s="91">
        <v>4.16</v>
      </c>
      <c r="M94" s="91">
        <v>3061.81</v>
      </c>
      <c r="N94" s="91">
        <v>114.78</v>
      </c>
      <c r="O94" s="91">
        <v>3.5143455179999998</v>
      </c>
      <c r="P94" s="91">
        <v>0.23</v>
      </c>
      <c r="Q94" s="91">
        <v>0.01</v>
      </c>
    </row>
    <row r="95" spans="2:17">
      <c r="B95" t="s">
        <v>1736</v>
      </c>
      <c r="C95" t="s">
        <v>1585</v>
      </c>
      <c r="D95" t="s">
        <v>1744</v>
      </c>
      <c r="E95" t="s">
        <v>1738</v>
      </c>
      <c r="F95" t="s">
        <v>687</v>
      </c>
      <c r="G95" t="s">
        <v>436</v>
      </c>
      <c r="H95" t="s">
        <v>153</v>
      </c>
      <c r="I95" s="91">
        <v>8.5399999999999991</v>
      </c>
      <c r="J95" t="s">
        <v>105</v>
      </c>
      <c r="K95" s="91">
        <v>3.4</v>
      </c>
      <c r="L95" s="91">
        <v>4.26</v>
      </c>
      <c r="M95" s="91">
        <v>4761</v>
      </c>
      <c r="N95" s="91">
        <v>114.04</v>
      </c>
      <c r="O95" s="91">
        <v>5.4294444000000004</v>
      </c>
      <c r="P95" s="91">
        <v>0.35</v>
      </c>
      <c r="Q95" s="91">
        <v>0.01</v>
      </c>
    </row>
    <row r="96" spans="2:17">
      <c r="B96" t="s">
        <v>1736</v>
      </c>
      <c r="C96" t="s">
        <v>1585</v>
      </c>
      <c r="D96" t="s">
        <v>1745</v>
      </c>
      <c r="E96" t="s">
        <v>1738</v>
      </c>
      <c r="F96" t="s">
        <v>687</v>
      </c>
      <c r="G96" t="s">
        <v>436</v>
      </c>
      <c r="H96" t="s">
        <v>153</v>
      </c>
      <c r="I96" s="91">
        <v>0.28000000000000003</v>
      </c>
      <c r="J96" t="s">
        <v>105</v>
      </c>
      <c r="K96" s="91">
        <v>3.4</v>
      </c>
      <c r="L96" s="91">
        <v>2.02</v>
      </c>
      <c r="M96" s="91">
        <v>2139</v>
      </c>
      <c r="N96" s="91">
        <v>113.83</v>
      </c>
      <c r="O96" s="91">
        <v>2.4348236999999999</v>
      </c>
      <c r="P96" s="91">
        <v>0.16</v>
      </c>
      <c r="Q96" s="91">
        <v>0.01</v>
      </c>
    </row>
    <row r="97" spans="2:17">
      <c r="B97" t="s">
        <v>1736</v>
      </c>
      <c r="C97" t="s">
        <v>1585</v>
      </c>
      <c r="D97" t="s">
        <v>1746</v>
      </c>
      <c r="E97" t="s">
        <v>1738</v>
      </c>
      <c r="F97" t="s">
        <v>687</v>
      </c>
      <c r="G97" t="s">
        <v>1747</v>
      </c>
      <c r="H97" t="s">
        <v>153</v>
      </c>
      <c r="I97" s="91">
        <v>8.6199999999999992</v>
      </c>
      <c r="J97" t="s">
        <v>105</v>
      </c>
      <c r="K97" s="91">
        <v>3.4</v>
      </c>
      <c r="L97" s="91">
        <v>3.86</v>
      </c>
      <c r="M97" s="91">
        <v>1766.25</v>
      </c>
      <c r="N97" s="91">
        <v>116.38</v>
      </c>
      <c r="O97" s="91">
        <v>2.0555617499999999</v>
      </c>
      <c r="P97" s="91">
        <v>0.13</v>
      </c>
      <c r="Q97" s="91">
        <v>0</v>
      </c>
    </row>
    <row r="98" spans="2:17">
      <c r="B98" t="s">
        <v>1736</v>
      </c>
      <c r="C98" t="s">
        <v>1585</v>
      </c>
      <c r="D98" t="s">
        <v>1748</v>
      </c>
      <c r="E98" t="s">
        <v>1738</v>
      </c>
      <c r="F98" t="s">
        <v>687</v>
      </c>
      <c r="G98" t="s">
        <v>1747</v>
      </c>
      <c r="H98" t="s">
        <v>153</v>
      </c>
      <c r="I98" s="91">
        <v>0.28000000000000003</v>
      </c>
      <c r="J98" t="s">
        <v>105</v>
      </c>
      <c r="K98" s="91">
        <v>3.3</v>
      </c>
      <c r="L98" s="91">
        <v>1.36</v>
      </c>
      <c r="M98" s="91">
        <v>793.53</v>
      </c>
      <c r="N98" s="91">
        <v>116.32</v>
      </c>
      <c r="O98" s="91">
        <v>0.92303409599999997</v>
      </c>
      <c r="P98" s="91">
        <v>0.06</v>
      </c>
      <c r="Q98" s="91">
        <v>0</v>
      </c>
    </row>
    <row r="99" spans="2:17">
      <c r="B99" t="s">
        <v>1736</v>
      </c>
      <c r="C99" t="s">
        <v>1585</v>
      </c>
      <c r="D99" t="s">
        <v>1749</v>
      </c>
      <c r="E99" t="s">
        <v>1738</v>
      </c>
      <c r="F99" t="s">
        <v>687</v>
      </c>
      <c r="G99" t="s">
        <v>1750</v>
      </c>
      <c r="H99" t="s">
        <v>153</v>
      </c>
      <c r="I99" s="91">
        <v>9.41</v>
      </c>
      <c r="J99" t="s">
        <v>105</v>
      </c>
      <c r="K99" s="91">
        <v>3.4</v>
      </c>
      <c r="L99" s="91">
        <v>3.38</v>
      </c>
      <c r="M99" s="91">
        <v>5640.12</v>
      </c>
      <c r="N99" s="91">
        <v>105.6</v>
      </c>
      <c r="O99" s="91">
        <v>5.9559667200000002</v>
      </c>
      <c r="P99" s="91">
        <v>0.39</v>
      </c>
      <c r="Q99" s="91">
        <v>0.01</v>
      </c>
    </row>
    <row r="100" spans="2:17">
      <c r="B100" t="s">
        <v>1736</v>
      </c>
      <c r="C100" t="s">
        <v>1585</v>
      </c>
      <c r="D100" t="s">
        <v>1751</v>
      </c>
      <c r="E100" t="s">
        <v>1738</v>
      </c>
      <c r="F100" t="s">
        <v>687</v>
      </c>
      <c r="G100" t="s">
        <v>1750</v>
      </c>
      <c r="H100" t="s">
        <v>153</v>
      </c>
      <c r="I100" s="91">
        <v>1.24</v>
      </c>
      <c r="J100" t="s">
        <v>105</v>
      </c>
      <c r="K100" s="91">
        <v>3.4</v>
      </c>
      <c r="L100" s="91">
        <v>3.13</v>
      </c>
      <c r="M100" s="91">
        <v>2533.9699999999998</v>
      </c>
      <c r="N100" s="91">
        <v>105.22</v>
      </c>
      <c r="O100" s="91">
        <v>2.666243234</v>
      </c>
      <c r="P100" s="91">
        <v>0.17</v>
      </c>
      <c r="Q100" s="91">
        <v>0.01</v>
      </c>
    </row>
    <row r="101" spans="2:17">
      <c r="B101" t="s">
        <v>1736</v>
      </c>
      <c r="C101" t="s">
        <v>1585</v>
      </c>
      <c r="D101" t="s">
        <v>1752</v>
      </c>
      <c r="E101" t="s">
        <v>1738</v>
      </c>
      <c r="F101" t="s">
        <v>687</v>
      </c>
      <c r="G101" t="s">
        <v>1723</v>
      </c>
      <c r="H101" t="s">
        <v>153</v>
      </c>
      <c r="I101" s="91">
        <v>0.76</v>
      </c>
      <c r="J101" t="s">
        <v>105</v>
      </c>
      <c r="K101" s="91">
        <v>3.4</v>
      </c>
      <c r="L101" s="91">
        <v>6.93</v>
      </c>
      <c r="M101" s="91">
        <v>1572.34</v>
      </c>
      <c r="N101" s="91">
        <v>101.27</v>
      </c>
      <c r="O101" s="91">
        <v>1.592308718</v>
      </c>
      <c r="P101" s="91">
        <v>0.1</v>
      </c>
      <c r="Q101" s="91">
        <v>0</v>
      </c>
    </row>
    <row r="102" spans="2:17">
      <c r="B102" t="s">
        <v>1736</v>
      </c>
      <c r="C102" t="s">
        <v>1585</v>
      </c>
      <c r="D102" t="s">
        <v>1753</v>
      </c>
      <c r="E102" t="s">
        <v>1738</v>
      </c>
      <c r="F102" t="s">
        <v>687</v>
      </c>
      <c r="G102" t="s">
        <v>1723</v>
      </c>
      <c r="H102" t="s">
        <v>153</v>
      </c>
      <c r="I102" s="91">
        <v>8.94</v>
      </c>
      <c r="J102" t="s">
        <v>105</v>
      </c>
      <c r="K102" s="91">
        <v>3.4</v>
      </c>
      <c r="L102" s="91">
        <v>3.67</v>
      </c>
      <c r="M102" s="91">
        <v>3499.73</v>
      </c>
      <c r="N102" s="91">
        <v>101.38</v>
      </c>
      <c r="O102" s="91">
        <v>3.5480262740000001</v>
      </c>
      <c r="P102" s="91">
        <v>0.23</v>
      </c>
      <c r="Q102" s="91">
        <v>0.01</v>
      </c>
    </row>
    <row r="103" spans="2:17">
      <c r="B103" t="s">
        <v>1736</v>
      </c>
      <c r="C103" t="s">
        <v>1585</v>
      </c>
      <c r="D103" t="s">
        <v>1754</v>
      </c>
      <c r="E103" t="s">
        <v>1738</v>
      </c>
      <c r="F103" t="s">
        <v>687</v>
      </c>
      <c r="G103" t="s">
        <v>1755</v>
      </c>
      <c r="H103" t="s">
        <v>153</v>
      </c>
      <c r="I103" s="91">
        <v>8.83</v>
      </c>
      <c r="J103" t="s">
        <v>105</v>
      </c>
      <c r="K103" s="91">
        <v>3.4</v>
      </c>
      <c r="L103" s="91">
        <v>3.09</v>
      </c>
      <c r="M103" s="91">
        <v>4477.1099999999997</v>
      </c>
      <c r="N103" s="91">
        <v>103.75</v>
      </c>
      <c r="O103" s="91">
        <v>4.6450016249999999</v>
      </c>
      <c r="P103" s="91">
        <v>0.3</v>
      </c>
      <c r="Q103" s="91">
        <v>0.01</v>
      </c>
    </row>
    <row r="104" spans="2:17">
      <c r="B104" t="s">
        <v>1736</v>
      </c>
      <c r="C104" t="s">
        <v>1585</v>
      </c>
      <c r="D104" t="s">
        <v>1756</v>
      </c>
      <c r="E104" t="s">
        <v>1738</v>
      </c>
      <c r="F104" t="s">
        <v>687</v>
      </c>
      <c r="G104" t="s">
        <v>1755</v>
      </c>
      <c r="H104" t="s">
        <v>153</v>
      </c>
      <c r="I104" s="91">
        <v>8.81</v>
      </c>
      <c r="J104" t="s">
        <v>105</v>
      </c>
      <c r="K104" s="91">
        <v>3.4</v>
      </c>
      <c r="L104" s="91">
        <v>3.14</v>
      </c>
      <c r="M104" s="91">
        <v>9965.15</v>
      </c>
      <c r="N104" s="91">
        <v>103.32</v>
      </c>
      <c r="O104" s="91">
        <v>10.295992979999999</v>
      </c>
      <c r="P104" s="91">
        <v>0.67</v>
      </c>
      <c r="Q104" s="91">
        <v>0.02</v>
      </c>
    </row>
    <row r="105" spans="2:17">
      <c r="B105" t="s">
        <v>1692</v>
      </c>
      <c r="C105" t="s">
        <v>1585</v>
      </c>
      <c r="D105" t="s">
        <v>1757</v>
      </c>
      <c r="E105" t="s">
        <v>1758</v>
      </c>
      <c r="F105" t="s">
        <v>737</v>
      </c>
      <c r="G105" t="s">
        <v>864</v>
      </c>
      <c r="H105" t="s">
        <v>229</v>
      </c>
      <c r="I105" s="91">
        <v>6.36</v>
      </c>
      <c r="J105" t="s">
        <v>105</v>
      </c>
      <c r="K105" s="91">
        <v>2.9</v>
      </c>
      <c r="L105" s="91">
        <v>5.1100000000000003</v>
      </c>
      <c r="M105" s="91">
        <v>50381.77</v>
      </c>
      <c r="N105" s="91">
        <v>107.35</v>
      </c>
      <c r="O105" s="91">
        <v>54.084830095000001</v>
      </c>
      <c r="P105" s="91">
        <v>3.51</v>
      </c>
      <c r="Q105" s="91">
        <v>0.13</v>
      </c>
    </row>
    <row r="106" spans="2:17">
      <c r="B106" t="s">
        <v>1759</v>
      </c>
      <c r="C106" t="s">
        <v>1585</v>
      </c>
      <c r="D106" t="s">
        <v>1760</v>
      </c>
      <c r="E106" t="s">
        <v>940</v>
      </c>
      <c r="F106" t="s">
        <v>1761</v>
      </c>
      <c r="G106" t="s">
        <v>1762</v>
      </c>
      <c r="H106" t="s">
        <v>1605</v>
      </c>
      <c r="I106" s="91">
        <v>12.15</v>
      </c>
      <c r="J106" t="s">
        <v>105</v>
      </c>
      <c r="K106" s="91">
        <v>6.7</v>
      </c>
      <c r="L106" s="91">
        <v>3.12</v>
      </c>
      <c r="M106" s="91">
        <v>26348.71</v>
      </c>
      <c r="N106" s="91">
        <v>139.96</v>
      </c>
      <c r="O106" s="91">
        <v>36.877654516</v>
      </c>
      <c r="P106" s="91">
        <v>2.4</v>
      </c>
      <c r="Q106" s="91">
        <v>0.09</v>
      </c>
    </row>
    <row r="107" spans="2:17">
      <c r="B107" t="s">
        <v>1763</v>
      </c>
      <c r="C107" t="s">
        <v>1585</v>
      </c>
      <c r="D107" t="s">
        <v>1764</v>
      </c>
      <c r="E107" t="s">
        <v>1282</v>
      </c>
      <c r="F107" t="s">
        <v>1765</v>
      </c>
      <c r="G107" t="s">
        <v>1766</v>
      </c>
      <c r="H107" t="s">
        <v>1605</v>
      </c>
      <c r="I107" s="91">
        <v>1.44</v>
      </c>
      <c r="J107" t="s">
        <v>105</v>
      </c>
      <c r="K107" s="91">
        <v>6.2</v>
      </c>
      <c r="L107" s="91">
        <v>1.04</v>
      </c>
      <c r="M107" s="91">
        <v>45255.519999999997</v>
      </c>
      <c r="N107" s="91">
        <v>9.9999999999999995E-7</v>
      </c>
      <c r="O107" s="91">
        <v>4.5255519999999998E-7</v>
      </c>
      <c r="P107" s="91">
        <v>0</v>
      </c>
      <c r="Q107" s="91">
        <v>0</v>
      </c>
    </row>
    <row r="108" spans="2:17">
      <c r="B108" s="92" t="s">
        <v>1767</v>
      </c>
      <c r="I108" s="93">
        <v>0.56000000000000005</v>
      </c>
      <c r="L108" s="93">
        <v>1.46</v>
      </c>
      <c r="M108" s="93">
        <v>18108.93</v>
      </c>
      <c r="O108" s="93">
        <v>18.393211780000001</v>
      </c>
      <c r="P108" s="93">
        <v>1.19</v>
      </c>
      <c r="Q108" s="93">
        <v>0.04</v>
      </c>
    </row>
    <row r="109" spans="2:17">
      <c r="B109" t="s">
        <v>1768</v>
      </c>
      <c r="C109" t="s">
        <v>1585</v>
      </c>
      <c r="D109" t="s">
        <v>1769</v>
      </c>
      <c r="E109" t="s">
        <v>728</v>
      </c>
      <c r="F109" t="s">
        <v>1722</v>
      </c>
      <c r="G109" t="s">
        <v>1770</v>
      </c>
      <c r="H109" t="s">
        <v>1605</v>
      </c>
      <c r="I109" s="91">
        <v>0.63</v>
      </c>
      <c r="J109" t="s">
        <v>105</v>
      </c>
      <c r="K109" s="91">
        <v>3.61</v>
      </c>
      <c r="L109" s="91">
        <v>1.42</v>
      </c>
      <c r="M109" s="91">
        <v>13823.47</v>
      </c>
      <c r="N109" s="91">
        <v>101.7</v>
      </c>
      <c r="O109" s="91">
        <v>14.05846899</v>
      </c>
      <c r="P109" s="91">
        <v>0.91</v>
      </c>
      <c r="Q109" s="91">
        <v>0.03</v>
      </c>
    </row>
    <row r="110" spans="2:17">
      <c r="B110" t="s">
        <v>1771</v>
      </c>
      <c r="C110" t="s">
        <v>1585</v>
      </c>
      <c r="D110" t="s">
        <v>1772</v>
      </c>
      <c r="E110" t="s">
        <v>1773</v>
      </c>
      <c r="F110" t="s">
        <v>1774</v>
      </c>
      <c r="G110" t="s">
        <v>1775</v>
      </c>
      <c r="H110" t="s">
        <v>1605</v>
      </c>
      <c r="I110" s="91">
        <v>0.34</v>
      </c>
      <c r="J110" t="s">
        <v>105</v>
      </c>
      <c r="K110" s="91">
        <v>4.5</v>
      </c>
      <c r="L110" s="91">
        <v>1.58</v>
      </c>
      <c r="M110" s="91">
        <v>4285.46</v>
      </c>
      <c r="N110" s="91">
        <v>101.15</v>
      </c>
      <c r="O110" s="91">
        <v>4.33474279</v>
      </c>
      <c r="P110" s="91">
        <v>0.28000000000000003</v>
      </c>
      <c r="Q110" s="91">
        <v>0.01</v>
      </c>
    </row>
    <row r="111" spans="2:17">
      <c r="B111" s="92" t="s">
        <v>1776</v>
      </c>
      <c r="I111" s="93">
        <v>0</v>
      </c>
      <c r="L111" s="93">
        <v>0</v>
      </c>
      <c r="M111" s="93">
        <v>0</v>
      </c>
      <c r="O111" s="93">
        <v>0</v>
      </c>
      <c r="P111" s="93">
        <v>0</v>
      </c>
      <c r="Q111" s="93">
        <v>0</v>
      </c>
    </row>
    <row r="112" spans="2:17">
      <c r="B112" s="92" t="s">
        <v>1777</v>
      </c>
      <c r="I112" s="93">
        <v>0</v>
      </c>
      <c r="L112" s="93">
        <v>0</v>
      </c>
      <c r="M112" s="93">
        <v>0</v>
      </c>
      <c r="O112" s="93">
        <v>0</v>
      </c>
      <c r="P112" s="93">
        <v>0</v>
      </c>
      <c r="Q112" s="93">
        <v>0</v>
      </c>
    </row>
    <row r="113" spans="2:17">
      <c r="B113" t="s">
        <v>255</v>
      </c>
      <c r="D113" t="s">
        <v>255</v>
      </c>
      <c r="F113" t="s">
        <v>255</v>
      </c>
      <c r="I113" s="91">
        <v>0</v>
      </c>
      <c r="J113" t="s">
        <v>255</v>
      </c>
      <c r="K113" s="91">
        <v>0</v>
      </c>
      <c r="L113" s="91">
        <v>0</v>
      </c>
      <c r="M113" s="91">
        <v>0</v>
      </c>
      <c r="N113" s="91">
        <v>0</v>
      </c>
      <c r="O113" s="91">
        <v>0</v>
      </c>
      <c r="P113" s="91">
        <v>0</v>
      </c>
      <c r="Q113" s="91">
        <v>0</v>
      </c>
    </row>
    <row r="114" spans="2:17">
      <c r="B114" s="92" t="s">
        <v>1778</v>
      </c>
      <c r="I114" s="93">
        <v>0</v>
      </c>
      <c r="L114" s="93">
        <v>0</v>
      </c>
      <c r="M114" s="93">
        <v>0</v>
      </c>
      <c r="O114" s="93">
        <v>0</v>
      </c>
      <c r="P114" s="93">
        <v>0</v>
      </c>
      <c r="Q114" s="93">
        <v>0</v>
      </c>
    </row>
    <row r="115" spans="2:17">
      <c r="B115" t="s">
        <v>255</v>
      </c>
      <c r="D115" t="s">
        <v>255</v>
      </c>
      <c r="F115" t="s">
        <v>255</v>
      </c>
      <c r="I115" s="91">
        <v>0</v>
      </c>
      <c r="J115" t="s">
        <v>255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</row>
    <row r="116" spans="2:17">
      <c r="B116" s="92" t="s">
        <v>1779</v>
      </c>
      <c r="I116" s="93">
        <v>0</v>
      </c>
      <c r="L116" s="93">
        <v>0</v>
      </c>
      <c r="M116" s="93">
        <v>0</v>
      </c>
      <c r="O116" s="93">
        <v>0</v>
      </c>
      <c r="P116" s="93">
        <v>0</v>
      </c>
      <c r="Q116" s="93">
        <v>0</v>
      </c>
    </row>
    <row r="117" spans="2:17">
      <c r="B117" t="s">
        <v>255</v>
      </c>
      <c r="D117" t="s">
        <v>255</v>
      </c>
      <c r="F117" t="s">
        <v>255</v>
      </c>
      <c r="I117" s="91">
        <v>0</v>
      </c>
      <c r="J117" t="s">
        <v>255</v>
      </c>
      <c r="K117" s="91">
        <v>0</v>
      </c>
      <c r="L117" s="91">
        <v>0</v>
      </c>
      <c r="M117" s="91">
        <v>0</v>
      </c>
      <c r="N117" s="91">
        <v>0</v>
      </c>
      <c r="O117" s="91">
        <v>0</v>
      </c>
      <c r="P117" s="91">
        <v>0</v>
      </c>
      <c r="Q117" s="91">
        <v>0</v>
      </c>
    </row>
    <row r="118" spans="2:17">
      <c r="B118" s="92" t="s">
        <v>1780</v>
      </c>
      <c r="I118" s="93">
        <v>0</v>
      </c>
      <c r="L118" s="93">
        <v>0</v>
      </c>
      <c r="M118" s="93">
        <v>0</v>
      </c>
      <c r="O118" s="93">
        <v>0</v>
      </c>
      <c r="P118" s="93">
        <v>0</v>
      </c>
      <c r="Q118" s="93">
        <v>0</v>
      </c>
    </row>
    <row r="119" spans="2:17">
      <c r="B119" t="s">
        <v>255</v>
      </c>
      <c r="D119" t="s">
        <v>255</v>
      </c>
      <c r="F119" t="s">
        <v>255</v>
      </c>
      <c r="I119" s="91">
        <v>0</v>
      </c>
      <c r="J119" t="s">
        <v>255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2:17">
      <c r="B120" s="92" t="s">
        <v>261</v>
      </c>
      <c r="I120" s="93">
        <v>3.17</v>
      </c>
      <c r="L120" s="93">
        <v>6.64</v>
      </c>
      <c r="M120" s="93">
        <v>30234.18</v>
      </c>
      <c r="O120" s="93">
        <v>108.91324933509399</v>
      </c>
      <c r="P120" s="93">
        <v>7.07</v>
      </c>
      <c r="Q120" s="93">
        <v>0.26</v>
      </c>
    </row>
    <row r="121" spans="2:17">
      <c r="B121" s="92" t="s">
        <v>1781</v>
      </c>
      <c r="I121" s="93">
        <v>0</v>
      </c>
      <c r="L121" s="93">
        <v>0</v>
      </c>
      <c r="M121" s="93">
        <v>0</v>
      </c>
      <c r="O121" s="93">
        <v>0</v>
      </c>
      <c r="P121" s="93">
        <v>0</v>
      </c>
      <c r="Q121" s="93">
        <v>0</v>
      </c>
    </row>
    <row r="122" spans="2:17">
      <c r="B122" t="s">
        <v>255</v>
      </c>
      <c r="D122" t="s">
        <v>255</v>
      </c>
      <c r="F122" t="s">
        <v>255</v>
      </c>
      <c r="I122" s="91">
        <v>0</v>
      </c>
      <c r="J122" t="s">
        <v>255</v>
      </c>
      <c r="K122" s="91">
        <v>0</v>
      </c>
      <c r="L122" s="91">
        <v>0</v>
      </c>
      <c r="M122" s="91">
        <v>0</v>
      </c>
      <c r="N122" s="91">
        <v>0</v>
      </c>
      <c r="O122" s="91">
        <v>0</v>
      </c>
      <c r="P122" s="91">
        <v>0</v>
      </c>
      <c r="Q122" s="91">
        <v>0</v>
      </c>
    </row>
    <row r="123" spans="2:17">
      <c r="B123" s="92" t="s">
        <v>1582</v>
      </c>
      <c r="I123" s="93">
        <v>0</v>
      </c>
      <c r="L123" s="93">
        <v>0</v>
      </c>
      <c r="M123" s="93">
        <v>0</v>
      </c>
      <c r="O123" s="93">
        <v>0</v>
      </c>
      <c r="P123" s="93">
        <v>0</v>
      </c>
      <c r="Q123" s="93">
        <v>0</v>
      </c>
    </row>
    <row r="124" spans="2:17">
      <c r="B124" t="s">
        <v>255</v>
      </c>
      <c r="D124" t="s">
        <v>255</v>
      </c>
      <c r="F124" t="s">
        <v>255</v>
      </c>
      <c r="I124" s="91">
        <v>0</v>
      </c>
      <c r="J124" t="s">
        <v>255</v>
      </c>
      <c r="K124" s="91">
        <v>0</v>
      </c>
      <c r="L124" s="91">
        <v>0</v>
      </c>
      <c r="M124" s="91">
        <v>0</v>
      </c>
      <c r="N124" s="91">
        <v>0</v>
      </c>
      <c r="O124" s="91">
        <v>0</v>
      </c>
      <c r="P124" s="91">
        <v>0</v>
      </c>
      <c r="Q124" s="91">
        <v>0</v>
      </c>
    </row>
    <row r="125" spans="2:17">
      <c r="B125" s="92" t="s">
        <v>1583</v>
      </c>
      <c r="I125" s="93">
        <v>3.17</v>
      </c>
      <c r="L125" s="93">
        <v>6.64</v>
      </c>
      <c r="M125" s="93">
        <v>30234.18</v>
      </c>
      <c r="O125" s="93">
        <v>108.91324933509399</v>
      </c>
      <c r="P125" s="93">
        <v>7.07</v>
      </c>
      <c r="Q125" s="93">
        <v>0.26</v>
      </c>
    </row>
    <row r="126" spans="2:17">
      <c r="B126" t="s">
        <v>1782</v>
      </c>
      <c r="C126" t="s">
        <v>1585</v>
      </c>
      <c r="D126" t="s">
        <v>1783</v>
      </c>
      <c r="E126" t="s">
        <v>1784</v>
      </c>
      <c r="F126" t="s">
        <v>1528</v>
      </c>
      <c r="G126" t="s">
        <v>1785</v>
      </c>
      <c r="H126" t="s">
        <v>1529</v>
      </c>
      <c r="I126" s="91">
        <v>5.34</v>
      </c>
      <c r="J126" t="s">
        <v>109</v>
      </c>
      <c r="K126" s="91">
        <v>5.0199999999999996</v>
      </c>
      <c r="L126" s="91">
        <v>5.09</v>
      </c>
      <c r="M126" s="91">
        <v>6487</v>
      </c>
      <c r="N126" s="91">
        <v>99.93</v>
      </c>
      <c r="O126" s="91">
        <v>23.3303703009</v>
      </c>
      <c r="P126" s="91">
        <v>1.52</v>
      </c>
      <c r="Q126" s="91">
        <v>0.06</v>
      </c>
    </row>
    <row r="127" spans="2:17">
      <c r="B127" t="s">
        <v>1786</v>
      </c>
      <c r="C127" t="s">
        <v>1585</v>
      </c>
      <c r="D127" t="s">
        <v>1787</v>
      </c>
      <c r="E127" t="s">
        <v>1788</v>
      </c>
      <c r="F127" t="s">
        <v>255</v>
      </c>
      <c r="G127" t="s">
        <v>1789</v>
      </c>
      <c r="H127" t="s">
        <v>256</v>
      </c>
      <c r="I127" s="91">
        <v>2.95</v>
      </c>
      <c r="J127" t="s">
        <v>109</v>
      </c>
      <c r="K127" s="91">
        <v>3.67</v>
      </c>
      <c r="L127" s="91">
        <v>6.8</v>
      </c>
      <c r="M127" s="91">
        <v>4001.44</v>
      </c>
      <c r="N127" s="91">
        <v>99.95</v>
      </c>
      <c r="O127" s="91">
        <v>14.39398196872</v>
      </c>
      <c r="P127" s="91">
        <v>0.93</v>
      </c>
      <c r="Q127" s="91">
        <v>0.03</v>
      </c>
    </row>
    <row r="128" spans="2:17">
      <c r="B128" t="s">
        <v>1786</v>
      </c>
      <c r="C128" t="s">
        <v>1585</v>
      </c>
      <c r="D128" t="s">
        <v>1790</v>
      </c>
      <c r="E128" t="s">
        <v>1788</v>
      </c>
      <c r="F128" t="s">
        <v>255</v>
      </c>
      <c r="G128" t="s">
        <v>1789</v>
      </c>
      <c r="H128" t="s">
        <v>256</v>
      </c>
      <c r="I128" s="91">
        <v>2.95</v>
      </c>
      <c r="J128" t="s">
        <v>109</v>
      </c>
      <c r="K128" s="91">
        <v>3.67</v>
      </c>
      <c r="L128" s="91">
        <v>6.8</v>
      </c>
      <c r="M128" s="91">
        <v>8935.4599999999991</v>
      </c>
      <c r="N128" s="91">
        <v>99.95</v>
      </c>
      <c r="O128" s="91">
        <v>32.142641179729999</v>
      </c>
      <c r="P128" s="91">
        <v>2.09</v>
      </c>
      <c r="Q128" s="91">
        <v>0.08</v>
      </c>
    </row>
    <row r="129" spans="2:17">
      <c r="B129" t="s">
        <v>1791</v>
      </c>
      <c r="C129" t="s">
        <v>1585</v>
      </c>
      <c r="D129" t="s">
        <v>1792</v>
      </c>
      <c r="E129" t="s">
        <v>1793</v>
      </c>
      <c r="F129" t="s">
        <v>255</v>
      </c>
      <c r="G129" t="s">
        <v>1794</v>
      </c>
      <c r="H129" t="s">
        <v>256</v>
      </c>
      <c r="I129" s="91">
        <v>3.36</v>
      </c>
      <c r="J129" t="s">
        <v>109</v>
      </c>
      <c r="K129" s="91">
        <v>7</v>
      </c>
      <c r="L129" s="91">
        <v>9.25</v>
      </c>
      <c r="M129" s="91">
        <v>2702.21</v>
      </c>
      <c r="N129" s="91">
        <v>100.6</v>
      </c>
      <c r="O129" s="91">
        <v>9.7836053127400007</v>
      </c>
      <c r="P129" s="91">
        <v>0.64</v>
      </c>
      <c r="Q129" s="91">
        <v>0.02</v>
      </c>
    </row>
    <row r="130" spans="2:17">
      <c r="B130" t="s">
        <v>1791</v>
      </c>
      <c r="C130" t="s">
        <v>1585</v>
      </c>
      <c r="D130" t="s">
        <v>1795</v>
      </c>
      <c r="E130" t="s">
        <v>1793</v>
      </c>
      <c r="F130" t="s">
        <v>255</v>
      </c>
      <c r="G130" t="s">
        <v>1796</v>
      </c>
      <c r="H130" t="s">
        <v>256</v>
      </c>
      <c r="I130" s="91">
        <v>1.73</v>
      </c>
      <c r="J130" t="s">
        <v>109</v>
      </c>
      <c r="K130" s="91">
        <v>6.51</v>
      </c>
      <c r="L130" s="91">
        <v>6.75</v>
      </c>
      <c r="M130" s="91">
        <v>8108.07</v>
      </c>
      <c r="N130" s="91">
        <v>100.28</v>
      </c>
      <c r="O130" s="91">
        <v>29.262650573003999</v>
      </c>
      <c r="P130" s="91">
        <v>1.9</v>
      </c>
      <c r="Q130" s="91">
        <v>7.0000000000000007E-2</v>
      </c>
    </row>
    <row r="131" spans="2:17">
      <c r="B131" s="92" t="s">
        <v>1780</v>
      </c>
      <c r="I131" s="93">
        <v>0</v>
      </c>
      <c r="L131" s="93">
        <v>0</v>
      </c>
      <c r="M131" s="93">
        <v>0</v>
      </c>
      <c r="O131" s="93">
        <v>0</v>
      </c>
      <c r="P131" s="93">
        <v>0</v>
      </c>
      <c r="Q131" s="93">
        <v>0</v>
      </c>
    </row>
    <row r="132" spans="2:17">
      <c r="B132" t="s">
        <v>255</v>
      </c>
      <c r="D132" t="s">
        <v>255</v>
      </c>
      <c r="F132" t="s">
        <v>255</v>
      </c>
      <c r="I132" s="91">
        <v>0</v>
      </c>
      <c r="J132" t="s">
        <v>255</v>
      </c>
      <c r="K132" s="91">
        <v>0</v>
      </c>
      <c r="L132" s="91">
        <v>0</v>
      </c>
      <c r="M132" s="91">
        <v>0</v>
      </c>
      <c r="N132" s="91">
        <v>0</v>
      </c>
      <c r="O132" s="91">
        <v>0</v>
      </c>
      <c r="P132" s="91">
        <v>0</v>
      </c>
      <c r="Q132" s="91">
        <v>0</v>
      </c>
    </row>
    <row r="133" spans="2:17">
      <c r="B133" t="s">
        <v>263</v>
      </c>
    </row>
    <row r="134" spans="2:17">
      <c r="B134" t="s">
        <v>343</v>
      </c>
    </row>
    <row r="135" spans="2:17">
      <c r="B135" t="s">
        <v>344</v>
      </c>
    </row>
    <row r="136" spans="2:17">
      <c r="B136" t="s">
        <v>345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1810</v>
      </c>
    </row>
    <row r="3" spans="2:64" s="1" customFormat="1">
      <c r="B3" s="2" t="s">
        <v>2</v>
      </c>
      <c r="C3" s="26" t="s">
        <v>1811</v>
      </c>
    </row>
    <row r="4" spans="2:64" s="1" customFormat="1">
      <c r="B4" s="2" t="s">
        <v>3</v>
      </c>
      <c r="C4" s="95">
        <v>1161</v>
      </c>
    </row>
    <row r="5" spans="2:64">
      <c r="B5" s="89" t="s">
        <v>218</v>
      </c>
      <c r="C5" t="s">
        <v>219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1480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255</v>
      </c>
      <c r="C14" t="s">
        <v>255</v>
      </c>
      <c r="E14" t="s">
        <v>255</v>
      </c>
      <c r="G14" s="91">
        <v>0</v>
      </c>
      <c r="H14" t="s">
        <v>255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1481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255</v>
      </c>
      <c r="C16" t="s">
        <v>255</v>
      </c>
      <c r="E16" t="s">
        <v>255</v>
      </c>
      <c r="G16" s="91">
        <v>0</v>
      </c>
      <c r="H16" t="s">
        <v>255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1797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255</v>
      </c>
      <c r="C18" t="s">
        <v>255</v>
      </c>
      <c r="E18" t="s">
        <v>255</v>
      </c>
      <c r="G18" s="91">
        <v>0</v>
      </c>
      <c r="H18" t="s">
        <v>255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1798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255</v>
      </c>
      <c r="C20" t="s">
        <v>255</v>
      </c>
      <c r="E20" t="s">
        <v>255</v>
      </c>
      <c r="G20" s="91">
        <v>0</v>
      </c>
      <c r="H20" t="s">
        <v>255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1008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255</v>
      </c>
      <c r="C22" t="s">
        <v>255</v>
      </c>
      <c r="E22" t="s">
        <v>255</v>
      </c>
      <c r="G22" s="91">
        <v>0</v>
      </c>
      <c r="H22" t="s">
        <v>255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255</v>
      </c>
      <c r="C24" t="s">
        <v>255</v>
      </c>
      <c r="E24" t="s">
        <v>255</v>
      </c>
      <c r="G24" s="91">
        <v>0</v>
      </c>
      <c r="H24" t="s">
        <v>255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263</v>
      </c>
    </row>
    <row r="26" spans="2:15">
      <c r="B26" t="s">
        <v>343</v>
      </c>
    </row>
    <row r="27" spans="2:15">
      <c r="B27" t="s">
        <v>344</v>
      </c>
    </row>
    <row r="28" spans="2:15">
      <c r="B28" t="s">
        <v>345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1810</v>
      </c>
    </row>
    <row r="3" spans="2:55" s="1" customFormat="1">
      <c r="B3" s="2" t="s">
        <v>2</v>
      </c>
      <c r="C3" s="26" t="s">
        <v>1811</v>
      </c>
    </row>
    <row r="4" spans="2:55" s="1" customFormat="1">
      <c r="B4" s="2" t="s">
        <v>3</v>
      </c>
      <c r="C4" s="95">
        <v>1161</v>
      </c>
    </row>
    <row r="5" spans="2:55">
      <c r="B5" s="89" t="s">
        <v>218</v>
      </c>
      <c r="C5" t="s">
        <v>219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1799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255</v>
      </c>
      <c r="E14" s="91">
        <v>0</v>
      </c>
      <c r="F14" t="s">
        <v>255</v>
      </c>
      <c r="G14" s="91">
        <v>0</v>
      </c>
      <c r="H14" s="91">
        <v>0</v>
      </c>
      <c r="I14" s="91">
        <v>0</v>
      </c>
    </row>
    <row r="15" spans="2:55">
      <c r="B15" s="92" t="s">
        <v>1800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255</v>
      </c>
      <c r="E16" s="91">
        <v>0</v>
      </c>
      <c r="F16" t="s">
        <v>255</v>
      </c>
      <c r="G16" s="91">
        <v>0</v>
      </c>
      <c r="H16" s="91">
        <v>0</v>
      </c>
      <c r="I16" s="91">
        <v>0</v>
      </c>
    </row>
    <row r="17" spans="2:9">
      <c r="B17" s="92" t="s">
        <v>261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1799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255</v>
      </c>
      <c r="E19" s="91">
        <v>0</v>
      </c>
      <c r="F19" t="s">
        <v>255</v>
      </c>
      <c r="G19" s="91">
        <v>0</v>
      </c>
      <c r="H19" s="91">
        <v>0</v>
      </c>
      <c r="I19" s="91">
        <v>0</v>
      </c>
    </row>
    <row r="20" spans="2:9">
      <c r="B20" s="92" t="s">
        <v>1800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255</v>
      </c>
      <c r="E21" s="91">
        <v>0</v>
      </c>
      <c r="F21" t="s">
        <v>255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1810</v>
      </c>
    </row>
    <row r="3" spans="2:60" s="1" customFormat="1">
      <c r="B3" s="2" t="s">
        <v>2</v>
      </c>
      <c r="C3" s="26" t="s">
        <v>1811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s="2" t="s">
        <v>219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255</v>
      </c>
      <c r="D13" t="s">
        <v>255</v>
      </c>
      <c r="E13" s="19"/>
      <c r="F13" s="91">
        <v>0</v>
      </c>
      <c r="G13" t="s">
        <v>255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255</v>
      </c>
      <c r="D15" t="s">
        <v>255</v>
      </c>
      <c r="E15" s="19"/>
      <c r="F15" s="91">
        <v>0</v>
      </c>
      <c r="G15" t="s">
        <v>255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1810</v>
      </c>
    </row>
    <row r="3" spans="2:60" s="1" customFormat="1">
      <c r="B3" s="2" t="s">
        <v>2</v>
      </c>
      <c r="C3" s="26" t="s">
        <v>1811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t="s">
        <v>219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30.705690000000001</v>
      </c>
      <c r="J11" s="90">
        <v>100</v>
      </c>
      <c r="K11" s="90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30.705690000000001</v>
      </c>
      <c r="J12" s="93">
        <v>100</v>
      </c>
      <c r="K12" s="93">
        <v>7.0000000000000007E-2</v>
      </c>
    </row>
    <row r="13" spans="2:60">
      <c r="B13" t="s">
        <v>1801</v>
      </c>
      <c r="C13" t="s">
        <v>1802</v>
      </c>
      <c r="D13" t="s">
        <v>255</v>
      </c>
      <c r="E13" t="s">
        <v>256</v>
      </c>
      <c r="F13" s="91">
        <v>0</v>
      </c>
      <c r="G13" t="s">
        <v>105</v>
      </c>
      <c r="H13" s="91">
        <v>0</v>
      </c>
      <c r="I13" s="91">
        <v>-14.53973</v>
      </c>
      <c r="J13" s="91">
        <v>-47.35</v>
      </c>
      <c r="K13" s="91">
        <v>-0.03</v>
      </c>
    </row>
    <row r="14" spans="2:60">
      <c r="B14" t="s">
        <v>1803</v>
      </c>
      <c r="C14" t="s">
        <v>1804</v>
      </c>
      <c r="D14" t="s">
        <v>255</v>
      </c>
      <c r="E14" t="s">
        <v>256</v>
      </c>
      <c r="F14" s="91">
        <v>0</v>
      </c>
      <c r="G14" t="s">
        <v>105</v>
      </c>
      <c r="H14" s="91">
        <v>0</v>
      </c>
      <c r="I14" s="91">
        <v>-2.0000000000000002E-5</v>
      </c>
      <c r="J14" s="91">
        <v>0</v>
      </c>
      <c r="K14" s="91">
        <v>0</v>
      </c>
    </row>
    <row r="15" spans="2:60">
      <c r="B15" t="s">
        <v>1805</v>
      </c>
      <c r="C15" t="s">
        <v>1806</v>
      </c>
      <c r="D15" t="s">
        <v>255</v>
      </c>
      <c r="E15" t="s">
        <v>256</v>
      </c>
      <c r="F15" s="91">
        <v>0</v>
      </c>
      <c r="G15" t="s">
        <v>105</v>
      </c>
      <c r="H15" s="91">
        <v>0</v>
      </c>
      <c r="I15" s="91">
        <v>39.909939999999999</v>
      </c>
      <c r="J15" s="91">
        <v>129.97999999999999</v>
      </c>
      <c r="K15" s="91">
        <v>0.1</v>
      </c>
    </row>
    <row r="16" spans="2:60">
      <c r="B16" t="s">
        <v>1807</v>
      </c>
      <c r="C16" t="s">
        <v>1808</v>
      </c>
      <c r="D16" t="s">
        <v>255</v>
      </c>
      <c r="E16" t="s">
        <v>229</v>
      </c>
      <c r="F16" s="91">
        <v>0</v>
      </c>
      <c r="G16" t="s">
        <v>105</v>
      </c>
      <c r="H16" s="91">
        <v>0</v>
      </c>
      <c r="I16" s="91">
        <v>22.491399999999999</v>
      </c>
      <c r="J16" s="91">
        <v>73.25</v>
      </c>
      <c r="K16" s="91">
        <v>0.05</v>
      </c>
    </row>
    <row r="17" spans="2:11">
      <c r="B17" t="s">
        <v>1809</v>
      </c>
      <c r="C17" t="s">
        <v>1808</v>
      </c>
      <c r="D17" t="s">
        <v>255</v>
      </c>
      <c r="E17" t="s">
        <v>229</v>
      </c>
      <c r="F17" s="91">
        <v>0</v>
      </c>
      <c r="G17" t="s">
        <v>105</v>
      </c>
      <c r="H17" s="91">
        <v>0</v>
      </c>
      <c r="I17" s="91">
        <v>-17.155899999999999</v>
      </c>
      <c r="J17" s="91">
        <v>-55.87</v>
      </c>
      <c r="K17" s="91">
        <v>-0.04</v>
      </c>
    </row>
    <row r="18" spans="2:11">
      <c r="B18" s="92" t="s">
        <v>261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255</v>
      </c>
      <c r="C19" t="s">
        <v>255</v>
      </c>
      <c r="D19" t="s">
        <v>255</v>
      </c>
      <c r="E19" s="19"/>
      <c r="F19" s="91">
        <v>0</v>
      </c>
      <c r="G19" t="s">
        <v>255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1810</v>
      </c>
    </row>
    <row r="3" spans="2:17" s="1" customFormat="1">
      <c r="B3" s="2" t="s">
        <v>2</v>
      </c>
      <c r="C3" s="26" t="s">
        <v>1811</v>
      </c>
    </row>
    <row r="4" spans="2:17" s="1" customFormat="1">
      <c r="B4" s="2" t="s">
        <v>3</v>
      </c>
      <c r="C4" s="95">
        <v>1161</v>
      </c>
    </row>
    <row r="5" spans="2:17">
      <c r="B5" s="89" t="s">
        <v>218</v>
      </c>
      <c r="C5" t="s">
        <v>219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C12+C18</f>
        <v>64.440629999999999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224</v>
      </c>
      <c r="C12" s="98">
        <f>SUM(C13:C17)</f>
        <v>64.440629999999999</v>
      </c>
    </row>
    <row r="13" spans="2:17">
      <c r="B13" t="s">
        <v>1812</v>
      </c>
      <c r="C13" s="99">
        <v>36.07658</v>
      </c>
      <c r="D13" s="100">
        <v>43830</v>
      </c>
    </row>
    <row r="14" spans="2:17">
      <c r="B14" t="s">
        <v>1813</v>
      </c>
      <c r="C14" s="99">
        <v>14.07621</v>
      </c>
      <c r="D14" s="100">
        <v>43908</v>
      </c>
    </row>
    <row r="15" spans="2:17">
      <c r="B15" t="s">
        <v>1814</v>
      </c>
      <c r="C15" s="99">
        <v>2.2176</v>
      </c>
      <c r="D15" s="100">
        <v>43948</v>
      </c>
    </row>
    <row r="16" spans="2:17">
      <c r="B16" t="s">
        <v>1815</v>
      </c>
      <c r="C16" s="99">
        <v>12.07024</v>
      </c>
      <c r="D16" s="100">
        <v>44926</v>
      </c>
    </row>
    <row r="17" spans="2:3">
      <c r="B17"/>
      <c r="C17" s="91"/>
    </row>
    <row r="18" spans="2:3">
      <c r="B18" s="97" t="s">
        <v>261</v>
      </c>
      <c r="C18" s="98">
        <v>0</v>
      </c>
    </row>
    <row r="19" spans="2:3">
      <c r="B19" t="s">
        <v>255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1810</v>
      </c>
    </row>
    <row r="3" spans="2:18" s="1" customFormat="1">
      <c r="B3" s="2" t="s">
        <v>2</v>
      </c>
      <c r="C3" s="26" t="s">
        <v>1811</v>
      </c>
    </row>
    <row r="4" spans="2:18" s="1" customFormat="1">
      <c r="B4" s="2" t="s">
        <v>3</v>
      </c>
      <c r="C4" s="95">
        <v>1161</v>
      </c>
    </row>
    <row r="5" spans="2:18">
      <c r="B5" s="89" t="s">
        <v>218</v>
      </c>
      <c r="C5" t="s">
        <v>219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347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255</v>
      </c>
      <c r="C14" t="s">
        <v>255</v>
      </c>
      <c r="D14" t="s">
        <v>255</v>
      </c>
      <c r="E14" t="s">
        <v>255</v>
      </c>
      <c r="H14" s="91">
        <v>0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255</v>
      </c>
      <c r="C16" t="s">
        <v>255</v>
      </c>
      <c r="D16" t="s">
        <v>255</v>
      </c>
      <c r="E16" t="s">
        <v>255</v>
      </c>
      <c r="H16" s="91">
        <v>0</v>
      </c>
      <c r="I16" t="s">
        <v>255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255</v>
      </c>
      <c r="C18" t="s">
        <v>255</v>
      </c>
      <c r="D18" t="s">
        <v>255</v>
      </c>
      <c r="E18" t="s">
        <v>255</v>
      </c>
      <c r="H18" s="91">
        <v>0</v>
      </c>
      <c r="I18" t="s">
        <v>255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255</v>
      </c>
      <c r="C20" t="s">
        <v>255</v>
      </c>
      <c r="D20" t="s">
        <v>255</v>
      </c>
      <c r="E20" t="s">
        <v>255</v>
      </c>
      <c r="H20" s="91">
        <v>0</v>
      </c>
      <c r="I20" t="s">
        <v>255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255</v>
      </c>
      <c r="C23" t="s">
        <v>255</v>
      </c>
      <c r="D23" t="s">
        <v>255</v>
      </c>
      <c r="E23" t="s">
        <v>255</v>
      </c>
      <c r="H23" s="91">
        <v>0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255</v>
      </c>
      <c r="C25" t="s">
        <v>255</v>
      </c>
      <c r="D25" t="s">
        <v>255</v>
      </c>
      <c r="E25" t="s">
        <v>255</v>
      </c>
      <c r="H25" s="91">
        <v>0</v>
      </c>
      <c r="I25" t="s">
        <v>255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263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1810</v>
      </c>
    </row>
    <row r="3" spans="2:18" s="1" customFormat="1">
      <c r="B3" s="2" t="s">
        <v>2</v>
      </c>
      <c r="C3" s="26" t="s">
        <v>1811</v>
      </c>
    </row>
    <row r="4" spans="2:18" s="1" customFormat="1">
      <c r="B4" s="2" t="s">
        <v>3</v>
      </c>
      <c r="C4" s="95">
        <v>1161</v>
      </c>
    </row>
    <row r="5" spans="2:18">
      <c r="B5" s="89" t="s">
        <v>218</v>
      </c>
      <c r="C5" t="s">
        <v>219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1480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255</v>
      </c>
      <c r="C14" t="s">
        <v>255</v>
      </c>
      <c r="D14" t="s">
        <v>255</v>
      </c>
      <c r="E14" t="s">
        <v>255</v>
      </c>
      <c r="H14" s="91">
        <v>0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1481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255</v>
      </c>
      <c r="C16" t="s">
        <v>255</v>
      </c>
      <c r="D16" t="s">
        <v>255</v>
      </c>
      <c r="E16" t="s">
        <v>255</v>
      </c>
      <c r="H16" s="91">
        <v>0</v>
      </c>
      <c r="I16" t="s">
        <v>255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348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255</v>
      </c>
      <c r="C18" t="s">
        <v>255</v>
      </c>
      <c r="D18" t="s">
        <v>255</v>
      </c>
      <c r="E18" t="s">
        <v>255</v>
      </c>
      <c r="H18" s="91">
        <v>0</v>
      </c>
      <c r="I18" t="s">
        <v>255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1008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255</v>
      </c>
      <c r="C20" t="s">
        <v>255</v>
      </c>
      <c r="D20" t="s">
        <v>255</v>
      </c>
      <c r="E20" t="s">
        <v>255</v>
      </c>
      <c r="H20" s="91">
        <v>0</v>
      </c>
      <c r="I20" t="s">
        <v>255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255</v>
      </c>
      <c r="C23" t="s">
        <v>255</v>
      </c>
      <c r="D23" t="s">
        <v>255</v>
      </c>
      <c r="E23" t="s">
        <v>255</v>
      </c>
      <c r="H23" s="91">
        <v>0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255</v>
      </c>
      <c r="C25" t="s">
        <v>255</v>
      </c>
      <c r="D25" t="s">
        <v>255</v>
      </c>
      <c r="E25" t="s">
        <v>255</v>
      </c>
      <c r="H25" s="91">
        <v>0</v>
      </c>
      <c r="I25" t="s">
        <v>255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263</v>
      </c>
      <c r="D26" s="16"/>
    </row>
    <row r="27" spans="2:16">
      <c r="B27" t="s">
        <v>343</v>
      </c>
      <c r="D27" s="16"/>
    </row>
    <row r="28" spans="2:16">
      <c r="B28" t="s">
        <v>345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1810</v>
      </c>
    </row>
    <row r="3" spans="2:53" s="1" customFormat="1">
      <c r="B3" s="2" t="s">
        <v>2</v>
      </c>
      <c r="C3" s="26" t="s">
        <v>1811</v>
      </c>
    </row>
    <row r="4" spans="2:53" s="1" customFormat="1">
      <c r="B4" s="2" t="s">
        <v>3</v>
      </c>
      <c r="C4" s="95">
        <v>1161</v>
      </c>
    </row>
    <row r="5" spans="2:53">
      <c r="B5" s="89" t="s">
        <v>218</v>
      </c>
      <c r="C5" t="s">
        <v>219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5.74</v>
      </c>
      <c r="I11" s="7"/>
      <c r="J11" s="7"/>
      <c r="K11" s="90">
        <v>0.78</v>
      </c>
      <c r="L11" s="90">
        <v>6463959.4199999999</v>
      </c>
      <c r="M11" s="7"/>
      <c r="N11" s="90">
        <v>9.4751399999999997</v>
      </c>
      <c r="O11" s="90">
        <v>7392.022517243</v>
      </c>
      <c r="P11" s="7"/>
      <c r="Q11" s="90">
        <v>100</v>
      </c>
      <c r="R11" s="90">
        <v>17.670000000000002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5.74</v>
      </c>
      <c r="K12" s="93">
        <v>0.78</v>
      </c>
      <c r="L12" s="93">
        <v>6463959.4199999999</v>
      </c>
      <c r="N12" s="93">
        <v>9.4751399999999997</v>
      </c>
      <c r="O12" s="93">
        <v>7392.022517243</v>
      </c>
      <c r="Q12" s="93">
        <v>100</v>
      </c>
      <c r="R12" s="93">
        <v>17.670000000000002</v>
      </c>
    </row>
    <row r="13" spans="2:53">
      <c r="B13" s="92" t="s">
        <v>264</v>
      </c>
      <c r="C13" s="16"/>
      <c r="D13" s="16"/>
      <c r="H13" s="93">
        <v>5.43</v>
      </c>
      <c r="K13" s="93">
        <v>-0.18</v>
      </c>
      <c r="L13" s="93">
        <v>2315931.42</v>
      </c>
      <c r="N13" s="93">
        <v>8.2181599999999992</v>
      </c>
      <c r="O13" s="93">
        <v>2875.2571930429999</v>
      </c>
      <c r="Q13" s="93">
        <v>38.9</v>
      </c>
      <c r="R13" s="93">
        <v>6.87</v>
      </c>
    </row>
    <row r="14" spans="2:53">
      <c r="B14" s="92" t="s">
        <v>265</v>
      </c>
      <c r="C14" s="16"/>
      <c r="D14" s="16"/>
      <c r="H14" s="93">
        <v>5.43</v>
      </c>
      <c r="K14" s="93">
        <v>-0.18</v>
      </c>
      <c r="L14" s="93">
        <v>2315931.42</v>
      </c>
      <c r="N14" s="93">
        <v>8.2181599999999992</v>
      </c>
      <c r="O14" s="93">
        <v>2875.2571930429999</v>
      </c>
      <c r="Q14" s="93">
        <v>38.9</v>
      </c>
      <c r="R14" s="93">
        <v>6.87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154</v>
      </c>
      <c r="G15" t="s">
        <v>269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315868.14</v>
      </c>
      <c r="M15" s="91">
        <v>148.85</v>
      </c>
      <c r="N15" s="91">
        <v>0</v>
      </c>
      <c r="O15" s="91">
        <v>470.16972638999999</v>
      </c>
      <c r="P15" s="91">
        <v>0</v>
      </c>
      <c r="Q15" s="91">
        <v>6.36</v>
      </c>
      <c r="R15" s="91">
        <v>1.1200000000000001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154</v>
      </c>
      <c r="G16" t="s">
        <v>269</v>
      </c>
      <c r="H16" s="91">
        <v>5.35</v>
      </c>
      <c r="I16" t="s">
        <v>105</v>
      </c>
      <c r="J16" s="91">
        <v>4</v>
      </c>
      <c r="K16" s="91">
        <v>-0.03</v>
      </c>
      <c r="L16" s="91">
        <v>108049.61</v>
      </c>
      <c r="M16" s="91">
        <v>153.77000000000001</v>
      </c>
      <c r="N16" s="91">
        <v>0</v>
      </c>
      <c r="O16" s="91">
        <v>166.14788529699999</v>
      </c>
      <c r="P16" s="91">
        <v>0</v>
      </c>
      <c r="Q16" s="91">
        <v>2.25</v>
      </c>
      <c r="R16" s="91">
        <v>0.4</v>
      </c>
    </row>
    <row r="17" spans="2:18">
      <c r="B17" t="s">
        <v>272</v>
      </c>
      <c r="C17" t="s">
        <v>273</v>
      </c>
      <c r="D17" t="s">
        <v>103</v>
      </c>
      <c r="E17" t="s">
        <v>268</v>
      </c>
      <c r="F17" t="s">
        <v>154</v>
      </c>
      <c r="G17" t="s">
        <v>274</v>
      </c>
      <c r="H17" s="91">
        <v>8.4</v>
      </c>
      <c r="I17" t="s">
        <v>105</v>
      </c>
      <c r="J17" s="91">
        <v>0.75</v>
      </c>
      <c r="K17" s="91">
        <v>0.41</v>
      </c>
      <c r="L17" s="91">
        <v>278572.49</v>
      </c>
      <c r="M17" s="91">
        <v>104.47</v>
      </c>
      <c r="N17" s="91">
        <v>0</v>
      </c>
      <c r="O17" s="91">
        <v>291.02468030300003</v>
      </c>
      <c r="P17" s="91">
        <v>0</v>
      </c>
      <c r="Q17" s="91">
        <v>3.94</v>
      </c>
      <c r="R17" s="91">
        <v>0.7</v>
      </c>
    </row>
    <row r="18" spans="2:18">
      <c r="B18" t="s">
        <v>275</v>
      </c>
      <c r="C18" t="s">
        <v>276</v>
      </c>
      <c r="D18" t="s">
        <v>103</v>
      </c>
      <c r="E18" t="s">
        <v>268</v>
      </c>
      <c r="F18" t="s">
        <v>154</v>
      </c>
      <c r="G18" t="s">
        <v>277</v>
      </c>
      <c r="H18" s="91">
        <v>23.21</v>
      </c>
      <c r="I18" t="s">
        <v>105</v>
      </c>
      <c r="J18" s="91">
        <v>1</v>
      </c>
      <c r="K18" s="91">
        <v>1.53</v>
      </c>
      <c r="L18" s="91">
        <v>35580.1</v>
      </c>
      <c r="M18" s="91">
        <v>89.81</v>
      </c>
      <c r="N18" s="91">
        <v>0</v>
      </c>
      <c r="O18" s="91">
        <v>31.95448781</v>
      </c>
      <c r="P18" s="91">
        <v>0</v>
      </c>
      <c r="Q18" s="91">
        <v>0.43</v>
      </c>
      <c r="R18" s="91">
        <v>0.08</v>
      </c>
    </row>
    <row r="19" spans="2:18">
      <c r="B19" t="s">
        <v>278</v>
      </c>
      <c r="C19" t="s">
        <v>279</v>
      </c>
      <c r="D19" t="s">
        <v>103</v>
      </c>
      <c r="E19" t="s">
        <v>268</v>
      </c>
      <c r="F19" t="s">
        <v>154</v>
      </c>
      <c r="G19" t="s">
        <v>280</v>
      </c>
      <c r="H19" s="91">
        <v>4.83</v>
      </c>
      <c r="I19" t="s">
        <v>105</v>
      </c>
      <c r="J19" s="91">
        <v>1.75</v>
      </c>
      <c r="K19" s="91">
        <v>-0.17</v>
      </c>
      <c r="L19" s="91">
        <v>101216.27</v>
      </c>
      <c r="M19" s="91">
        <v>111.8</v>
      </c>
      <c r="N19" s="91">
        <v>1.7583299999999999</v>
      </c>
      <c r="O19" s="91">
        <v>114.91811986</v>
      </c>
      <c r="P19" s="91">
        <v>0</v>
      </c>
      <c r="Q19" s="91">
        <v>1.55</v>
      </c>
      <c r="R19" s="91">
        <v>0.27</v>
      </c>
    </row>
    <row r="20" spans="2:18">
      <c r="B20" t="s">
        <v>281</v>
      </c>
      <c r="C20" t="s">
        <v>282</v>
      </c>
      <c r="D20" t="s">
        <v>103</v>
      </c>
      <c r="E20" t="s">
        <v>268</v>
      </c>
      <c r="F20" t="s">
        <v>154</v>
      </c>
      <c r="G20" t="s">
        <v>269</v>
      </c>
      <c r="H20" s="91">
        <v>1.05</v>
      </c>
      <c r="I20" t="s">
        <v>105</v>
      </c>
      <c r="J20" s="91">
        <v>3</v>
      </c>
      <c r="K20" s="91">
        <v>-0.9</v>
      </c>
      <c r="L20" s="91">
        <v>406759.85</v>
      </c>
      <c r="M20" s="91">
        <v>118.16</v>
      </c>
      <c r="N20" s="91">
        <v>0</v>
      </c>
      <c r="O20" s="91">
        <v>480.62743876000002</v>
      </c>
      <c r="P20" s="91">
        <v>0</v>
      </c>
      <c r="Q20" s="91">
        <v>6.5</v>
      </c>
      <c r="R20" s="91">
        <v>1.1499999999999999</v>
      </c>
    </row>
    <row r="21" spans="2:18">
      <c r="B21" t="s">
        <v>283</v>
      </c>
      <c r="C21" t="s">
        <v>284</v>
      </c>
      <c r="D21" t="s">
        <v>103</v>
      </c>
      <c r="E21" t="s">
        <v>268</v>
      </c>
      <c r="F21" t="s">
        <v>154</v>
      </c>
      <c r="G21" t="s">
        <v>285</v>
      </c>
      <c r="H21" s="91">
        <v>6.88</v>
      </c>
      <c r="I21" t="s">
        <v>105</v>
      </c>
      <c r="J21" s="91">
        <v>0.75</v>
      </c>
      <c r="K21" s="91">
        <v>0.18</v>
      </c>
      <c r="L21" s="91">
        <v>78663.86</v>
      </c>
      <c r="M21" s="91">
        <v>105.4</v>
      </c>
      <c r="N21" s="91">
        <v>0</v>
      </c>
      <c r="O21" s="91">
        <v>82.911708439999998</v>
      </c>
      <c r="P21" s="91">
        <v>0</v>
      </c>
      <c r="Q21" s="91">
        <v>1.1200000000000001</v>
      </c>
      <c r="R21" s="91">
        <v>0.2</v>
      </c>
    </row>
    <row r="22" spans="2:18">
      <c r="B22" t="s">
        <v>286</v>
      </c>
      <c r="C22" t="s">
        <v>287</v>
      </c>
      <c r="D22" t="s">
        <v>103</v>
      </c>
      <c r="E22" t="s">
        <v>268</v>
      </c>
      <c r="F22" t="s">
        <v>154</v>
      </c>
      <c r="G22" t="s">
        <v>288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498895.31</v>
      </c>
      <c r="M22" s="91">
        <v>102.87</v>
      </c>
      <c r="N22" s="91">
        <v>0</v>
      </c>
      <c r="O22" s="91">
        <v>513.21360539700004</v>
      </c>
      <c r="P22" s="91">
        <v>0</v>
      </c>
      <c r="Q22" s="91">
        <v>6.94</v>
      </c>
      <c r="R22" s="91">
        <v>1.23</v>
      </c>
    </row>
    <row r="23" spans="2:18">
      <c r="B23" t="s">
        <v>289</v>
      </c>
      <c r="C23" t="s">
        <v>290</v>
      </c>
      <c r="D23" t="s">
        <v>103</v>
      </c>
      <c r="E23" t="s">
        <v>268</v>
      </c>
      <c r="F23" t="s">
        <v>154</v>
      </c>
      <c r="G23" t="s">
        <v>291</v>
      </c>
      <c r="H23" s="91">
        <v>18.03</v>
      </c>
      <c r="I23" t="s">
        <v>105</v>
      </c>
      <c r="J23" s="91">
        <v>2.75</v>
      </c>
      <c r="K23" s="91">
        <v>1.3</v>
      </c>
      <c r="L23" s="91">
        <v>45756.32</v>
      </c>
      <c r="M23" s="91">
        <v>138.25</v>
      </c>
      <c r="N23" s="91">
        <v>0</v>
      </c>
      <c r="O23" s="91">
        <v>63.258112400000002</v>
      </c>
      <c r="P23" s="91">
        <v>0</v>
      </c>
      <c r="Q23" s="91">
        <v>0.86</v>
      </c>
      <c r="R23" s="91">
        <v>0.15</v>
      </c>
    </row>
    <row r="24" spans="2:18">
      <c r="B24" t="s">
        <v>292</v>
      </c>
      <c r="C24" t="s">
        <v>293</v>
      </c>
      <c r="D24" t="s">
        <v>103</v>
      </c>
      <c r="E24" t="s">
        <v>268</v>
      </c>
      <c r="F24" t="s">
        <v>154</v>
      </c>
      <c r="G24" t="s">
        <v>269</v>
      </c>
      <c r="H24" s="91">
        <v>13.79</v>
      </c>
      <c r="I24" t="s">
        <v>105</v>
      </c>
      <c r="J24" s="91">
        <v>4</v>
      </c>
      <c r="K24" s="91">
        <v>1.05</v>
      </c>
      <c r="L24" s="91">
        <v>219559.19</v>
      </c>
      <c r="M24" s="91">
        <v>177.18</v>
      </c>
      <c r="N24" s="91">
        <v>0</v>
      </c>
      <c r="O24" s="91">
        <v>389.01497284200002</v>
      </c>
      <c r="P24" s="91">
        <v>0</v>
      </c>
      <c r="Q24" s="91">
        <v>5.26</v>
      </c>
      <c r="R24" s="91">
        <v>0.93</v>
      </c>
    </row>
    <row r="25" spans="2:18">
      <c r="B25" t="s">
        <v>294</v>
      </c>
      <c r="C25" t="s">
        <v>295</v>
      </c>
      <c r="D25" t="s">
        <v>103</v>
      </c>
      <c r="E25" t="s">
        <v>268</v>
      </c>
      <c r="F25" t="s">
        <v>154</v>
      </c>
      <c r="G25" t="s">
        <v>269</v>
      </c>
      <c r="H25" s="91">
        <v>3.85</v>
      </c>
      <c r="I25" t="s">
        <v>105</v>
      </c>
      <c r="J25" s="91">
        <v>2.75</v>
      </c>
      <c r="K25" s="91">
        <v>-0.37</v>
      </c>
      <c r="L25" s="91">
        <v>227010.28</v>
      </c>
      <c r="M25" s="91">
        <v>116.98</v>
      </c>
      <c r="N25" s="91">
        <v>6.4598300000000002</v>
      </c>
      <c r="O25" s="91">
        <v>272.016455544</v>
      </c>
      <c r="P25" s="91">
        <v>0</v>
      </c>
      <c r="Q25" s="91">
        <v>3.68</v>
      </c>
      <c r="R25" s="91">
        <v>0.65</v>
      </c>
    </row>
    <row r="26" spans="2:18">
      <c r="B26" s="92" t="s">
        <v>296</v>
      </c>
      <c r="C26" s="16"/>
      <c r="D26" s="16"/>
      <c r="H26" s="93">
        <v>5.94</v>
      </c>
      <c r="K26" s="93">
        <v>1.39</v>
      </c>
      <c r="L26" s="93">
        <v>4148028</v>
      </c>
      <c r="N26" s="93">
        <v>1.25698</v>
      </c>
      <c r="O26" s="93">
        <v>4516.7653241999997</v>
      </c>
      <c r="Q26" s="93">
        <v>61.1</v>
      </c>
      <c r="R26" s="93">
        <v>10.79</v>
      </c>
    </row>
    <row r="27" spans="2:18">
      <c r="B27" s="92" t="s">
        <v>297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255</v>
      </c>
      <c r="C28" t="s">
        <v>255</v>
      </c>
      <c r="D28" s="16"/>
      <c r="E28" t="s">
        <v>255</v>
      </c>
      <c r="H28" s="91">
        <v>0</v>
      </c>
      <c r="I28" t="s">
        <v>255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298</v>
      </c>
      <c r="C29" s="16"/>
      <c r="D29" s="16"/>
      <c r="H29" s="93">
        <v>5.94</v>
      </c>
      <c r="K29" s="93">
        <v>1.39</v>
      </c>
      <c r="L29" s="93">
        <v>4148028</v>
      </c>
      <c r="N29" s="93">
        <v>1.25698</v>
      </c>
      <c r="O29" s="93">
        <v>4516.7653241999997</v>
      </c>
      <c r="Q29" s="93">
        <v>61.1</v>
      </c>
      <c r="R29" s="93">
        <v>10.79</v>
      </c>
    </row>
    <row r="30" spans="2:18">
      <c r="B30" t="s">
        <v>299</v>
      </c>
      <c r="C30" t="s">
        <v>300</v>
      </c>
      <c r="D30" t="s">
        <v>103</v>
      </c>
      <c r="E30" t="s">
        <v>268</v>
      </c>
      <c r="F30" t="s">
        <v>154</v>
      </c>
      <c r="G30" t="s">
        <v>301</v>
      </c>
      <c r="H30" s="91">
        <v>9.06</v>
      </c>
      <c r="I30" t="s">
        <v>105</v>
      </c>
      <c r="J30" s="91">
        <v>2.25</v>
      </c>
      <c r="K30" s="91">
        <v>2.21</v>
      </c>
      <c r="L30" s="91">
        <v>229112</v>
      </c>
      <c r="M30" s="91">
        <v>100.4</v>
      </c>
      <c r="N30" s="91">
        <v>1.25698</v>
      </c>
      <c r="O30" s="91">
        <v>231.285428</v>
      </c>
      <c r="P30" s="91">
        <v>0.01</v>
      </c>
      <c r="Q30" s="91">
        <v>3.13</v>
      </c>
      <c r="R30" s="91">
        <v>0.55000000000000004</v>
      </c>
    </row>
    <row r="31" spans="2:18">
      <c r="B31" t="s">
        <v>302</v>
      </c>
      <c r="C31" t="s">
        <v>303</v>
      </c>
      <c r="D31" t="s">
        <v>103</v>
      </c>
      <c r="E31" t="s">
        <v>268</v>
      </c>
      <c r="F31" t="s">
        <v>154</v>
      </c>
      <c r="G31" t="s">
        <v>304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201235</v>
      </c>
      <c r="M31" s="91">
        <v>100.08</v>
      </c>
      <c r="N31" s="91">
        <v>0</v>
      </c>
      <c r="O31" s="91">
        <v>201.39598799999999</v>
      </c>
      <c r="P31" s="91">
        <v>0</v>
      </c>
      <c r="Q31" s="91">
        <v>2.72</v>
      </c>
      <c r="R31" s="91">
        <v>0.48</v>
      </c>
    </row>
    <row r="32" spans="2:18">
      <c r="B32" t="s">
        <v>305</v>
      </c>
      <c r="C32" t="s">
        <v>306</v>
      </c>
      <c r="D32" t="s">
        <v>103</v>
      </c>
      <c r="E32" t="s">
        <v>268</v>
      </c>
      <c r="F32" t="s">
        <v>154</v>
      </c>
      <c r="G32" t="s">
        <v>269</v>
      </c>
      <c r="H32" s="91">
        <v>3.06</v>
      </c>
      <c r="I32" t="s">
        <v>105</v>
      </c>
      <c r="J32" s="91">
        <v>5.5</v>
      </c>
      <c r="K32" s="91">
        <v>0.89</v>
      </c>
      <c r="L32" s="91">
        <v>401167</v>
      </c>
      <c r="M32" s="91">
        <v>118.75</v>
      </c>
      <c r="N32" s="91">
        <v>0</v>
      </c>
      <c r="O32" s="91">
        <v>476.38581249999999</v>
      </c>
      <c r="P32" s="91">
        <v>0</v>
      </c>
      <c r="Q32" s="91">
        <v>6.44</v>
      </c>
      <c r="R32" s="91">
        <v>1.1399999999999999</v>
      </c>
    </row>
    <row r="33" spans="2:18">
      <c r="B33" t="s">
        <v>307</v>
      </c>
      <c r="C33" t="s">
        <v>308</v>
      </c>
      <c r="D33" t="s">
        <v>103</v>
      </c>
      <c r="E33" t="s">
        <v>268</v>
      </c>
      <c r="F33" t="s">
        <v>154</v>
      </c>
      <c r="G33" t="s">
        <v>269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194987</v>
      </c>
      <c r="M33" s="91">
        <v>105.94</v>
      </c>
      <c r="N33" s="91">
        <v>0</v>
      </c>
      <c r="O33" s="91">
        <v>206.56922779999999</v>
      </c>
      <c r="P33" s="91">
        <v>0</v>
      </c>
      <c r="Q33" s="91">
        <v>2.79</v>
      </c>
      <c r="R33" s="91">
        <v>0.49</v>
      </c>
    </row>
    <row r="34" spans="2:18">
      <c r="B34" t="s">
        <v>309</v>
      </c>
      <c r="C34" t="s">
        <v>310</v>
      </c>
      <c r="D34" t="s">
        <v>103</v>
      </c>
      <c r="E34" t="s">
        <v>268</v>
      </c>
      <c r="F34" t="s">
        <v>154</v>
      </c>
      <c r="G34" t="s">
        <v>311</v>
      </c>
      <c r="H34" s="91">
        <v>7.82</v>
      </c>
      <c r="I34" t="s">
        <v>105</v>
      </c>
      <c r="J34" s="91">
        <v>2</v>
      </c>
      <c r="K34" s="91">
        <v>2</v>
      </c>
      <c r="L34" s="91">
        <v>818711</v>
      </c>
      <c r="M34" s="91">
        <v>101.03</v>
      </c>
      <c r="N34" s="91">
        <v>0</v>
      </c>
      <c r="O34" s="91">
        <v>827.14372330000003</v>
      </c>
      <c r="P34" s="91">
        <v>0.01</v>
      </c>
      <c r="Q34" s="91">
        <v>11.19</v>
      </c>
      <c r="R34" s="91">
        <v>1.98</v>
      </c>
    </row>
    <row r="35" spans="2:18">
      <c r="B35" t="s">
        <v>312</v>
      </c>
      <c r="C35" t="s">
        <v>313</v>
      </c>
      <c r="D35" t="s">
        <v>103</v>
      </c>
      <c r="E35" t="s">
        <v>268</v>
      </c>
      <c r="F35" t="s">
        <v>154</v>
      </c>
      <c r="G35" t="s">
        <v>314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284862</v>
      </c>
      <c r="M35" s="91">
        <v>111.75</v>
      </c>
      <c r="N35" s="91">
        <v>0</v>
      </c>
      <c r="O35" s="91">
        <v>318.33328499999999</v>
      </c>
      <c r="P35" s="91">
        <v>0</v>
      </c>
      <c r="Q35" s="91">
        <v>4.3099999999999996</v>
      </c>
      <c r="R35" s="91">
        <v>0.76</v>
      </c>
    </row>
    <row r="36" spans="2:18">
      <c r="B36" t="s">
        <v>315</v>
      </c>
      <c r="C36" t="s">
        <v>316</v>
      </c>
      <c r="D36" t="s">
        <v>103</v>
      </c>
      <c r="E36" t="s">
        <v>268</v>
      </c>
      <c r="F36" t="s">
        <v>154</v>
      </c>
      <c r="G36" t="s">
        <v>317</v>
      </c>
      <c r="H36" s="91">
        <v>6.56</v>
      </c>
      <c r="I36" t="s">
        <v>105</v>
      </c>
      <c r="J36" s="91">
        <v>1.75</v>
      </c>
      <c r="K36" s="91">
        <v>1.79</v>
      </c>
      <c r="L36" s="91">
        <v>103060</v>
      </c>
      <c r="M36" s="91">
        <v>99.93</v>
      </c>
      <c r="N36" s="91">
        <v>0</v>
      </c>
      <c r="O36" s="91">
        <v>102.987858</v>
      </c>
      <c r="P36" s="91">
        <v>0</v>
      </c>
      <c r="Q36" s="91">
        <v>1.39</v>
      </c>
      <c r="R36" s="91">
        <v>0.25</v>
      </c>
    </row>
    <row r="37" spans="2:18">
      <c r="B37" t="s">
        <v>318</v>
      </c>
      <c r="C37" t="s">
        <v>319</v>
      </c>
      <c r="D37" t="s">
        <v>103</v>
      </c>
      <c r="E37" t="s">
        <v>268</v>
      </c>
      <c r="F37" t="s">
        <v>154</v>
      </c>
      <c r="G37" t="s">
        <v>269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221096</v>
      </c>
      <c r="M37" s="91">
        <v>109.6</v>
      </c>
      <c r="N37" s="91">
        <v>0</v>
      </c>
      <c r="O37" s="91">
        <v>242.32121599999999</v>
      </c>
      <c r="P37" s="91">
        <v>0</v>
      </c>
      <c r="Q37" s="91">
        <v>3.28</v>
      </c>
      <c r="R37" s="91">
        <v>0.57999999999999996</v>
      </c>
    </row>
    <row r="38" spans="2:18">
      <c r="B38" t="s">
        <v>320</v>
      </c>
      <c r="C38" t="s">
        <v>321</v>
      </c>
      <c r="D38" t="s">
        <v>103</v>
      </c>
      <c r="E38" t="s">
        <v>268</v>
      </c>
      <c r="F38" t="s">
        <v>154</v>
      </c>
      <c r="G38" t="s">
        <v>269</v>
      </c>
      <c r="H38" s="91">
        <v>4.13</v>
      </c>
      <c r="I38" t="s">
        <v>105</v>
      </c>
      <c r="J38" s="91">
        <v>4.25</v>
      </c>
      <c r="K38" s="91">
        <v>1.19</v>
      </c>
      <c r="L38" s="91">
        <v>211817</v>
      </c>
      <c r="M38" s="91">
        <v>115.5</v>
      </c>
      <c r="N38" s="91">
        <v>0</v>
      </c>
      <c r="O38" s="91">
        <v>244.64863500000001</v>
      </c>
      <c r="P38" s="91">
        <v>0</v>
      </c>
      <c r="Q38" s="91">
        <v>3.31</v>
      </c>
      <c r="R38" s="91">
        <v>0.57999999999999996</v>
      </c>
    </row>
    <row r="39" spans="2:18">
      <c r="B39" t="s">
        <v>322</v>
      </c>
      <c r="C39" t="s">
        <v>323</v>
      </c>
      <c r="D39" t="s">
        <v>103</v>
      </c>
      <c r="E39" t="s">
        <v>268</v>
      </c>
      <c r="F39" t="s">
        <v>154</v>
      </c>
      <c r="G39" t="s">
        <v>324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313799</v>
      </c>
      <c r="M39" s="91">
        <v>101.21</v>
      </c>
      <c r="N39" s="91">
        <v>0</v>
      </c>
      <c r="O39" s="91">
        <v>317.59596790000001</v>
      </c>
      <c r="P39" s="91">
        <v>0</v>
      </c>
      <c r="Q39" s="91">
        <v>4.3</v>
      </c>
      <c r="R39" s="91">
        <v>0.76</v>
      </c>
    </row>
    <row r="40" spans="2:18">
      <c r="B40" t="s">
        <v>325</v>
      </c>
      <c r="C40" t="s">
        <v>326</v>
      </c>
      <c r="D40" t="s">
        <v>103</v>
      </c>
      <c r="E40" t="s">
        <v>268</v>
      </c>
      <c r="F40" t="s">
        <v>154</v>
      </c>
      <c r="G40" t="s">
        <v>327</v>
      </c>
      <c r="H40" s="91">
        <v>0.66</v>
      </c>
      <c r="I40" t="s">
        <v>105</v>
      </c>
      <c r="J40" s="91">
        <v>2.25</v>
      </c>
      <c r="K40" s="91">
        <v>0.18</v>
      </c>
      <c r="L40" s="91">
        <v>575111</v>
      </c>
      <c r="M40" s="91">
        <v>102.13</v>
      </c>
      <c r="N40" s="91">
        <v>0</v>
      </c>
      <c r="O40" s="91">
        <v>587.3608643</v>
      </c>
      <c r="P40" s="91">
        <v>0</v>
      </c>
      <c r="Q40" s="91">
        <v>7.95</v>
      </c>
      <c r="R40" s="91">
        <v>1.4</v>
      </c>
    </row>
    <row r="41" spans="2:18">
      <c r="B41" t="s">
        <v>328</v>
      </c>
      <c r="C41" t="s">
        <v>329</v>
      </c>
      <c r="D41" t="s">
        <v>103</v>
      </c>
      <c r="E41" t="s">
        <v>268</v>
      </c>
      <c r="F41" t="s">
        <v>154</v>
      </c>
      <c r="G41" t="s">
        <v>330</v>
      </c>
      <c r="H41" s="91">
        <v>6.52</v>
      </c>
      <c r="I41" t="s">
        <v>105</v>
      </c>
      <c r="J41" s="91">
        <v>6.25</v>
      </c>
      <c r="K41" s="91">
        <v>1.9</v>
      </c>
      <c r="L41" s="91">
        <v>123231</v>
      </c>
      <c r="M41" s="91">
        <v>138.05000000000001</v>
      </c>
      <c r="N41" s="91">
        <v>0</v>
      </c>
      <c r="O41" s="91">
        <v>170.1203955</v>
      </c>
      <c r="P41" s="91">
        <v>0</v>
      </c>
      <c r="Q41" s="91">
        <v>2.2999999999999998</v>
      </c>
      <c r="R41" s="91">
        <v>0.41</v>
      </c>
    </row>
    <row r="42" spans="2:18">
      <c r="B42" t="s">
        <v>331</v>
      </c>
      <c r="C42" t="s">
        <v>332</v>
      </c>
      <c r="D42" t="s">
        <v>103</v>
      </c>
      <c r="E42" t="s">
        <v>268</v>
      </c>
      <c r="F42" t="s">
        <v>154</v>
      </c>
      <c r="G42" t="s">
        <v>333</v>
      </c>
      <c r="H42" s="91">
        <v>5.01</v>
      </c>
      <c r="I42" t="s">
        <v>105</v>
      </c>
      <c r="J42" s="91">
        <v>3.75</v>
      </c>
      <c r="K42" s="91">
        <v>1.44</v>
      </c>
      <c r="L42" s="91">
        <v>87819</v>
      </c>
      <c r="M42" s="91">
        <v>114.03</v>
      </c>
      <c r="N42" s="91">
        <v>0</v>
      </c>
      <c r="O42" s="91">
        <v>100.1400057</v>
      </c>
      <c r="P42" s="91">
        <v>0</v>
      </c>
      <c r="Q42" s="91">
        <v>1.35</v>
      </c>
      <c r="R42" s="91">
        <v>0.24</v>
      </c>
    </row>
    <row r="43" spans="2:18">
      <c r="B43" t="s">
        <v>334</v>
      </c>
      <c r="C43" t="s">
        <v>335</v>
      </c>
      <c r="D43" t="s">
        <v>103</v>
      </c>
      <c r="E43" t="s">
        <v>268</v>
      </c>
      <c r="F43" t="s">
        <v>154</v>
      </c>
      <c r="G43" t="s">
        <v>333</v>
      </c>
      <c r="H43" s="91">
        <v>14.91</v>
      </c>
      <c r="I43" t="s">
        <v>105</v>
      </c>
      <c r="J43" s="91">
        <v>5.5</v>
      </c>
      <c r="K43" s="91">
        <v>2.97</v>
      </c>
      <c r="L43" s="91">
        <v>231828</v>
      </c>
      <c r="M43" s="91">
        <v>145.85</v>
      </c>
      <c r="N43" s="91">
        <v>0</v>
      </c>
      <c r="O43" s="91">
        <v>338.12113799999997</v>
      </c>
      <c r="P43" s="91">
        <v>0</v>
      </c>
      <c r="Q43" s="91">
        <v>4.57</v>
      </c>
      <c r="R43" s="91">
        <v>0.81</v>
      </c>
    </row>
    <row r="44" spans="2:18">
      <c r="B44" t="s">
        <v>336</v>
      </c>
      <c r="C44" t="s">
        <v>337</v>
      </c>
      <c r="D44" t="s">
        <v>103</v>
      </c>
      <c r="E44" t="s">
        <v>268</v>
      </c>
      <c r="F44" t="s">
        <v>154</v>
      </c>
      <c r="G44" t="s">
        <v>338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150193</v>
      </c>
      <c r="M44" s="91">
        <v>101.44</v>
      </c>
      <c r="N44" s="91">
        <v>0</v>
      </c>
      <c r="O44" s="91">
        <v>152.3557792</v>
      </c>
      <c r="P44" s="91">
        <v>0</v>
      </c>
      <c r="Q44" s="91">
        <v>2.06</v>
      </c>
      <c r="R44" s="91">
        <v>0.36</v>
      </c>
    </row>
    <row r="45" spans="2:18">
      <c r="B45" s="92" t="s">
        <v>339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255</v>
      </c>
      <c r="C46" t="s">
        <v>255</v>
      </c>
      <c r="D46" s="16"/>
      <c r="E46" t="s">
        <v>255</v>
      </c>
      <c r="H46" s="91">
        <v>0</v>
      </c>
      <c r="I46" t="s">
        <v>255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340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255</v>
      </c>
      <c r="C48" t="s">
        <v>255</v>
      </c>
      <c r="D48" s="16"/>
      <c r="E48" t="s">
        <v>255</v>
      </c>
      <c r="H48" s="91">
        <v>0</v>
      </c>
      <c r="I48" t="s">
        <v>255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261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341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255</v>
      </c>
      <c r="C51" t="s">
        <v>255</v>
      </c>
      <c r="D51" s="16"/>
      <c r="E51" t="s">
        <v>255</v>
      </c>
      <c r="H51" s="91">
        <v>0</v>
      </c>
      <c r="I51" t="s">
        <v>255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342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255</v>
      </c>
      <c r="C53" t="s">
        <v>255</v>
      </c>
      <c r="D53" s="16"/>
      <c r="E53" t="s">
        <v>255</v>
      </c>
      <c r="H53" s="91">
        <v>0</v>
      </c>
      <c r="I53" t="s">
        <v>255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343</v>
      </c>
      <c r="C54" s="16"/>
      <c r="D54" s="16"/>
    </row>
    <row r="55" spans="2:18">
      <c r="B55" t="s">
        <v>344</v>
      </c>
      <c r="C55" s="16"/>
      <c r="D55" s="16"/>
    </row>
    <row r="56" spans="2:18">
      <c r="B56" t="s">
        <v>345</v>
      </c>
      <c r="C56" s="16"/>
      <c r="D56" s="16"/>
    </row>
    <row r="57" spans="2:18">
      <c r="B57" t="s">
        <v>346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1810</v>
      </c>
    </row>
    <row r="3" spans="2:23" s="1" customFormat="1">
      <c r="B3" s="2" t="s">
        <v>2</v>
      </c>
      <c r="C3" s="26" t="s">
        <v>1811</v>
      </c>
    </row>
    <row r="4" spans="2:23" s="1" customFormat="1">
      <c r="B4" s="2" t="s">
        <v>3</v>
      </c>
      <c r="C4" s="95">
        <v>1161</v>
      </c>
    </row>
    <row r="5" spans="2:23">
      <c r="B5" s="89" t="s">
        <v>218</v>
      </c>
      <c r="C5" t="s">
        <v>219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1480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255</v>
      </c>
      <c r="C14" t="s">
        <v>255</v>
      </c>
      <c r="D14" t="s">
        <v>255</v>
      </c>
      <c r="E14" t="s">
        <v>255</v>
      </c>
      <c r="F14" s="15"/>
      <c r="G14" s="15"/>
      <c r="H14" s="91">
        <v>0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1481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255</v>
      </c>
      <c r="C16" t="s">
        <v>255</v>
      </c>
      <c r="D16" t="s">
        <v>255</v>
      </c>
      <c r="E16" t="s">
        <v>255</v>
      </c>
      <c r="F16" s="15"/>
      <c r="G16" s="15"/>
      <c r="H16" s="91">
        <v>0</v>
      </c>
      <c r="I16" t="s">
        <v>255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348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255</v>
      </c>
      <c r="C18" t="s">
        <v>255</v>
      </c>
      <c r="D18" t="s">
        <v>255</v>
      </c>
      <c r="E18" t="s">
        <v>255</v>
      </c>
      <c r="F18" s="15"/>
      <c r="G18" s="15"/>
      <c r="H18" s="91">
        <v>0</v>
      </c>
      <c r="I18" t="s">
        <v>255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1008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255</v>
      </c>
      <c r="C20" t="s">
        <v>255</v>
      </c>
      <c r="D20" t="s">
        <v>255</v>
      </c>
      <c r="E20" t="s">
        <v>255</v>
      </c>
      <c r="F20" s="15"/>
      <c r="G20" s="15"/>
      <c r="H20" s="91">
        <v>0</v>
      </c>
      <c r="I20" t="s">
        <v>255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349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255</v>
      </c>
      <c r="C23" t="s">
        <v>255</v>
      </c>
      <c r="D23" t="s">
        <v>255</v>
      </c>
      <c r="E23" t="s">
        <v>255</v>
      </c>
      <c r="H23" s="91">
        <v>0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350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255</v>
      </c>
      <c r="C25" t="s">
        <v>255</v>
      </c>
      <c r="D25" t="s">
        <v>255</v>
      </c>
      <c r="E25" t="s">
        <v>255</v>
      </c>
      <c r="H25" s="91">
        <v>0</v>
      </c>
      <c r="I25" t="s">
        <v>255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263</v>
      </c>
      <c r="D26" s="16"/>
    </row>
    <row r="27" spans="2:23">
      <c r="B27" t="s">
        <v>343</v>
      </c>
      <c r="D27" s="16"/>
    </row>
    <row r="28" spans="2:23">
      <c r="B28" t="s">
        <v>344</v>
      </c>
      <c r="D28" s="16"/>
    </row>
    <row r="29" spans="2:23">
      <c r="B29" t="s">
        <v>345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1810</v>
      </c>
    </row>
    <row r="3" spans="2:68" s="1" customFormat="1">
      <c r="B3" s="2" t="s">
        <v>2</v>
      </c>
      <c r="C3" s="26" t="s">
        <v>1811</v>
      </c>
    </row>
    <row r="4" spans="2:68" s="1" customFormat="1">
      <c r="B4" s="2" t="s">
        <v>3</v>
      </c>
      <c r="C4" s="95">
        <v>1161</v>
      </c>
    </row>
    <row r="5" spans="2:68">
      <c r="B5" s="89" t="s">
        <v>218</v>
      </c>
      <c r="C5" t="s">
        <v>219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347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255</v>
      </c>
      <c r="C14" t="s">
        <v>255</v>
      </c>
      <c r="D14" s="16"/>
      <c r="E14" s="16"/>
      <c r="F14" s="16"/>
      <c r="G14" t="s">
        <v>255</v>
      </c>
      <c r="H14" t="s">
        <v>255</v>
      </c>
      <c r="K14" s="91">
        <v>0</v>
      </c>
      <c r="L14" t="s">
        <v>255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255</v>
      </c>
      <c r="C16" t="s">
        <v>255</v>
      </c>
      <c r="D16" s="16"/>
      <c r="E16" s="16"/>
      <c r="F16" s="16"/>
      <c r="G16" t="s">
        <v>255</v>
      </c>
      <c r="H16" t="s">
        <v>255</v>
      </c>
      <c r="K16" s="91">
        <v>0</v>
      </c>
      <c r="L16" t="s">
        <v>255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348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255</v>
      </c>
      <c r="C18" t="s">
        <v>255</v>
      </c>
      <c r="D18" s="16"/>
      <c r="E18" s="16"/>
      <c r="F18" s="16"/>
      <c r="G18" t="s">
        <v>255</v>
      </c>
      <c r="H18" t="s">
        <v>255</v>
      </c>
      <c r="K18" s="91">
        <v>0</v>
      </c>
      <c r="L18" t="s">
        <v>255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349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255</v>
      </c>
      <c r="C21" t="s">
        <v>255</v>
      </c>
      <c r="D21" s="16"/>
      <c r="E21" s="16"/>
      <c r="F21" s="16"/>
      <c r="G21" t="s">
        <v>255</v>
      </c>
      <c r="H21" t="s">
        <v>255</v>
      </c>
      <c r="K21" s="91">
        <v>0</v>
      </c>
      <c r="L21" t="s">
        <v>255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350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255</v>
      </c>
      <c r="C23" t="s">
        <v>255</v>
      </c>
      <c r="D23" s="16"/>
      <c r="E23" s="16"/>
      <c r="F23" s="16"/>
      <c r="G23" t="s">
        <v>255</v>
      </c>
      <c r="H23" t="s">
        <v>255</v>
      </c>
      <c r="K23" s="91">
        <v>0</v>
      </c>
      <c r="L23" t="s">
        <v>255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343</v>
      </c>
      <c r="C25" s="16"/>
      <c r="D25" s="16"/>
      <c r="E25" s="16"/>
      <c r="F25" s="16"/>
      <c r="G25" s="16"/>
    </row>
    <row r="26" spans="2:21">
      <c r="B26" t="s">
        <v>344</v>
      </c>
      <c r="C26" s="16"/>
      <c r="D26" s="16"/>
      <c r="E26" s="16"/>
      <c r="F26" s="16"/>
      <c r="G26" s="16"/>
    </row>
    <row r="27" spans="2:21">
      <c r="B27" t="s">
        <v>345</v>
      </c>
      <c r="C27" s="16"/>
      <c r="D27" s="16"/>
      <c r="E27" s="16"/>
      <c r="F27" s="16"/>
      <c r="G27" s="16"/>
    </row>
    <row r="28" spans="2:21">
      <c r="B28" t="s">
        <v>346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1810</v>
      </c>
    </row>
    <row r="3" spans="2:66" s="1" customFormat="1">
      <c r="B3" s="2" t="s">
        <v>2</v>
      </c>
      <c r="C3" s="26" t="s">
        <v>1811</v>
      </c>
    </row>
    <row r="4" spans="2:66" s="1" customFormat="1">
      <c r="B4" s="2" t="s">
        <v>3</v>
      </c>
      <c r="C4" s="95">
        <v>1161</v>
      </c>
    </row>
    <row r="5" spans="2:66">
      <c r="B5" s="89" t="s">
        <v>218</v>
      </c>
      <c r="C5" t="s">
        <v>219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3.72</v>
      </c>
      <c r="L11" s="7"/>
      <c r="M11" s="7"/>
      <c r="N11" s="90">
        <v>0.93</v>
      </c>
      <c r="O11" s="90">
        <v>7852021.8200000003</v>
      </c>
      <c r="P11" s="33"/>
      <c r="Q11" s="90">
        <v>24.666699999999999</v>
      </c>
      <c r="R11" s="90">
        <v>9292.6806224489992</v>
      </c>
      <c r="S11" s="7"/>
      <c r="T11" s="90">
        <v>100</v>
      </c>
      <c r="U11" s="90">
        <v>22.21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3.72</v>
      </c>
      <c r="N12" s="93">
        <v>0.93</v>
      </c>
      <c r="O12" s="93">
        <v>7852021.8200000003</v>
      </c>
      <c r="Q12" s="93">
        <v>24.666699999999999</v>
      </c>
      <c r="R12" s="93">
        <v>9292.6806224489992</v>
      </c>
      <c r="T12" s="93">
        <v>100</v>
      </c>
      <c r="U12" s="93">
        <v>22.21</v>
      </c>
    </row>
    <row r="13" spans="2:66">
      <c r="B13" s="92" t="s">
        <v>347</v>
      </c>
      <c r="C13" s="16"/>
      <c r="D13" s="16"/>
      <c r="E13" s="16"/>
      <c r="F13" s="16"/>
      <c r="K13" s="93">
        <v>3.78</v>
      </c>
      <c r="N13" s="93">
        <v>0.53</v>
      </c>
      <c r="O13" s="93">
        <v>6189607.2999999998</v>
      </c>
      <c r="Q13" s="93">
        <v>14.38077</v>
      </c>
      <c r="R13" s="93">
        <v>7471.447955738</v>
      </c>
      <c r="T13" s="93">
        <v>80.400000000000006</v>
      </c>
      <c r="U13" s="93">
        <v>17.86</v>
      </c>
    </row>
    <row r="14" spans="2:66">
      <c r="B14" t="s">
        <v>351</v>
      </c>
      <c r="C14" t="s">
        <v>352</v>
      </c>
      <c r="D14" t="s">
        <v>103</v>
      </c>
      <c r="E14" t="s">
        <v>126</v>
      </c>
      <c r="F14" t="s">
        <v>353</v>
      </c>
      <c r="G14" t="s">
        <v>354</v>
      </c>
      <c r="H14" t="s">
        <v>228</v>
      </c>
      <c r="I14" t="s">
        <v>229</v>
      </c>
      <c r="J14" t="s">
        <v>274</v>
      </c>
      <c r="K14" s="91">
        <v>6.57</v>
      </c>
      <c r="L14" t="s">
        <v>105</v>
      </c>
      <c r="M14" s="91">
        <v>0.83</v>
      </c>
      <c r="N14" s="91">
        <v>0.77</v>
      </c>
      <c r="O14" s="91">
        <v>45042</v>
      </c>
      <c r="P14" s="91">
        <v>100.83</v>
      </c>
      <c r="Q14" s="91">
        <v>0</v>
      </c>
      <c r="R14" s="91">
        <v>45.415848599999997</v>
      </c>
      <c r="S14" s="91">
        <v>0</v>
      </c>
      <c r="T14" s="91">
        <v>0.49</v>
      </c>
      <c r="U14" s="91">
        <v>0.11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353</v>
      </c>
      <c r="G15" t="s">
        <v>354</v>
      </c>
      <c r="H15" t="s">
        <v>228</v>
      </c>
      <c r="I15" t="s">
        <v>229</v>
      </c>
      <c r="J15" t="s">
        <v>357</v>
      </c>
      <c r="K15" s="91">
        <v>1.73</v>
      </c>
      <c r="L15" t="s">
        <v>105</v>
      </c>
      <c r="M15" s="91">
        <v>0.59</v>
      </c>
      <c r="N15" s="91">
        <v>-0.32</v>
      </c>
      <c r="O15" s="91">
        <v>171368</v>
      </c>
      <c r="P15" s="91">
        <v>102.13</v>
      </c>
      <c r="Q15" s="91">
        <v>0</v>
      </c>
      <c r="R15" s="91">
        <v>175.0181384</v>
      </c>
      <c r="S15" s="91">
        <v>0</v>
      </c>
      <c r="T15" s="91">
        <v>1.88</v>
      </c>
      <c r="U15" s="91">
        <v>0.42</v>
      </c>
    </row>
    <row r="16" spans="2:66">
      <c r="B16" t="s">
        <v>358</v>
      </c>
      <c r="C16" t="s">
        <v>359</v>
      </c>
      <c r="D16" t="s">
        <v>103</v>
      </c>
      <c r="E16" t="s">
        <v>126</v>
      </c>
      <c r="F16" t="s">
        <v>360</v>
      </c>
      <c r="G16" t="s">
        <v>354</v>
      </c>
      <c r="H16" t="s">
        <v>228</v>
      </c>
      <c r="I16" t="s">
        <v>229</v>
      </c>
      <c r="J16" t="s">
        <v>361</v>
      </c>
      <c r="K16" s="91">
        <v>3.92</v>
      </c>
      <c r="L16" t="s">
        <v>105</v>
      </c>
      <c r="M16" s="91">
        <v>0.99</v>
      </c>
      <c r="N16" s="91">
        <v>0.22</v>
      </c>
      <c r="O16" s="91">
        <v>82023</v>
      </c>
      <c r="P16" s="91">
        <v>104.2</v>
      </c>
      <c r="Q16" s="91">
        <v>0</v>
      </c>
      <c r="R16" s="91">
        <v>85.467966000000004</v>
      </c>
      <c r="S16" s="91">
        <v>0</v>
      </c>
      <c r="T16" s="91">
        <v>0.92</v>
      </c>
      <c r="U16" s="91">
        <v>0.2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360</v>
      </c>
      <c r="G17" t="s">
        <v>354</v>
      </c>
      <c r="H17" t="s">
        <v>228</v>
      </c>
      <c r="I17" t="s">
        <v>229</v>
      </c>
      <c r="J17" t="s">
        <v>364</v>
      </c>
      <c r="K17" s="91">
        <v>1.94</v>
      </c>
      <c r="L17" t="s">
        <v>105</v>
      </c>
      <c r="M17" s="91">
        <v>0.41</v>
      </c>
      <c r="N17" s="91">
        <v>-0.18</v>
      </c>
      <c r="O17" s="91">
        <v>12858</v>
      </c>
      <c r="P17" s="91">
        <v>101.06</v>
      </c>
      <c r="Q17" s="91">
        <v>0</v>
      </c>
      <c r="R17" s="91">
        <v>12.9942948</v>
      </c>
      <c r="S17" s="91">
        <v>0</v>
      </c>
      <c r="T17" s="91">
        <v>0.14000000000000001</v>
      </c>
      <c r="U17" s="91">
        <v>0.03</v>
      </c>
    </row>
    <row r="18" spans="2:21">
      <c r="B18" t="s">
        <v>365</v>
      </c>
      <c r="C18" t="s">
        <v>366</v>
      </c>
      <c r="D18" t="s">
        <v>103</v>
      </c>
      <c r="E18" t="s">
        <v>126</v>
      </c>
      <c r="F18" t="s">
        <v>360</v>
      </c>
      <c r="G18" t="s">
        <v>354</v>
      </c>
      <c r="H18" t="s">
        <v>228</v>
      </c>
      <c r="I18" t="s">
        <v>229</v>
      </c>
      <c r="J18" t="s">
        <v>367</v>
      </c>
      <c r="K18" s="91">
        <v>1.33</v>
      </c>
      <c r="L18" t="s">
        <v>105</v>
      </c>
      <c r="M18" s="91">
        <v>0.64</v>
      </c>
      <c r="N18" s="91">
        <v>-0.34</v>
      </c>
      <c r="O18" s="91">
        <v>128033</v>
      </c>
      <c r="P18" s="91">
        <v>101.93</v>
      </c>
      <c r="Q18" s="91">
        <v>0</v>
      </c>
      <c r="R18" s="91">
        <v>130.50403689999999</v>
      </c>
      <c r="S18" s="91">
        <v>0</v>
      </c>
      <c r="T18" s="91">
        <v>1.4</v>
      </c>
      <c r="U18" s="91">
        <v>0.31</v>
      </c>
    </row>
    <row r="19" spans="2:21">
      <c r="B19" t="s">
        <v>368</v>
      </c>
      <c r="C19" t="s">
        <v>369</v>
      </c>
      <c r="D19" t="s">
        <v>103</v>
      </c>
      <c r="E19" t="s">
        <v>126</v>
      </c>
      <c r="F19" t="s">
        <v>360</v>
      </c>
      <c r="G19" t="s">
        <v>354</v>
      </c>
      <c r="H19" t="s">
        <v>228</v>
      </c>
      <c r="I19" t="s">
        <v>229</v>
      </c>
      <c r="J19" t="s">
        <v>370</v>
      </c>
      <c r="K19" s="91">
        <v>5.87</v>
      </c>
      <c r="L19" t="s">
        <v>105</v>
      </c>
      <c r="M19" s="91">
        <v>0.86</v>
      </c>
      <c r="N19" s="91">
        <v>0.72</v>
      </c>
      <c r="O19" s="91">
        <v>331000</v>
      </c>
      <c r="P19" s="91">
        <v>102.01</v>
      </c>
      <c r="Q19" s="91">
        <v>2.88069</v>
      </c>
      <c r="R19" s="91">
        <v>340.53379000000001</v>
      </c>
      <c r="S19" s="91">
        <v>0.01</v>
      </c>
      <c r="T19" s="91">
        <v>3.66</v>
      </c>
      <c r="U19" s="91">
        <v>0.81</v>
      </c>
    </row>
    <row r="20" spans="2:21">
      <c r="B20" t="s">
        <v>371</v>
      </c>
      <c r="C20" t="s">
        <v>372</v>
      </c>
      <c r="D20" t="s">
        <v>103</v>
      </c>
      <c r="E20" t="s">
        <v>126</v>
      </c>
      <c r="F20" t="s">
        <v>360</v>
      </c>
      <c r="G20" t="s">
        <v>354</v>
      </c>
      <c r="H20" t="s">
        <v>228</v>
      </c>
      <c r="I20" t="s">
        <v>229</v>
      </c>
      <c r="J20" t="s">
        <v>373</v>
      </c>
      <c r="K20" s="91">
        <v>0.3</v>
      </c>
      <c r="L20" t="s">
        <v>105</v>
      </c>
      <c r="M20" s="91">
        <v>2.58</v>
      </c>
      <c r="N20" s="91">
        <v>0.06</v>
      </c>
      <c r="O20" s="91">
        <v>53955</v>
      </c>
      <c r="P20" s="91">
        <v>106.12</v>
      </c>
      <c r="Q20" s="91">
        <v>0</v>
      </c>
      <c r="R20" s="91">
        <v>57.257046000000003</v>
      </c>
      <c r="S20" s="91">
        <v>0</v>
      </c>
      <c r="T20" s="91">
        <v>0.62</v>
      </c>
      <c r="U20" s="91">
        <v>0.14000000000000001</v>
      </c>
    </row>
    <row r="21" spans="2:21">
      <c r="B21" t="s">
        <v>374</v>
      </c>
      <c r="C21" t="s">
        <v>375</v>
      </c>
      <c r="D21" t="s">
        <v>103</v>
      </c>
      <c r="E21" t="s">
        <v>126</v>
      </c>
      <c r="F21" t="s">
        <v>360</v>
      </c>
      <c r="G21" t="s">
        <v>354</v>
      </c>
      <c r="H21" t="s">
        <v>228</v>
      </c>
      <c r="I21" t="s">
        <v>229</v>
      </c>
      <c r="J21" t="s">
        <v>376</v>
      </c>
      <c r="K21" s="91">
        <v>11.17</v>
      </c>
      <c r="L21" t="s">
        <v>105</v>
      </c>
      <c r="M21" s="91">
        <v>0.47</v>
      </c>
      <c r="N21" s="91">
        <v>0.81</v>
      </c>
      <c r="O21" s="91">
        <v>59152</v>
      </c>
      <c r="P21" s="91">
        <v>102.15</v>
      </c>
      <c r="Q21" s="91">
        <v>0</v>
      </c>
      <c r="R21" s="91">
        <v>60.423768000000003</v>
      </c>
      <c r="S21" s="91">
        <v>0.01</v>
      </c>
      <c r="T21" s="91">
        <v>0.65</v>
      </c>
      <c r="U21" s="91">
        <v>0.14000000000000001</v>
      </c>
    </row>
    <row r="22" spans="2:21">
      <c r="B22" t="s">
        <v>377</v>
      </c>
      <c r="C22" t="s">
        <v>378</v>
      </c>
      <c r="D22" t="s">
        <v>103</v>
      </c>
      <c r="E22" t="s">
        <v>126</v>
      </c>
      <c r="F22" t="s">
        <v>379</v>
      </c>
      <c r="G22" t="s">
        <v>354</v>
      </c>
      <c r="H22" t="s">
        <v>228</v>
      </c>
      <c r="I22" t="s">
        <v>229</v>
      </c>
      <c r="J22" t="s">
        <v>380</v>
      </c>
      <c r="K22" s="91">
        <v>1.45</v>
      </c>
      <c r="L22" t="s">
        <v>105</v>
      </c>
      <c r="M22" s="91">
        <v>1.6</v>
      </c>
      <c r="N22" s="91">
        <v>-0.26</v>
      </c>
      <c r="O22" s="91">
        <v>17648.68</v>
      </c>
      <c r="P22" s="91">
        <v>102.67</v>
      </c>
      <c r="Q22" s="91">
        <v>0</v>
      </c>
      <c r="R22" s="91">
        <v>18.119899755999999</v>
      </c>
      <c r="S22" s="91">
        <v>0</v>
      </c>
      <c r="T22" s="91">
        <v>0.19</v>
      </c>
      <c r="U22" s="91">
        <v>0.04</v>
      </c>
    </row>
    <row r="23" spans="2:21">
      <c r="B23" t="s">
        <v>381</v>
      </c>
      <c r="C23" t="s">
        <v>382</v>
      </c>
      <c r="D23" t="s">
        <v>103</v>
      </c>
      <c r="E23" t="s">
        <v>126</v>
      </c>
      <c r="F23" t="s">
        <v>379</v>
      </c>
      <c r="G23" t="s">
        <v>354</v>
      </c>
      <c r="H23" t="s">
        <v>228</v>
      </c>
      <c r="I23" t="s">
        <v>229</v>
      </c>
      <c r="J23" t="s">
        <v>274</v>
      </c>
      <c r="K23" s="91">
        <v>4.99</v>
      </c>
      <c r="L23" t="s">
        <v>105</v>
      </c>
      <c r="M23" s="91">
        <v>0.6</v>
      </c>
      <c r="N23" s="91">
        <v>0.53</v>
      </c>
      <c r="O23" s="91">
        <v>3680</v>
      </c>
      <c r="P23" s="91">
        <v>101.6</v>
      </c>
      <c r="Q23" s="91">
        <v>0</v>
      </c>
      <c r="R23" s="91">
        <v>3.73888</v>
      </c>
      <c r="S23" s="91">
        <v>0</v>
      </c>
      <c r="T23" s="91">
        <v>0.04</v>
      </c>
      <c r="U23" s="91">
        <v>0.01</v>
      </c>
    </row>
    <row r="24" spans="2:21">
      <c r="B24" t="s">
        <v>383</v>
      </c>
      <c r="C24" t="s">
        <v>384</v>
      </c>
      <c r="D24" t="s">
        <v>103</v>
      </c>
      <c r="E24" t="s">
        <v>126</v>
      </c>
      <c r="F24" t="s">
        <v>379</v>
      </c>
      <c r="G24" t="s">
        <v>354</v>
      </c>
      <c r="H24" t="s">
        <v>228</v>
      </c>
      <c r="I24" t="s">
        <v>229</v>
      </c>
      <c r="J24" t="s">
        <v>385</v>
      </c>
      <c r="K24" s="91">
        <v>3.57</v>
      </c>
      <c r="L24" t="s">
        <v>105</v>
      </c>
      <c r="M24" s="91">
        <v>5</v>
      </c>
      <c r="N24" s="91">
        <v>0.12</v>
      </c>
      <c r="O24" s="91">
        <v>1632</v>
      </c>
      <c r="P24" s="91">
        <v>123.62</v>
      </c>
      <c r="Q24" s="91">
        <v>0</v>
      </c>
      <c r="R24" s="91">
        <v>2.0174783999999999</v>
      </c>
      <c r="S24" s="91">
        <v>0</v>
      </c>
      <c r="T24" s="91">
        <v>0.02</v>
      </c>
      <c r="U24" s="91">
        <v>0</v>
      </c>
    </row>
    <row r="25" spans="2:21">
      <c r="B25" t="s">
        <v>386</v>
      </c>
      <c r="C25" t="s">
        <v>387</v>
      </c>
      <c r="D25" t="s">
        <v>103</v>
      </c>
      <c r="E25" t="s">
        <v>126</v>
      </c>
      <c r="F25" t="s">
        <v>379</v>
      </c>
      <c r="G25" t="s">
        <v>354</v>
      </c>
      <c r="H25" t="s">
        <v>228</v>
      </c>
      <c r="I25" t="s">
        <v>229</v>
      </c>
      <c r="J25" t="s">
        <v>388</v>
      </c>
      <c r="K25" s="91">
        <v>2.4700000000000002</v>
      </c>
      <c r="L25" t="s">
        <v>105</v>
      </c>
      <c r="M25" s="91">
        <v>0.7</v>
      </c>
      <c r="N25" s="91">
        <v>-0.14000000000000001</v>
      </c>
      <c r="O25" s="91">
        <v>187039.64</v>
      </c>
      <c r="P25" s="91">
        <v>104.3</v>
      </c>
      <c r="Q25" s="91">
        <v>0</v>
      </c>
      <c r="R25" s="91">
        <v>195.08234451999999</v>
      </c>
      <c r="S25" s="91">
        <v>0.01</v>
      </c>
      <c r="T25" s="91">
        <v>2.1</v>
      </c>
      <c r="U25" s="91">
        <v>0.47</v>
      </c>
    </row>
    <row r="26" spans="2:21">
      <c r="B26" t="s">
        <v>389</v>
      </c>
      <c r="C26" t="s">
        <v>390</v>
      </c>
      <c r="D26" t="s">
        <v>103</v>
      </c>
      <c r="E26" t="s">
        <v>126</v>
      </c>
      <c r="F26" t="s">
        <v>391</v>
      </c>
      <c r="G26" t="s">
        <v>392</v>
      </c>
      <c r="H26" t="s">
        <v>232</v>
      </c>
      <c r="I26" t="s">
        <v>229</v>
      </c>
      <c r="J26" t="s">
        <v>393</v>
      </c>
      <c r="K26" s="91">
        <v>4.58</v>
      </c>
      <c r="L26" t="s">
        <v>105</v>
      </c>
      <c r="M26" s="91">
        <v>1.64</v>
      </c>
      <c r="N26" s="91">
        <v>0.74</v>
      </c>
      <c r="O26" s="91">
        <v>122130</v>
      </c>
      <c r="P26" s="91">
        <v>104.78</v>
      </c>
      <c r="Q26" s="91">
        <v>0</v>
      </c>
      <c r="R26" s="91">
        <v>127.967814</v>
      </c>
      <c r="S26" s="91">
        <v>0.01</v>
      </c>
      <c r="T26" s="91">
        <v>1.38</v>
      </c>
      <c r="U26" s="91">
        <v>0.31</v>
      </c>
    </row>
    <row r="27" spans="2:21">
      <c r="B27" t="s">
        <v>394</v>
      </c>
      <c r="C27" t="s">
        <v>395</v>
      </c>
      <c r="D27" t="s">
        <v>103</v>
      </c>
      <c r="E27" t="s">
        <v>126</v>
      </c>
      <c r="F27" t="s">
        <v>391</v>
      </c>
      <c r="G27" t="s">
        <v>392</v>
      </c>
      <c r="H27" t="s">
        <v>396</v>
      </c>
      <c r="I27" t="s">
        <v>153</v>
      </c>
      <c r="J27" t="s">
        <v>397</v>
      </c>
      <c r="K27" s="91">
        <v>5.72</v>
      </c>
      <c r="L27" t="s">
        <v>105</v>
      </c>
      <c r="M27" s="91">
        <v>1.34</v>
      </c>
      <c r="N27" s="91">
        <v>1.23</v>
      </c>
      <c r="O27" s="91">
        <v>234433.92000000001</v>
      </c>
      <c r="P27" s="91">
        <v>102.49</v>
      </c>
      <c r="Q27" s="91">
        <v>0</v>
      </c>
      <c r="R27" s="91">
        <v>240.27132460799999</v>
      </c>
      <c r="S27" s="91">
        <v>0.01</v>
      </c>
      <c r="T27" s="91">
        <v>2.59</v>
      </c>
      <c r="U27" s="91">
        <v>0.56999999999999995</v>
      </c>
    </row>
    <row r="28" spans="2:21">
      <c r="B28" t="s">
        <v>398</v>
      </c>
      <c r="C28" t="s">
        <v>399</v>
      </c>
      <c r="D28" t="s">
        <v>103</v>
      </c>
      <c r="E28" t="s">
        <v>126</v>
      </c>
      <c r="F28" t="s">
        <v>391</v>
      </c>
      <c r="G28" t="s">
        <v>392</v>
      </c>
      <c r="H28" t="s">
        <v>232</v>
      </c>
      <c r="I28" t="s">
        <v>229</v>
      </c>
      <c r="J28" t="s">
        <v>400</v>
      </c>
      <c r="K28" s="91">
        <v>3.47</v>
      </c>
      <c r="L28" t="s">
        <v>105</v>
      </c>
      <c r="M28" s="91">
        <v>0.65</v>
      </c>
      <c r="N28" s="91">
        <v>0.26</v>
      </c>
      <c r="O28" s="91">
        <v>37128.870000000003</v>
      </c>
      <c r="P28" s="91">
        <v>101.56</v>
      </c>
      <c r="Q28" s="91">
        <v>0.12089999999999999</v>
      </c>
      <c r="R28" s="91">
        <v>37.828980371999997</v>
      </c>
      <c r="S28" s="91">
        <v>0</v>
      </c>
      <c r="T28" s="91">
        <v>0.41</v>
      </c>
      <c r="U28" s="91">
        <v>0.09</v>
      </c>
    </row>
    <row r="29" spans="2:21">
      <c r="B29" t="s">
        <v>401</v>
      </c>
      <c r="C29" t="s">
        <v>402</v>
      </c>
      <c r="D29" t="s">
        <v>103</v>
      </c>
      <c r="E29" t="s">
        <v>126</v>
      </c>
      <c r="F29" t="s">
        <v>403</v>
      </c>
      <c r="G29" t="s">
        <v>354</v>
      </c>
      <c r="H29" t="s">
        <v>232</v>
      </c>
      <c r="I29" t="s">
        <v>229</v>
      </c>
      <c r="J29" t="s">
        <v>404</v>
      </c>
      <c r="K29" s="91">
        <v>1.49</v>
      </c>
      <c r="L29" t="s">
        <v>105</v>
      </c>
      <c r="M29" s="91">
        <v>0.8</v>
      </c>
      <c r="N29" s="91">
        <v>-0.54</v>
      </c>
      <c r="O29" s="91">
        <v>29000</v>
      </c>
      <c r="P29" s="91">
        <v>104.27</v>
      </c>
      <c r="Q29" s="91">
        <v>0</v>
      </c>
      <c r="R29" s="91">
        <v>30.238299999999999</v>
      </c>
      <c r="S29" s="91">
        <v>0</v>
      </c>
      <c r="T29" s="91">
        <v>0.33</v>
      </c>
      <c r="U29" s="91">
        <v>7.0000000000000007E-2</v>
      </c>
    </row>
    <row r="30" spans="2:21">
      <c r="B30" t="s">
        <v>405</v>
      </c>
      <c r="C30" t="s">
        <v>406</v>
      </c>
      <c r="D30" t="s">
        <v>103</v>
      </c>
      <c r="E30" t="s">
        <v>126</v>
      </c>
      <c r="F30" t="s">
        <v>353</v>
      </c>
      <c r="G30" t="s">
        <v>354</v>
      </c>
      <c r="H30" t="s">
        <v>232</v>
      </c>
      <c r="I30" t="s">
        <v>229</v>
      </c>
      <c r="J30" t="s">
        <v>407</v>
      </c>
      <c r="K30" s="91">
        <v>2.0099999999999998</v>
      </c>
      <c r="L30" t="s">
        <v>105</v>
      </c>
      <c r="M30" s="91">
        <v>3.4</v>
      </c>
      <c r="N30" s="91">
        <v>-0.31</v>
      </c>
      <c r="O30" s="91">
        <v>114676</v>
      </c>
      <c r="P30" s="91">
        <v>114.75</v>
      </c>
      <c r="Q30" s="91">
        <v>0</v>
      </c>
      <c r="R30" s="91">
        <v>131.59071</v>
      </c>
      <c r="S30" s="91">
        <v>0.01</v>
      </c>
      <c r="T30" s="91">
        <v>1.42</v>
      </c>
      <c r="U30" s="91">
        <v>0.31</v>
      </c>
    </row>
    <row r="31" spans="2:21">
      <c r="B31" t="s">
        <v>408</v>
      </c>
      <c r="C31" t="s">
        <v>409</v>
      </c>
      <c r="D31" t="s">
        <v>103</v>
      </c>
      <c r="E31" t="s">
        <v>126</v>
      </c>
      <c r="F31" t="s">
        <v>360</v>
      </c>
      <c r="G31" t="s">
        <v>354</v>
      </c>
      <c r="H31" t="s">
        <v>232</v>
      </c>
      <c r="I31" t="s">
        <v>229</v>
      </c>
      <c r="J31" t="s">
        <v>269</v>
      </c>
      <c r="K31" s="91">
        <v>0.96</v>
      </c>
      <c r="L31" t="s">
        <v>105</v>
      </c>
      <c r="M31" s="91">
        <v>3</v>
      </c>
      <c r="N31" s="91">
        <v>-0.48</v>
      </c>
      <c r="O31" s="91">
        <v>41140</v>
      </c>
      <c r="P31" s="91">
        <v>110.52</v>
      </c>
      <c r="Q31" s="91">
        <v>0</v>
      </c>
      <c r="R31" s="91">
        <v>45.467928000000001</v>
      </c>
      <c r="S31" s="91">
        <v>0.01</v>
      </c>
      <c r="T31" s="91">
        <v>0.49</v>
      </c>
      <c r="U31" s="91">
        <v>0.11</v>
      </c>
    </row>
    <row r="32" spans="2:21">
      <c r="B32" t="s">
        <v>410</v>
      </c>
      <c r="C32" t="s">
        <v>411</v>
      </c>
      <c r="D32" t="s">
        <v>103</v>
      </c>
      <c r="E32" t="s">
        <v>126</v>
      </c>
      <c r="F32" t="s">
        <v>412</v>
      </c>
      <c r="G32" t="s">
        <v>392</v>
      </c>
      <c r="H32" t="s">
        <v>396</v>
      </c>
      <c r="I32" t="s">
        <v>153</v>
      </c>
      <c r="J32" t="s">
        <v>413</v>
      </c>
      <c r="K32" s="91">
        <v>10.23</v>
      </c>
      <c r="L32" t="s">
        <v>105</v>
      </c>
      <c r="M32" s="91">
        <v>1.65</v>
      </c>
      <c r="N32" s="91">
        <v>1.74</v>
      </c>
      <c r="O32" s="91">
        <v>17000</v>
      </c>
      <c r="P32" s="91">
        <v>100.87</v>
      </c>
      <c r="Q32" s="91">
        <v>0</v>
      </c>
      <c r="R32" s="91">
        <v>17.1479</v>
      </c>
      <c r="S32" s="91">
        <v>0</v>
      </c>
      <c r="T32" s="91">
        <v>0.18</v>
      </c>
      <c r="U32" s="91">
        <v>0.04</v>
      </c>
    </row>
    <row r="33" spans="2:21">
      <c r="B33" t="s">
        <v>414</v>
      </c>
      <c r="C33" t="s">
        <v>415</v>
      </c>
      <c r="D33" t="s">
        <v>103</v>
      </c>
      <c r="E33" t="s">
        <v>126</v>
      </c>
      <c r="F33" t="s">
        <v>412</v>
      </c>
      <c r="G33" t="s">
        <v>392</v>
      </c>
      <c r="H33" t="s">
        <v>396</v>
      </c>
      <c r="I33" t="s">
        <v>153</v>
      </c>
      <c r="J33" t="s">
        <v>413</v>
      </c>
      <c r="K33" s="91">
        <v>6.66</v>
      </c>
      <c r="L33" t="s">
        <v>105</v>
      </c>
      <c r="M33" s="91">
        <v>0.83</v>
      </c>
      <c r="N33" s="91">
        <v>1.01</v>
      </c>
      <c r="O33" s="91">
        <v>112000</v>
      </c>
      <c r="P33" s="91">
        <v>100.28</v>
      </c>
      <c r="Q33" s="91">
        <v>0</v>
      </c>
      <c r="R33" s="91">
        <v>112.31359999999999</v>
      </c>
      <c r="S33" s="91">
        <v>0.01</v>
      </c>
      <c r="T33" s="91">
        <v>1.21</v>
      </c>
      <c r="U33" s="91">
        <v>0.27</v>
      </c>
    </row>
    <row r="34" spans="2:21">
      <c r="B34" t="s">
        <v>416</v>
      </c>
      <c r="C34" t="s">
        <v>417</v>
      </c>
      <c r="D34" t="s">
        <v>103</v>
      </c>
      <c r="E34" t="s">
        <v>126</v>
      </c>
      <c r="F34" t="s">
        <v>379</v>
      </c>
      <c r="G34" t="s">
        <v>354</v>
      </c>
      <c r="H34" t="s">
        <v>232</v>
      </c>
      <c r="I34" t="s">
        <v>229</v>
      </c>
      <c r="J34" t="s">
        <v>418</v>
      </c>
      <c r="K34" s="91">
        <v>3.45</v>
      </c>
      <c r="L34" t="s">
        <v>105</v>
      </c>
      <c r="M34" s="91">
        <v>4.2</v>
      </c>
      <c r="N34" s="91">
        <v>0.1</v>
      </c>
      <c r="O34" s="91">
        <v>2503</v>
      </c>
      <c r="P34" s="91">
        <v>118.95</v>
      </c>
      <c r="Q34" s="91">
        <v>0</v>
      </c>
      <c r="R34" s="91">
        <v>2.9773185</v>
      </c>
      <c r="S34" s="91">
        <v>0</v>
      </c>
      <c r="T34" s="91">
        <v>0.03</v>
      </c>
      <c r="U34" s="91">
        <v>0.01</v>
      </c>
    </row>
    <row r="35" spans="2:21">
      <c r="B35" t="s">
        <v>419</v>
      </c>
      <c r="C35" t="s">
        <v>420</v>
      </c>
      <c r="D35" t="s">
        <v>103</v>
      </c>
      <c r="E35" t="s">
        <v>126</v>
      </c>
      <c r="F35" t="s">
        <v>379</v>
      </c>
      <c r="G35" t="s">
        <v>354</v>
      </c>
      <c r="H35" t="s">
        <v>232</v>
      </c>
      <c r="I35" t="s">
        <v>229</v>
      </c>
      <c r="J35" t="s">
        <v>269</v>
      </c>
      <c r="K35" s="91">
        <v>1.46</v>
      </c>
      <c r="L35" t="s">
        <v>105</v>
      </c>
      <c r="M35" s="91">
        <v>4.0999999999999996</v>
      </c>
      <c r="N35" s="91">
        <v>-0.2</v>
      </c>
      <c r="O35" s="91">
        <v>226169.4</v>
      </c>
      <c r="P35" s="91">
        <v>131.94</v>
      </c>
      <c r="Q35" s="91">
        <v>0</v>
      </c>
      <c r="R35" s="91">
        <v>298.40790636000003</v>
      </c>
      <c r="S35" s="91">
        <v>0.01</v>
      </c>
      <c r="T35" s="91">
        <v>3.21</v>
      </c>
      <c r="U35" s="91">
        <v>0.71</v>
      </c>
    </row>
    <row r="36" spans="2:21">
      <c r="B36" t="s">
        <v>421</v>
      </c>
      <c r="C36" t="s">
        <v>422</v>
      </c>
      <c r="D36" t="s">
        <v>103</v>
      </c>
      <c r="E36" t="s">
        <v>126</v>
      </c>
      <c r="F36" t="s">
        <v>379</v>
      </c>
      <c r="G36" t="s">
        <v>354</v>
      </c>
      <c r="H36" t="s">
        <v>232</v>
      </c>
      <c r="I36" t="s">
        <v>229</v>
      </c>
      <c r="J36" t="s">
        <v>269</v>
      </c>
      <c r="K36" s="91">
        <v>2.57</v>
      </c>
      <c r="L36" t="s">
        <v>105</v>
      </c>
      <c r="M36" s="91">
        <v>4</v>
      </c>
      <c r="N36" s="91">
        <v>-0.12</v>
      </c>
      <c r="O36" s="91">
        <v>169727</v>
      </c>
      <c r="P36" s="91">
        <v>119.31</v>
      </c>
      <c r="Q36" s="91">
        <v>0</v>
      </c>
      <c r="R36" s="91">
        <v>202.50128369999999</v>
      </c>
      <c r="S36" s="91">
        <v>0.01</v>
      </c>
      <c r="T36" s="91">
        <v>2.1800000000000002</v>
      </c>
      <c r="U36" s="91">
        <v>0.48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425</v>
      </c>
      <c r="G37" t="s">
        <v>392</v>
      </c>
      <c r="H37" t="s">
        <v>426</v>
      </c>
      <c r="I37" t="s">
        <v>229</v>
      </c>
      <c r="J37" t="s">
        <v>427</v>
      </c>
      <c r="K37" s="91">
        <v>5.43</v>
      </c>
      <c r="L37" t="s">
        <v>105</v>
      </c>
      <c r="M37" s="91">
        <v>2.34</v>
      </c>
      <c r="N37" s="91">
        <v>1.29</v>
      </c>
      <c r="O37" s="91">
        <v>115562.5</v>
      </c>
      <c r="P37" s="91">
        <v>107.17</v>
      </c>
      <c r="Q37" s="91">
        <v>0</v>
      </c>
      <c r="R37" s="91">
        <v>123.84833125</v>
      </c>
      <c r="S37" s="91">
        <v>0.01</v>
      </c>
      <c r="T37" s="91">
        <v>1.33</v>
      </c>
      <c r="U37" s="91">
        <v>0.3</v>
      </c>
    </row>
    <row r="38" spans="2:21">
      <c r="B38" t="s">
        <v>428</v>
      </c>
      <c r="C38" t="s">
        <v>429</v>
      </c>
      <c r="D38" t="s">
        <v>103</v>
      </c>
      <c r="E38" t="s">
        <v>126</v>
      </c>
      <c r="F38" t="s">
        <v>430</v>
      </c>
      <c r="G38" t="s">
        <v>392</v>
      </c>
      <c r="H38" t="s">
        <v>426</v>
      </c>
      <c r="I38" t="s">
        <v>229</v>
      </c>
      <c r="J38" t="s">
        <v>431</v>
      </c>
      <c r="K38" s="91">
        <v>2.46</v>
      </c>
      <c r="L38" t="s">
        <v>105</v>
      </c>
      <c r="M38" s="91">
        <v>4.8</v>
      </c>
      <c r="N38" s="91">
        <v>0.04</v>
      </c>
      <c r="O38" s="91">
        <v>122108</v>
      </c>
      <c r="P38" s="91">
        <v>115.81</v>
      </c>
      <c r="Q38" s="91">
        <v>0</v>
      </c>
      <c r="R38" s="91">
        <v>141.41327480000001</v>
      </c>
      <c r="S38" s="91">
        <v>0.01</v>
      </c>
      <c r="T38" s="91">
        <v>1.52</v>
      </c>
      <c r="U38" s="91">
        <v>0.34</v>
      </c>
    </row>
    <row r="39" spans="2:21">
      <c r="B39" t="s">
        <v>432</v>
      </c>
      <c r="C39" t="s">
        <v>433</v>
      </c>
      <c r="D39" t="s">
        <v>103</v>
      </c>
      <c r="E39" t="s">
        <v>126</v>
      </c>
      <c r="F39" t="s">
        <v>430</v>
      </c>
      <c r="G39" t="s">
        <v>392</v>
      </c>
      <c r="H39" t="s">
        <v>426</v>
      </c>
      <c r="I39" t="s">
        <v>229</v>
      </c>
      <c r="J39" t="s">
        <v>269</v>
      </c>
      <c r="K39" s="91">
        <v>1.21</v>
      </c>
      <c r="L39" t="s">
        <v>105</v>
      </c>
      <c r="M39" s="91">
        <v>4.9000000000000004</v>
      </c>
      <c r="N39" s="91">
        <v>-0.19</v>
      </c>
      <c r="O39" s="91">
        <v>18291.099999999999</v>
      </c>
      <c r="P39" s="91">
        <v>119.44</v>
      </c>
      <c r="Q39" s="91">
        <v>0</v>
      </c>
      <c r="R39" s="91">
        <v>21.846889839999999</v>
      </c>
      <c r="S39" s="91">
        <v>0.01</v>
      </c>
      <c r="T39" s="91">
        <v>0.24</v>
      </c>
      <c r="U39" s="91">
        <v>0.05</v>
      </c>
    </row>
    <row r="40" spans="2:21">
      <c r="B40" t="s">
        <v>434</v>
      </c>
      <c r="C40" t="s">
        <v>435</v>
      </c>
      <c r="D40" t="s">
        <v>103</v>
      </c>
      <c r="E40" t="s">
        <v>126</v>
      </c>
      <c r="F40" t="s">
        <v>430</v>
      </c>
      <c r="G40" t="s">
        <v>392</v>
      </c>
      <c r="H40" t="s">
        <v>426</v>
      </c>
      <c r="I40" t="s">
        <v>229</v>
      </c>
      <c r="J40" t="s">
        <v>436</v>
      </c>
      <c r="K40" s="91">
        <v>6.42</v>
      </c>
      <c r="L40" t="s">
        <v>105</v>
      </c>
      <c r="M40" s="91">
        <v>3.2</v>
      </c>
      <c r="N40" s="91">
        <v>1.44</v>
      </c>
      <c r="O40" s="91">
        <v>100350</v>
      </c>
      <c r="P40" s="91">
        <v>112.5</v>
      </c>
      <c r="Q40" s="91">
        <v>0</v>
      </c>
      <c r="R40" s="91">
        <v>112.89375</v>
      </c>
      <c r="S40" s="91">
        <v>0.01</v>
      </c>
      <c r="T40" s="91">
        <v>1.21</v>
      </c>
      <c r="U40" s="91">
        <v>0.27</v>
      </c>
    </row>
    <row r="41" spans="2:21">
      <c r="B41" t="s">
        <v>437</v>
      </c>
      <c r="C41" t="s">
        <v>438</v>
      </c>
      <c r="D41" t="s">
        <v>103</v>
      </c>
      <c r="E41" t="s">
        <v>126</v>
      </c>
      <c r="F41" t="s">
        <v>425</v>
      </c>
      <c r="G41" t="s">
        <v>392</v>
      </c>
      <c r="H41" t="s">
        <v>426</v>
      </c>
      <c r="I41" t="s">
        <v>229</v>
      </c>
      <c r="J41" t="s">
        <v>439</v>
      </c>
      <c r="K41" s="91">
        <v>2.31</v>
      </c>
      <c r="L41" t="s">
        <v>105</v>
      </c>
      <c r="M41" s="91">
        <v>3</v>
      </c>
      <c r="N41" s="91">
        <v>0.04</v>
      </c>
      <c r="O41" s="91">
        <v>16249.1</v>
      </c>
      <c r="P41" s="91">
        <v>108.9</v>
      </c>
      <c r="Q41" s="91">
        <v>0</v>
      </c>
      <c r="R41" s="91">
        <v>17.6952699</v>
      </c>
      <c r="S41" s="91">
        <v>0</v>
      </c>
      <c r="T41" s="91">
        <v>0.19</v>
      </c>
      <c r="U41" s="91">
        <v>0.04</v>
      </c>
    </row>
    <row r="42" spans="2:21">
      <c r="B42" t="s">
        <v>440</v>
      </c>
      <c r="C42" t="s">
        <v>441</v>
      </c>
      <c r="D42" t="s">
        <v>103</v>
      </c>
      <c r="E42" t="s">
        <v>126</v>
      </c>
      <c r="F42" t="s">
        <v>425</v>
      </c>
      <c r="G42" t="s">
        <v>392</v>
      </c>
      <c r="H42" t="s">
        <v>426</v>
      </c>
      <c r="I42" t="s">
        <v>229</v>
      </c>
      <c r="J42" t="s">
        <v>442</v>
      </c>
      <c r="K42" s="91">
        <v>1.32</v>
      </c>
      <c r="L42" t="s">
        <v>105</v>
      </c>
      <c r="M42" s="91">
        <v>1.64</v>
      </c>
      <c r="N42" s="91">
        <v>-0.05</v>
      </c>
      <c r="O42" s="91">
        <v>12891.35</v>
      </c>
      <c r="P42" s="91">
        <v>102.39</v>
      </c>
      <c r="Q42" s="91">
        <v>0</v>
      </c>
      <c r="R42" s="91">
        <v>13.199453265000001</v>
      </c>
      <c r="S42" s="91">
        <v>0</v>
      </c>
      <c r="T42" s="91">
        <v>0.14000000000000001</v>
      </c>
      <c r="U42" s="91">
        <v>0.03</v>
      </c>
    </row>
    <row r="43" spans="2:21">
      <c r="B43" t="s">
        <v>443</v>
      </c>
      <c r="C43" t="s">
        <v>444</v>
      </c>
      <c r="D43" t="s">
        <v>103</v>
      </c>
      <c r="E43" t="s">
        <v>126</v>
      </c>
      <c r="F43" t="s">
        <v>445</v>
      </c>
      <c r="G43" t="s">
        <v>392</v>
      </c>
      <c r="H43" t="s">
        <v>426</v>
      </c>
      <c r="I43" t="s">
        <v>229</v>
      </c>
      <c r="J43" t="s">
        <v>446</v>
      </c>
      <c r="K43" s="91">
        <v>4.59</v>
      </c>
      <c r="L43" t="s">
        <v>105</v>
      </c>
      <c r="M43" s="91">
        <v>4.75</v>
      </c>
      <c r="N43" s="91">
        <v>0.9</v>
      </c>
      <c r="O43" s="91">
        <v>129412</v>
      </c>
      <c r="P43" s="91">
        <v>144.4</v>
      </c>
      <c r="Q43" s="91">
        <v>3.73671</v>
      </c>
      <c r="R43" s="91">
        <v>190.60763800000001</v>
      </c>
      <c r="S43" s="91">
        <v>0.01</v>
      </c>
      <c r="T43" s="91">
        <v>2.0499999999999998</v>
      </c>
      <c r="U43" s="91">
        <v>0.46</v>
      </c>
    </row>
    <row r="44" spans="2:21">
      <c r="B44" t="s">
        <v>447</v>
      </c>
      <c r="C44" t="s">
        <v>448</v>
      </c>
      <c r="D44" t="s">
        <v>103</v>
      </c>
      <c r="E44" t="s">
        <v>126</v>
      </c>
      <c r="F44" t="s">
        <v>449</v>
      </c>
      <c r="G44" t="s">
        <v>392</v>
      </c>
      <c r="H44" t="s">
        <v>426</v>
      </c>
      <c r="I44" t="s">
        <v>229</v>
      </c>
      <c r="J44" t="s">
        <v>450</v>
      </c>
      <c r="K44" s="91">
        <v>3.02</v>
      </c>
      <c r="L44" t="s">
        <v>105</v>
      </c>
      <c r="M44" s="91">
        <v>2.5499999999999998</v>
      </c>
      <c r="N44" s="91">
        <v>0.34</v>
      </c>
      <c r="O44" s="91">
        <v>22536.82</v>
      </c>
      <c r="P44" s="91">
        <v>109.01</v>
      </c>
      <c r="Q44" s="91">
        <v>0</v>
      </c>
      <c r="R44" s="91">
        <v>24.567387482000001</v>
      </c>
      <c r="S44" s="91">
        <v>0</v>
      </c>
      <c r="T44" s="91">
        <v>0.26</v>
      </c>
      <c r="U44" s="91">
        <v>0.06</v>
      </c>
    </row>
    <row r="45" spans="2:21">
      <c r="B45" t="s">
        <v>451</v>
      </c>
      <c r="C45" t="s">
        <v>452</v>
      </c>
      <c r="D45" t="s">
        <v>103</v>
      </c>
      <c r="E45" t="s">
        <v>126</v>
      </c>
      <c r="F45" t="s">
        <v>449</v>
      </c>
      <c r="G45" t="s">
        <v>392</v>
      </c>
      <c r="H45" t="s">
        <v>426</v>
      </c>
      <c r="I45" t="s">
        <v>229</v>
      </c>
      <c r="J45" t="s">
        <v>269</v>
      </c>
      <c r="K45" s="91">
        <v>1.67</v>
      </c>
      <c r="L45" t="s">
        <v>105</v>
      </c>
      <c r="M45" s="91">
        <v>5.0999999999999996</v>
      </c>
      <c r="N45" s="91">
        <v>-0.56000000000000005</v>
      </c>
      <c r="O45" s="91">
        <v>20922.099999999999</v>
      </c>
      <c r="P45" s="91">
        <v>123.7</v>
      </c>
      <c r="Q45" s="91">
        <v>0</v>
      </c>
      <c r="R45" s="91">
        <v>25.880637700000001</v>
      </c>
      <c r="S45" s="91">
        <v>0</v>
      </c>
      <c r="T45" s="91">
        <v>0.28000000000000003</v>
      </c>
      <c r="U45" s="91">
        <v>0.06</v>
      </c>
    </row>
    <row r="46" spans="2:21">
      <c r="B46" t="s">
        <v>453</v>
      </c>
      <c r="C46" t="s">
        <v>454</v>
      </c>
      <c r="D46" t="s">
        <v>103</v>
      </c>
      <c r="E46" t="s">
        <v>126</v>
      </c>
      <c r="F46" t="s">
        <v>449</v>
      </c>
      <c r="G46" t="s">
        <v>392</v>
      </c>
      <c r="H46" t="s">
        <v>426</v>
      </c>
      <c r="I46" t="s">
        <v>229</v>
      </c>
      <c r="J46" t="s">
        <v>269</v>
      </c>
      <c r="K46" s="91">
        <v>1.94</v>
      </c>
      <c r="L46" t="s">
        <v>105</v>
      </c>
      <c r="M46" s="91">
        <v>3.4</v>
      </c>
      <c r="N46" s="91">
        <v>0.61</v>
      </c>
      <c r="O46" s="91">
        <v>79.22</v>
      </c>
      <c r="P46" s="91">
        <v>109.59</v>
      </c>
      <c r="Q46" s="91">
        <v>0</v>
      </c>
      <c r="R46" s="91">
        <v>8.6817197999999998E-2</v>
      </c>
      <c r="S46" s="91">
        <v>0</v>
      </c>
      <c r="T46" s="91">
        <v>0</v>
      </c>
      <c r="U46" s="91">
        <v>0</v>
      </c>
    </row>
    <row r="47" spans="2:21">
      <c r="B47" t="s">
        <v>455</v>
      </c>
      <c r="C47" t="s">
        <v>456</v>
      </c>
      <c r="D47" t="s">
        <v>103</v>
      </c>
      <c r="E47" t="s">
        <v>126</v>
      </c>
      <c r="F47" t="s">
        <v>449</v>
      </c>
      <c r="G47" t="s">
        <v>392</v>
      </c>
      <c r="H47" t="s">
        <v>426</v>
      </c>
      <c r="I47" t="s">
        <v>229</v>
      </c>
      <c r="J47" t="s">
        <v>457</v>
      </c>
      <c r="K47" s="91">
        <v>6.43</v>
      </c>
      <c r="L47" t="s">
        <v>105</v>
      </c>
      <c r="M47" s="91">
        <v>2.15</v>
      </c>
      <c r="N47" s="91">
        <v>1.66</v>
      </c>
      <c r="O47" s="91">
        <v>59234.559999999998</v>
      </c>
      <c r="P47" s="91">
        <v>106.26</v>
      </c>
      <c r="Q47" s="91">
        <v>0</v>
      </c>
      <c r="R47" s="91">
        <v>62.942643455999999</v>
      </c>
      <c r="S47" s="91">
        <v>0.01</v>
      </c>
      <c r="T47" s="91">
        <v>0.68</v>
      </c>
      <c r="U47" s="91">
        <v>0.15</v>
      </c>
    </row>
    <row r="48" spans="2:21">
      <c r="B48" t="s">
        <v>458</v>
      </c>
      <c r="C48" t="s">
        <v>459</v>
      </c>
      <c r="D48" t="s">
        <v>103</v>
      </c>
      <c r="E48" t="s">
        <v>126</v>
      </c>
      <c r="F48" t="s">
        <v>449</v>
      </c>
      <c r="G48" t="s">
        <v>392</v>
      </c>
      <c r="H48" t="s">
        <v>426</v>
      </c>
      <c r="I48" t="s">
        <v>229</v>
      </c>
      <c r="J48" t="s">
        <v>460</v>
      </c>
      <c r="K48" s="91">
        <v>7.16</v>
      </c>
      <c r="L48" t="s">
        <v>105</v>
      </c>
      <c r="M48" s="91">
        <v>2.35</v>
      </c>
      <c r="N48" s="91">
        <v>1.8</v>
      </c>
      <c r="O48" s="91">
        <v>52760.41</v>
      </c>
      <c r="P48" s="91">
        <v>105.47</v>
      </c>
      <c r="Q48" s="91">
        <v>1.1924399999999999</v>
      </c>
      <c r="R48" s="91">
        <v>56.838844426999998</v>
      </c>
      <c r="S48" s="91">
        <v>0.01</v>
      </c>
      <c r="T48" s="91">
        <v>0.61</v>
      </c>
      <c r="U48" s="91">
        <v>0.14000000000000001</v>
      </c>
    </row>
    <row r="49" spans="2:21">
      <c r="B49" t="s">
        <v>461</v>
      </c>
      <c r="C49" t="s">
        <v>462</v>
      </c>
      <c r="D49" t="s">
        <v>103</v>
      </c>
      <c r="E49" t="s">
        <v>126</v>
      </c>
      <c r="F49" t="s">
        <v>449</v>
      </c>
      <c r="G49" t="s">
        <v>392</v>
      </c>
      <c r="H49" t="s">
        <v>426</v>
      </c>
      <c r="I49" t="s">
        <v>229</v>
      </c>
      <c r="J49" t="s">
        <v>463</v>
      </c>
      <c r="K49" s="91">
        <v>5.95</v>
      </c>
      <c r="L49" t="s">
        <v>105</v>
      </c>
      <c r="M49" s="91">
        <v>1.76</v>
      </c>
      <c r="N49" s="91">
        <v>1.36</v>
      </c>
      <c r="O49" s="91">
        <v>50507.73</v>
      </c>
      <c r="P49" s="91">
        <v>104.69</v>
      </c>
      <c r="Q49" s="91">
        <v>0</v>
      </c>
      <c r="R49" s="91">
        <v>52.876542536999999</v>
      </c>
      <c r="S49" s="91">
        <v>0</v>
      </c>
      <c r="T49" s="91">
        <v>0.56999999999999995</v>
      </c>
      <c r="U49" s="91">
        <v>0.13</v>
      </c>
    </row>
    <row r="50" spans="2:21">
      <c r="B50" t="s">
        <v>464</v>
      </c>
      <c r="C50" t="s">
        <v>465</v>
      </c>
      <c r="D50" t="s">
        <v>103</v>
      </c>
      <c r="E50" t="s">
        <v>126</v>
      </c>
      <c r="F50" t="s">
        <v>466</v>
      </c>
      <c r="G50" t="s">
        <v>392</v>
      </c>
      <c r="H50" t="s">
        <v>426</v>
      </c>
      <c r="I50" t="s">
        <v>229</v>
      </c>
      <c r="J50" t="s">
        <v>467</v>
      </c>
      <c r="K50" s="91">
        <v>4.0999999999999996</v>
      </c>
      <c r="L50" t="s">
        <v>105</v>
      </c>
      <c r="M50" s="91">
        <v>4</v>
      </c>
      <c r="N50" s="91">
        <v>0.44</v>
      </c>
      <c r="O50" s="91">
        <v>36617.26</v>
      </c>
      <c r="P50" s="91">
        <v>115.51</v>
      </c>
      <c r="Q50" s="91">
        <v>0</v>
      </c>
      <c r="R50" s="91">
        <v>42.296597026000001</v>
      </c>
      <c r="S50" s="91">
        <v>0.01</v>
      </c>
      <c r="T50" s="91">
        <v>0.46</v>
      </c>
      <c r="U50" s="91">
        <v>0.1</v>
      </c>
    </row>
    <row r="51" spans="2:21">
      <c r="B51" t="s">
        <v>468</v>
      </c>
      <c r="C51" t="s">
        <v>469</v>
      </c>
      <c r="D51" t="s">
        <v>103</v>
      </c>
      <c r="E51" t="s">
        <v>126</v>
      </c>
      <c r="F51" t="s">
        <v>466</v>
      </c>
      <c r="G51" t="s">
        <v>392</v>
      </c>
      <c r="H51" t="s">
        <v>426</v>
      </c>
      <c r="I51" t="s">
        <v>229</v>
      </c>
      <c r="J51" t="s">
        <v>470</v>
      </c>
      <c r="K51" s="91">
        <v>8.15</v>
      </c>
      <c r="L51" t="s">
        <v>105</v>
      </c>
      <c r="M51" s="91">
        <v>3.5</v>
      </c>
      <c r="N51" s="91">
        <v>2.08</v>
      </c>
      <c r="O51" s="91">
        <v>4081</v>
      </c>
      <c r="P51" s="91">
        <v>114.24</v>
      </c>
      <c r="Q51" s="91">
        <v>0</v>
      </c>
      <c r="R51" s="91">
        <v>4.6621344000000002</v>
      </c>
      <c r="S51" s="91">
        <v>0</v>
      </c>
      <c r="T51" s="91">
        <v>0.05</v>
      </c>
      <c r="U51" s="91">
        <v>0.01</v>
      </c>
    </row>
    <row r="52" spans="2:21">
      <c r="B52" t="s">
        <v>471</v>
      </c>
      <c r="C52" t="s">
        <v>472</v>
      </c>
      <c r="D52" t="s">
        <v>103</v>
      </c>
      <c r="E52" t="s">
        <v>126</v>
      </c>
      <c r="F52" t="s">
        <v>466</v>
      </c>
      <c r="G52" t="s">
        <v>392</v>
      </c>
      <c r="H52" t="s">
        <v>426</v>
      </c>
      <c r="I52" t="s">
        <v>229</v>
      </c>
      <c r="J52" t="s">
        <v>473</v>
      </c>
      <c r="K52" s="91">
        <v>6.8</v>
      </c>
      <c r="L52" t="s">
        <v>105</v>
      </c>
      <c r="M52" s="91">
        <v>4</v>
      </c>
      <c r="N52" s="91">
        <v>1.49</v>
      </c>
      <c r="O52" s="91">
        <v>62586.11</v>
      </c>
      <c r="P52" s="91">
        <v>119.27</v>
      </c>
      <c r="Q52" s="91">
        <v>0</v>
      </c>
      <c r="R52" s="91">
        <v>74.646453397000002</v>
      </c>
      <c r="S52" s="91">
        <v>0.01</v>
      </c>
      <c r="T52" s="91">
        <v>0.8</v>
      </c>
      <c r="U52" s="91">
        <v>0.18</v>
      </c>
    </row>
    <row r="53" spans="2:21">
      <c r="B53" t="s">
        <v>474</v>
      </c>
      <c r="C53" t="s">
        <v>475</v>
      </c>
      <c r="D53" t="s">
        <v>103</v>
      </c>
      <c r="E53" t="s">
        <v>126</v>
      </c>
      <c r="F53" t="s">
        <v>476</v>
      </c>
      <c r="G53" t="s">
        <v>135</v>
      </c>
      <c r="H53" t="s">
        <v>426</v>
      </c>
      <c r="I53" t="s">
        <v>229</v>
      </c>
      <c r="J53" t="s">
        <v>477</v>
      </c>
      <c r="K53" s="91">
        <v>5.59</v>
      </c>
      <c r="L53" t="s">
        <v>105</v>
      </c>
      <c r="M53" s="91">
        <v>2.2000000000000002</v>
      </c>
      <c r="N53" s="91">
        <v>1.31</v>
      </c>
      <c r="O53" s="91">
        <v>44256</v>
      </c>
      <c r="P53" s="91">
        <v>106.26</v>
      </c>
      <c r="Q53" s="91">
        <v>0</v>
      </c>
      <c r="R53" s="91">
        <v>47.026425600000003</v>
      </c>
      <c r="S53" s="91">
        <v>0.01</v>
      </c>
      <c r="T53" s="91">
        <v>0.51</v>
      </c>
      <c r="U53" s="91">
        <v>0.11</v>
      </c>
    </row>
    <row r="54" spans="2:21">
      <c r="B54" t="s">
        <v>478</v>
      </c>
      <c r="C54" t="s">
        <v>479</v>
      </c>
      <c r="D54" t="s">
        <v>103</v>
      </c>
      <c r="E54" t="s">
        <v>126</v>
      </c>
      <c r="F54" t="s">
        <v>476</v>
      </c>
      <c r="G54" t="s">
        <v>135</v>
      </c>
      <c r="H54" t="s">
        <v>426</v>
      </c>
      <c r="I54" t="s">
        <v>229</v>
      </c>
      <c r="J54" t="s">
        <v>480</v>
      </c>
      <c r="K54" s="91">
        <v>2.11</v>
      </c>
      <c r="L54" t="s">
        <v>105</v>
      </c>
      <c r="M54" s="91">
        <v>3.7</v>
      </c>
      <c r="N54" s="91">
        <v>-0.01</v>
      </c>
      <c r="O54" s="91">
        <v>43853</v>
      </c>
      <c r="P54" s="91">
        <v>113.5</v>
      </c>
      <c r="Q54" s="91">
        <v>0</v>
      </c>
      <c r="R54" s="91">
        <v>49.773155000000003</v>
      </c>
      <c r="S54" s="91">
        <v>0</v>
      </c>
      <c r="T54" s="91">
        <v>0.54</v>
      </c>
      <c r="U54" s="91">
        <v>0.12</v>
      </c>
    </row>
    <row r="55" spans="2:21">
      <c r="B55" t="s">
        <v>481</v>
      </c>
      <c r="C55" t="s">
        <v>482</v>
      </c>
      <c r="D55" t="s">
        <v>103</v>
      </c>
      <c r="E55" t="s">
        <v>126</v>
      </c>
      <c r="F55" t="s">
        <v>483</v>
      </c>
      <c r="G55" t="s">
        <v>392</v>
      </c>
      <c r="H55" t="s">
        <v>426</v>
      </c>
      <c r="I55" t="s">
        <v>229</v>
      </c>
      <c r="J55" t="s">
        <v>484</v>
      </c>
      <c r="K55" s="91">
        <v>6.97</v>
      </c>
      <c r="L55" t="s">
        <v>105</v>
      </c>
      <c r="M55" s="91">
        <v>1.82</v>
      </c>
      <c r="N55" s="91">
        <v>1.79</v>
      </c>
      <c r="O55" s="91">
        <v>23000</v>
      </c>
      <c r="P55" s="91">
        <v>100.65</v>
      </c>
      <c r="Q55" s="91">
        <v>0</v>
      </c>
      <c r="R55" s="91">
        <v>23.1495</v>
      </c>
      <c r="S55" s="91">
        <v>0.01</v>
      </c>
      <c r="T55" s="91">
        <v>0.25</v>
      </c>
      <c r="U55" s="91">
        <v>0.06</v>
      </c>
    </row>
    <row r="56" spans="2:21">
      <c r="B56" t="s">
        <v>485</v>
      </c>
      <c r="C56" t="s">
        <v>486</v>
      </c>
      <c r="D56" t="s">
        <v>103</v>
      </c>
      <c r="E56" t="s">
        <v>126</v>
      </c>
      <c r="F56" t="s">
        <v>403</v>
      </c>
      <c r="G56" t="s">
        <v>354</v>
      </c>
      <c r="H56" t="s">
        <v>426</v>
      </c>
      <c r="I56" t="s">
        <v>229</v>
      </c>
      <c r="J56" t="s">
        <v>380</v>
      </c>
      <c r="K56" s="91">
        <v>1.3</v>
      </c>
      <c r="L56" t="s">
        <v>105</v>
      </c>
      <c r="M56" s="91">
        <v>3.1</v>
      </c>
      <c r="N56" s="91">
        <v>-0.43</v>
      </c>
      <c r="O56" s="91">
        <v>236531.25</v>
      </c>
      <c r="P56" s="91">
        <v>113.33</v>
      </c>
      <c r="Q56" s="91">
        <v>0</v>
      </c>
      <c r="R56" s="91">
        <v>268.06086562500002</v>
      </c>
      <c r="S56" s="91">
        <v>0.05</v>
      </c>
      <c r="T56" s="91">
        <v>2.88</v>
      </c>
      <c r="U56" s="91">
        <v>0.64</v>
      </c>
    </row>
    <row r="57" spans="2:21">
      <c r="B57" t="s">
        <v>487</v>
      </c>
      <c r="C57" t="s">
        <v>488</v>
      </c>
      <c r="D57" t="s">
        <v>103</v>
      </c>
      <c r="E57" t="s">
        <v>126</v>
      </c>
      <c r="F57" t="s">
        <v>353</v>
      </c>
      <c r="G57" t="s">
        <v>354</v>
      </c>
      <c r="H57" t="s">
        <v>426</v>
      </c>
      <c r="I57" t="s">
        <v>229</v>
      </c>
      <c r="J57" t="s">
        <v>269</v>
      </c>
      <c r="K57" s="91">
        <v>2.2400000000000002</v>
      </c>
      <c r="L57" t="s">
        <v>105</v>
      </c>
      <c r="M57" s="91">
        <v>4</v>
      </c>
      <c r="N57" s="91">
        <v>-0.19</v>
      </c>
      <c r="O57" s="91">
        <v>103607</v>
      </c>
      <c r="P57" s="91">
        <v>119.89</v>
      </c>
      <c r="Q57" s="91">
        <v>0</v>
      </c>
      <c r="R57" s="91">
        <v>124.2144323</v>
      </c>
      <c r="S57" s="91">
        <v>0.01</v>
      </c>
      <c r="T57" s="91">
        <v>1.34</v>
      </c>
      <c r="U57" s="91">
        <v>0.3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491</v>
      </c>
      <c r="G58" t="s">
        <v>354</v>
      </c>
      <c r="H58" t="s">
        <v>426</v>
      </c>
      <c r="I58" t="s">
        <v>229</v>
      </c>
      <c r="J58" t="s">
        <v>269</v>
      </c>
      <c r="K58" s="91">
        <v>2</v>
      </c>
      <c r="L58" t="s">
        <v>105</v>
      </c>
      <c r="M58" s="91">
        <v>4.75</v>
      </c>
      <c r="N58" s="91">
        <v>-0.37</v>
      </c>
      <c r="O58" s="91">
        <v>27473.13</v>
      </c>
      <c r="P58" s="91">
        <v>136.19999999999999</v>
      </c>
      <c r="Q58" s="91">
        <v>0</v>
      </c>
      <c r="R58" s="91">
        <v>37.418403060000003</v>
      </c>
      <c r="S58" s="91">
        <v>0.01</v>
      </c>
      <c r="T58" s="91">
        <v>0.4</v>
      </c>
      <c r="U58" s="91">
        <v>0.09</v>
      </c>
    </row>
    <row r="59" spans="2:21">
      <c r="B59" t="s">
        <v>492</v>
      </c>
      <c r="C59" t="s">
        <v>493</v>
      </c>
      <c r="D59" t="s">
        <v>103</v>
      </c>
      <c r="E59" t="s">
        <v>126</v>
      </c>
      <c r="F59" t="s">
        <v>491</v>
      </c>
      <c r="G59" t="s">
        <v>354</v>
      </c>
      <c r="H59" t="s">
        <v>426</v>
      </c>
      <c r="I59" t="s">
        <v>229</v>
      </c>
      <c r="J59" t="s">
        <v>269</v>
      </c>
      <c r="K59" s="91">
        <v>0.65</v>
      </c>
      <c r="L59" t="s">
        <v>105</v>
      </c>
      <c r="M59" s="91">
        <v>5.25</v>
      </c>
      <c r="N59" s="91">
        <v>-1.17</v>
      </c>
      <c r="O59" s="91">
        <v>6720</v>
      </c>
      <c r="P59" s="91">
        <v>134.59</v>
      </c>
      <c r="Q59" s="91">
        <v>0</v>
      </c>
      <c r="R59" s="91">
        <v>9.0444479999999992</v>
      </c>
      <c r="S59" s="91">
        <v>0</v>
      </c>
      <c r="T59" s="91">
        <v>0.1</v>
      </c>
      <c r="U59" s="91">
        <v>0.02</v>
      </c>
    </row>
    <row r="60" spans="2:21">
      <c r="B60" t="s">
        <v>494</v>
      </c>
      <c r="C60" t="s">
        <v>495</v>
      </c>
      <c r="D60" t="s">
        <v>103</v>
      </c>
      <c r="E60" t="s">
        <v>126</v>
      </c>
      <c r="F60" t="s">
        <v>496</v>
      </c>
      <c r="G60" t="s">
        <v>354</v>
      </c>
      <c r="H60" t="s">
        <v>426</v>
      </c>
      <c r="I60" t="s">
        <v>229</v>
      </c>
      <c r="J60" t="s">
        <v>497</v>
      </c>
      <c r="K60" s="91">
        <v>5.6</v>
      </c>
      <c r="L60" t="s">
        <v>105</v>
      </c>
      <c r="M60" s="91">
        <v>1.5</v>
      </c>
      <c r="N60" s="91">
        <v>0.63</v>
      </c>
      <c r="O60" s="91">
        <v>41810.120000000003</v>
      </c>
      <c r="P60" s="91">
        <v>106.12</v>
      </c>
      <c r="Q60" s="91">
        <v>0</v>
      </c>
      <c r="R60" s="91">
        <v>44.368899343999999</v>
      </c>
      <c r="S60" s="91">
        <v>0.01</v>
      </c>
      <c r="T60" s="91">
        <v>0.48</v>
      </c>
      <c r="U60" s="91">
        <v>0.11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496</v>
      </c>
      <c r="G61" t="s">
        <v>354</v>
      </c>
      <c r="H61" t="s">
        <v>426</v>
      </c>
      <c r="I61" t="s">
        <v>229</v>
      </c>
      <c r="J61" t="s">
        <v>269</v>
      </c>
      <c r="K61" s="91">
        <v>2.77</v>
      </c>
      <c r="L61" t="s">
        <v>105</v>
      </c>
      <c r="M61" s="91">
        <v>3.55</v>
      </c>
      <c r="N61" s="91">
        <v>-0.13</v>
      </c>
      <c r="O61" s="91">
        <v>40500</v>
      </c>
      <c r="P61" s="91">
        <v>120.06</v>
      </c>
      <c r="Q61" s="91">
        <v>0</v>
      </c>
      <c r="R61" s="91">
        <v>48.624299999999998</v>
      </c>
      <c r="S61" s="91">
        <v>0.01</v>
      </c>
      <c r="T61" s="91">
        <v>0.52</v>
      </c>
      <c r="U61" s="91">
        <v>0.12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496</v>
      </c>
      <c r="G62" t="s">
        <v>354</v>
      </c>
      <c r="H62" t="s">
        <v>426</v>
      </c>
      <c r="I62" t="s">
        <v>229</v>
      </c>
      <c r="J62" t="s">
        <v>269</v>
      </c>
      <c r="K62" s="91">
        <v>1.1599999999999999</v>
      </c>
      <c r="L62" t="s">
        <v>105</v>
      </c>
      <c r="M62" s="91">
        <v>4.6500000000000004</v>
      </c>
      <c r="N62" s="91">
        <v>-0.67</v>
      </c>
      <c r="O62" s="91">
        <v>38501.26</v>
      </c>
      <c r="P62" s="91">
        <v>132.82</v>
      </c>
      <c r="Q62" s="91">
        <v>0</v>
      </c>
      <c r="R62" s="91">
        <v>51.137373531999998</v>
      </c>
      <c r="S62" s="91">
        <v>0.01</v>
      </c>
      <c r="T62" s="91">
        <v>0.55000000000000004</v>
      </c>
      <c r="U62" s="91">
        <v>0.12</v>
      </c>
    </row>
    <row r="63" spans="2:21">
      <c r="B63" t="s">
        <v>502</v>
      </c>
      <c r="C63" t="s">
        <v>503</v>
      </c>
      <c r="D63" t="s">
        <v>103</v>
      </c>
      <c r="E63" t="s">
        <v>126</v>
      </c>
      <c r="F63" t="s">
        <v>504</v>
      </c>
      <c r="G63" t="s">
        <v>505</v>
      </c>
      <c r="H63" t="s">
        <v>426</v>
      </c>
      <c r="I63" t="s">
        <v>229</v>
      </c>
      <c r="J63" t="s">
        <v>269</v>
      </c>
      <c r="K63" s="91">
        <v>1.69</v>
      </c>
      <c r="L63" t="s">
        <v>105</v>
      </c>
      <c r="M63" s="91">
        <v>4.6500000000000004</v>
      </c>
      <c r="N63" s="91">
        <v>0.15</v>
      </c>
      <c r="O63" s="91">
        <v>540.05999999999995</v>
      </c>
      <c r="P63" s="91">
        <v>134.52000000000001</v>
      </c>
      <c r="Q63" s="91">
        <v>0</v>
      </c>
      <c r="R63" s="91">
        <v>0.72648871199999998</v>
      </c>
      <c r="S63" s="91">
        <v>0</v>
      </c>
      <c r="T63" s="91">
        <v>0.01</v>
      </c>
      <c r="U63" s="91">
        <v>0</v>
      </c>
    </row>
    <row r="64" spans="2:21">
      <c r="B64" t="s">
        <v>506</v>
      </c>
      <c r="C64" t="s">
        <v>507</v>
      </c>
      <c r="D64" t="s">
        <v>103</v>
      </c>
      <c r="E64" t="s">
        <v>126</v>
      </c>
      <c r="F64" t="s">
        <v>508</v>
      </c>
      <c r="G64" t="s">
        <v>509</v>
      </c>
      <c r="H64" t="s">
        <v>510</v>
      </c>
      <c r="I64" t="s">
        <v>153</v>
      </c>
      <c r="J64" t="s">
        <v>511</v>
      </c>
      <c r="K64" s="91">
        <v>6.1</v>
      </c>
      <c r="L64" t="s">
        <v>105</v>
      </c>
      <c r="M64" s="91">
        <v>4.5</v>
      </c>
      <c r="N64" s="91">
        <v>1.19</v>
      </c>
      <c r="O64" s="91">
        <v>185195</v>
      </c>
      <c r="P64" s="91">
        <v>124.25</v>
      </c>
      <c r="Q64" s="91">
        <v>0</v>
      </c>
      <c r="R64" s="91">
        <v>230.10478749999999</v>
      </c>
      <c r="S64" s="91">
        <v>0.01</v>
      </c>
      <c r="T64" s="91">
        <v>2.48</v>
      </c>
      <c r="U64" s="91">
        <v>0.55000000000000004</v>
      </c>
    </row>
    <row r="65" spans="2:21">
      <c r="B65" t="s">
        <v>512</v>
      </c>
      <c r="C65" t="s">
        <v>513</v>
      </c>
      <c r="D65" t="s">
        <v>103</v>
      </c>
      <c r="E65" t="s">
        <v>126</v>
      </c>
      <c r="F65" t="s">
        <v>508</v>
      </c>
      <c r="G65" t="s">
        <v>509</v>
      </c>
      <c r="H65" t="s">
        <v>510</v>
      </c>
      <c r="I65" t="s">
        <v>153</v>
      </c>
      <c r="J65" t="s">
        <v>514</v>
      </c>
      <c r="K65" s="91">
        <v>8.02</v>
      </c>
      <c r="L65" t="s">
        <v>105</v>
      </c>
      <c r="M65" s="91">
        <v>3.85</v>
      </c>
      <c r="N65" s="91">
        <v>1.52</v>
      </c>
      <c r="O65" s="91">
        <v>134898.10999999999</v>
      </c>
      <c r="P65" s="91">
        <v>122.89</v>
      </c>
      <c r="Q65" s="91">
        <v>0</v>
      </c>
      <c r="R65" s="91">
        <v>165.776287379</v>
      </c>
      <c r="S65" s="91">
        <v>0</v>
      </c>
      <c r="T65" s="91">
        <v>1.78</v>
      </c>
      <c r="U65" s="91">
        <v>0.4</v>
      </c>
    </row>
    <row r="66" spans="2:21">
      <c r="B66" t="s">
        <v>515</v>
      </c>
      <c r="C66" t="s">
        <v>516</v>
      </c>
      <c r="D66" t="s">
        <v>103</v>
      </c>
      <c r="E66" t="s">
        <v>126</v>
      </c>
      <c r="F66" t="s">
        <v>517</v>
      </c>
      <c r="G66" t="s">
        <v>354</v>
      </c>
      <c r="H66" t="s">
        <v>426</v>
      </c>
      <c r="I66" t="s">
        <v>229</v>
      </c>
      <c r="J66" t="s">
        <v>269</v>
      </c>
      <c r="K66" s="91">
        <v>2.12</v>
      </c>
      <c r="L66" t="s">
        <v>105</v>
      </c>
      <c r="M66" s="91">
        <v>3.85</v>
      </c>
      <c r="N66" s="91">
        <v>-0.24</v>
      </c>
      <c r="O66" s="91">
        <v>25700</v>
      </c>
      <c r="P66" s="91">
        <v>119.12</v>
      </c>
      <c r="Q66" s="91">
        <v>0</v>
      </c>
      <c r="R66" s="91">
        <v>30.61384</v>
      </c>
      <c r="S66" s="91">
        <v>0.01</v>
      </c>
      <c r="T66" s="91">
        <v>0.33</v>
      </c>
      <c r="U66" s="91">
        <v>7.0000000000000007E-2</v>
      </c>
    </row>
    <row r="67" spans="2:21">
      <c r="B67" t="s">
        <v>518</v>
      </c>
      <c r="C67" t="s">
        <v>519</v>
      </c>
      <c r="D67" t="s">
        <v>103</v>
      </c>
      <c r="E67" t="s">
        <v>126</v>
      </c>
      <c r="F67" t="s">
        <v>353</v>
      </c>
      <c r="G67" t="s">
        <v>354</v>
      </c>
      <c r="H67" t="s">
        <v>426</v>
      </c>
      <c r="I67" t="s">
        <v>229</v>
      </c>
      <c r="J67" t="s">
        <v>301</v>
      </c>
      <c r="K67" s="91">
        <v>4.63</v>
      </c>
      <c r="L67" t="s">
        <v>105</v>
      </c>
      <c r="M67" s="91">
        <v>1.64</v>
      </c>
      <c r="N67" s="91">
        <v>1.41</v>
      </c>
      <c r="O67" s="91">
        <v>2</v>
      </c>
      <c r="P67" s="91">
        <v>5085000</v>
      </c>
      <c r="Q67" s="91">
        <v>0</v>
      </c>
      <c r="R67" s="91">
        <v>101.7</v>
      </c>
      <c r="S67" s="91">
        <v>0</v>
      </c>
      <c r="T67" s="91">
        <v>1.0900000000000001</v>
      </c>
      <c r="U67" s="91">
        <v>0.24</v>
      </c>
    </row>
    <row r="68" spans="2:21">
      <c r="B68" t="s">
        <v>520</v>
      </c>
      <c r="C68" t="s">
        <v>521</v>
      </c>
      <c r="D68" t="s">
        <v>103</v>
      </c>
      <c r="E68" t="s">
        <v>126</v>
      </c>
      <c r="F68" t="s">
        <v>353</v>
      </c>
      <c r="G68" t="s">
        <v>354</v>
      </c>
      <c r="H68" t="s">
        <v>426</v>
      </c>
      <c r="I68" t="s">
        <v>229</v>
      </c>
      <c r="J68" t="s">
        <v>407</v>
      </c>
      <c r="K68" s="91">
        <v>1.78</v>
      </c>
      <c r="L68" t="s">
        <v>105</v>
      </c>
      <c r="M68" s="91">
        <v>5</v>
      </c>
      <c r="N68" s="91">
        <v>-0.25</v>
      </c>
      <c r="O68" s="91">
        <v>377084</v>
      </c>
      <c r="P68" s="91">
        <v>122.01</v>
      </c>
      <c r="Q68" s="91">
        <v>0</v>
      </c>
      <c r="R68" s="91">
        <v>460.0801884</v>
      </c>
      <c r="S68" s="91">
        <v>0.04</v>
      </c>
      <c r="T68" s="91">
        <v>4.95</v>
      </c>
      <c r="U68" s="91">
        <v>1.1000000000000001</v>
      </c>
    </row>
    <row r="69" spans="2:21">
      <c r="B69" t="s">
        <v>522</v>
      </c>
      <c r="C69" t="s">
        <v>523</v>
      </c>
      <c r="D69" t="s">
        <v>103</v>
      </c>
      <c r="E69" t="s">
        <v>126</v>
      </c>
      <c r="F69" t="s">
        <v>379</v>
      </c>
      <c r="G69" t="s">
        <v>354</v>
      </c>
      <c r="H69" t="s">
        <v>426</v>
      </c>
      <c r="I69" t="s">
        <v>229</v>
      </c>
      <c r="J69" t="s">
        <v>524</v>
      </c>
      <c r="K69" s="91">
        <v>1.67</v>
      </c>
      <c r="L69" t="s">
        <v>105</v>
      </c>
      <c r="M69" s="91">
        <v>6.5</v>
      </c>
      <c r="N69" s="91">
        <v>-0.27</v>
      </c>
      <c r="O69" s="91">
        <v>86235</v>
      </c>
      <c r="P69" s="91">
        <v>124.62</v>
      </c>
      <c r="Q69" s="91">
        <v>1.56091</v>
      </c>
      <c r="R69" s="91">
        <v>109.026967</v>
      </c>
      <c r="S69" s="91">
        <v>0.01</v>
      </c>
      <c r="T69" s="91">
        <v>1.17</v>
      </c>
      <c r="U69" s="91">
        <v>0.26</v>
      </c>
    </row>
    <row r="70" spans="2:21">
      <c r="B70" t="s">
        <v>525</v>
      </c>
      <c r="C70" t="s">
        <v>526</v>
      </c>
      <c r="D70" t="s">
        <v>103</v>
      </c>
      <c r="E70" t="s">
        <v>126</v>
      </c>
      <c r="F70" t="s">
        <v>449</v>
      </c>
      <c r="G70" t="s">
        <v>392</v>
      </c>
      <c r="H70" t="s">
        <v>527</v>
      </c>
      <c r="I70" t="s">
        <v>229</v>
      </c>
      <c r="J70" t="s">
        <v>528</v>
      </c>
      <c r="K70" s="91">
        <v>2.2999999999999998</v>
      </c>
      <c r="L70" t="s">
        <v>105</v>
      </c>
      <c r="M70" s="91">
        <v>5.85</v>
      </c>
      <c r="N70" s="91">
        <v>0.34</v>
      </c>
      <c r="O70" s="91">
        <v>12588.95</v>
      </c>
      <c r="P70" s="91">
        <v>125.02</v>
      </c>
      <c r="Q70" s="91">
        <v>0</v>
      </c>
      <c r="R70" s="91">
        <v>15.73870529</v>
      </c>
      <c r="S70" s="91">
        <v>0</v>
      </c>
      <c r="T70" s="91">
        <v>0.17</v>
      </c>
      <c r="U70" s="91">
        <v>0.04</v>
      </c>
    </row>
    <row r="71" spans="2:21">
      <c r="B71" t="s">
        <v>529</v>
      </c>
      <c r="C71" t="s">
        <v>530</v>
      </c>
      <c r="D71" t="s">
        <v>103</v>
      </c>
      <c r="E71" t="s">
        <v>126</v>
      </c>
      <c r="F71" t="s">
        <v>449</v>
      </c>
      <c r="G71" t="s">
        <v>392</v>
      </c>
      <c r="H71" t="s">
        <v>527</v>
      </c>
      <c r="I71" t="s">
        <v>229</v>
      </c>
      <c r="J71" t="s">
        <v>269</v>
      </c>
      <c r="K71" s="91">
        <v>2.9</v>
      </c>
      <c r="L71" t="s">
        <v>105</v>
      </c>
      <c r="M71" s="91">
        <v>4.9000000000000004</v>
      </c>
      <c r="N71" s="91">
        <v>0.35</v>
      </c>
      <c r="O71" s="91">
        <v>181947.09</v>
      </c>
      <c r="P71" s="91">
        <v>117.47</v>
      </c>
      <c r="Q71" s="91">
        <v>0</v>
      </c>
      <c r="R71" s="91">
        <v>213.73324662300001</v>
      </c>
      <c r="S71" s="91">
        <v>0.03</v>
      </c>
      <c r="T71" s="91">
        <v>2.2999999999999998</v>
      </c>
      <c r="U71" s="91">
        <v>0.51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449</v>
      </c>
      <c r="G72" t="s">
        <v>392</v>
      </c>
      <c r="H72" t="s">
        <v>527</v>
      </c>
      <c r="I72" t="s">
        <v>229</v>
      </c>
      <c r="J72" t="s">
        <v>533</v>
      </c>
      <c r="K72" s="91">
        <v>5.86</v>
      </c>
      <c r="L72" t="s">
        <v>105</v>
      </c>
      <c r="M72" s="91">
        <v>2.2999999999999998</v>
      </c>
      <c r="N72" s="91">
        <v>1.82</v>
      </c>
      <c r="O72" s="91">
        <v>5159.8</v>
      </c>
      <c r="P72" s="91">
        <v>105.3</v>
      </c>
      <c r="Q72" s="91">
        <v>0</v>
      </c>
      <c r="R72" s="91">
        <v>5.4332694000000004</v>
      </c>
      <c r="S72" s="91">
        <v>0</v>
      </c>
      <c r="T72" s="91">
        <v>0.06</v>
      </c>
      <c r="U72" s="91">
        <v>0.01</v>
      </c>
    </row>
    <row r="73" spans="2:21">
      <c r="B73" t="s">
        <v>534</v>
      </c>
      <c r="C73" t="s">
        <v>535</v>
      </c>
      <c r="D73" t="s">
        <v>103</v>
      </c>
      <c r="E73" t="s">
        <v>126</v>
      </c>
      <c r="F73" t="s">
        <v>449</v>
      </c>
      <c r="G73" t="s">
        <v>392</v>
      </c>
      <c r="H73" t="s">
        <v>527</v>
      </c>
      <c r="I73" t="s">
        <v>229</v>
      </c>
      <c r="J73" t="s">
        <v>536</v>
      </c>
      <c r="K73" s="91">
        <v>7.26</v>
      </c>
      <c r="L73" t="s">
        <v>105</v>
      </c>
      <c r="M73" s="91">
        <v>2.25</v>
      </c>
      <c r="N73" s="91">
        <v>2.42</v>
      </c>
      <c r="O73" s="91">
        <v>17000</v>
      </c>
      <c r="P73" s="91">
        <v>100.94</v>
      </c>
      <c r="Q73" s="91">
        <v>0</v>
      </c>
      <c r="R73" s="91">
        <v>17.159800000000001</v>
      </c>
      <c r="S73" s="91">
        <v>0.01</v>
      </c>
      <c r="T73" s="91">
        <v>0.18</v>
      </c>
      <c r="U73" s="91">
        <v>0.04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539</v>
      </c>
      <c r="G74" t="s">
        <v>509</v>
      </c>
      <c r="H74" t="s">
        <v>527</v>
      </c>
      <c r="I74" t="s">
        <v>229</v>
      </c>
      <c r="J74" t="s">
        <v>540</v>
      </c>
      <c r="K74" s="91">
        <v>4.92</v>
      </c>
      <c r="L74" t="s">
        <v>105</v>
      </c>
      <c r="M74" s="91">
        <v>1.94</v>
      </c>
      <c r="N74" s="91">
        <v>0.89</v>
      </c>
      <c r="O74" s="91">
        <v>49088.37</v>
      </c>
      <c r="P74" s="91">
        <v>106.94</v>
      </c>
      <c r="Q74" s="91">
        <v>0</v>
      </c>
      <c r="R74" s="91">
        <v>52.495102877999997</v>
      </c>
      <c r="S74" s="91">
        <v>0.01</v>
      </c>
      <c r="T74" s="91">
        <v>0.56000000000000005</v>
      </c>
      <c r="U74" s="91">
        <v>0.13</v>
      </c>
    </row>
    <row r="75" spans="2:21">
      <c r="B75" t="s">
        <v>541</v>
      </c>
      <c r="C75" t="s">
        <v>542</v>
      </c>
      <c r="D75" t="s">
        <v>103</v>
      </c>
      <c r="E75" t="s">
        <v>126</v>
      </c>
      <c r="F75" t="s">
        <v>539</v>
      </c>
      <c r="G75" t="s">
        <v>509</v>
      </c>
      <c r="H75" t="s">
        <v>527</v>
      </c>
      <c r="I75" t="s">
        <v>229</v>
      </c>
      <c r="J75" t="s">
        <v>543</v>
      </c>
      <c r="K75" s="91">
        <v>6.82</v>
      </c>
      <c r="L75" t="s">
        <v>105</v>
      </c>
      <c r="M75" s="91">
        <v>1.23</v>
      </c>
      <c r="N75" s="91">
        <v>1.4</v>
      </c>
      <c r="O75" s="91">
        <v>45742</v>
      </c>
      <c r="P75" s="91">
        <v>100.07</v>
      </c>
      <c r="Q75" s="91">
        <v>0</v>
      </c>
      <c r="R75" s="91">
        <v>45.7740194</v>
      </c>
      <c r="S75" s="91">
        <v>0</v>
      </c>
      <c r="T75" s="91">
        <v>0.49</v>
      </c>
      <c r="U75" s="91">
        <v>0.11</v>
      </c>
    </row>
    <row r="76" spans="2:21">
      <c r="B76" t="s">
        <v>544</v>
      </c>
      <c r="C76" t="s">
        <v>545</v>
      </c>
      <c r="D76" t="s">
        <v>103</v>
      </c>
      <c r="E76" t="s">
        <v>126</v>
      </c>
      <c r="F76" t="s">
        <v>546</v>
      </c>
      <c r="G76" t="s">
        <v>547</v>
      </c>
      <c r="H76" t="s">
        <v>527</v>
      </c>
      <c r="I76" t="s">
        <v>229</v>
      </c>
      <c r="J76" t="s">
        <v>269</v>
      </c>
      <c r="K76" s="91">
        <v>8.18</v>
      </c>
      <c r="L76" t="s">
        <v>105</v>
      </c>
      <c r="M76" s="91">
        <v>5.15</v>
      </c>
      <c r="N76" s="91">
        <v>2.52</v>
      </c>
      <c r="O76" s="91">
        <v>136502</v>
      </c>
      <c r="P76" s="91">
        <v>150.72999999999999</v>
      </c>
      <c r="Q76" s="91">
        <v>0</v>
      </c>
      <c r="R76" s="91">
        <v>205.74946460000001</v>
      </c>
      <c r="S76" s="91">
        <v>0</v>
      </c>
      <c r="T76" s="91">
        <v>2.21</v>
      </c>
      <c r="U76" s="91">
        <v>0.49</v>
      </c>
    </row>
    <row r="77" spans="2:21">
      <c r="B77" t="s">
        <v>548</v>
      </c>
      <c r="C77" t="s">
        <v>549</v>
      </c>
      <c r="D77" t="s">
        <v>103</v>
      </c>
      <c r="E77" t="s">
        <v>126</v>
      </c>
      <c r="F77" t="s">
        <v>483</v>
      </c>
      <c r="G77" t="s">
        <v>392</v>
      </c>
      <c r="H77" t="s">
        <v>550</v>
      </c>
      <c r="I77" t="s">
        <v>153</v>
      </c>
      <c r="J77" t="s">
        <v>551</v>
      </c>
      <c r="K77" s="91">
        <v>5.7</v>
      </c>
      <c r="L77" t="s">
        <v>105</v>
      </c>
      <c r="M77" s="91">
        <v>1.34</v>
      </c>
      <c r="N77" s="91">
        <v>1.25</v>
      </c>
      <c r="O77" s="91">
        <v>2165.4</v>
      </c>
      <c r="P77" s="91">
        <v>102.39</v>
      </c>
      <c r="Q77" s="91">
        <v>0</v>
      </c>
      <c r="R77" s="91">
        <v>2.2171530599999998</v>
      </c>
      <c r="S77" s="91">
        <v>0</v>
      </c>
      <c r="T77" s="91">
        <v>0.02</v>
      </c>
      <c r="U77" s="91">
        <v>0.01</v>
      </c>
    </row>
    <row r="78" spans="2:21">
      <c r="B78" t="s">
        <v>552</v>
      </c>
      <c r="C78" t="s">
        <v>553</v>
      </c>
      <c r="D78" t="s">
        <v>103</v>
      </c>
      <c r="E78" t="s">
        <v>126</v>
      </c>
      <c r="F78" t="s">
        <v>483</v>
      </c>
      <c r="G78" t="s">
        <v>392</v>
      </c>
      <c r="H78" t="s">
        <v>550</v>
      </c>
      <c r="I78" t="s">
        <v>153</v>
      </c>
      <c r="J78" t="s">
        <v>554</v>
      </c>
      <c r="K78" s="91">
        <v>5.67</v>
      </c>
      <c r="L78" t="s">
        <v>105</v>
      </c>
      <c r="M78" s="91">
        <v>1.95</v>
      </c>
      <c r="N78" s="91">
        <v>1.58</v>
      </c>
      <c r="O78" s="91">
        <v>9598</v>
      </c>
      <c r="P78" s="91">
        <v>103.8</v>
      </c>
      <c r="Q78" s="91">
        <v>0</v>
      </c>
      <c r="R78" s="91">
        <v>9.9627239999999997</v>
      </c>
      <c r="S78" s="91">
        <v>0</v>
      </c>
      <c r="T78" s="91">
        <v>0.11</v>
      </c>
      <c r="U78" s="91">
        <v>0.02</v>
      </c>
    </row>
    <row r="79" spans="2:21">
      <c r="B79" t="s">
        <v>555</v>
      </c>
      <c r="C79" t="s">
        <v>556</v>
      </c>
      <c r="D79" t="s">
        <v>103</v>
      </c>
      <c r="E79" t="s">
        <v>126</v>
      </c>
      <c r="F79" t="s">
        <v>483</v>
      </c>
      <c r="G79" t="s">
        <v>392</v>
      </c>
      <c r="H79" t="s">
        <v>527</v>
      </c>
      <c r="I79" t="s">
        <v>229</v>
      </c>
      <c r="J79" t="s">
        <v>557</v>
      </c>
      <c r="K79" s="91">
        <v>0.49</v>
      </c>
      <c r="L79" t="s">
        <v>105</v>
      </c>
      <c r="M79" s="91">
        <v>4.8499999999999996</v>
      </c>
      <c r="N79" s="91">
        <v>1.25</v>
      </c>
      <c r="O79" s="91">
        <v>395.66</v>
      </c>
      <c r="P79" s="91">
        <v>123.77</v>
      </c>
      <c r="Q79" s="91">
        <v>1.167E-2</v>
      </c>
      <c r="R79" s="91">
        <v>0.50137838199999996</v>
      </c>
      <c r="S79" s="91">
        <v>0</v>
      </c>
      <c r="T79" s="91">
        <v>0.01</v>
      </c>
      <c r="U79" s="91">
        <v>0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483</v>
      </c>
      <c r="G80" t="s">
        <v>392</v>
      </c>
      <c r="H80" t="s">
        <v>527</v>
      </c>
      <c r="I80" t="s">
        <v>229</v>
      </c>
      <c r="J80" t="s">
        <v>446</v>
      </c>
      <c r="K80" s="91">
        <v>1.19</v>
      </c>
      <c r="L80" t="s">
        <v>105</v>
      </c>
      <c r="M80" s="91">
        <v>3.77</v>
      </c>
      <c r="N80" s="91">
        <v>-0.53</v>
      </c>
      <c r="O80" s="91">
        <v>26751.52</v>
      </c>
      <c r="P80" s="91">
        <v>115.93</v>
      </c>
      <c r="Q80" s="91">
        <v>0</v>
      </c>
      <c r="R80" s="91">
        <v>31.013037136000001</v>
      </c>
      <c r="S80" s="91">
        <v>0.01</v>
      </c>
      <c r="T80" s="91">
        <v>0.33</v>
      </c>
      <c r="U80" s="91">
        <v>7.0000000000000007E-2</v>
      </c>
    </row>
    <row r="81" spans="2:21">
      <c r="B81" t="s">
        <v>560</v>
      </c>
      <c r="C81" t="s">
        <v>561</v>
      </c>
      <c r="D81" t="s">
        <v>103</v>
      </c>
      <c r="E81" t="s">
        <v>126</v>
      </c>
      <c r="F81" t="s">
        <v>483</v>
      </c>
      <c r="G81" t="s">
        <v>392</v>
      </c>
      <c r="H81" t="s">
        <v>550</v>
      </c>
      <c r="I81" t="s">
        <v>153</v>
      </c>
      <c r="J81" t="s">
        <v>562</v>
      </c>
      <c r="K81" s="91">
        <v>4.83</v>
      </c>
      <c r="L81" t="s">
        <v>105</v>
      </c>
      <c r="M81" s="91">
        <v>2.5</v>
      </c>
      <c r="N81" s="91">
        <v>1.2</v>
      </c>
      <c r="O81" s="91">
        <v>12964.88</v>
      </c>
      <c r="P81" s="91">
        <v>107.88</v>
      </c>
      <c r="Q81" s="91">
        <v>0</v>
      </c>
      <c r="R81" s="91">
        <v>13.986512544</v>
      </c>
      <c r="S81" s="91">
        <v>0</v>
      </c>
      <c r="T81" s="91">
        <v>0.15</v>
      </c>
      <c r="U81" s="91">
        <v>0.03</v>
      </c>
    </row>
    <row r="82" spans="2:21">
      <c r="B82" t="s">
        <v>563</v>
      </c>
      <c r="C82" t="s">
        <v>564</v>
      </c>
      <c r="D82" t="s">
        <v>103</v>
      </c>
      <c r="E82" t="s">
        <v>126</v>
      </c>
      <c r="F82" t="s">
        <v>483</v>
      </c>
      <c r="G82" t="s">
        <v>392</v>
      </c>
      <c r="H82" t="s">
        <v>527</v>
      </c>
      <c r="I82" t="s">
        <v>229</v>
      </c>
      <c r="J82" t="s">
        <v>565</v>
      </c>
      <c r="K82" s="91">
        <v>2.98</v>
      </c>
      <c r="L82" t="s">
        <v>105</v>
      </c>
      <c r="M82" s="91">
        <v>2.85</v>
      </c>
      <c r="N82" s="91">
        <v>0.52</v>
      </c>
      <c r="O82" s="91">
        <v>18493.95</v>
      </c>
      <c r="P82" s="91">
        <v>108.92</v>
      </c>
      <c r="Q82" s="91">
        <v>0</v>
      </c>
      <c r="R82" s="91">
        <v>20.143610339999999</v>
      </c>
      <c r="S82" s="91">
        <v>0</v>
      </c>
      <c r="T82" s="91">
        <v>0.22</v>
      </c>
      <c r="U82" s="91">
        <v>0.05</v>
      </c>
    </row>
    <row r="83" spans="2:21">
      <c r="B83" t="s">
        <v>566</v>
      </c>
      <c r="C83" t="s">
        <v>567</v>
      </c>
      <c r="D83" t="s">
        <v>103</v>
      </c>
      <c r="E83" t="s">
        <v>126</v>
      </c>
      <c r="F83" t="s">
        <v>568</v>
      </c>
      <c r="G83" t="s">
        <v>392</v>
      </c>
      <c r="H83" t="s">
        <v>527</v>
      </c>
      <c r="I83" t="s">
        <v>229</v>
      </c>
      <c r="J83" t="s">
        <v>569</v>
      </c>
      <c r="K83" s="91">
        <v>1.25</v>
      </c>
      <c r="L83" t="s">
        <v>105</v>
      </c>
      <c r="M83" s="91">
        <v>4.8</v>
      </c>
      <c r="N83" s="91">
        <v>0.11</v>
      </c>
      <c r="O83" s="91">
        <v>0.05</v>
      </c>
      <c r="P83" s="91">
        <v>112.94</v>
      </c>
      <c r="Q83" s="91">
        <v>0</v>
      </c>
      <c r="R83" s="91">
        <v>5.647E-5</v>
      </c>
      <c r="S83" s="91">
        <v>0</v>
      </c>
      <c r="T83" s="91">
        <v>0</v>
      </c>
      <c r="U83" s="91">
        <v>0</v>
      </c>
    </row>
    <row r="84" spans="2:21">
      <c r="B84" t="s">
        <v>570</v>
      </c>
      <c r="C84" t="s">
        <v>571</v>
      </c>
      <c r="D84" t="s">
        <v>103</v>
      </c>
      <c r="E84" t="s">
        <v>126</v>
      </c>
      <c r="F84" t="s">
        <v>572</v>
      </c>
      <c r="G84" t="s">
        <v>392</v>
      </c>
      <c r="H84" t="s">
        <v>550</v>
      </c>
      <c r="I84" t="s">
        <v>153</v>
      </c>
      <c r="J84" t="s">
        <v>269</v>
      </c>
      <c r="K84" s="91">
        <v>1.55</v>
      </c>
      <c r="L84" t="s">
        <v>105</v>
      </c>
      <c r="M84" s="91">
        <v>5.0999999999999996</v>
      </c>
      <c r="N84" s="91">
        <v>0.24</v>
      </c>
      <c r="O84" s="91">
        <v>2707</v>
      </c>
      <c r="P84" s="91">
        <v>131.21</v>
      </c>
      <c r="Q84" s="91">
        <v>0</v>
      </c>
      <c r="R84" s="91">
        <v>3.5518546999999998</v>
      </c>
      <c r="S84" s="91">
        <v>0</v>
      </c>
      <c r="T84" s="91">
        <v>0.04</v>
      </c>
      <c r="U84" s="91">
        <v>0.01</v>
      </c>
    </row>
    <row r="85" spans="2:21">
      <c r="B85" t="s">
        <v>573</v>
      </c>
      <c r="C85" t="s">
        <v>574</v>
      </c>
      <c r="D85" t="s">
        <v>103</v>
      </c>
      <c r="E85" t="s">
        <v>126</v>
      </c>
      <c r="F85" t="s">
        <v>572</v>
      </c>
      <c r="G85" t="s">
        <v>392</v>
      </c>
      <c r="H85" t="s">
        <v>550</v>
      </c>
      <c r="I85" t="s">
        <v>153</v>
      </c>
      <c r="J85" t="s">
        <v>269</v>
      </c>
      <c r="K85" s="91">
        <v>0.98</v>
      </c>
      <c r="L85" t="s">
        <v>105</v>
      </c>
      <c r="M85" s="91">
        <v>6.5</v>
      </c>
      <c r="N85" s="91">
        <v>-0.25</v>
      </c>
      <c r="O85" s="91">
        <v>1408.76</v>
      </c>
      <c r="P85" s="91">
        <v>121</v>
      </c>
      <c r="Q85" s="91">
        <v>7.0029999999999995E-2</v>
      </c>
      <c r="R85" s="91">
        <v>1.7746295999999999</v>
      </c>
      <c r="S85" s="91">
        <v>0</v>
      </c>
      <c r="T85" s="91">
        <v>0.02</v>
      </c>
      <c r="U85" s="91">
        <v>0</v>
      </c>
    </row>
    <row r="86" spans="2:21">
      <c r="B86" t="s">
        <v>575</v>
      </c>
      <c r="C86" t="s">
        <v>576</v>
      </c>
      <c r="D86" t="s">
        <v>103</v>
      </c>
      <c r="E86" t="s">
        <v>126</v>
      </c>
      <c r="F86" t="s">
        <v>572</v>
      </c>
      <c r="G86" t="s">
        <v>392</v>
      </c>
      <c r="H86" t="s">
        <v>550</v>
      </c>
      <c r="I86" t="s">
        <v>153</v>
      </c>
      <c r="J86" t="s">
        <v>577</v>
      </c>
      <c r="K86" s="91">
        <v>6.39</v>
      </c>
      <c r="L86" t="s">
        <v>105</v>
      </c>
      <c r="M86" s="91">
        <v>4</v>
      </c>
      <c r="N86" s="91">
        <v>2.3199999999999998</v>
      </c>
      <c r="O86" s="91">
        <v>15795</v>
      </c>
      <c r="P86" s="91">
        <v>112.32</v>
      </c>
      <c r="Q86" s="91">
        <v>0</v>
      </c>
      <c r="R86" s="91">
        <v>17.740943999999999</v>
      </c>
      <c r="S86" s="91">
        <v>0</v>
      </c>
      <c r="T86" s="91">
        <v>0.19</v>
      </c>
      <c r="U86" s="91">
        <v>0.04</v>
      </c>
    </row>
    <row r="87" spans="2:21">
      <c r="B87" t="s">
        <v>578</v>
      </c>
      <c r="C87" t="s">
        <v>579</v>
      </c>
      <c r="D87" t="s">
        <v>103</v>
      </c>
      <c r="E87" t="s">
        <v>126</v>
      </c>
      <c r="F87" t="s">
        <v>572</v>
      </c>
      <c r="G87" t="s">
        <v>392</v>
      </c>
      <c r="H87" t="s">
        <v>527</v>
      </c>
      <c r="I87" t="s">
        <v>229</v>
      </c>
      <c r="J87" t="s">
        <v>580</v>
      </c>
      <c r="K87" s="91">
        <v>6.69</v>
      </c>
      <c r="L87" t="s">
        <v>105</v>
      </c>
      <c r="M87" s="91">
        <v>2.78</v>
      </c>
      <c r="N87" s="91">
        <v>2.5299999999999998</v>
      </c>
      <c r="O87" s="91">
        <v>36725</v>
      </c>
      <c r="P87" s="91">
        <v>104.02</v>
      </c>
      <c r="Q87" s="91">
        <v>0</v>
      </c>
      <c r="R87" s="91">
        <v>38.201345000000003</v>
      </c>
      <c r="S87" s="91">
        <v>0</v>
      </c>
      <c r="T87" s="91">
        <v>0.41</v>
      </c>
      <c r="U87" s="91">
        <v>0.09</v>
      </c>
    </row>
    <row r="88" spans="2:21">
      <c r="B88" t="s">
        <v>581</v>
      </c>
      <c r="C88" t="s">
        <v>582</v>
      </c>
      <c r="D88" t="s">
        <v>103</v>
      </c>
      <c r="E88" t="s">
        <v>126</v>
      </c>
      <c r="F88" t="s">
        <v>504</v>
      </c>
      <c r="G88" t="s">
        <v>505</v>
      </c>
      <c r="H88" t="s">
        <v>527</v>
      </c>
      <c r="I88" t="s">
        <v>229</v>
      </c>
      <c r="J88" t="s">
        <v>583</v>
      </c>
      <c r="K88" s="91">
        <v>4.29</v>
      </c>
      <c r="L88" t="s">
        <v>105</v>
      </c>
      <c r="M88" s="91">
        <v>3.85</v>
      </c>
      <c r="N88" s="91">
        <v>0.4</v>
      </c>
      <c r="O88" s="91">
        <v>18155</v>
      </c>
      <c r="P88" s="91">
        <v>121.27</v>
      </c>
      <c r="Q88" s="91">
        <v>0</v>
      </c>
      <c r="R88" s="91">
        <v>22.016568500000002</v>
      </c>
      <c r="S88" s="91">
        <v>0.01</v>
      </c>
      <c r="T88" s="91">
        <v>0.24</v>
      </c>
      <c r="U88" s="91">
        <v>0.05</v>
      </c>
    </row>
    <row r="89" spans="2:21">
      <c r="B89" t="s">
        <v>584</v>
      </c>
      <c r="C89" t="s">
        <v>585</v>
      </c>
      <c r="D89" t="s">
        <v>103</v>
      </c>
      <c r="E89" t="s">
        <v>126</v>
      </c>
      <c r="F89" t="s">
        <v>504</v>
      </c>
      <c r="G89" t="s">
        <v>505</v>
      </c>
      <c r="H89" t="s">
        <v>527</v>
      </c>
      <c r="I89" t="s">
        <v>229</v>
      </c>
      <c r="J89" t="s">
        <v>583</v>
      </c>
      <c r="K89" s="91">
        <v>5.13</v>
      </c>
      <c r="L89" t="s">
        <v>105</v>
      </c>
      <c r="M89" s="91">
        <v>3.85</v>
      </c>
      <c r="N89" s="91">
        <v>0.85</v>
      </c>
      <c r="O89" s="91">
        <v>12669</v>
      </c>
      <c r="P89" s="91">
        <v>121.97</v>
      </c>
      <c r="Q89" s="91">
        <v>0</v>
      </c>
      <c r="R89" s="91">
        <v>15.4523793</v>
      </c>
      <c r="S89" s="91">
        <v>0.01</v>
      </c>
      <c r="T89" s="91">
        <v>0.17</v>
      </c>
      <c r="U89" s="91">
        <v>0.04</v>
      </c>
    </row>
    <row r="90" spans="2:21">
      <c r="B90" t="s">
        <v>586</v>
      </c>
      <c r="C90" t="s">
        <v>587</v>
      </c>
      <c r="D90" t="s">
        <v>103</v>
      </c>
      <c r="E90" t="s">
        <v>126</v>
      </c>
      <c r="F90" t="s">
        <v>504</v>
      </c>
      <c r="G90" t="s">
        <v>505</v>
      </c>
      <c r="H90" t="s">
        <v>527</v>
      </c>
      <c r="I90" t="s">
        <v>229</v>
      </c>
      <c r="J90" t="s">
        <v>269</v>
      </c>
      <c r="K90" s="91">
        <v>1.61</v>
      </c>
      <c r="L90" t="s">
        <v>105</v>
      </c>
      <c r="M90" s="91">
        <v>3.9</v>
      </c>
      <c r="N90" s="91">
        <v>-0.12</v>
      </c>
      <c r="O90" s="91">
        <v>7125</v>
      </c>
      <c r="P90" s="91">
        <v>117.22</v>
      </c>
      <c r="Q90" s="91">
        <v>0</v>
      </c>
      <c r="R90" s="91">
        <v>8.3519249999999996</v>
      </c>
      <c r="S90" s="91">
        <v>0</v>
      </c>
      <c r="T90" s="91">
        <v>0.09</v>
      </c>
      <c r="U90" s="91">
        <v>0.02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504</v>
      </c>
      <c r="G91" t="s">
        <v>505</v>
      </c>
      <c r="H91" t="s">
        <v>527</v>
      </c>
      <c r="I91" t="s">
        <v>229</v>
      </c>
      <c r="J91" t="s">
        <v>269</v>
      </c>
      <c r="K91" s="91">
        <v>2.5299999999999998</v>
      </c>
      <c r="L91" t="s">
        <v>105</v>
      </c>
      <c r="M91" s="91">
        <v>3.9</v>
      </c>
      <c r="N91" s="91">
        <v>0.1</v>
      </c>
      <c r="O91" s="91">
        <v>42000</v>
      </c>
      <c r="P91" s="91">
        <v>120.92</v>
      </c>
      <c r="Q91" s="91">
        <v>0</v>
      </c>
      <c r="R91" s="91">
        <v>50.7864</v>
      </c>
      <c r="S91" s="91">
        <v>0.01</v>
      </c>
      <c r="T91" s="91">
        <v>0.55000000000000004</v>
      </c>
      <c r="U91" s="91">
        <v>0.12</v>
      </c>
    </row>
    <row r="92" spans="2:21">
      <c r="B92" t="s">
        <v>590</v>
      </c>
      <c r="C92" t="s">
        <v>591</v>
      </c>
      <c r="D92" t="s">
        <v>103</v>
      </c>
      <c r="E92" t="s">
        <v>126</v>
      </c>
      <c r="F92" t="s">
        <v>592</v>
      </c>
      <c r="G92" t="s">
        <v>392</v>
      </c>
      <c r="H92" t="s">
        <v>550</v>
      </c>
      <c r="I92" t="s">
        <v>153</v>
      </c>
      <c r="J92" t="s">
        <v>593</v>
      </c>
      <c r="K92" s="91">
        <v>6.24</v>
      </c>
      <c r="L92" t="s">
        <v>105</v>
      </c>
      <c r="M92" s="91">
        <v>1.58</v>
      </c>
      <c r="N92" s="91">
        <v>1.29</v>
      </c>
      <c r="O92" s="91">
        <v>28183.45</v>
      </c>
      <c r="P92" s="91">
        <v>103.65</v>
      </c>
      <c r="Q92" s="91">
        <v>0</v>
      </c>
      <c r="R92" s="91">
        <v>29.212145925000002</v>
      </c>
      <c r="S92" s="91">
        <v>0.01</v>
      </c>
      <c r="T92" s="91">
        <v>0.31</v>
      </c>
      <c r="U92" s="91">
        <v>7.0000000000000007E-2</v>
      </c>
    </row>
    <row r="93" spans="2:21">
      <c r="B93" t="s">
        <v>594</v>
      </c>
      <c r="C93" t="s">
        <v>595</v>
      </c>
      <c r="D93" t="s">
        <v>103</v>
      </c>
      <c r="E93" t="s">
        <v>126</v>
      </c>
      <c r="F93" t="s">
        <v>596</v>
      </c>
      <c r="G93" t="s">
        <v>505</v>
      </c>
      <c r="H93" t="s">
        <v>527</v>
      </c>
      <c r="I93" t="s">
        <v>229</v>
      </c>
      <c r="J93" t="s">
        <v>269</v>
      </c>
      <c r="K93" s="91">
        <v>2.7</v>
      </c>
      <c r="L93" t="s">
        <v>105</v>
      </c>
      <c r="M93" s="91">
        <v>3.75</v>
      </c>
      <c r="N93" s="91">
        <v>0.11</v>
      </c>
      <c r="O93" s="91">
        <v>147920</v>
      </c>
      <c r="P93" s="91">
        <v>119.58</v>
      </c>
      <c r="Q93" s="91">
        <v>0</v>
      </c>
      <c r="R93" s="91">
        <v>176.88273599999999</v>
      </c>
      <c r="S93" s="91">
        <v>0.02</v>
      </c>
      <c r="T93" s="91">
        <v>1.9</v>
      </c>
      <c r="U93" s="91">
        <v>0.42</v>
      </c>
    </row>
    <row r="94" spans="2:21">
      <c r="B94" t="s">
        <v>597</v>
      </c>
      <c r="C94" t="s">
        <v>598</v>
      </c>
      <c r="D94" t="s">
        <v>103</v>
      </c>
      <c r="E94" t="s">
        <v>126</v>
      </c>
      <c r="F94" t="s">
        <v>596</v>
      </c>
      <c r="G94" t="s">
        <v>505</v>
      </c>
      <c r="H94" t="s">
        <v>550</v>
      </c>
      <c r="I94" t="s">
        <v>153</v>
      </c>
      <c r="J94" t="s">
        <v>599</v>
      </c>
      <c r="K94" s="91">
        <v>6.32</v>
      </c>
      <c r="L94" t="s">
        <v>105</v>
      </c>
      <c r="M94" s="91">
        <v>2.48</v>
      </c>
      <c r="N94" s="91">
        <v>1.28</v>
      </c>
      <c r="O94" s="91">
        <v>16516</v>
      </c>
      <c r="P94" s="91">
        <v>108.66</v>
      </c>
      <c r="Q94" s="91">
        <v>0</v>
      </c>
      <c r="R94" s="91">
        <v>17.9462856</v>
      </c>
      <c r="S94" s="91">
        <v>0</v>
      </c>
      <c r="T94" s="91">
        <v>0.19</v>
      </c>
      <c r="U94" s="91">
        <v>0.04</v>
      </c>
    </row>
    <row r="95" spans="2:21">
      <c r="B95" t="s">
        <v>600</v>
      </c>
      <c r="C95" t="s">
        <v>601</v>
      </c>
      <c r="D95" t="s">
        <v>103</v>
      </c>
      <c r="E95" t="s">
        <v>126</v>
      </c>
      <c r="F95" t="s">
        <v>602</v>
      </c>
      <c r="G95" t="s">
        <v>392</v>
      </c>
      <c r="H95" t="s">
        <v>527</v>
      </c>
      <c r="I95" t="s">
        <v>229</v>
      </c>
      <c r="J95" t="s">
        <v>603</v>
      </c>
      <c r="K95" s="91">
        <v>4.88</v>
      </c>
      <c r="L95" t="s">
        <v>105</v>
      </c>
      <c r="M95" s="91">
        <v>2.85</v>
      </c>
      <c r="N95" s="91">
        <v>1.04</v>
      </c>
      <c r="O95" s="91">
        <v>72512</v>
      </c>
      <c r="P95" s="91">
        <v>112.89</v>
      </c>
      <c r="Q95" s="91">
        <v>0</v>
      </c>
      <c r="R95" s="91">
        <v>81.858796799999993</v>
      </c>
      <c r="S95" s="91">
        <v>0.01</v>
      </c>
      <c r="T95" s="91">
        <v>0.88</v>
      </c>
      <c r="U95" s="91">
        <v>0.2</v>
      </c>
    </row>
    <row r="96" spans="2:21">
      <c r="B96" t="s">
        <v>604</v>
      </c>
      <c r="C96" t="s">
        <v>605</v>
      </c>
      <c r="D96" t="s">
        <v>103</v>
      </c>
      <c r="E96" t="s">
        <v>126</v>
      </c>
      <c r="F96" t="s">
        <v>606</v>
      </c>
      <c r="G96" t="s">
        <v>392</v>
      </c>
      <c r="H96" t="s">
        <v>527</v>
      </c>
      <c r="I96" t="s">
        <v>229</v>
      </c>
      <c r="J96" t="s">
        <v>607</v>
      </c>
      <c r="K96" s="91">
        <v>6.95</v>
      </c>
      <c r="L96" t="s">
        <v>105</v>
      </c>
      <c r="M96" s="91">
        <v>1.4</v>
      </c>
      <c r="N96" s="91">
        <v>1.46</v>
      </c>
      <c r="O96" s="91">
        <v>24000</v>
      </c>
      <c r="P96" s="91">
        <v>100.34</v>
      </c>
      <c r="Q96" s="91">
        <v>0.10011</v>
      </c>
      <c r="R96" s="91">
        <v>24.181709999999999</v>
      </c>
      <c r="S96" s="91">
        <v>0.01</v>
      </c>
      <c r="T96" s="91">
        <v>0.26</v>
      </c>
      <c r="U96" s="91">
        <v>0.06</v>
      </c>
    </row>
    <row r="97" spans="2:21">
      <c r="B97" t="s">
        <v>608</v>
      </c>
      <c r="C97" t="s">
        <v>609</v>
      </c>
      <c r="D97" t="s">
        <v>103</v>
      </c>
      <c r="E97" t="s">
        <v>126</v>
      </c>
      <c r="F97" t="s">
        <v>360</v>
      </c>
      <c r="G97" t="s">
        <v>354</v>
      </c>
      <c r="H97" t="s">
        <v>527</v>
      </c>
      <c r="I97" t="s">
        <v>229</v>
      </c>
      <c r="J97" t="s">
        <v>610</v>
      </c>
      <c r="K97" s="91">
        <v>4.1100000000000003</v>
      </c>
      <c r="L97" t="s">
        <v>105</v>
      </c>
      <c r="M97" s="91">
        <v>1.06</v>
      </c>
      <c r="N97" s="91">
        <v>1.37</v>
      </c>
      <c r="O97" s="91">
        <v>1</v>
      </c>
      <c r="P97" s="91">
        <v>5033000</v>
      </c>
      <c r="Q97" s="91">
        <v>0</v>
      </c>
      <c r="R97" s="91">
        <v>50.33</v>
      </c>
      <c r="S97" s="91">
        <v>0</v>
      </c>
      <c r="T97" s="91">
        <v>0.54</v>
      </c>
      <c r="U97" s="91">
        <v>0.12</v>
      </c>
    </row>
    <row r="98" spans="2:21">
      <c r="B98" t="s">
        <v>611</v>
      </c>
      <c r="C98" t="s">
        <v>612</v>
      </c>
      <c r="D98" t="s">
        <v>103</v>
      </c>
      <c r="E98" t="s">
        <v>126</v>
      </c>
      <c r="F98" t="s">
        <v>613</v>
      </c>
      <c r="G98" t="s">
        <v>505</v>
      </c>
      <c r="H98" t="s">
        <v>550</v>
      </c>
      <c r="I98" t="s">
        <v>153</v>
      </c>
      <c r="J98" t="s">
        <v>269</v>
      </c>
      <c r="K98" s="91">
        <v>2.2000000000000002</v>
      </c>
      <c r="L98" t="s">
        <v>105</v>
      </c>
      <c r="M98" s="91">
        <v>4.05</v>
      </c>
      <c r="N98" s="91">
        <v>0.03</v>
      </c>
      <c r="O98" s="91">
        <v>14545.47</v>
      </c>
      <c r="P98" s="91">
        <v>132.85</v>
      </c>
      <c r="Q98" s="91">
        <v>0</v>
      </c>
      <c r="R98" s="91">
        <v>19.323656894999999</v>
      </c>
      <c r="S98" s="91">
        <v>0.01</v>
      </c>
      <c r="T98" s="91">
        <v>0.21</v>
      </c>
      <c r="U98" s="91">
        <v>0.05</v>
      </c>
    </row>
    <row r="99" spans="2:21">
      <c r="B99" t="s">
        <v>614</v>
      </c>
      <c r="C99" t="s">
        <v>615</v>
      </c>
      <c r="D99" t="s">
        <v>103</v>
      </c>
      <c r="E99" t="s">
        <v>126</v>
      </c>
      <c r="F99" t="s">
        <v>616</v>
      </c>
      <c r="G99" t="s">
        <v>505</v>
      </c>
      <c r="H99" t="s">
        <v>550</v>
      </c>
      <c r="I99" t="s">
        <v>153</v>
      </c>
      <c r="J99" t="s">
        <v>269</v>
      </c>
      <c r="K99" s="91">
        <v>0.78</v>
      </c>
      <c r="L99" t="s">
        <v>105</v>
      </c>
      <c r="M99" s="91">
        <v>4.28</v>
      </c>
      <c r="N99" s="91">
        <v>0.45</v>
      </c>
      <c r="O99" s="91">
        <v>19464.419999999998</v>
      </c>
      <c r="P99" s="91">
        <v>125.45</v>
      </c>
      <c r="Q99" s="91">
        <v>0</v>
      </c>
      <c r="R99" s="91">
        <v>24.418114889999998</v>
      </c>
      <c r="S99" s="91">
        <v>0.03</v>
      </c>
      <c r="T99" s="91">
        <v>0.26</v>
      </c>
      <c r="U99" s="91">
        <v>0.06</v>
      </c>
    </row>
    <row r="100" spans="2:21">
      <c r="B100" t="s">
        <v>617</v>
      </c>
      <c r="C100" t="s">
        <v>618</v>
      </c>
      <c r="D100" t="s">
        <v>103</v>
      </c>
      <c r="E100" t="s">
        <v>126</v>
      </c>
      <c r="F100" t="s">
        <v>619</v>
      </c>
      <c r="G100" t="s">
        <v>392</v>
      </c>
      <c r="H100" t="s">
        <v>550</v>
      </c>
      <c r="I100" t="s">
        <v>153</v>
      </c>
      <c r="J100" t="s">
        <v>620</v>
      </c>
      <c r="K100" s="91">
        <v>4.0999999999999996</v>
      </c>
      <c r="L100" t="s">
        <v>105</v>
      </c>
      <c r="M100" s="91">
        <v>2.74</v>
      </c>
      <c r="N100" s="91">
        <v>0.79</v>
      </c>
      <c r="O100" s="91">
        <v>9130.44</v>
      </c>
      <c r="P100" s="91">
        <v>108.86</v>
      </c>
      <c r="Q100" s="91">
        <v>0</v>
      </c>
      <c r="R100" s="91">
        <v>9.939396984</v>
      </c>
      <c r="S100" s="91">
        <v>0</v>
      </c>
      <c r="T100" s="91">
        <v>0.11</v>
      </c>
      <c r="U100" s="91">
        <v>0.02</v>
      </c>
    </row>
    <row r="101" spans="2:21">
      <c r="B101" t="s">
        <v>621</v>
      </c>
      <c r="C101" t="s">
        <v>622</v>
      </c>
      <c r="D101" t="s">
        <v>103</v>
      </c>
      <c r="E101" t="s">
        <v>126</v>
      </c>
      <c r="F101" t="s">
        <v>619</v>
      </c>
      <c r="G101" t="s">
        <v>392</v>
      </c>
      <c r="H101" t="s">
        <v>550</v>
      </c>
      <c r="I101" t="s">
        <v>153</v>
      </c>
      <c r="J101" t="s">
        <v>623</v>
      </c>
      <c r="K101" s="91">
        <v>6.89</v>
      </c>
      <c r="L101" t="s">
        <v>105</v>
      </c>
      <c r="M101" s="91">
        <v>1.96</v>
      </c>
      <c r="N101" s="91">
        <v>1.85</v>
      </c>
      <c r="O101" s="91">
        <v>22005.5</v>
      </c>
      <c r="P101" s="91">
        <v>102.53</v>
      </c>
      <c r="Q101" s="91">
        <v>0</v>
      </c>
      <c r="R101" s="91">
        <v>22.56223915</v>
      </c>
      <c r="S101" s="91">
        <v>0</v>
      </c>
      <c r="T101" s="91">
        <v>0.24</v>
      </c>
      <c r="U101" s="91">
        <v>0.05</v>
      </c>
    </row>
    <row r="102" spans="2:21">
      <c r="B102" t="s">
        <v>624</v>
      </c>
      <c r="C102" t="s">
        <v>625</v>
      </c>
      <c r="D102" t="s">
        <v>103</v>
      </c>
      <c r="E102" t="s">
        <v>126</v>
      </c>
      <c r="F102" t="s">
        <v>379</v>
      </c>
      <c r="G102" t="s">
        <v>354</v>
      </c>
      <c r="H102" t="s">
        <v>550</v>
      </c>
      <c r="I102" t="s">
        <v>153</v>
      </c>
      <c r="J102" t="s">
        <v>274</v>
      </c>
      <c r="K102" s="91">
        <v>4.4400000000000004</v>
      </c>
      <c r="L102" t="s">
        <v>105</v>
      </c>
      <c r="M102" s="91">
        <v>1.42</v>
      </c>
      <c r="N102" s="91">
        <v>1.44</v>
      </c>
      <c r="O102" s="91">
        <v>1</v>
      </c>
      <c r="P102" s="91">
        <v>5070000</v>
      </c>
      <c r="Q102" s="91">
        <v>0</v>
      </c>
      <c r="R102" s="91">
        <v>50.7</v>
      </c>
      <c r="S102" s="91">
        <v>0</v>
      </c>
      <c r="T102" s="91">
        <v>0.55000000000000004</v>
      </c>
      <c r="U102" s="91">
        <v>0.12</v>
      </c>
    </row>
    <row r="103" spans="2:21">
      <c r="B103" t="s">
        <v>626</v>
      </c>
      <c r="C103" t="s">
        <v>627</v>
      </c>
      <c r="D103" t="s">
        <v>103</v>
      </c>
      <c r="E103" t="s">
        <v>126</v>
      </c>
      <c r="F103" t="s">
        <v>379</v>
      </c>
      <c r="G103" t="s">
        <v>354</v>
      </c>
      <c r="H103" t="s">
        <v>550</v>
      </c>
      <c r="I103" t="s">
        <v>153</v>
      </c>
      <c r="J103" t="s">
        <v>274</v>
      </c>
      <c r="K103" s="91">
        <v>5.05</v>
      </c>
      <c r="L103" t="s">
        <v>105</v>
      </c>
      <c r="M103" s="91">
        <v>1.59</v>
      </c>
      <c r="N103" s="91">
        <v>1.57</v>
      </c>
      <c r="O103" s="91">
        <v>1</v>
      </c>
      <c r="P103" s="91">
        <v>5039000</v>
      </c>
      <c r="Q103" s="91">
        <v>0</v>
      </c>
      <c r="R103" s="91">
        <v>50.39</v>
      </c>
      <c r="S103" s="91">
        <v>0</v>
      </c>
      <c r="T103" s="91">
        <v>0.54</v>
      </c>
      <c r="U103" s="91">
        <v>0.12</v>
      </c>
    </row>
    <row r="104" spans="2:21">
      <c r="B104" t="s">
        <v>628</v>
      </c>
      <c r="C104" t="s">
        <v>629</v>
      </c>
      <c r="D104" t="s">
        <v>103</v>
      </c>
      <c r="E104" t="s">
        <v>126</v>
      </c>
      <c r="F104" t="s">
        <v>630</v>
      </c>
      <c r="G104" t="s">
        <v>505</v>
      </c>
      <c r="H104" t="s">
        <v>527</v>
      </c>
      <c r="I104" t="s">
        <v>229</v>
      </c>
      <c r="J104" t="s">
        <v>269</v>
      </c>
      <c r="K104" s="91">
        <v>0.99</v>
      </c>
      <c r="L104" t="s">
        <v>105</v>
      </c>
      <c r="M104" s="91">
        <v>3.6</v>
      </c>
      <c r="N104" s="91">
        <v>-1</v>
      </c>
      <c r="O104" s="91">
        <v>110000</v>
      </c>
      <c r="P104" s="91">
        <v>111.75</v>
      </c>
      <c r="Q104" s="91">
        <v>2.1147200000000002</v>
      </c>
      <c r="R104" s="91">
        <v>125.03972</v>
      </c>
      <c r="S104" s="91">
        <v>0.03</v>
      </c>
      <c r="T104" s="91">
        <v>1.35</v>
      </c>
      <c r="U104" s="91">
        <v>0.3</v>
      </c>
    </row>
    <row r="105" spans="2:21">
      <c r="B105" t="s">
        <v>631</v>
      </c>
      <c r="C105" t="s">
        <v>632</v>
      </c>
      <c r="D105" t="s">
        <v>103</v>
      </c>
      <c r="E105" t="s">
        <v>126</v>
      </c>
      <c r="F105" t="s">
        <v>630</v>
      </c>
      <c r="G105" t="s">
        <v>505</v>
      </c>
      <c r="H105" t="s">
        <v>550</v>
      </c>
      <c r="I105" t="s">
        <v>153</v>
      </c>
      <c r="J105" t="s">
        <v>633</v>
      </c>
      <c r="K105" s="91">
        <v>7.39</v>
      </c>
      <c r="L105" t="s">
        <v>105</v>
      </c>
      <c r="M105" s="91">
        <v>2.25</v>
      </c>
      <c r="N105" s="91">
        <v>1.47</v>
      </c>
      <c r="O105" s="91">
        <v>7309</v>
      </c>
      <c r="P105" s="91">
        <v>108.5</v>
      </c>
      <c r="Q105" s="91">
        <v>0</v>
      </c>
      <c r="R105" s="91">
        <v>7.9302650000000003</v>
      </c>
      <c r="S105" s="91">
        <v>0</v>
      </c>
      <c r="T105" s="91">
        <v>0.09</v>
      </c>
      <c r="U105" s="91">
        <v>0.02</v>
      </c>
    </row>
    <row r="106" spans="2:21">
      <c r="B106" t="s">
        <v>634</v>
      </c>
      <c r="C106" t="s">
        <v>635</v>
      </c>
      <c r="D106" t="s">
        <v>103</v>
      </c>
      <c r="E106" t="s">
        <v>126</v>
      </c>
      <c r="F106" t="s">
        <v>636</v>
      </c>
      <c r="G106" t="s">
        <v>354</v>
      </c>
      <c r="H106" t="s">
        <v>637</v>
      </c>
      <c r="I106" t="s">
        <v>153</v>
      </c>
      <c r="J106" t="s">
        <v>269</v>
      </c>
      <c r="K106" s="91">
        <v>1.73</v>
      </c>
      <c r="L106" t="s">
        <v>105</v>
      </c>
      <c r="M106" s="91">
        <v>4.1500000000000004</v>
      </c>
      <c r="N106" s="91">
        <v>0.02</v>
      </c>
      <c r="O106" s="91">
        <v>3500</v>
      </c>
      <c r="P106" s="91">
        <v>112.45</v>
      </c>
      <c r="Q106" s="91">
        <v>0</v>
      </c>
      <c r="R106" s="91">
        <v>3.9357500000000001</v>
      </c>
      <c r="S106" s="91">
        <v>0</v>
      </c>
      <c r="T106" s="91">
        <v>0.04</v>
      </c>
      <c r="U106" s="91">
        <v>0.01</v>
      </c>
    </row>
    <row r="107" spans="2:21">
      <c r="B107" t="s">
        <v>638</v>
      </c>
      <c r="C107" t="s">
        <v>639</v>
      </c>
      <c r="D107" t="s">
        <v>103</v>
      </c>
      <c r="E107" t="s">
        <v>126</v>
      </c>
      <c r="F107" t="s">
        <v>403</v>
      </c>
      <c r="G107" t="s">
        <v>354</v>
      </c>
      <c r="H107" t="s">
        <v>640</v>
      </c>
      <c r="I107" t="s">
        <v>229</v>
      </c>
      <c r="J107" t="s">
        <v>641</v>
      </c>
      <c r="K107" s="91">
        <v>2.66</v>
      </c>
      <c r="L107" t="s">
        <v>105</v>
      </c>
      <c r="M107" s="91">
        <v>2.8</v>
      </c>
      <c r="N107" s="91">
        <v>1.02</v>
      </c>
      <c r="O107" s="91">
        <v>2</v>
      </c>
      <c r="P107" s="91">
        <v>5355000</v>
      </c>
      <c r="Q107" s="91">
        <v>0</v>
      </c>
      <c r="R107" s="91">
        <v>107.1</v>
      </c>
      <c r="S107" s="91">
        <v>0</v>
      </c>
      <c r="T107" s="91">
        <v>1.1499999999999999</v>
      </c>
      <c r="U107" s="91">
        <v>0.26</v>
      </c>
    </row>
    <row r="108" spans="2:21">
      <c r="B108" t="s">
        <v>642</v>
      </c>
      <c r="C108" t="s">
        <v>643</v>
      </c>
      <c r="D108" t="s">
        <v>103</v>
      </c>
      <c r="E108" t="s">
        <v>126</v>
      </c>
      <c r="F108" t="s">
        <v>644</v>
      </c>
      <c r="G108" t="s">
        <v>392</v>
      </c>
      <c r="H108" t="s">
        <v>637</v>
      </c>
      <c r="I108" t="s">
        <v>153</v>
      </c>
      <c r="J108" t="s">
        <v>269</v>
      </c>
      <c r="K108" s="91">
        <v>1.73</v>
      </c>
      <c r="L108" t="s">
        <v>105</v>
      </c>
      <c r="M108" s="91">
        <v>4.5999999999999996</v>
      </c>
      <c r="N108" s="91">
        <v>0.04</v>
      </c>
      <c r="O108" s="91">
        <v>9846.2199999999993</v>
      </c>
      <c r="P108" s="91">
        <v>131.72999999999999</v>
      </c>
      <c r="Q108" s="91">
        <v>0</v>
      </c>
      <c r="R108" s="91">
        <v>12.970425605999999</v>
      </c>
      <c r="S108" s="91">
        <v>0</v>
      </c>
      <c r="T108" s="91">
        <v>0.14000000000000001</v>
      </c>
      <c r="U108" s="91">
        <v>0.03</v>
      </c>
    </row>
    <row r="109" spans="2:21">
      <c r="B109" t="s">
        <v>645</v>
      </c>
      <c r="C109" t="s">
        <v>646</v>
      </c>
      <c r="D109" t="s">
        <v>103</v>
      </c>
      <c r="E109" t="s">
        <v>126</v>
      </c>
      <c r="F109" t="s">
        <v>647</v>
      </c>
      <c r="G109" t="s">
        <v>505</v>
      </c>
      <c r="H109" t="s">
        <v>640</v>
      </c>
      <c r="I109" t="s">
        <v>229</v>
      </c>
      <c r="J109" t="s">
        <v>269</v>
      </c>
      <c r="K109" s="91">
        <v>0.48</v>
      </c>
      <c r="L109" t="s">
        <v>105</v>
      </c>
      <c r="M109" s="91">
        <v>4.5</v>
      </c>
      <c r="N109" s="91">
        <v>0.63</v>
      </c>
      <c r="O109" s="91">
        <v>6666.8</v>
      </c>
      <c r="P109" s="91">
        <v>126.67</v>
      </c>
      <c r="Q109" s="91">
        <v>0</v>
      </c>
      <c r="R109" s="91">
        <v>8.4448355599999996</v>
      </c>
      <c r="S109" s="91">
        <v>0.01</v>
      </c>
      <c r="T109" s="91">
        <v>0.09</v>
      </c>
      <c r="U109" s="91">
        <v>0.02</v>
      </c>
    </row>
    <row r="110" spans="2:21">
      <c r="B110" t="s">
        <v>648</v>
      </c>
      <c r="C110" t="s">
        <v>649</v>
      </c>
      <c r="D110" t="s">
        <v>103</v>
      </c>
      <c r="E110" t="s">
        <v>126</v>
      </c>
      <c r="F110" t="s">
        <v>592</v>
      </c>
      <c r="G110" t="s">
        <v>392</v>
      </c>
      <c r="H110" t="s">
        <v>640</v>
      </c>
      <c r="I110" t="s">
        <v>229</v>
      </c>
      <c r="J110" t="s">
        <v>650</v>
      </c>
      <c r="K110" s="91">
        <v>7.14</v>
      </c>
      <c r="L110" t="s">
        <v>105</v>
      </c>
      <c r="M110" s="91">
        <v>2.4</v>
      </c>
      <c r="N110" s="91">
        <v>2.31</v>
      </c>
      <c r="O110" s="91">
        <v>40366</v>
      </c>
      <c r="P110" s="91">
        <v>102.27</v>
      </c>
      <c r="Q110" s="91">
        <v>0</v>
      </c>
      <c r="R110" s="91">
        <v>41.282308200000003</v>
      </c>
      <c r="S110" s="91">
        <v>0.01</v>
      </c>
      <c r="T110" s="91">
        <v>0.44</v>
      </c>
      <c r="U110" s="91">
        <v>0.1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602</v>
      </c>
      <c r="G111" t="s">
        <v>392</v>
      </c>
      <c r="H111" t="s">
        <v>640</v>
      </c>
      <c r="I111" t="s">
        <v>229</v>
      </c>
      <c r="J111" t="s">
        <v>653</v>
      </c>
      <c r="K111" s="91">
        <v>7.04</v>
      </c>
      <c r="L111" t="s">
        <v>105</v>
      </c>
      <c r="M111" s="91">
        <v>2.81</v>
      </c>
      <c r="N111" s="91">
        <v>2.5099999999999998</v>
      </c>
      <c r="O111" s="91">
        <v>627</v>
      </c>
      <c r="P111" s="91">
        <v>104.36</v>
      </c>
      <c r="Q111" s="91">
        <v>0</v>
      </c>
      <c r="R111" s="91">
        <v>0.65433719999999995</v>
      </c>
      <c r="S111" s="91">
        <v>0</v>
      </c>
      <c r="T111" s="91">
        <v>0.01</v>
      </c>
      <c r="U111" s="91">
        <v>0</v>
      </c>
    </row>
    <row r="112" spans="2:21">
      <c r="B112" t="s">
        <v>654</v>
      </c>
      <c r="C112" t="s">
        <v>655</v>
      </c>
      <c r="D112" t="s">
        <v>103</v>
      </c>
      <c r="E112" t="s">
        <v>126</v>
      </c>
      <c r="F112" t="s">
        <v>602</v>
      </c>
      <c r="G112" t="s">
        <v>392</v>
      </c>
      <c r="H112" t="s">
        <v>640</v>
      </c>
      <c r="I112" t="s">
        <v>229</v>
      </c>
      <c r="J112" t="s">
        <v>656</v>
      </c>
      <c r="K112" s="91">
        <v>5.18</v>
      </c>
      <c r="L112" t="s">
        <v>105</v>
      </c>
      <c r="M112" s="91">
        <v>3.7</v>
      </c>
      <c r="N112" s="91">
        <v>1.69</v>
      </c>
      <c r="O112" s="91">
        <v>23607.56</v>
      </c>
      <c r="P112" s="91">
        <v>112.06</v>
      </c>
      <c r="Q112" s="91">
        <v>0</v>
      </c>
      <c r="R112" s="91">
        <v>26.454631736</v>
      </c>
      <c r="S112" s="91">
        <v>0</v>
      </c>
      <c r="T112" s="91">
        <v>0.28000000000000003</v>
      </c>
      <c r="U112" s="91">
        <v>0.06</v>
      </c>
    </row>
    <row r="113" spans="2:21">
      <c r="B113" t="s">
        <v>657</v>
      </c>
      <c r="C113" t="s">
        <v>658</v>
      </c>
      <c r="D113" t="s">
        <v>103</v>
      </c>
      <c r="E113" t="s">
        <v>126</v>
      </c>
      <c r="F113" t="s">
        <v>659</v>
      </c>
      <c r="G113" t="s">
        <v>354</v>
      </c>
      <c r="H113" t="s">
        <v>640</v>
      </c>
      <c r="I113" t="s">
        <v>229</v>
      </c>
      <c r="J113" t="s">
        <v>269</v>
      </c>
      <c r="K113" s="91">
        <v>3.06</v>
      </c>
      <c r="L113" t="s">
        <v>105</v>
      </c>
      <c r="M113" s="91">
        <v>4.5</v>
      </c>
      <c r="N113" s="91">
        <v>0.67</v>
      </c>
      <c r="O113" s="91">
        <v>73498</v>
      </c>
      <c r="P113" s="91">
        <v>135.66999999999999</v>
      </c>
      <c r="Q113" s="91">
        <v>0.99892999999999998</v>
      </c>
      <c r="R113" s="91">
        <v>100.7136666</v>
      </c>
      <c r="S113" s="91">
        <v>0</v>
      </c>
      <c r="T113" s="91">
        <v>1.08</v>
      </c>
      <c r="U113" s="91">
        <v>0.24</v>
      </c>
    </row>
    <row r="114" spans="2:21">
      <c r="B114" t="s">
        <v>660</v>
      </c>
      <c r="C114" t="s">
        <v>661</v>
      </c>
      <c r="D114" t="s">
        <v>103</v>
      </c>
      <c r="E114" t="s">
        <v>126</v>
      </c>
      <c r="F114" t="s">
        <v>662</v>
      </c>
      <c r="G114" t="s">
        <v>392</v>
      </c>
      <c r="H114" t="s">
        <v>637</v>
      </c>
      <c r="I114" t="s">
        <v>153</v>
      </c>
      <c r="J114" t="s">
        <v>269</v>
      </c>
      <c r="K114" s="91">
        <v>2.63</v>
      </c>
      <c r="L114" t="s">
        <v>105</v>
      </c>
      <c r="M114" s="91">
        <v>4.95</v>
      </c>
      <c r="N114" s="91">
        <v>0.47</v>
      </c>
      <c r="O114" s="91">
        <v>0.19</v>
      </c>
      <c r="P114" s="91">
        <v>115.71</v>
      </c>
      <c r="Q114" s="91">
        <v>0</v>
      </c>
      <c r="R114" s="91">
        <v>2.1984899999999999E-4</v>
      </c>
      <c r="S114" s="91">
        <v>0</v>
      </c>
      <c r="T114" s="91">
        <v>0</v>
      </c>
      <c r="U114" s="91">
        <v>0</v>
      </c>
    </row>
    <row r="115" spans="2:21">
      <c r="B115" t="s">
        <v>663</v>
      </c>
      <c r="C115" t="s">
        <v>664</v>
      </c>
      <c r="D115" t="s">
        <v>103</v>
      </c>
      <c r="E115" t="s">
        <v>126</v>
      </c>
      <c r="F115" t="s">
        <v>665</v>
      </c>
      <c r="G115" t="s">
        <v>135</v>
      </c>
      <c r="H115" t="s">
        <v>640</v>
      </c>
      <c r="I115" t="s">
        <v>229</v>
      </c>
      <c r="J115" t="s">
        <v>317</v>
      </c>
      <c r="K115" s="91">
        <v>0.75</v>
      </c>
      <c r="L115" t="s">
        <v>105</v>
      </c>
      <c r="M115" s="91">
        <v>4.5999999999999996</v>
      </c>
      <c r="N115" s="91">
        <v>-0.2</v>
      </c>
      <c r="O115" s="91">
        <v>1227.5999999999999</v>
      </c>
      <c r="P115" s="91">
        <v>108.23</v>
      </c>
      <c r="Q115" s="91">
        <v>0</v>
      </c>
      <c r="R115" s="91">
        <v>1.3286314800000001</v>
      </c>
      <c r="S115" s="91">
        <v>0</v>
      </c>
      <c r="T115" s="91">
        <v>0.01</v>
      </c>
      <c r="U115" s="91">
        <v>0</v>
      </c>
    </row>
    <row r="116" spans="2:21">
      <c r="B116" t="s">
        <v>666</v>
      </c>
      <c r="C116" t="s">
        <v>667</v>
      </c>
      <c r="D116" t="s">
        <v>103</v>
      </c>
      <c r="E116" t="s">
        <v>126</v>
      </c>
      <c r="F116" t="s">
        <v>665</v>
      </c>
      <c r="G116" t="s">
        <v>135</v>
      </c>
      <c r="H116" t="s">
        <v>640</v>
      </c>
      <c r="I116" t="s">
        <v>229</v>
      </c>
      <c r="J116" t="s">
        <v>668</v>
      </c>
      <c r="K116" s="91">
        <v>3.34</v>
      </c>
      <c r="L116" t="s">
        <v>105</v>
      </c>
      <c r="M116" s="91">
        <v>1.98</v>
      </c>
      <c r="N116" s="91">
        <v>0.55000000000000004</v>
      </c>
      <c r="O116" s="91">
        <v>24989.360000000001</v>
      </c>
      <c r="P116" s="91">
        <v>105.63</v>
      </c>
      <c r="Q116" s="91">
        <v>0</v>
      </c>
      <c r="R116" s="91">
        <v>26.396260968</v>
      </c>
      <c r="S116" s="91">
        <v>0</v>
      </c>
      <c r="T116" s="91">
        <v>0.28000000000000003</v>
      </c>
      <c r="U116" s="91">
        <v>0.06</v>
      </c>
    </row>
    <row r="117" spans="2:21">
      <c r="B117" t="s">
        <v>669</v>
      </c>
      <c r="C117" t="s">
        <v>670</v>
      </c>
      <c r="D117" t="s">
        <v>103</v>
      </c>
      <c r="E117" t="s">
        <v>126</v>
      </c>
      <c r="F117" t="s">
        <v>671</v>
      </c>
      <c r="G117" t="s">
        <v>135</v>
      </c>
      <c r="H117" t="s">
        <v>640</v>
      </c>
      <c r="I117" t="s">
        <v>229</v>
      </c>
      <c r="J117" t="s">
        <v>269</v>
      </c>
      <c r="K117" s="91">
        <v>0.24</v>
      </c>
      <c r="L117" t="s">
        <v>105</v>
      </c>
      <c r="M117" s="91">
        <v>3.35</v>
      </c>
      <c r="N117" s="91">
        <v>1.0900000000000001</v>
      </c>
      <c r="O117" s="91">
        <v>12254.34</v>
      </c>
      <c r="P117" s="91">
        <v>111.01</v>
      </c>
      <c r="Q117" s="91">
        <v>0</v>
      </c>
      <c r="R117" s="91">
        <v>13.603542834000001</v>
      </c>
      <c r="S117" s="91">
        <v>0.01</v>
      </c>
      <c r="T117" s="91">
        <v>0.15</v>
      </c>
      <c r="U117" s="91">
        <v>0.03</v>
      </c>
    </row>
    <row r="118" spans="2:21">
      <c r="B118" t="s">
        <v>672</v>
      </c>
      <c r="C118" t="s">
        <v>673</v>
      </c>
      <c r="D118" t="s">
        <v>103</v>
      </c>
      <c r="E118" t="s">
        <v>126</v>
      </c>
      <c r="F118" t="s">
        <v>674</v>
      </c>
      <c r="G118" t="s">
        <v>392</v>
      </c>
      <c r="H118" t="s">
        <v>640</v>
      </c>
      <c r="I118" t="s">
        <v>229</v>
      </c>
      <c r="J118" t="s">
        <v>269</v>
      </c>
      <c r="K118" s="91">
        <v>0.08</v>
      </c>
      <c r="L118" t="s">
        <v>105</v>
      </c>
      <c r="M118" s="91">
        <v>4.2</v>
      </c>
      <c r="N118" s="91">
        <v>2.62</v>
      </c>
      <c r="O118" s="91">
        <v>2856.12</v>
      </c>
      <c r="P118" s="91">
        <v>110.8</v>
      </c>
      <c r="Q118" s="91">
        <v>0</v>
      </c>
      <c r="R118" s="91">
        <v>3.1645809599999999</v>
      </c>
      <c r="S118" s="91">
        <v>0</v>
      </c>
      <c r="T118" s="91">
        <v>0.03</v>
      </c>
      <c r="U118" s="91">
        <v>0.01</v>
      </c>
    </row>
    <row r="119" spans="2:21">
      <c r="B119" t="s">
        <v>675</v>
      </c>
      <c r="C119" t="s">
        <v>676</v>
      </c>
      <c r="D119" t="s">
        <v>103</v>
      </c>
      <c r="E119" t="s">
        <v>126</v>
      </c>
      <c r="F119" t="s">
        <v>674</v>
      </c>
      <c r="G119" t="s">
        <v>392</v>
      </c>
      <c r="H119" t="s">
        <v>637</v>
      </c>
      <c r="I119" t="s">
        <v>153</v>
      </c>
      <c r="J119" t="s">
        <v>269</v>
      </c>
      <c r="K119" s="91">
        <v>1.21</v>
      </c>
      <c r="L119" t="s">
        <v>105</v>
      </c>
      <c r="M119" s="91">
        <v>4.5</v>
      </c>
      <c r="N119" s="91">
        <v>-0.04</v>
      </c>
      <c r="O119" s="91">
        <v>14602</v>
      </c>
      <c r="P119" s="91">
        <v>115.48</v>
      </c>
      <c r="Q119" s="91">
        <v>0</v>
      </c>
      <c r="R119" s="91">
        <v>16.8623896</v>
      </c>
      <c r="S119" s="91">
        <v>0</v>
      </c>
      <c r="T119" s="91">
        <v>0.18</v>
      </c>
      <c r="U119" s="91">
        <v>0.04</v>
      </c>
    </row>
    <row r="120" spans="2:21">
      <c r="B120" t="s">
        <v>677</v>
      </c>
      <c r="C120" t="s">
        <v>678</v>
      </c>
      <c r="D120" t="s">
        <v>103</v>
      </c>
      <c r="E120" t="s">
        <v>126</v>
      </c>
      <c r="F120" t="s">
        <v>674</v>
      </c>
      <c r="G120" t="s">
        <v>392</v>
      </c>
      <c r="H120" t="s">
        <v>637</v>
      </c>
      <c r="I120" t="s">
        <v>153</v>
      </c>
      <c r="J120" t="s">
        <v>373</v>
      </c>
      <c r="K120" s="91">
        <v>3.36</v>
      </c>
      <c r="L120" t="s">
        <v>105</v>
      </c>
      <c r="M120" s="91">
        <v>3.3</v>
      </c>
      <c r="N120" s="91">
        <v>0.93</v>
      </c>
      <c r="O120" s="91">
        <v>9.2799999999999994</v>
      </c>
      <c r="P120" s="91">
        <v>109.38</v>
      </c>
      <c r="Q120" s="91">
        <v>0</v>
      </c>
      <c r="R120" s="91">
        <v>1.0150464E-2</v>
      </c>
      <c r="S120" s="91">
        <v>0</v>
      </c>
      <c r="T120" s="91">
        <v>0</v>
      </c>
      <c r="U120" s="91">
        <v>0</v>
      </c>
    </row>
    <row r="121" spans="2:21">
      <c r="B121" t="s">
        <v>679</v>
      </c>
      <c r="C121" t="s">
        <v>680</v>
      </c>
      <c r="D121" t="s">
        <v>103</v>
      </c>
      <c r="E121" t="s">
        <v>126</v>
      </c>
      <c r="F121" t="s">
        <v>674</v>
      </c>
      <c r="G121" t="s">
        <v>392</v>
      </c>
      <c r="H121" t="s">
        <v>637</v>
      </c>
      <c r="I121" t="s">
        <v>153</v>
      </c>
      <c r="J121" t="s">
        <v>681</v>
      </c>
      <c r="K121" s="91">
        <v>5.43</v>
      </c>
      <c r="L121" t="s">
        <v>105</v>
      </c>
      <c r="M121" s="91">
        <v>1.6</v>
      </c>
      <c r="N121" s="91">
        <v>1.1200000000000001</v>
      </c>
      <c r="O121" s="91">
        <v>8865</v>
      </c>
      <c r="P121" s="91">
        <v>104.8</v>
      </c>
      <c r="Q121" s="91">
        <v>0</v>
      </c>
      <c r="R121" s="91">
        <v>9.2905200000000008</v>
      </c>
      <c r="S121" s="91">
        <v>0.01</v>
      </c>
      <c r="T121" s="91">
        <v>0.1</v>
      </c>
      <c r="U121" s="91">
        <v>0.02</v>
      </c>
    </row>
    <row r="122" spans="2:21">
      <c r="B122" t="s">
        <v>682</v>
      </c>
      <c r="C122" t="s">
        <v>683</v>
      </c>
      <c r="D122" t="s">
        <v>103</v>
      </c>
      <c r="E122" t="s">
        <v>126</v>
      </c>
      <c r="F122" t="s">
        <v>491</v>
      </c>
      <c r="G122" t="s">
        <v>354</v>
      </c>
      <c r="H122" t="s">
        <v>640</v>
      </c>
      <c r="I122" t="s">
        <v>229</v>
      </c>
      <c r="J122" t="s">
        <v>269</v>
      </c>
      <c r="K122" s="91">
        <v>1.47</v>
      </c>
      <c r="L122" t="s">
        <v>105</v>
      </c>
      <c r="M122" s="91">
        <v>6.4</v>
      </c>
      <c r="N122" s="91">
        <v>-0.23</v>
      </c>
      <c r="O122" s="91">
        <v>118750</v>
      </c>
      <c r="P122" s="91">
        <v>126.64</v>
      </c>
      <c r="Q122" s="91">
        <v>0</v>
      </c>
      <c r="R122" s="91">
        <v>150.38499999999999</v>
      </c>
      <c r="S122" s="91">
        <v>0.01</v>
      </c>
      <c r="T122" s="91">
        <v>1.62</v>
      </c>
      <c r="U122" s="91">
        <v>0.36</v>
      </c>
    </row>
    <row r="123" spans="2:21">
      <c r="B123" t="s">
        <v>684</v>
      </c>
      <c r="C123" t="s">
        <v>685</v>
      </c>
      <c r="D123" t="s">
        <v>103</v>
      </c>
      <c r="E123" t="s">
        <v>126</v>
      </c>
      <c r="F123" t="s">
        <v>686</v>
      </c>
      <c r="G123" t="s">
        <v>392</v>
      </c>
      <c r="H123" t="s">
        <v>687</v>
      </c>
      <c r="I123" t="s">
        <v>153</v>
      </c>
      <c r="J123" t="s">
        <v>688</v>
      </c>
      <c r="K123" s="91">
        <v>1.69</v>
      </c>
      <c r="L123" t="s">
        <v>105</v>
      </c>
      <c r="M123" s="91">
        <v>5.35</v>
      </c>
      <c r="N123" s="91">
        <v>0.68</v>
      </c>
      <c r="O123" s="91">
        <v>361.5</v>
      </c>
      <c r="P123" s="91">
        <v>111.61</v>
      </c>
      <c r="Q123" s="91">
        <v>0</v>
      </c>
      <c r="R123" s="91">
        <v>0.40347015000000003</v>
      </c>
      <c r="S123" s="91">
        <v>0</v>
      </c>
      <c r="T123" s="91">
        <v>0</v>
      </c>
      <c r="U123" s="91">
        <v>0</v>
      </c>
    </row>
    <row r="124" spans="2:21">
      <c r="B124" t="s">
        <v>689</v>
      </c>
      <c r="C124" t="s">
        <v>690</v>
      </c>
      <c r="D124" t="s">
        <v>103</v>
      </c>
      <c r="E124" t="s">
        <v>126</v>
      </c>
      <c r="F124" t="s">
        <v>691</v>
      </c>
      <c r="G124" t="s">
        <v>392</v>
      </c>
      <c r="H124" t="s">
        <v>692</v>
      </c>
      <c r="I124" t="s">
        <v>229</v>
      </c>
      <c r="J124" t="s">
        <v>693</v>
      </c>
      <c r="K124" s="91">
        <v>4.1100000000000003</v>
      </c>
      <c r="L124" t="s">
        <v>105</v>
      </c>
      <c r="M124" s="91">
        <v>4.34</v>
      </c>
      <c r="N124" s="91">
        <v>2.41</v>
      </c>
      <c r="O124" s="91">
        <v>2.4900000000000002</v>
      </c>
      <c r="P124" s="91">
        <v>108.3</v>
      </c>
      <c r="Q124" s="91">
        <v>5.0000000000000002E-5</v>
      </c>
      <c r="R124" s="91">
        <v>2.7466700000000001E-3</v>
      </c>
      <c r="S124" s="91">
        <v>0</v>
      </c>
      <c r="T124" s="91">
        <v>0</v>
      </c>
      <c r="U124" s="91">
        <v>0</v>
      </c>
    </row>
    <row r="125" spans="2:21">
      <c r="B125" t="s">
        <v>694</v>
      </c>
      <c r="C125" t="s">
        <v>695</v>
      </c>
      <c r="D125" t="s">
        <v>103</v>
      </c>
      <c r="E125" t="s">
        <v>126</v>
      </c>
      <c r="F125" t="s">
        <v>696</v>
      </c>
      <c r="G125" t="s">
        <v>392</v>
      </c>
      <c r="H125" t="s">
        <v>692</v>
      </c>
      <c r="I125" t="s">
        <v>229</v>
      </c>
      <c r="J125" t="s">
        <v>269</v>
      </c>
      <c r="K125" s="91">
        <v>1.47</v>
      </c>
      <c r="L125" t="s">
        <v>105</v>
      </c>
      <c r="M125" s="91">
        <v>4.25</v>
      </c>
      <c r="N125" s="91">
        <v>0.13</v>
      </c>
      <c r="O125" s="91">
        <v>491.24</v>
      </c>
      <c r="P125" s="91">
        <v>115.61</v>
      </c>
      <c r="Q125" s="91">
        <v>0</v>
      </c>
      <c r="R125" s="91">
        <v>0.56792256399999996</v>
      </c>
      <c r="S125" s="91">
        <v>0</v>
      </c>
      <c r="T125" s="91">
        <v>0.01</v>
      </c>
      <c r="U125" s="91">
        <v>0</v>
      </c>
    </row>
    <row r="126" spans="2:21">
      <c r="B126" t="s">
        <v>697</v>
      </c>
      <c r="C126" t="s">
        <v>698</v>
      </c>
      <c r="D126" t="s">
        <v>103</v>
      </c>
      <c r="E126" t="s">
        <v>126</v>
      </c>
      <c r="F126" t="s">
        <v>696</v>
      </c>
      <c r="G126" t="s">
        <v>392</v>
      </c>
      <c r="H126" t="s">
        <v>692</v>
      </c>
      <c r="I126" t="s">
        <v>229</v>
      </c>
      <c r="J126" t="s">
        <v>269</v>
      </c>
      <c r="K126" s="91">
        <v>2.08</v>
      </c>
      <c r="L126" t="s">
        <v>105</v>
      </c>
      <c r="M126" s="91">
        <v>4.5999999999999996</v>
      </c>
      <c r="N126" s="91">
        <v>0.48</v>
      </c>
      <c r="O126" s="91">
        <v>0.56000000000000005</v>
      </c>
      <c r="P126" s="91">
        <v>112.06</v>
      </c>
      <c r="Q126" s="91">
        <v>0</v>
      </c>
      <c r="R126" s="91">
        <v>6.2753600000000004E-4</v>
      </c>
      <c r="S126" s="91">
        <v>0</v>
      </c>
      <c r="T126" s="91">
        <v>0</v>
      </c>
      <c r="U126" s="91">
        <v>0</v>
      </c>
    </row>
    <row r="127" spans="2:21">
      <c r="B127" t="s">
        <v>699</v>
      </c>
      <c r="C127" t="s">
        <v>700</v>
      </c>
      <c r="D127" t="s">
        <v>103</v>
      </c>
      <c r="E127" t="s">
        <v>126</v>
      </c>
      <c r="F127" t="s">
        <v>701</v>
      </c>
      <c r="G127" t="s">
        <v>392</v>
      </c>
      <c r="H127" t="s">
        <v>687</v>
      </c>
      <c r="I127" t="s">
        <v>153</v>
      </c>
      <c r="J127" t="s">
        <v>610</v>
      </c>
      <c r="K127" s="91">
        <v>7.13</v>
      </c>
      <c r="L127" t="s">
        <v>105</v>
      </c>
      <c r="M127" s="91">
        <v>1.9</v>
      </c>
      <c r="N127" s="91">
        <v>2.6</v>
      </c>
      <c r="O127" s="91">
        <v>26665</v>
      </c>
      <c r="P127" s="91">
        <v>96.48</v>
      </c>
      <c r="Q127" s="91">
        <v>0</v>
      </c>
      <c r="R127" s="91">
        <v>25.726392000000001</v>
      </c>
      <c r="S127" s="91">
        <v>0.01</v>
      </c>
      <c r="T127" s="91">
        <v>0.28000000000000003</v>
      </c>
      <c r="U127" s="91">
        <v>0.06</v>
      </c>
    </row>
    <row r="128" spans="2:21">
      <c r="B128" t="s">
        <v>702</v>
      </c>
      <c r="C128" t="s">
        <v>703</v>
      </c>
      <c r="D128" t="s">
        <v>103</v>
      </c>
      <c r="E128" t="s">
        <v>126</v>
      </c>
      <c r="F128" t="s">
        <v>517</v>
      </c>
      <c r="G128" t="s">
        <v>354</v>
      </c>
      <c r="H128" t="s">
        <v>692</v>
      </c>
      <c r="I128" t="s">
        <v>229</v>
      </c>
      <c r="J128" t="s">
        <v>269</v>
      </c>
      <c r="K128" s="91">
        <v>3.04</v>
      </c>
      <c r="L128" t="s">
        <v>105</v>
      </c>
      <c r="M128" s="91">
        <v>5.0999999999999996</v>
      </c>
      <c r="N128" s="91">
        <v>0.56000000000000005</v>
      </c>
      <c r="O128" s="91">
        <v>103251</v>
      </c>
      <c r="P128" s="91">
        <v>138.74</v>
      </c>
      <c r="Q128" s="91">
        <v>1.59351</v>
      </c>
      <c r="R128" s="91">
        <v>144.84394739999999</v>
      </c>
      <c r="S128" s="91">
        <v>0.01</v>
      </c>
      <c r="T128" s="91">
        <v>1.56</v>
      </c>
      <c r="U128" s="91">
        <v>0.35</v>
      </c>
    </row>
    <row r="129" spans="2:21">
      <c r="B129" t="s">
        <v>704</v>
      </c>
      <c r="C129" t="s">
        <v>705</v>
      </c>
      <c r="D129" t="s">
        <v>103</v>
      </c>
      <c r="E129" t="s">
        <v>126</v>
      </c>
      <c r="F129" t="s">
        <v>706</v>
      </c>
      <c r="G129" t="s">
        <v>707</v>
      </c>
      <c r="H129" t="s">
        <v>692</v>
      </c>
      <c r="I129" t="s">
        <v>229</v>
      </c>
      <c r="J129" t="s">
        <v>269</v>
      </c>
      <c r="K129" s="91">
        <v>1.7</v>
      </c>
      <c r="L129" t="s">
        <v>105</v>
      </c>
      <c r="M129" s="91">
        <v>4.5999999999999996</v>
      </c>
      <c r="N129" s="91">
        <v>0.6</v>
      </c>
      <c r="O129" s="91">
        <v>0.34</v>
      </c>
      <c r="P129" s="91">
        <v>130.03</v>
      </c>
      <c r="Q129" s="91">
        <v>1.0000000000000001E-5</v>
      </c>
      <c r="R129" s="91">
        <v>4.5210200000000002E-4</v>
      </c>
      <c r="S129" s="91">
        <v>0</v>
      </c>
      <c r="T129" s="91">
        <v>0</v>
      </c>
      <c r="U129" s="91">
        <v>0</v>
      </c>
    </row>
    <row r="130" spans="2:21">
      <c r="B130" t="s">
        <v>708</v>
      </c>
      <c r="C130" t="s">
        <v>709</v>
      </c>
      <c r="D130" t="s">
        <v>103</v>
      </c>
      <c r="E130" t="s">
        <v>126</v>
      </c>
      <c r="F130" t="s">
        <v>710</v>
      </c>
      <c r="G130" t="s">
        <v>392</v>
      </c>
      <c r="H130" t="s">
        <v>692</v>
      </c>
      <c r="I130" t="s">
        <v>229</v>
      </c>
      <c r="J130" t="s">
        <v>711</v>
      </c>
      <c r="K130" s="91">
        <v>1.23</v>
      </c>
      <c r="L130" t="s">
        <v>105</v>
      </c>
      <c r="M130" s="91">
        <v>5.4</v>
      </c>
      <c r="N130" s="91">
        <v>0.17</v>
      </c>
      <c r="O130" s="91">
        <v>8662.77</v>
      </c>
      <c r="P130" s="91">
        <v>130.19999999999999</v>
      </c>
      <c r="Q130" s="91">
        <v>0</v>
      </c>
      <c r="R130" s="91">
        <v>11.278926540000001</v>
      </c>
      <c r="S130" s="91">
        <v>0.01</v>
      </c>
      <c r="T130" s="91">
        <v>0.12</v>
      </c>
      <c r="U130" s="91">
        <v>0.03</v>
      </c>
    </row>
    <row r="131" spans="2:21">
      <c r="B131" t="s">
        <v>712</v>
      </c>
      <c r="C131" t="s">
        <v>713</v>
      </c>
      <c r="D131" t="s">
        <v>103</v>
      </c>
      <c r="E131" t="s">
        <v>126</v>
      </c>
      <c r="F131" t="s">
        <v>714</v>
      </c>
      <c r="G131" t="s">
        <v>392</v>
      </c>
      <c r="H131" t="s">
        <v>687</v>
      </c>
      <c r="I131" t="s">
        <v>153</v>
      </c>
      <c r="J131" t="s">
        <v>715</v>
      </c>
      <c r="K131" s="91">
        <v>7.02</v>
      </c>
      <c r="L131" t="s">
        <v>105</v>
      </c>
      <c r="M131" s="91">
        <v>2.6</v>
      </c>
      <c r="N131" s="91">
        <v>2.41</v>
      </c>
      <c r="O131" s="91">
        <v>37000</v>
      </c>
      <c r="P131" s="91">
        <v>102.8</v>
      </c>
      <c r="Q131" s="91">
        <v>0</v>
      </c>
      <c r="R131" s="91">
        <v>38.036000000000001</v>
      </c>
      <c r="S131" s="91">
        <v>0.01</v>
      </c>
      <c r="T131" s="91">
        <v>0.41</v>
      </c>
      <c r="U131" s="91">
        <v>0.09</v>
      </c>
    </row>
    <row r="132" spans="2:21">
      <c r="B132" t="s">
        <v>716</v>
      </c>
      <c r="C132" t="s">
        <v>717</v>
      </c>
      <c r="D132" t="s">
        <v>103</v>
      </c>
      <c r="E132" t="s">
        <v>126</v>
      </c>
      <c r="F132" t="s">
        <v>714</v>
      </c>
      <c r="G132" t="s">
        <v>392</v>
      </c>
      <c r="H132" t="s">
        <v>687</v>
      </c>
      <c r="I132" t="s">
        <v>153</v>
      </c>
      <c r="J132" t="s">
        <v>718</v>
      </c>
      <c r="K132" s="91">
        <v>3.86</v>
      </c>
      <c r="L132" t="s">
        <v>105</v>
      </c>
      <c r="M132" s="91">
        <v>4.4000000000000004</v>
      </c>
      <c r="N132" s="91">
        <v>1.32</v>
      </c>
      <c r="O132" s="91">
        <v>1035.2</v>
      </c>
      <c r="P132" s="91">
        <v>113.83</v>
      </c>
      <c r="Q132" s="91">
        <v>0</v>
      </c>
      <c r="R132" s="91">
        <v>1.17836816</v>
      </c>
      <c r="S132" s="91">
        <v>0</v>
      </c>
      <c r="T132" s="91">
        <v>0.01</v>
      </c>
      <c r="U132" s="91">
        <v>0</v>
      </c>
    </row>
    <row r="133" spans="2:21">
      <c r="B133" t="s">
        <v>719</v>
      </c>
      <c r="C133" t="s">
        <v>720</v>
      </c>
      <c r="D133" t="s">
        <v>103</v>
      </c>
      <c r="E133" t="s">
        <v>126</v>
      </c>
      <c r="F133" t="s">
        <v>606</v>
      </c>
      <c r="G133" t="s">
        <v>392</v>
      </c>
      <c r="H133" t="s">
        <v>692</v>
      </c>
      <c r="I133" t="s">
        <v>229</v>
      </c>
      <c r="J133" t="s">
        <v>721</v>
      </c>
      <c r="K133" s="91">
        <v>4.8600000000000003</v>
      </c>
      <c r="L133" t="s">
        <v>105</v>
      </c>
      <c r="M133" s="91">
        <v>2.0499999999999998</v>
      </c>
      <c r="N133" s="91">
        <v>1.55</v>
      </c>
      <c r="O133" s="91">
        <v>1829</v>
      </c>
      <c r="P133" s="91">
        <v>104.55</v>
      </c>
      <c r="Q133" s="91">
        <v>0</v>
      </c>
      <c r="R133" s="91">
        <v>1.9122195</v>
      </c>
      <c r="S133" s="91">
        <v>0</v>
      </c>
      <c r="T133" s="91">
        <v>0.02</v>
      </c>
      <c r="U133" s="91">
        <v>0</v>
      </c>
    </row>
    <row r="134" spans="2:21">
      <c r="B134" t="s">
        <v>722</v>
      </c>
      <c r="C134" t="s">
        <v>723</v>
      </c>
      <c r="D134" t="s">
        <v>103</v>
      </c>
      <c r="E134" t="s">
        <v>126</v>
      </c>
      <c r="F134" t="s">
        <v>724</v>
      </c>
      <c r="G134" t="s">
        <v>392</v>
      </c>
      <c r="H134" t="s">
        <v>725</v>
      </c>
      <c r="I134" t="s">
        <v>153</v>
      </c>
      <c r="J134" t="s">
        <v>269</v>
      </c>
      <c r="K134" s="91">
        <v>0.74</v>
      </c>
      <c r="L134" t="s">
        <v>105</v>
      </c>
      <c r="M134" s="91">
        <v>5.6</v>
      </c>
      <c r="N134" s="91">
        <v>0.77</v>
      </c>
      <c r="O134" s="91">
        <v>6960.55</v>
      </c>
      <c r="P134" s="91">
        <v>111.42</v>
      </c>
      <c r="Q134" s="91">
        <v>0</v>
      </c>
      <c r="R134" s="91">
        <v>7.7554448100000002</v>
      </c>
      <c r="S134" s="91">
        <v>0.01</v>
      </c>
      <c r="T134" s="91">
        <v>0.08</v>
      </c>
      <c r="U134" s="91">
        <v>0.02</v>
      </c>
    </row>
    <row r="135" spans="2:21">
      <c r="B135" t="s">
        <v>726</v>
      </c>
      <c r="C135" t="s">
        <v>727</v>
      </c>
      <c r="D135" t="s">
        <v>103</v>
      </c>
      <c r="E135" t="s">
        <v>126</v>
      </c>
      <c r="F135" t="s">
        <v>728</v>
      </c>
      <c r="G135" t="s">
        <v>130</v>
      </c>
      <c r="H135" t="s">
        <v>725</v>
      </c>
      <c r="I135" t="s">
        <v>153</v>
      </c>
      <c r="J135" t="s">
        <v>729</v>
      </c>
      <c r="K135" s="91">
        <v>0.4</v>
      </c>
      <c r="L135" t="s">
        <v>105</v>
      </c>
      <c r="M135" s="91">
        <v>4.2</v>
      </c>
      <c r="N135" s="91">
        <v>1.55</v>
      </c>
      <c r="O135" s="91">
        <v>2532.19</v>
      </c>
      <c r="P135" s="91">
        <v>103.52</v>
      </c>
      <c r="Q135" s="91">
        <v>0</v>
      </c>
      <c r="R135" s="91">
        <v>2.621323088</v>
      </c>
      <c r="S135" s="91">
        <v>0</v>
      </c>
      <c r="T135" s="91">
        <v>0.03</v>
      </c>
      <c r="U135" s="91">
        <v>0.01</v>
      </c>
    </row>
    <row r="136" spans="2:21">
      <c r="B136" t="s">
        <v>730</v>
      </c>
      <c r="C136" t="s">
        <v>731</v>
      </c>
      <c r="D136" t="s">
        <v>103</v>
      </c>
      <c r="E136" t="s">
        <v>126</v>
      </c>
      <c r="F136" t="s">
        <v>732</v>
      </c>
      <c r="G136" t="s">
        <v>392</v>
      </c>
      <c r="H136" t="s">
        <v>725</v>
      </c>
      <c r="I136" t="s">
        <v>153</v>
      </c>
      <c r="J136" t="s">
        <v>733</v>
      </c>
      <c r="K136" s="91">
        <v>1.31</v>
      </c>
      <c r="L136" t="s">
        <v>105</v>
      </c>
      <c r="M136" s="91">
        <v>4.8</v>
      </c>
      <c r="N136" s="91">
        <v>0.03</v>
      </c>
      <c r="O136" s="91">
        <v>9100</v>
      </c>
      <c r="P136" s="91">
        <v>107.73</v>
      </c>
      <c r="Q136" s="91">
        <v>0</v>
      </c>
      <c r="R136" s="91">
        <v>9.8034300000000005</v>
      </c>
      <c r="S136" s="91">
        <v>0</v>
      </c>
      <c r="T136" s="91">
        <v>0.11</v>
      </c>
      <c r="U136" s="91">
        <v>0.02</v>
      </c>
    </row>
    <row r="137" spans="2:21">
      <c r="B137" t="s">
        <v>734</v>
      </c>
      <c r="C137" t="s">
        <v>735</v>
      </c>
      <c r="D137" t="s">
        <v>103</v>
      </c>
      <c r="E137" t="s">
        <v>126</v>
      </c>
      <c r="F137" t="s">
        <v>736</v>
      </c>
      <c r="G137" t="s">
        <v>547</v>
      </c>
      <c r="H137" t="s">
        <v>737</v>
      </c>
      <c r="I137" t="s">
        <v>229</v>
      </c>
      <c r="J137" t="s">
        <v>269</v>
      </c>
      <c r="K137" s="91">
        <v>0.98</v>
      </c>
      <c r="L137" t="s">
        <v>105</v>
      </c>
      <c r="M137" s="91">
        <v>4.8</v>
      </c>
      <c r="N137" s="91">
        <v>-0.01</v>
      </c>
      <c r="O137" s="91">
        <v>20301.21</v>
      </c>
      <c r="P137" s="91">
        <v>125.33</v>
      </c>
      <c r="Q137" s="91">
        <v>0</v>
      </c>
      <c r="R137" s="91">
        <v>25.443506493000001</v>
      </c>
      <c r="S137" s="91">
        <v>0</v>
      </c>
      <c r="T137" s="91">
        <v>0.27</v>
      </c>
      <c r="U137" s="91">
        <v>0.06</v>
      </c>
    </row>
    <row r="138" spans="2:21">
      <c r="B138" t="s">
        <v>738</v>
      </c>
      <c r="C138" t="s">
        <v>739</v>
      </c>
      <c r="D138" t="s">
        <v>103</v>
      </c>
      <c r="E138" t="s">
        <v>126</v>
      </c>
      <c r="F138" t="s">
        <v>740</v>
      </c>
      <c r="G138" t="s">
        <v>392</v>
      </c>
      <c r="H138" t="s">
        <v>737</v>
      </c>
      <c r="I138" t="s">
        <v>229</v>
      </c>
      <c r="J138" t="s">
        <v>269</v>
      </c>
      <c r="K138" s="91">
        <v>0.66</v>
      </c>
      <c r="L138" t="s">
        <v>105</v>
      </c>
      <c r="M138" s="91">
        <v>6.4</v>
      </c>
      <c r="N138" s="91">
        <v>2.15</v>
      </c>
      <c r="O138" s="91">
        <v>2798.04</v>
      </c>
      <c r="P138" s="91">
        <v>114.97</v>
      </c>
      <c r="Q138" s="91">
        <v>0</v>
      </c>
      <c r="R138" s="91">
        <v>3.2169065880000001</v>
      </c>
      <c r="S138" s="91">
        <v>0.01</v>
      </c>
      <c r="T138" s="91">
        <v>0.03</v>
      </c>
      <c r="U138" s="91">
        <v>0.01</v>
      </c>
    </row>
    <row r="139" spans="2:21">
      <c r="B139" t="s">
        <v>741</v>
      </c>
      <c r="C139" t="s">
        <v>742</v>
      </c>
      <c r="D139" t="s">
        <v>103</v>
      </c>
      <c r="E139" t="s">
        <v>126</v>
      </c>
      <c r="F139" t="s">
        <v>740</v>
      </c>
      <c r="G139" t="s">
        <v>392</v>
      </c>
      <c r="H139" t="s">
        <v>737</v>
      </c>
      <c r="I139" t="s">
        <v>229</v>
      </c>
      <c r="J139" t="s">
        <v>269</v>
      </c>
      <c r="K139" s="91">
        <v>1.56</v>
      </c>
      <c r="L139" t="s">
        <v>105</v>
      </c>
      <c r="M139" s="91">
        <v>5.4</v>
      </c>
      <c r="N139" s="91">
        <v>2.23</v>
      </c>
      <c r="O139" s="91">
        <v>5029.2</v>
      </c>
      <c r="P139" s="91">
        <v>107.24</v>
      </c>
      <c r="Q139" s="91">
        <v>0</v>
      </c>
      <c r="R139" s="91">
        <v>5.3933140799999997</v>
      </c>
      <c r="S139" s="91">
        <v>0.01</v>
      </c>
      <c r="T139" s="91">
        <v>0.06</v>
      </c>
      <c r="U139" s="91">
        <v>0.01</v>
      </c>
    </row>
    <row r="140" spans="2:21">
      <c r="B140" t="s">
        <v>743</v>
      </c>
      <c r="C140" t="s">
        <v>744</v>
      </c>
      <c r="D140" t="s">
        <v>103</v>
      </c>
      <c r="E140" t="s">
        <v>126</v>
      </c>
      <c r="F140" t="s">
        <v>740</v>
      </c>
      <c r="G140" t="s">
        <v>392</v>
      </c>
      <c r="H140" t="s">
        <v>737</v>
      </c>
      <c r="I140" t="s">
        <v>229</v>
      </c>
      <c r="J140" t="s">
        <v>745</v>
      </c>
      <c r="K140" s="91">
        <v>2.42</v>
      </c>
      <c r="L140" t="s">
        <v>105</v>
      </c>
      <c r="M140" s="91">
        <v>2.5</v>
      </c>
      <c r="N140" s="91">
        <v>4.3899999999999997</v>
      </c>
      <c r="O140" s="91">
        <v>12008.83</v>
      </c>
      <c r="P140" s="91">
        <v>97.15</v>
      </c>
      <c r="Q140" s="91">
        <v>0</v>
      </c>
      <c r="R140" s="91">
        <v>11.666578345</v>
      </c>
      <c r="S140" s="91">
        <v>0</v>
      </c>
      <c r="T140" s="91">
        <v>0.13</v>
      </c>
      <c r="U140" s="91">
        <v>0.03</v>
      </c>
    </row>
    <row r="141" spans="2:21">
      <c r="B141" t="s">
        <v>746</v>
      </c>
      <c r="C141" t="s">
        <v>747</v>
      </c>
      <c r="D141" t="s">
        <v>103</v>
      </c>
      <c r="E141" t="s">
        <v>126</v>
      </c>
      <c r="F141" t="s">
        <v>748</v>
      </c>
      <c r="G141" t="s">
        <v>707</v>
      </c>
      <c r="H141" t="s">
        <v>737</v>
      </c>
      <c r="I141" t="s">
        <v>229</v>
      </c>
      <c r="J141" t="s">
        <v>749</v>
      </c>
      <c r="K141" s="91">
        <v>1.46</v>
      </c>
      <c r="L141" t="s">
        <v>105</v>
      </c>
      <c r="M141" s="91">
        <v>5</v>
      </c>
      <c r="N141" s="91">
        <v>0.79</v>
      </c>
      <c r="O141" s="91">
        <v>6.75</v>
      </c>
      <c r="P141" s="91">
        <v>106.37</v>
      </c>
      <c r="Q141" s="91">
        <v>8.0000000000000007E-5</v>
      </c>
      <c r="R141" s="91">
        <v>7.2599750000000001E-3</v>
      </c>
      <c r="S141" s="91">
        <v>0</v>
      </c>
      <c r="T141" s="91">
        <v>0</v>
      </c>
      <c r="U141" s="91">
        <v>0</v>
      </c>
    </row>
    <row r="142" spans="2:21">
      <c r="B142" t="s">
        <v>750</v>
      </c>
      <c r="C142" t="s">
        <v>751</v>
      </c>
      <c r="D142" t="s">
        <v>103</v>
      </c>
      <c r="E142" t="s">
        <v>126</v>
      </c>
      <c r="F142" t="s">
        <v>752</v>
      </c>
      <c r="G142" t="s">
        <v>354</v>
      </c>
      <c r="H142" t="s">
        <v>737</v>
      </c>
      <c r="I142" t="s">
        <v>229</v>
      </c>
      <c r="J142" t="s">
        <v>753</v>
      </c>
      <c r="K142" s="91">
        <v>1.71</v>
      </c>
      <c r="L142" t="s">
        <v>105</v>
      </c>
      <c r="M142" s="91">
        <v>2.4</v>
      </c>
      <c r="N142" s="91">
        <v>0.19</v>
      </c>
      <c r="O142" s="91">
        <v>3457</v>
      </c>
      <c r="P142" s="91">
        <v>106.54</v>
      </c>
      <c r="Q142" s="91">
        <v>0</v>
      </c>
      <c r="R142" s="91">
        <v>3.6830878</v>
      </c>
      <c r="S142" s="91">
        <v>0</v>
      </c>
      <c r="T142" s="91">
        <v>0.04</v>
      </c>
      <c r="U142" s="91">
        <v>0.01</v>
      </c>
    </row>
    <row r="143" spans="2:21">
      <c r="B143" t="s">
        <v>754</v>
      </c>
      <c r="C143" t="s">
        <v>755</v>
      </c>
      <c r="D143" t="s">
        <v>103</v>
      </c>
      <c r="E143" t="s">
        <v>126</v>
      </c>
      <c r="F143" t="s">
        <v>756</v>
      </c>
      <c r="G143" t="s">
        <v>130</v>
      </c>
      <c r="H143" t="s">
        <v>757</v>
      </c>
      <c r="I143" t="s">
        <v>153</v>
      </c>
      <c r="J143" t="s">
        <v>758</v>
      </c>
      <c r="K143" s="91">
        <v>1.99</v>
      </c>
      <c r="L143" t="s">
        <v>105</v>
      </c>
      <c r="M143" s="91">
        <v>2.85</v>
      </c>
      <c r="N143" s="91">
        <v>2.7</v>
      </c>
      <c r="O143" s="91">
        <v>14057</v>
      </c>
      <c r="P143" s="91">
        <v>102.85</v>
      </c>
      <c r="Q143" s="91">
        <v>0</v>
      </c>
      <c r="R143" s="91">
        <v>14.4576245</v>
      </c>
      <c r="S143" s="91">
        <v>0</v>
      </c>
      <c r="T143" s="91">
        <v>0.16</v>
      </c>
      <c r="U143" s="91">
        <v>0.03</v>
      </c>
    </row>
    <row r="144" spans="2:21">
      <c r="B144" t="s">
        <v>759</v>
      </c>
      <c r="C144" t="s">
        <v>760</v>
      </c>
      <c r="D144" t="s">
        <v>103</v>
      </c>
      <c r="E144" t="s">
        <v>126</v>
      </c>
      <c r="F144" t="s">
        <v>761</v>
      </c>
      <c r="G144" t="s">
        <v>707</v>
      </c>
      <c r="H144" t="s">
        <v>762</v>
      </c>
      <c r="I144" t="s">
        <v>229</v>
      </c>
      <c r="J144" t="s">
        <v>269</v>
      </c>
      <c r="K144" s="91">
        <v>0.73</v>
      </c>
      <c r="L144" t="s">
        <v>105</v>
      </c>
      <c r="M144" s="91">
        <v>4.45</v>
      </c>
      <c r="N144" s="91">
        <v>0.82</v>
      </c>
      <c r="O144" s="91">
        <v>0.09</v>
      </c>
      <c r="P144" s="91">
        <v>125.34</v>
      </c>
      <c r="Q144" s="91">
        <v>0</v>
      </c>
      <c r="R144" s="91">
        <v>1.12806E-4</v>
      </c>
      <c r="S144" s="91">
        <v>0</v>
      </c>
      <c r="T144" s="91">
        <v>0</v>
      </c>
      <c r="U144" s="91">
        <v>0</v>
      </c>
    </row>
    <row r="145" spans="2:21">
      <c r="B145" t="s">
        <v>763</v>
      </c>
      <c r="C145" t="s">
        <v>764</v>
      </c>
      <c r="D145" t="s">
        <v>103</v>
      </c>
      <c r="E145" t="s">
        <v>126</v>
      </c>
      <c r="F145" t="s">
        <v>765</v>
      </c>
      <c r="G145" t="s">
        <v>505</v>
      </c>
      <c r="H145" t="s">
        <v>766</v>
      </c>
      <c r="I145" t="s">
        <v>153</v>
      </c>
      <c r="J145" t="s">
        <v>767</v>
      </c>
      <c r="K145" s="91">
        <v>0.42</v>
      </c>
      <c r="L145" t="s">
        <v>105</v>
      </c>
      <c r="M145" s="91">
        <v>3.59</v>
      </c>
      <c r="N145" s="91">
        <v>1.34</v>
      </c>
      <c r="O145" s="91">
        <v>324</v>
      </c>
      <c r="P145" s="91">
        <v>101.4</v>
      </c>
      <c r="Q145" s="91">
        <v>0</v>
      </c>
      <c r="R145" s="91">
        <v>0.32853599999999999</v>
      </c>
      <c r="S145" s="91">
        <v>0</v>
      </c>
      <c r="T145" s="91">
        <v>0</v>
      </c>
      <c r="U145" s="91">
        <v>0</v>
      </c>
    </row>
    <row r="146" spans="2:21">
      <c r="B146" t="s">
        <v>768</v>
      </c>
      <c r="C146" t="s">
        <v>769</v>
      </c>
      <c r="D146" t="s">
        <v>103</v>
      </c>
      <c r="E146" t="s">
        <v>126</v>
      </c>
      <c r="F146" t="s">
        <v>770</v>
      </c>
      <c r="G146" t="s">
        <v>392</v>
      </c>
      <c r="H146" t="s">
        <v>771</v>
      </c>
      <c r="I146" t="s">
        <v>229</v>
      </c>
      <c r="J146" t="s">
        <v>772</v>
      </c>
      <c r="K146" s="91">
        <v>0.72</v>
      </c>
      <c r="L146" t="s">
        <v>105</v>
      </c>
      <c r="M146" s="91">
        <v>6.9</v>
      </c>
      <c r="N146" s="91">
        <v>0.01</v>
      </c>
      <c r="O146" s="91">
        <v>0.16</v>
      </c>
      <c r="P146" s="91">
        <v>54.8</v>
      </c>
      <c r="Q146" s="91">
        <v>1.0000000000000001E-5</v>
      </c>
      <c r="R146" s="91">
        <v>9.768E-5</v>
      </c>
      <c r="S146" s="91">
        <v>0</v>
      </c>
      <c r="T146" s="91">
        <v>0</v>
      </c>
      <c r="U146" s="91">
        <v>0</v>
      </c>
    </row>
    <row r="147" spans="2:21">
      <c r="B147" t="s">
        <v>773</v>
      </c>
      <c r="C147" t="s">
        <v>774</v>
      </c>
      <c r="D147" t="s">
        <v>103</v>
      </c>
      <c r="E147" t="s">
        <v>126</v>
      </c>
      <c r="F147" t="s">
        <v>775</v>
      </c>
      <c r="G147" t="s">
        <v>392</v>
      </c>
      <c r="H147" t="s">
        <v>776</v>
      </c>
      <c r="I147" t="s">
        <v>229</v>
      </c>
      <c r="J147" t="s">
        <v>269</v>
      </c>
      <c r="K147" s="91">
        <v>0.02</v>
      </c>
      <c r="L147" t="s">
        <v>105</v>
      </c>
      <c r="M147" s="91">
        <v>8</v>
      </c>
      <c r="N147" s="91">
        <v>0.01</v>
      </c>
      <c r="O147" s="91">
        <v>6553.22</v>
      </c>
      <c r="P147" s="91">
        <v>100.89</v>
      </c>
      <c r="Q147" s="91">
        <v>0</v>
      </c>
      <c r="R147" s="91">
        <v>6.6115436580000004</v>
      </c>
      <c r="S147" s="91">
        <v>0.01</v>
      </c>
      <c r="T147" s="91">
        <v>7.0000000000000007E-2</v>
      </c>
      <c r="U147" s="91">
        <v>0.02</v>
      </c>
    </row>
    <row r="148" spans="2:21">
      <c r="B148" t="s">
        <v>777</v>
      </c>
      <c r="C148" t="s">
        <v>778</v>
      </c>
      <c r="D148" t="s">
        <v>103</v>
      </c>
      <c r="E148" t="s">
        <v>126</v>
      </c>
      <c r="F148" t="s">
        <v>779</v>
      </c>
      <c r="G148" t="s">
        <v>707</v>
      </c>
      <c r="H148" t="s">
        <v>776</v>
      </c>
      <c r="I148" t="s">
        <v>229</v>
      </c>
      <c r="J148" t="s">
        <v>269</v>
      </c>
      <c r="K148" s="91">
        <v>0.54</v>
      </c>
      <c r="L148" t="s">
        <v>105</v>
      </c>
      <c r="M148" s="91">
        <v>6.78</v>
      </c>
      <c r="N148" s="91">
        <v>0.01</v>
      </c>
      <c r="O148" s="91">
        <v>19505.150000000001</v>
      </c>
      <c r="P148" s="91">
        <v>56.27</v>
      </c>
      <c r="Q148" s="91">
        <v>0</v>
      </c>
      <c r="R148" s="91">
        <v>10.975547905000001</v>
      </c>
      <c r="S148" s="91">
        <v>0</v>
      </c>
      <c r="T148" s="91">
        <v>0.12</v>
      </c>
      <c r="U148" s="91">
        <v>0.03</v>
      </c>
    </row>
    <row r="149" spans="2:21">
      <c r="B149" t="s">
        <v>780</v>
      </c>
      <c r="C149" t="s">
        <v>781</v>
      </c>
      <c r="D149" t="s">
        <v>103</v>
      </c>
      <c r="E149" t="s">
        <v>126</v>
      </c>
      <c r="F149" t="s">
        <v>782</v>
      </c>
      <c r="G149" t="s">
        <v>392</v>
      </c>
      <c r="H149" t="s">
        <v>255</v>
      </c>
      <c r="I149" t="s">
        <v>256</v>
      </c>
      <c r="J149" t="s">
        <v>783</v>
      </c>
      <c r="K149" s="91">
        <v>2.8</v>
      </c>
      <c r="L149" t="s">
        <v>105</v>
      </c>
      <c r="M149" s="91">
        <v>6.7</v>
      </c>
      <c r="N149" s="91">
        <v>28.75</v>
      </c>
      <c r="O149" s="91">
        <v>0.93</v>
      </c>
      <c r="P149" s="91">
        <v>58.26</v>
      </c>
      <c r="Q149" s="91">
        <v>0</v>
      </c>
      <c r="R149" s="91">
        <v>5.4181800000000001E-4</v>
      </c>
      <c r="S149" s="91">
        <v>0</v>
      </c>
      <c r="T149" s="91">
        <v>0</v>
      </c>
      <c r="U149" s="91">
        <v>0</v>
      </c>
    </row>
    <row r="150" spans="2:21">
      <c r="B150" s="92" t="s">
        <v>296</v>
      </c>
      <c r="C150" s="16"/>
      <c r="D150" s="16"/>
      <c r="E150" s="16"/>
      <c r="F150" s="16"/>
      <c r="K150" s="93">
        <v>3.4</v>
      </c>
      <c r="N150" s="93">
        <v>2.15</v>
      </c>
      <c r="O150" s="93">
        <v>1418497.21</v>
      </c>
      <c r="Q150" s="93">
        <v>10.28593</v>
      </c>
      <c r="R150" s="93">
        <v>1580.4714981510001</v>
      </c>
      <c r="T150" s="93">
        <v>17.010000000000002</v>
      </c>
      <c r="U150" s="93">
        <v>3.78</v>
      </c>
    </row>
    <row r="151" spans="2:21">
      <c r="B151" t="s">
        <v>784</v>
      </c>
      <c r="C151" t="s">
        <v>785</v>
      </c>
      <c r="D151" t="s">
        <v>103</v>
      </c>
      <c r="E151" t="s">
        <v>126</v>
      </c>
      <c r="F151" t="s">
        <v>786</v>
      </c>
      <c r="G151" t="s">
        <v>392</v>
      </c>
      <c r="H151" t="s">
        <v>228</v>
      </c>
      <c r="I151" t="s">
        <v>229</v>
      </c>
      <c r="J151" t="s">
        <v>787</v>
      </c>
      <c r="K151" s="91">
        <v>4.76</v>
      </c>
      <c r="L151" t="s">
        <v>105</v>
      </c>
      <c r="M151" s="91">
        <v>1.44</v>
      </c>
      <c r="N151" s="91">
        <v>1.8</v>
      </c>
      <c r="O151" s="91">
        <v>31688.2</v>
      </c>
      <c r="P151" s="91">
        <v>98.35</v>
      </c>
      <c r="Q151" s="91">
        <v>1.93231</v>
      </c>
      <c r="R151" s="91">
        <v>33.0976547</v>
      </c>
      <c r="S151" s="91">
        <v>0</v>
      </c>
      <c r="T151" s="91">
        <v>0.36</v>
      </c>
      <c r="U151" s="91">
        <v>0.08</v>
      </c>
    </row>
    <row r="152" spans="2:21">
      <c r="B152" t="s">
        <v>788</v>
      </c>
      <c r="C152" t="s">
        <v>789</v>
      </c>
      <c r="D152" t="s">
        <v>103</v>
      </c>
      <c r="E152" t="s">
        <v>126</v>
      </c>
      <c r="F152" t="s">
        <v>379</v>
      </c>
      <c r="G152" t="s">
        <v>354</v>
      </c>
      <c r="H152" t="s">
        <v>228</v>
      </c>
      <c r="I152" t="s">
        <v>229</v>
      </c>
      <c r="J152" t="s">
        <v>269</v>
      </c>
      <c r="K152" s="91">
        <v>0.16</v>
      </c>
      <c r="L152" t="s">
        <v>105</v>
      </c>
      <c r="M152" s="91">
        <v>1.81</v>
      </c>
      <c r="N152" s="91">
        <v>0.25</v>
      </c>
      <c r="O152" s="91">
        <v>1400</v>
      </c>
      <c r="P152" s="91">
        <v>100.43</v>
      </c>
      <c r="Q152" s="91">
        <v>0</v>
      </c>
      <c r="R152" s="91">
        <v>1.40602</v>
      </c>
      <c r="S152" s="91">
        <v>0</v>
      </c>
      <c r="T152" s="91">
        <v>0.02</v>
      </c>
      <c r="U152" s="91">
        <v>0</v>
      </c>
    </row>
    <row r="153" spans="2:21">
      <c r="B153" t="s">
        <v>790</v>
      </c>
      <c r="C153" t="s">
        <v>791</v>
      </c>
      <c r="D153" t="s">
        <v>103</v>
      </c>
      <c r="E153" t="s">
        <v>126</v>
      </c>
      <c r="F153" t="s">
        <v>379</v>
      </c>
      <c r="G153" t="s">
        <v>354</v>
      </c>
      <c r="H153" t="s">
        <v>228</v>
      </c>
      <c r="I153" t="s">
        <v>229</v>
      </c>
      <c r="J153" t="s">
        <v>269</v>
      </c>
      <c r="K153" s="91">
        <v>0.64</v>
      </c>
      <c r="L153" t="s">
        <v>105</v>
      </c>
      <c r="M153" s="91">
        <v>5.9</v>
      </c>
      <c r="N153" s="91">
        <v>0.27</v>
      </c>
      <c r="O153" s="91">
        <v>15759.34</v>
      </c>
      <c r="P153" s="91">
        <v>105.72</v>
      </c>
      <c r="Q153" s="91">
        <v>0</v>
      </c>
      <c r="R153" s="91">
        <v>16.660774247999999</v>
      </c>
      <c r="S153" s="91">
        <v>0</v>
      </c>
      <c r="T153" s="91">
        <v>0.18</v>
      </c>
      <c r="U153" s="91">
        <v>0.04</v>
      </c>
    </row>
    <row r="154" spans="2:21">
      <c r="B154" t="s">
        <v>792</v>
      </c>
      <c r="C154" t="s">
        <v>793</v>
      </c>
      <c r="D154" t="s">
        <v>103</v>
      </c>
      <c r="E154" t="s">
        <v>126</v>
      </c>
      <c r="F154" t="s">
        <v>794</v>
      </c>
      <c r="G154" t="s">
        <v>795</v>
      </c>
      <c r="H154" t="s">
        <v>396</v>
      </c>
      <c r="I154" t="s">
        <v>153</v>
      </c>
      <c r="J154" t="s">
        <v>269</v>
      </c>
      <c r="K154" s="91">
        <v>1.21</v>
      </c>
      <c r="L154" t="s">
        <v>105</v>
      </c>
      <c r="M154" s="91">
        <v>4.84</v>
      </c>
      <c r="N154" s="91">
        <v>0.66</v>
      </c>
      <c r="O154" s="91">
        <v>86.17</v>
      </c>
      <c r="P154" s="91">
        <v>106.41</v>
      </c>
      <c r="Q154" s="91">
        <v>0</v>
      </c>
      <c r="R154" s="91">
        <v>9.1693496999999999E-2</v>
      </c>
      <c r="S154" s="91">
        <v>0</v>
      </c>
      <c r="T154" s="91">
        <v>0</v>
      </c>
      <c r="U154" s="91">
        <v>0</v>
      </c>
    </row>
    <row r="155" spans="2:21">
      <c r="B155" t="s">
        <v>796</v>
      </c>
      <c r="C155" t="s">
        <v>797</v>
      </c>
      <c r="D155" t="s">
        <v>103</v>
      </c>
      <c r="E155" t="s">
        <v>126</v>
      </c>
      <c r="F155" t="s">
        <v>403</v>
      </c>
      <c r="G155" t="s">
        <v>354</v>
      </c>
      <c r="H155" t="s">
        <v>232</v>
      </c>
      <c r="I155" t="s">
        <v>229</v>
      </c>
      <c r="J155" t="s">
        <v>798</v>
      </c>
      <c r="K155" s="91">
        <v>1.26</v>
      </c>
      <c r="L155" t="s">
        <v>105</v>
      </c>
      <c r="M155" s="91">
        <v>1.95</v>
      </c>
      <c r="N155" s="91">
        <v>0.68</v>
      </c>
      <c r="O155" s="91">
        <v>30000</v>
      </c>
      <c r="P155" s="91">
        <v>103.01</v>
      </c>
      <c r="Q155" s="91">
        <v>0</v>
      </c>
      <c r="R155" s="91">
        <v>30.902999999999999</v>
      </c>
      <c r="S155" s="91">
        <v>0</v>
      </c>
      <c r="T155" s="91">
        <v>0.33</v>
      </c>
      <c r="U155" s="91">
        <v>7.0000000000000007E-2</v>
      </c>
    </row>
    <row r="156" spans="2:21">
      <c r="B156" t="s">
        <v>799</v>
      </c>
      <c r="C156" t="s">
        <v>800</v>
      </c>
      <c r="D156" t="s">
        <v>103</v>
      </c>
      <c r="E156" t="s">
        <v>126</v>
      </c>
      <c r="F156" t="s">
        <v>412</v>
      </c>
      <c r="G156" t="s">
        <v>392</v>
      </c>
      <c r="H156" t="s">
        <v>396</v>
      </c>
      <c r="I156" t="s">
        <v>153</v>
      </c>
      <c r="J156" t="s">
        <v>413</v>
      </c>
      <c r="K156" s="91">
        <v>4.55</v>
      </c>
      <c r="L156" t="s">
        <v>105</v>
      </c>
      <c r="M156" s="91">
        <v>1.63</v>
      </c>
      <c r="N156" s="91">
        <v>1.81</v>
      </c>
      <c r="O156" s="91">
        <v>40000</v>
      </c>
      <c r="P156" s="91">
        <v>99.86</v>
      </c>
      <c r="Q156" s="91">
        <v>0</v>
      </c>
      <c r="R156" s="91">
        <v>39.944000000000003</v>
      </c>
      <c r="S156" s="91">
        <v>0.01</v>
      </c>
      <c r="T156" s="91">
        <v>0.43</v>
      </c>
      <c r="U156" s="91">
        <v>0.1</v>
      </c>
    </row>
    <row r="157" spans="2:21">
      <c r="B157" t="s">
        <v>801</v>
      </c>
      <c r="C157" t="s">
        <v>802</v>
      </c>
      <c r="D157" t="s">
        <v>103</v>
      </c>
      <c r="E157" t="s">
        <v>126</v>
      </c>
      <c r="F157" t="s">
        <v>379</v>
      </c>
      <c r="G157" t="s">
        <v>354</v>
      </c>
      <c r="H157" t="s">
        <v>232</v>
      </c>
      <c r="I157" t="s">
        <v>229</v>
      </c>
      <c r="J157" t="s">
        <v>269</v>
      </c>
      <c r="K157" s="91">
        <v>1.44</v>
      </c>
      <c r="L157" t="s">
        <v>105</v>
      </c>
      <c r="M157" s="91">
        <v>6.1</v>
      </c>
      <c r="N157" s="91">
        <v>0.7</v>
      </c>
      <c r="O157" s="91">
        <v>33750</v>
      </c>
      <c r="P157" s="91">
        <v>111.07</v>
      </c>
      <c r="Q157" s="91">
        <v>0</v>
      </c>
      <c r="R157" s="91">
        <v>37.486125000000001</v>
      </c>
      <c r="S157" s="91">
        <v>0</v>
      </c>
      <c r="T157" s="91">
        <v>0.4</v>
      </c>
      <c r="U157" s="91">
        <v>0.09</v>
      </c>
    </row>
    <row r="158" spans="2:21">
      <c r="B158" t="s">
        <v>803</v>
      </c>
      <c r="C158" t="s">
        <v>804</v>
      </c>
      <c r="D158" t="s">
        <v>103</v>
      </c>
      <c r="E158" t="s">
        <v>126</v>
      </c>
      <c r="F158" t="s">
        <v>430</v>
      </c>
      <c r="G158" t="s">
        <v>392</v>
      </c>
      <c r="H158" t="s">
        <v>426</v>
      </c>
      <c r="I158" t="s">
        <v>229</v>
      </c>
      <c r="J158" t="s">
        <v>805</v>
      </c>
      <c r="K158" s="91">
        <v>4.7</v>
      </c>
      <c r="L158" t="s">
        <v>105</v>
      </c>
      <c r="M158" s="91">
        <v>3.39</v>
      </c>
      <c r="N158" s="91">
        <v>2.6</v>
      </c>
      <c r="O158" s="91">
        <v>30690</v>
      </c>
      <c r="P158" s="91">
        <v>106.27</v>
      </c>
      <c r="Q158" s="91">
        <v>0</v>
      </c>
      <c r="R158" s="91">
        <v>32.614263000000001</v>
      </c>
      <c r="S158" s="91">
        <v>0</v>
      </c>
      <c r="T158" s="91">
        <v>0.35</v>
      </c>
      <c r="U158" s="91">
        <v>0.08</v>
      </c>
    </row>
    <row r="159" spans="2:21">
      <c r="B159" t="s">
        <v>806</v>
      </c>
      <c r="C159" t="s">
        <v>807</v>
      </c>
      <c r="D159" t="s">
        <v>103</v>
      </c>
      <c r="E159" t="s">
        <v>126</v>
      </c>
      <c r="F159" t="s">
        <v>445</v>
      </c>
      <c r="G159" t="s">
        <v>392</v>
      </c>
      <c r="H159" t="s">
        <v>426</v>
      </c>
      <c r="I159" t="s">
        <v>229</v>
      </c>
      <c r="J159" t="s">
        <v>808</v>
      </c>
      <c r="K159" s="91">
        <v>5.97</v>
      </c>
      <c r="L159" t="s">
        <v>105</v>
      </c>
      <c r="M159" s="91">
        <v>2.5499999999999998</v>
      </c>
      <c r="N159" s="91">
        <v>3.09</v>
      </c>
      <c r="O159" s="91">
        <v>76000</v>
      </c>
      <c r="P159" s="91">
        <v>97.6</v>
      </c>
      <c r="Q159" s="91">
        <v>0</v>
      </c>
      <c r="R159" s="91">
        <v>74.176000000000002</v>
      </c>
      <c r="S159" s="91">
        <v>0.01</v>
      </c>
      <c r="T159" s="91">
        <v>0.8</v>
      </c>
      <c r="U159" s="91">
        <v>0.18</v>
      </c>
    </row>
    <row r="160" spans="2:21">
      <c r="B160" t="s">
        <v>809</v>
      </c>
      <c r="C160" t="s">
        <v>810</v>
      </c>
      <c r="D160" t="s">
        <v>103</v>
      </c>
      <c r="E160" t="s">
        <v>126</v>
      </c>
      <c r="F160" t="s">
        <v>811</v>
      </c>
      <c r="G160" t="s">
        <v>812</v>
      </c>
      <c r="H160" t="s">
        <v>510</v>
      </c>
      <c r="I160" t="s">
        <v>153</v>
      </c>
      <c r="J160" t="s">
        <v>813</v>
      </c>
      <c r="K160" s="91">
        <v>5.91</v>
      </c>
      <c r="L160" t="s">
        <v>105</v>
      </c>
      <c r="M160" s="91">
        <v>2.61</v>
      </c>
      <c r="N160" s="91">
        <v>2.34</v>
      </c>
      <c r="O160" s="91">
        <v>29000</v>
      </c>
      <c r="P160" s="91">
        <v>102.36</v>
      </c>
      <c r="Q160" s="91">
        <v>0</v>
      </c>
      <c r="R160" s="91">
        <v>29.6844</v>
      </c>
      <c r="S160" s="91">
        <v>0.01</v>
      </c>
      <c r="T160" s="91">
        <v>0.32</v>
      </c>
      <c r="U160" s="91">
        <v>7.0000000000000007E-2</v>
      </c>
    </row>
    <row r="161" spans="2:21">
      <c r="B161" t="s">
        <v>814</v>
      </c>
      <c r="C161" t="s">
        <v>815</v>
      </c>
      <c r="D161" t="s">
        <v>103</v>
      </c>
      <c r="E161" t="s">
        <v>126</v>
      </c>
      <c r="F161" t="s">
        <v>476</v>
      </c>
      <c r="G161" t="s">
        <v>135</v>
      </c>
      <c r="H161" t="s">
        <v>426</v>
      </c>
      <c r="I161" t="s">
        <v>229</v>
      </c>
      <c r="J161" t="s">
        <v>477</v>
      </c>
      <c r="K161" s="91">
        <v>5.36</v>
      </c>
      <c r="L161" t="s">
        <v>105</v>
      </c>
      <c r="M161" s="91">
        <v>3.65</v>
      </c>
      <c r="N161" s="91">
        <v>2.75</v>
      </c>
      <c r="O161" s="91">
        <v>60840</v>
      </c>
      <c r="P161" s="91">
        <v>106.22</v>
      </c>
      <c r="Q161" s="91">
        <v>0</v>
      </c>
      <c r="R161" s="91">
        <v>64.624247999999994</v>
      </c>
      <c r="S161" s="91">
        <v>0</v>
      </c>
      <c r="T161" s="91">
        <v>0.7</v>
      </c>
      <c r="U161" s="91">
        <v>0.15</v>
      </c>
    </row>
    <row r="162" spans="2:21">
      <c r="B162" t="s">
        <v>816</v>
      </c>
      <c r="C162" t="s">
        <v>817</v>
      </c>
      <c r="D162" t="s">
        <v>103</v>
      </c>
      <c r="E162" t="s">
        <v>126</v>
      </c>
      <c r="F162" t="s">
        <v>353</v>
      </c>
      <c r="G162" t="s">
        <v>354</v>
      </c>
      <c r="H162" t="s">
        <v>426</v>
      </c>
      <c r="I162" t="s">
        <v>229</v>
      </c>
      <c r="J162" t="s">
        <v>269</v>
      </c>
      <c r="K162" s="91">
        <v>2.2999999999999998</v>
      </c>
      <c r="L162" t="s">
        <v>105</v>
      </c>
      <c r="M162" s="91">
        <v>3.49</v>
      </c>
      <c r="N162" s="91">
        <v>0.64</v>
      </c>
      <c r="O162" s="91">
        <v>58498</v>
      </c>
      <c r="P162" s="91">
        <v>102.48</v>
      </c>
      <c r="Q162" s="91">
        <v>0</v>
      </c>
      <c r="R162" s="91">
        <v>59.948750400000002</v>
      </c>
      <c r="S162" s="91">
        <v>0.01</v>
      </c>
      <c r="T162" s="91">
        <v>0.65</v>
      </c>
      <c r="U162" s="91">
        <v>0.14000000000000001</v>
      </c>
    </row>
    <row r="163" spans="2:21">
      <c r="B163" t="s">
        <v>818</v>
      </c>
      <c r="C163" t="s">
        <v>819</v>
      </c>
      <c r="D163" t="s">
        <v>103</v>
      </c>
      <c r="E163" t="s">
        <v>126</v>
      </c>
      <c r="F163" t="s">
        <v>820</v>
      </c>
      <c r="G163" t="s">
        <v>392</v>
      </c>
      <c r="H163" t="s">
        <v>426</v>
      </c>
      <c r="I163" t="s">
        <v>229</v>
      </c>
      <c r="J163" t="s">
        <v>821</v>
      </c>
      <c r="K163" s="91">
        <v>4.91</v>
      </c>
      <c r="L163" t="s">
        <v>105</v>
      </c>
      <c r="M163" s="91">
        <v>3.15</v>
      </c>
      <c r="N163" s="91">
        <v>3.34</v>
      </c>
      <c r="O163" s="91">
        <v>4772</v>
      </c>
      <c r="P163" s="91">
        <v>99.55</v>
      </c>
      <c r="Q163" s="91">
        <v>0</v>
      </c>
      <c r="R163" s="91">
        <v>4.7505259999999998</v>
      </c>
      <c r="S163" s="91">
        <v>0</v>
      </c>
      <c r="T163" s="91">
        <v>0.05</v>
      </c>
      <c r="U163" s="91">
        <v>0.01</v>
      </c>
    </row>
    <row r="164" spans="2:21">
      <c r="B164" t="s">
        <v>822</v>
      </c>
      <c r="C164" t="s">
        <v>823</v>
      </c>
      <c r="D164" t="s">
        <v>103</v>
      </c>
      <c r="E164" t="s">
        <v>126</v>
      </c>
      <c r="F164" t="s">
        <v>496</v>
      </c>
      <c r="G164" t="s">
        <v>354</v>
      </c>
      <c r="H164" t="s">
        <v>426</v>
      </c>
      <c r="I164" t="s">
        <v>229</v>
      </c>
      <c r="J164" t="s">
        <v>497</v>
      </c>
      <c r="K164" s="91">
        <v>1.49</v>
      </c>
      <c r="L164" t="s">
        <v>105</v>
      </c>
      <c r="M164" s="91">
        <v>1.05</v>
      </c>
      <c r="N164" s="91">
        <v>0.42</v>
      </c>
      <c r="O164" s="91">
        <v>11100</v>
      </c>
      <c r="P164" s="91">
        <v>100.95</v>
      </c>
      <c r="Q164" s="91">
        <v>2.938E-2</v>
      </c>
      <c r="R164" s="91">
        <v>11.234830000000001</v>
      </c>
      <c r="S164" s="91">
        <v>0</v>
      </c>
      <c r="T164" s="91">
        <v>0.12</v>
      </c>
      <c r="U164" s="91">
        <v>0.03</v>
      </c>
    </row>
    <row r="165" spans="2:21">
      <c r="B165" t="s">
        <v>824</v>
      </c>
      <c r="C165" t="s">
        <v>825</v>
      </c>
      <c r="D165" t="s">
        <v>103</v>
      </c>
      <c r="E165" t="s">
        <v>126</v>
      </c>
      <c r="F165" t="s">
        <v>508</v>
      </c>
      <c r="G165" t="s">
        <v>509</v>
      </c>
      <c r="H165" t="s">
        <v>510</v>
      </c>
      <c r="I165" t="s">
        <v>153</v>
      </c>
      <c r="J165" t="s">
        <v>514</v>
      </c>
      <c r="K165" s="91">
        <v>3.65</v>
      </c>
      <c r="L165" t="s">
        <v>105</v>
      </c>
      <c r="M165" s="91">
        <v>4.8</v>
      </c>
      <c r="N165" s="91">
        <v>1.63</v>
      </c>
      <c r="O165" s="91">
        <v>2.86</v>
      </c>
      <c r="P165" s="91">
        <v>113.88</v>
      </c>
      <c r="Q165" s="91">
        <v>0</v>
      </c>
      <c r="R165" s="91">
        <v>3.2569679999999998E-3</v>
      </c>
      <c r="S165" s="91">
        <v>0</v>
      </c>
      <c r="T165" s="91">
        <v>0</v>
      </c>
      <c r="U165" s="91">
        <v>0</v>
      </c>
    </row>
    <row r="166" spans="2:21">
      <c r="B166" t="s">
        <v>826</v>
      </c>
      <c r="C166" t="s">
        <v>827</v>
      </c>
      <c r="D166" t="s">
        <v>103</v>
      </c>
      <c r="E166" t="s">
        <v>126</v>
      </c>
      <c r="F166" t="s">
        <v>517</v>
      </c>
      <c r="G166" t="s">
        <v>354</v>
      </c>
      <c r="H166" t="s">
        <v>426</v>
      </c>
      <c r="I166" t="s">
        <v>229</v>
      </c>
      <c r="J166" t="s">
        <v>828</v>
      </c>
      <c r="K166" s="91">
        <v>2.0699999999999998</v>
      </c>
      <c r="L166" t="s">
        <v>105</v>
      </c>
      <c r="M166" s="91">
        <v>6.4</v>
      </c>
      <c r="N166" s="91">
        <v>0.98</v>
      </c>
      <c r="O166" s="91">
        <v>100000</v>
      </c>
      <c r="P166" s="91">
        <v>113.68</v>
      </c>
      <c r="Q166" s="91">
        <v>0</v>
      </c>
      <c r="R166" s="91">
        <v>113.68</v>
      </c>
      <c r="S166" s="91">
        <v>0.03</v>
      </c>
      <c r="T166" s="91">
        <v>1.22</v>
      </c>
      <c r="U166" s="91">
        <v>0.27</v>
      </c>
    </row>
    <row r="167" spans="2:21">
      <c r="B167" t="s">
        <v>829</v>
      </c>
      <c r="C167" t="s">
        <v>830</v>
      </c>
      <c r="D167" t="s">
        <v>103</v>
      </c>
      <c r="E167" t="s">
        <v>126</v>
      </c>
      <c r="F167" t="s">
        <v>831</v>
      </c>
      <c r="G167" t="s">
        <v>547</v>
      </c>
      <c r="H167" t="s">
        <v>426</v>
      </c>
      <c r="I167" t="s">
        <v>229</v>
      </c>
      <c r="J167" t="s">
        <v>543</v>
      </c>
      <c r="K167" s="91">
        <v>3.82</v>
      </c>
      <c r="L167" t="s">
        <v>105</v>
      </c>
      <c r="M167" s="91">
        <v>2.4500000000000002</v>
      </c>
      <c r="N167" s="91">
        <v>1.95</v>
      </c>
      <c r="O167" s="91">
        <v>5512</v>
      </c>
      <c r="P167" s="91">
        <v>101.96</v>
      </c>
      <c r="Q167" s="91">
        <v>6.7519999999999997E-2</v>
      </c>
      <c r="R167" s="91">
        <v>5.6875552000000003</v>
      </c>
      <c r="S167" s="91">
        <v>0</v>
      </c>
      <c r="T167" s="91">
        <v>0.06</v>
      </c>
      <c r="U167" s="91">
        <v>0.01</v>
      </c>
    </row>
    <row r="168" spans="2:21">
      <c r="B168" t="s">
        <v>832</v>
      </c>
      <c r="C168" t="s">
        <v>833</v>
      </c>
      <c r="D168" t="s">
        <v>103</v>
      </c>
      <c r="E168" t="s">
        <v>126</v>
      </c>
      <c r="F168" t="s">
        <v>353</v>
      </c>
      <c r="G168" t="s">
        <v>354</v>
      </c>
      <c r="H168" t="s">
        <v>426</v>
      </c>
      <c r="I168" t="s">
        <v>229</v>
      </c>
      <c r="J168" t="s">
        <v>407</v>
      </c>
      <c r="K168" s="91">
        <v>1.82</v>
      </c>
      <c r="L168" t="s">
        <v>105</v>
      </c>
      <c r="M168" s="91">
        <v>2.1</v>
      </c>
      <c r="N168" s="91">
        <v>0.66</v>
      </c>
      <c r="O168" s="91">
        <v>28</v>
      </c>
      <c r="P168" s="91">
        <v>103.15</v>
      </c>
      <c r="Q168" s="91">
        <v>0</v>
      </c>
      <c r="R168" s="91">
        <v>2.8882000000000001E-2</v>
      </c>
      <c r="S168" s="91">
        <v>0</v>
      </c>
      <c r="T168" s="91">
        <v>0</v>
      </c>
      <c r="U168" s="91">
        <v>0</v>
      </c>
    </row>
    <row r="169" spans="2:21">
      <c r="B169" t="s">
        <v>834</v>
      </c>
      <c r="C169" t="s">
        <v>835</v>
      </c>
      <c r="D169" t="s">
        <v>103</v>
      </c>
      <c r="E169" t="s">
        <v>126</v>
      </c>
      <c r="F169" t="s">
        <v>836</v>
      </c>
      <c r="G169" t="s">
        <v>392</v>
      </c>
      <c r="H169" t="s">
        <v>426</v>
      </c>
      <c r="I169" t="s">
        <v>229</v>
      </c>
      <c r="J169" t="s">
        <v>837</v>
      </c>
      <c r="K169" s="91">
        <v>4.3499999999999996</v>
      </c>
      <c r="L169" t="s">
        <v>105</v>
      </c>
      <c r="M169" s="91">
        <v>3.38</v>
      </c>
      <c r="N169" s="91">
        <v>3.43</v>
      </c>
      <c r="O169" s="91">
        <v>15898</v>
      </c>
      <c r="P169" s="91">
        <v>101.28</v>
      </c>
      <c r="Q169" s="91">
        <v>0</v>
      </c>
      <c r="R169" s="91">
        <v>16.1014944</v>
      </c>
      <c r="S169" s="91">
        <v>0</v>
      </c>
      <c r="T169" s="91">
        <v>0.17</v>
      </c>
      <c r="U169" s="91">
        <v>0.04</v>
      </c>
    </row>
    <row r="170" spans="2:21">
      <c r="B170" t="s">
        <v>838</v>
      </c>
      <c r="C170" t="s">
        <v>839</v>
      </c>
      <c r="D170" t="s">
        <v>103</v>
      </c>
      <c r="E170" t="s">
        <v>126</v>
      </c>
      <c r="F170" t="s">
        <v>840</v>
      </c>
      <c r="G170" t="s">
        <v>841</v>
      </c>
      <c r="H170" t="s">
        <v>426</v>
      </c>
      <c r="I170" t="s">
        <v>229</v>
      </c>
      <c r="J170" t="s">
        <v>721</v>
      </c>
      <c r="K170" s="91">
        <v>5.37</v>
      </c>
      <c r="L170" t="s">
        <v>105</v>
      </c>
      <c r="M170" s="91">
        <v>5.09</v>
      </c>
      <c r="N170" s="91">
        <v>2.63</v>
      </c>
      <c r="O170" s="91">
        <v>2278.83</v>
      </c>
      <c r="P170" s="91">
        <v>113.16</v>
      </c>
      <c r="Q170" s="91">
        <v>0.33371000000000001</v>
      </c>
      <c r="R170" s="91">
        <v>2.9124340279999998</v>
      </c>
      <c r="S170" s="91">
        <v>0</v>
      </c>
      <c r="T170" s="91">
        <v>0.03</v>
      </c>
      <c r="U170" s="91">
        <v>0.01</v>
      </c>
    </row>
    <row r="171" spans="2:21">
      <c r="B171" t="s">
        <v>842</v>
      </c>
      <c r="C171" t="s">
        <v>843</v>
      </c>
      <c r="D171" t="s">
        <v>103</v>
      </c>
      <c r="E171" t="s">
        <v>126</v>
      </c>
      <c r="F171" t="s">
        <v>844</v>
      </c>
      <c r="G171" t="s">
        <v>795</v>
      </c>
      <c r="H171" t="s">
        <v>426</v>
      </c>
      <c r="I171" t="s">
        <v>229</v>
      </c>
      <c r="J171" t="s">
        <v>845</v>
      </c>
      <c r="K171" s="91">
        <v>4.07</v>
      </c>
      <c r="L171" t="s">
        <v>105</v>
      </c>
      <c r="M171" s="91">
        <v>1.05</v>
      </c>
      <c r="N171" s="91">
        <v>0.67</v>
      </c>
      <c r="O171" s="91">
        <v>16050</v>
      </c>
      <c r="P171" s="91">
        <v>101.93</v>
      </c>
      <c r="Q171" s="91">
        <v>0</v>
      </c>
      <c r="R171" s="91">
        <v>16.359764999999999</v>
      </c>
      <c r="S171" s="91">
        <v>0</v>
      </c>
      <c r="T171" s="91">
        <v>0.18</v>
      </c>
      <c r="U171" s="91">
        <v>0.04</v>
      </c>
    </row>
    <row r="172" spans="2:21">
      <c r="B172" t="s">
        <v>846</v>
      </c>
      <c r="C172" t="s">
        <v>847</v>
      </c>
      <c r="D172" t="s">
        <v>103</v>
      </c>
      <c r="E172" t="s">
        <v>126</v>
      </c>
      <c r="F172" t="s">
        <v>539</v>
      </c>
      <c r="G172" t="s">
        <v>509</v>
      </c>
      <c r="H172" t="s">
        <v>527</v>
      </c>
      <c r="I172" t="s">
        <v>229</v>
      </c>
      <c r="J172" t="s">
        <v>540</v>
      </c>
      <c r="K172" s="91">
        <v>3.92</v>
      </c>
      <c r="L172" t="s">
        <v>105</v>
      </c>
      <c r="M172" s="91">
        <v>2.95</v>
      </c>
      <c r="N172" s="91">
        <v>1.83</v>
      </c>
      <c r="O172" s="91">
        <v>24888</v>
      </c>
      <c r="P172" s="91">
        <v>105.54</v>
      </c>
      <c r="Q172" s="91">
        <v>0</v>
      </c>
      <c r="R172" s="91">
        <v>26.266795200000001</v>
      </c>
      <c r="S172" s="91">
        <v>0.01</v>
      </c>
      <c r="T172" s="91">
        <v>0.28000000000000003</v>
      </c>
      <c r="U172" s="91">
        <v>0.06</v>
      </c>
    </row>
    <row r="173" spans="2:21">
      <c r="B173" t="s">
        <v>848</v>
      </c>
      <c r="C173" t="s">
        <v>849</v>
      </c>
      <c r="D173" t="s">
        <v>103</v>
      </c>
      <c r="E173" t="s">
        <v>126</v>
      </c>
      <c r="F173" t="s">
        <v>539</v>
      </c>
      <c r="G173" t="s">
        <v>509</v>
      </c>
      <c r="H173" t="s">
        <v>527</v>
      </c>
      <c r="I173" t="s">
        <v>229</v>
      </c>
      <c r="J173" t="s">
        <v>269</v>
      </c>
      <c r="K173" s="91">
        <v>0.64</v>
      </c>
      <c r="L173" t="s">
        <v>105</v>
      </c>
      <c r="M173" s="91">
        <v>2.2999999999999998</v>
      </c>
      <c r="N173" s="91">
        <v>0.6</v>
      </c>
      <c r="O173" s="91">
        <v>151860</v>
      </c>
      <c r="P173" s="91">
        <v>101.1</v>
      </c>
      <c r="Q173" s="91">
        <v>0.88290000000000002</v>
      </c>
      <c r="R173" s="91">
        <v>154.41336000000001</v>
      </c>
      <c r="S173" s="91">
        <v>0.01</v>
      </c>
      <c r="T173" s="91">
        <v>1.66</v>
      </c>
      <c r="U173" s="91">
        <v>0.37</v>
      </c>
    </row>
    <row r="174" spans="2:21">
      <c r="B174" t="s">
        <v>850</v>
      </c>
      <c r="C174" t="s">
        <v>851</v>
      </c>
      <c r="D174" t="s">
        <v>103</v>
      </c>
      <c r="E174" t="s">
        <v>126</v>
      </c>
      <c r="F174" t="s">
        <v>483</v>
      </c>
      <c r="G174" t="s">
        <v>392</v>
      </c>
      <c r="H174" t="s">
        <v>527</v>
      </c>
      <c r="I174" t="s">
        <v>229</v>
      </c>
      <c r="J174" t="s">
        <v>852</v>
      </c>
      <c r="K174" s="91">
        <v>3.85</v>
      </c>
      <c r="L174" t="s">
        <v>105</v>
      </c>
      <c r="M174" s="91">
        <v>3.5</v>
      </c>
      <c r="N174" s="91">
        <v>2.0699999999999998</v>
      </c>
      <c r="O174" s="91">
        <v>8800.66</v>
      </c>
      <c r="P174" s="91">
        <v>106.5</v>
      </c>
      <c r="Q174" s="91">
        <v>0</v>
      </c>
      <c r="R174" s="91">
        <v>9.3727029000000002</v>
      </c>
      <c r="S174" s="91">
        <v>0.01</v>
      </c>
      <c r="T174" s="91">
        <v>0.1</v>
      </c>
      <c r="U174" s="91">
        <v>0.02</v>
      </c>
    </row>
    <row r="175" spans="2:21">
      <c r="B175" t="s">
        <v>853</v>
      </c>
      <c r="C175" t="s">
        <v>854</v>
      </c>
      <c r="D175" t="s">
        <v>103</v>
      </c>
      <c r="E175" t="s">
        <v>126</v>
      </c>
      <c r="F175" t="s">
        <v>820</v>
      </c>
      <c r="G175" t="s">
        <v>392</v>
      </c>
      <c r="H175" t="s">
        <v>550</v>
      </c>
      <c r="I175" t="s">
        <v>153</v>
      </c>
      <c r="J175" t="s">
        <v>855</v>
      </c>
      <c r="K175" s="91">
        <v>4.28</v>
      </c>
      <c r="L175" t="s">
        <v>105</v>
      </c>
      <c r="M175" s="91">
        <v>4.3499999999999996</v>
      </c>
      <c r="N175" s="91">
        <v>4</v>
      </c>
      <c r="O175" s="91">
        <v>30224</v>
      </c>
      <c r="P175" s="91">
        <v>103.32</v>
      </c>
      <c r="Q175" s="91">
        <v>0</v>
      </c>
      <c r="R175" s="91">
        <v>31.2274368</v>
      </c>
      <c r="S175" s="91">
        <v>0</v>
      </c>
      <c r="T175" s="91">
        <v>0.34</v>
      </c>
      <c r="U175" s="91">
        <v>7.0000000000000007E-2</v>
      </c>
    </row>
    <row r="176" spans="2:21">
      <c r="B176" t="s">
        <v>856</v>
      </c>
      <c r="C176" t="s">
        <v>857</v>
      </c>
      <c r="D176" t="s">
        <v>103</v>
      </c>
      <c r="E176" t="s">
        <v>126</v>
      </c>
      <c r="F176" t="s">
        <v>504</v>
      </c>
      <c r="G176" t="s">
        <v>505</v>
      </c>
      <c r="H176" t="s">
        <v>527</v>
      </c>
      <c r="I176" t="s">
        <v>229</v>
      </c>
      <c r="J176" t="s">
        <v>858</v>
      </c>
      <c r="K176" s="91">
        <v>8.49</v>
      </c>
      <c r="L176" t="s">
        <v>105</v>
      </c>
      <c r="M176" s="91">
        <v>3.95</v>
      </c>
      <c r="N176" s="91">
        <v>3.47</v>
      </c>
      <c r="O176" s="91">
        <v>14617</v>
      </c>
      <c r="P176" s="91">
        <v>105.32</v>
      </c>
      <c r="Q176" s="91">
        <v>0</v>
      </c>
      <c r="R176" s="91">
        <v>15.3946244</v>
      </c>
      <c r="S176" s="91">
        <v>0.01</v>
      </c>
      <c r="T176" s="91">
        <v>0.17</v>
      </c>
      <c r="U176" s="91">
        <v>0.04</v>
      </c>
    </row>
    <row r="177" spans="2:21">
      <c r="B177" t="s">
        <v>859</v>
      </c>
      <c r="C177" t="s">
        <v>860</v>
      </c>
      <c r="D177" t="s">
        <v>103</v>
      </c>
      <c r="E177" t="s">
        <v>126</v>
      </c>
      <c r="F177" t="s">
        <v>504</v>
      </c>
      <c r="G177" t="s">
        <v>505</v>
      </c>
      <c r="H177" t="s">
        <v>527</v>
      </c>
      <c r="I177" t="s">
        <v>229</v>
      </c>
      <c r="J177" t="s">
        <v>858</v>
      </c>
      <c r="K177" s="91">
        <v>9.14</v>
      </c>
      <c r="L177" t="s">
        <v>105</v>
      </c>
      <c r="M177" s="91">
        <v>3.95</v>
      </c>
      <c r="N177" s="91">
        <v>3.63</v>
      </c>
      <c r="O177" s="91">
        <v>1583</v>
      </c>
      <c r="P177" s="91">
        <v>104.18</v>
      </c>
      <c r="Q177" s="91">
        <v>0</v>
      </c>
      <c r="R177" s="91">
        <v>1.6491693999999999</v>
      </c>
      <c r="S177" s="91">
        <v>0</v>
      </c>
      <c r="T177" s="91">
        <v>0.02</v>
      </c>
      <c r="U177" s="91">
        <v>0</v>
      </c>
    </row>
    <row r="178" spans="2:21">
      <c r="B178" t="s">
        <v>861</v>
      </c>
      <c r="C178" t="s">
        <v>862</v>
      </c>
      <c r="D178" t="s">
        <v>103</v>
      </c>
      <c r="E178" t="s">
        <v>126</v>
      </c>
      <c r="F178" t="s">
        <v>863</v>
      </c>
      <c r="G178" t="s">
        <v>392</v>
      </c>
      <c r="H178" t="s">
        <v>527</v>
      </c>
      <c r="I178" t="s">
        <v>229</v>
      </c>
      <c r="J178" t="s">
        <v>864</v>
      </c>
      <c r="K178" s="91">
        <v>3.12</v>
      </c>
      <c r="L178" t="s">
        <v>105</v>
      </c>
      <c r="M178" s="91">
        <v>3.9</v>
      </c>
      <c r="N178" s="91">
        <v>4.5</v>
      </c>
      <c r="O178" s="91">
        <v>33186</v>
      </c>
      <c r="P178" s="91">
        <v>98.72</v>
      </c>
      <c r="Q178" s="91">
        <v>0</v>
      </c>
      <c r="R178" s="91">
        <v>32.761219199999999</v>
      </c>
      <c r="S178" s="91">
        <v>0</v>
      </c>
      <c r="T178" s="91">
        <v>0.35</v>
      </c>
      <c r="U178" s="91">
        <v>0.08</v>
      </c>
    </row>
    <row r="179" spans="2:21">
      <c r="B179" t="s">
        <v>865</v>
      </c>
      <c r="C179" t="s">
        <v>866</v>
      </c>
      <c r="D179" t="s">
        <v>103</v>
      </c>
      <c r="E179" t="s">
        <v>126</v>
      </c>
      <c r="F179" t="s">
        <v>592</v>
      </c>
      <c r="G179" t="s">
        <v>392</v>
      </c>
      <c r="H179" t="s">
        <v>550</v>
      </c>
      <c r="I179" t="s">
        <v>153</v>
      </c>
      <c r="J179" t="s">
        <v>867</v>
      </c>
      <c r="K179" s="91">
        <v>4.33</v>
      </c>
      <c r="L179" t="s">
        <v>105</v>
      </c>
      <c r="M179" s="91">
        <v>5.05</v>
      </c>
      <c r="N179" s="91">
        <v>2.82</v>
      </c>
      <c r="O179" s="91">
        <v>3560</v>
      </c>
      <c r="P179" s="91">
        <v>110.34</v>
      </c>
      <c r="Q179" s="91">
        <v>0</v>
      </c>
      <c r="R179" s="91">
        <v>3.9281039999999998</v>
      </c>
      <c r="S179" s="91">
        <v>0</v>
      </c>
      <c r="T179" s="91">
        <v>0.04</v>
      </c>
      <c r="U179" s="91">
        <v>0.01</v>
      </c>
    </row>
    <row r="180" spans="2:21">
      <c r="B180" t="s">
        <v>868</v>
      </c>
      <c r="C180" t="s">
        <v>869</v>
      </c>
      <c r="D180" t="s">
        <v>103</v>
      </c>
      <c r="E180" t="s">
        <v>126</v>
      </c>
      <c r="F180" t="s">
        <v>596</v>
      </c>
      <c r="G180" t="s">
        <v>505</v>
      </c>
      <c r="H180" t="s">
        <v>550</v>
      </c>
      <c r="I180" t="s">
        <v>153</v>
      </c>
      <c r="J180" t="s">
        <v>599</v>
      </c>
      <c r="K180" s="91">
        <v>5.26</v>
      </c>
      <c r="L180" t="s">
        <v>105</v>
      </c>
      <c r="M180" s="91">
        <v>3.92</v>
      </c>
      <c r="N180" s="91">
        <v>2.63</v>
      </c>
      <c r="O180" s="91">
        <v>29009.08</v>
      </c>
      <c r="P180" s="91">
        <v>107.68</v>
      </c>
      <c r="Q180" s="91">
        <v>0</v>
      </c>
      <c r="R180" s="91">
        <v>31.236977344</v>
      </c>
      <c r="S180" s="91">
        <v>0</v>
      </c>
      <c r="T180" s="91">
        <v>0.34</v>
      </c>
      <c r="U180" s="91">
        <v>7.0000000000000007E-2</v>
      </c>
    </row>
    <row r="181" spans="2:21">
      <c r="B181" t="s">
        <v>870</v>
      </c>
      <c r="C181" t="s">
        <v>871</v>
      </c>
      <c r="D181" t="s">
        <v>103</v>
      </c>
      <c r="E181" t="s">
        <v>126</v>
      </c>
      <c r="F181" t="s">
        <v>630</v>
      </c>
      <c r="G181" t="s">
        <v>505</v>
      </c>
      <c r="H181" t="s">
        <v>550</v>
      </c>
      <c r="I181" t="s">
        <v>153</v>
      </c>
      <c r="J181" t="s">
        <v>460</v>
      </c>
      <c r="K181" s="91">
        <v>6.1</v>
      </c>
      <c r="L181" t="s">
        <v>105</v>
      </c>
      <c r="M181" s="91">
        <v>3.61</v>
      </c>
      <c r="N181" s="91">
        <v>2.78</v>
      </c>
      <c r="O181" s="91">
        <v>55396</v>
      </c>
      <c r="P181" s="91">
        <v>105.85</v>
      </c>
      <c r="Q181" s="91">
        <v>0</v>
      </c>
      <c r="R181" s="91">
        <v>58.636665999999998</v>
      </c>
      <c r="S181" s="91">
        <v>0.01</v>
      </c>
      <c r="T181" s="91">
        <v>0.63</v>
      </c>
      <c r="U181" s="91">
        <v>0.14000000000000001</v>
      </c>
    </row>
    <row r="182" spans="2:21">
      <c r="B182" t="s">
        <v>872</v>
      </c>
      <c r="C182" t="s">
        <v>873</v>
      </c>
      <c r="D182" t="s">
        <v>103</v>
      </c>
      <c r="E182" t="s">
        <v>126</v>
      </c>
      <c r="F182" t="s">
        <v>874</v>
      </c>
      <c r="G182" t="s">
        <v>841</v>
      </c>
      <c r="H182" t="s">
        <v>550</v>
      </c>
      <c r="I182" t="s">
        <v>153</v>
      </c>
      <c r="J182" t="s">
        <v>875</v>
      </c>
      <c r="K182" s="91">
        <v>5.16</v>
      </c>
      <c r="L182" t="s">
        <v>105</v>
      </c>
      <c r="M182" s="91">
        <v>2.2999999999999998</v>
      </c>
      <c r="N182" s="91">
        <v>3.11</v>
      </c>
      <c r="O182" s="91">
        <v>30000</v>
      </c>
      <c r="P182" s="91">
        <v>96.23</v>
      </c>
      <c r="Q182" s="91">
        <v>0</v>
      </c>
      <c r="R182" s="91">
        <v>28.869</v>
      </c>
      <c r="S182" s="91">
        <v>0.01</v>
      </c>
      <c r="T182" s="91">
        <v>0.31</v>
      </c>
      <c r="U182" s="91">
        <v>7.0000000000000007E-2</v>
      </c>
    </row>
    <row r="183" spans="2:21">
      <c r="B183" t="s">
        <v>876</v>
      </c>
      <c r="C183" t="s">
        <v>877</v>
      </c>
      <c r="D183" t="s">
        <v>103</v>
      </c>
      <c r="E183" t="s">
        <v>126</v>
      </c>
      <c r="F183" t="s">
        <v>874</v>
      </c>
      <c r="G183" t="s">
        <v>841</v>
      </c>
      <c r="H183" t="s">
        <v>550</v>
      </c>
      <c r="I183" t="s">
        <v>153</v>
      </c>
      <c r="J183" t="s">
        <v>878</v>
      </c>
      <c r="K183" s="91">
        <v>3.92</v>
      </c>
      <c r="L183" t="s">
        <v>105</v>
      </c>
      <c r="M183" s="91">
        <v>2.75</v>
      </c>
      <c r="N183" s="91">
        <v>2.21</v>
      </c>
      <c r="O183" s="91">
        <v>19378.72</v>
      </c>
      <c r="P183" s="91">
        <v>102.38</v>
      </c>
      <c r="Q183" s="91">
        <v>0</v>
      </c>
      <c r="R183" s="91">
        <v>19.839933536</v>
      </c>
      <c r="S183" s="91">
        <v>0</v>
      </c>
      <c r="T183" s="91">
        <v>0.21</v>
      </c>
      <c r="U183" s="91">
        <v>0.05</v>
      </c>
    </row>
    <row r="184" spans="2:21">
      <c r="B184" t="s">
        <v>879</v>
      </c>
      <c r="C184" t="s">
        <v>880</v>
      </c>
      <c r="D184" t="s">
        <v>103</v>
      </c>
      <c r="E184" t="s">
        <v>126</v>
      </c>
      <c r="F184" t="s">
        <v>517</v>
      </c>
      <c r="G184" t="s">
        <v>354</v>
      </c>
      <c r="H184" t="s">
        <v>640</v>
      </c>
      <c r="I184" t="s">
        <v>229</v>
      </c>
      <c r="J184" t="s">
        <v>881</v>
      </c>
      <c r="K184" s="91">
        <v>3.08</v>
      </c>
      <c r="L184" t="s">
        <v>105</v>
      </c>
      <c r="M184" s="91">
        <v>3.6</v>
      </c>
      <c r="N184" s="91">
        <v>2.31</v>
      </c>
      <c r="O184" s="91">
        <v>2</v>
      </c>
      <c r="P184" s="91">
        <v>5332000</v>
      </c>
      <c r="Q184" s="91">
        <v>0</v>
      </c>
      <c r="R184" s="91">
        <v>106.64</v>
      </c>
      <c r="S184" s="91">
        <v>0</v>
      </c>
      <c r="T184" s="91">
        <v>1.1499999999999999</v>
      </c>
      <c r="U184" s="91">
        <v>0.25</v>
      </c>
    </row>
    <row r="185" spans="2:21">
      <c r="B185" t="s">
        <v>882</v>
      </c>
      <c r="C185" t="s">
        <v>883</v>
      </c>
      <c r="D185" t="s">
        <v>103</v>
      </c>
      <c r="E185" t="s">
        <v>126</v>
      </c>
      <c r="F185" t="s">
        <v>884</v>
      </c>
      <c r="G185" t="s">
        <v>135</v>
      </c>
      <c r="H185" t="s">
        <v>637</v>
      </c>
      <c r="I185" t="s">
        <v>153</v>
      </c>
      <c r="J185" t="s">
        <v>885</v>
      </c>
      <c r="K185" s="91">
        <v>0.01</v>
      </c>
      <c r="L185" t="s">
        <v>105</v>
      </c>
      <c r="M185" s="91">
        <v>6.9</v>
      </c>
      <c r="N185" s="91">
        <v>2.4700000000000002</v>
      </c>
      <c r="O185" s="91">
        <v>0</v>
      </c>
      <c r="P185" s="91">
        <v>0</v>
      </c>
      <c r="Q185" s="91">
        <v>2.9999999999999997E-4</v>
      </c>
      <c r="R185" s="91">
        <v>2.9999999999999997E-4</v>
      </c>
      <c r="S185" s="91">
        <v>0</v>
      </c>
      <c r="T185" s="91">
        <v>0</v>
      </c>
      <c r="U185" s="91">
        <v>0</v>
      </c>
    </row>
    <row r="186" spans="2:21">
      <c r="B186" t="s">
        <v>886</v>
      </c>
      <c r="C186" t="s">
        <v>887</v>
      </c>
      <c r="D186" t="s">
        <v>103</v>
      </c>
      <c r="E186" t="s">
        <v>126</v>
      </c>
      <c r="F186" t="s">
        <v>888</v>
      </c>
      <c r="G186" t="s">
        <v>812</v>
      </c>
      <c r="H186" t="s">
        <v>637</v>
      </c>
      <c r="I186" t="s">
        <v>153</v>
      </c>
      <c r="J186" t="s">
        <v>269</v>
      </c>
      <c r="K186" s="91">
        <v>0.91</v>
      </c>
      <c r="L186" t="s">
        <v>105</v>
      </c>
      <c r="M186" s="91">
        <v>5.55</v>
      </c>
      <c r="N186" s="91">
        <v>0.79</v>
      </c>
      <c r="O186" s="91">
        <v>1000</v>
      </c>
      <c r="P186" s="91">
        <v>104.79</v>
      </c>
      <c r="Q186" s="91">
        <v>0</v>
      </c>
      <c r="R186" s="91">
        <v>1.0479000000000001</v>
      </c>
      <c r="S186" s="91">
        <v>0</v>
      </c>
      <c r="T186" s="91">
        <v>0.01</v>
      </c>
      <c r="U186" s="91">
        <v>0</v>
      </c>
    </row>
    <row r="187" spans="2:21">
      <c r="B187" t="s">
        <v>889</v>
      </c>
      <c r="C187" t="s">
        <v>890</v>
      </c>
      <c r="D187" t="s">
        <v>103</v>
      </c>
      <c r="E187" t="s">
        <v>126</v>
      </c>
      <c r="F187" t="s">
        <v>891</v>
      </c>
      <c r="G187" t="s">
        <v>841</v>
      </c>
      <c r="H187" t="s">
        <v>640</v>
      </c>
      <c r="I187" t="s">
        <v>229</v>
      </c>
      <c r="J187" t="s">
        <v>892</v>
      </c>
      <c r="K187" s="91">
        <v>2.37</v>
      </c>
      <c r="L187" t="s">
        <v>105</v>
      </c>
      <c r="M187" s="91">
        <v>3.4</v>
      </c>
      <c r="N187" s="91">
        <v>2.27</v>
      </c>
      <c r="O187" s="91">
        <v>4292.0600000000004</v>
      </c>
      <c r="P187" s="91">
        <v>103.24</v>
      </c>
      <c r="Q187" s="91">
        <v>0</v>
      </c>
      <c r="R187" s="91">
        <v>4.4311227439999996</v>
      </c>
      <c r="S187" s="91">
        <v>0</v>
      </c>
      <c r="T187" s="91">
        <v>0.05</v>
      </c>
      <c r="U187" s="91">
        <v>0.01</v>
      </c>
    </row>
    <row r="188" spans="2:21">
      <c r="B188" t="s">
        <v>893</v>
      </c>
      <c r="C188" t="s">
        <v>894</v>
      </c>
      <c r="D188" t="s">
        <v>103</v>
      </c>
      <c r="E188" t="s">
        <v>126</v>
      </c>
      <c r="F188" t="s">
        <v>895</v>
      </c>
      <c r="G188" t="s">
        <v>392</v>
      </c>
      <c r="H188" t="s">
        <v>640</v>
      </c>
      <c r="I188" t="s">
        <v>229</v>
      </c>
      <c r="J188" t="s">
        <v>896</v>
      </c>
      <c r="K188" s="91">
        <v>2.83</v>
      </c>
      <c r="L188" t="s">
        <v>105</v>
      </c>
      <c r="M188" s="91">
        <v>6.05</v>
      </c>
      <c r="N188" s="91">
        <v>3.96</v>
      </c>
      <c r="O188" s="91">
        <v>9203.4699999999993</v>
      </c>
      <c r="P188" s="91">
        <v>109.36</v>
      </c>
      <c r="Q188" s="91">
        <v>0</v>
      </c>
      <c r="R188" s="91">
        <v>10.064914792</v>
      </c>
      <c r="S188" s="91">
        <v>0</v>
      </c>
      <c r="T188" s="91">
        <v>0.11</v>
      </c>
      <c r="U188" s="91">
        <v>0.02</v>
      </c>
    </row>
    <row r="189" spans="2:21">
      <c r="B189" t="s">
        <v>897</v>
      </c>
      <c r="C189" t="s">
        <v>898</v>
      </c>
      <c r="D189" t="s">
        <v>103</v>
      </c>
      <c r="E189" t="s">
        <v>126</v>
      </c>
      <c r="F189" t="s">
        <v>602</v>
      </c>
      <c r="G189" t="s">
        <v>392</v>
      </c>
      <c r="H189" t="s">
        <v>640</v>
      </c>
      <c r="I189" t="s">
        <v>229</v>
      </c>
      <c r="J189" t="s">
        <v>899</v>
      </c>
      <c r="K189" s="91">
        <v>2.83</v>
      </c>
      <c r="L189" t="s">
        <v>105</v>
      </c>
      <c r="M189" s="91">
        <v>5.74</v>
      </c>
      <c r="N189" s="91">
        <v>2.0299999999999998</v>
      </c>
      <c r="O189" s="91">
        <v>0.75</v>
      </c>
      <c r="P189" s="91">
        <v>110.69</v>
      </c>
      <c r="Q189" s="91">
        <v>2.0000000000000002E-5</v>
      </c>
      <c r="R189" s="91">
        <v>8.50175E-4</v>
      </c>
      <c r="S189" s="91">
        <v>0</v>
      </c>
      <c r="T189" s="91">
        <v>0</v>
      </c>
      <c r="U189" s="91">
        <v>0</v>
      </c>
    </row>
    <row r="190" spans="2:21">
      <c r="B190" t="s">
        <v>900</v>
      </c>
      <c r="C190" t="s">
        <v>901</v>
      </c>
      <c r="D190" t="s">
        <v>103</v>
      </c>
      <c r="E190" t="s">
        <v>126</v>
      </c>
      <c r="F190" t="s">
        <v>606</v>
      </c>
      <c r="G190" t="s">
        <v>392</v>
      </c>
      <c r="H190" t="s">
        <v>640</v>
      </c>
      <c r="I190" t="s">
        <v>229</v>
      </c>
      <c r="J190" t="s">
        <v>902</v>
      </c>
      <c r="K190" s="91">
        <v>3.57</v>
      </c>
      <c r="L190" t="s">
        <v>105</v>
      </c>
      <c r="M190" s="91">
        <v>3.7</v>
      </c>
      <c r="N190" s="91">
        <v>2.13</v>
      </c>
      <c r="O190" s="91">
        <v>5425.3</v>
      </c>
      <c r="P190" s="91">
        <v>106.67</v>
      </c>
      <c r="Q190" s="91">
        <v>0</v>
      </c>
      <c r="R190" s="91">
        <v>5.7871675099999997</v>
      </c>
      <c r="S190" s="91">
        <v>0</v>
      </c>
      <c r="T190" s="91">
        <v>0.06</v>
      </c>
      <c r="U190" s="91">
        <v>0.01</v>
      </c>
    </row>
    <row r="191" spans="2:21">
      <c r="B191" t="s">
        <v>903</v>
      </c>
      <c r="C191" t="s">
        <v>904</v>
      </c>
      <c r="D191" t="s">
        <v>103</v>
      </c>
      <c r="E191" t="s">
        <v>126</v>
      </c>
      <c r="F191" t="s">
        <v>905</v>
      </c>
      <c r="G191" t="s">
        <v>392</v>
      </c>
      <c r="H191" t="s">
        <v>637</v>
      </c>
      <c r="I191" t="s">
        <v>153</v>
      </c>
      <c r="J191" t="s">
        <v>906</v>
      </c>
      <c r="K191" s="91">
        <v>2.27</v>
      </c>
      <c r="L191" t="s">
        <v>105</v>
      </c>
      <c r="M191" s="91">
        <v>4.2</v>
      </c>
      <c r="N191" s="91">
        <v>3.63</v>
      </c>
      <c r="O191" s="91">
        <v>0.2</v>
      </c>
      <c r="P191" s="91">
        <v>103.07</v>
      </c>
      <c r="Q191" s="91">
        <v>0</v>
      </c>
      <c r="R191" s="91">
        <v>2.0614E-4</v>
      </c>
      <c r="S191" s="91">
        <v>0</v>
      </c>
      <c r="T191" s="91">
        <v>0</v>
      </c>
      <c r="U191" s="91">
        <v>0</v>
      </c>
    </row>
    <row r="192" spans="2:21">
      <c r="B192" t="s">
        <v>907</v>
      </c>
      <c r="C192" t="s">
        <v>908</v>
      </c>
      <c r="D192" t="s">
        <v>103</v>
      </c>
      <c r="E192" t="s">
        <v>126</v>
      </c>
      <c r="F192" t="s">
        <v>909</v>
      </c>
      <c r="G192" t="s">
        <v>130</v>
      </c>
      <c r="H192" t="s">
        <v>640</v>
      </c>
      <c r="I192" t="s">
        <v>229</v>
      </c>
      <c r="J192" t="s">
        <v>436</v>
      </c>
      <c r="K192" s="91">
        <v>3.08</v>
      </c>
      <c r="L192" t="s">
        <v>105</v>
      </c>
      <c r="M192" s="91">
        <v>2.95</v>
      </c>
      <c r="N192" s="91">
        <v>2.15</v>
      </c>
      <c r="O192" s="91">
        <v>17588.240000000002</v>
      </c>
      <c r="P192" s="91">
        <v>103.25</v>
      </c>
      <c r="Q192" s="91">
        <v>0</v>
      </c>
      <c r="R192" s="91">
        <v>18.159857800000001</v>
      </c>
      <c r="S192" s="91">
        <v>0.01</v>
      </c>
      <c r="T192" s="91">
        <v>0.2</v>
      </c>
      <c r="U192" s="91">
        <v>0.04</v>
      </c>
    </row>
    <row r="193" spans="2:21">
      <c r="B193" t="s">
        <v>910</v>
      </c>
      <c r="C193" t="s">
        <v>911</v>
      </c>
      <c r="D193" t="s">
        <v>103</v>
      </c>
      <c r="E193" t="s">
        <v>126</v>
      </c>
      <c r="F193" t="s">
        <v>613</v>
      </c>
      <c r="G193" t="s">
        <v>505</v>
      </c>
      <c r="H193" t="s">
        <v>640</v>
      </c>
      <c r="I193" t="s">
        <v>229</v>
      </c>
      <c r="J193" t="s">
        <v>912</v>
      </c>
      <c r="K193" s="91">
        <v>8.98</v>
      </c>
      <c r="L193" t="s">
        <v>105</v>
      </c>
      <c r="M193" s="91">
        <v>1.23</v>
      </c>
      <c r="N193" s="91">
        <v>3.69</v>
      </c>
      <c r="O193" s="91">
        <v>25173</v>
      </c>
      <c r="P193" s="91">
        <v>98.83</v>
      </c>
      <c r="Q193" s="91">
        <v>0</v>
      </c>
      <c r="R193" s="91">
        <v>24.878475900000002</v>
      </c>
      <c r="S193" s="91">
        <v>0.01</v>
      </c>
      <c r="T193" s="91">
        <v>0.27</v>
      </c>
      <c r="U193" s="91">
        <v>0.06</v>
      </c>
    </row>
    <row r="194" spans="2:21">
      <c r="B194" t="s">
        <v>913</v>
      </c>
      <c r="C194" t="s">
        <v>914</v>
      </c>
      <c r="D194" t="s">
        <v>103</v>
      </c>
      <c r="E194" t="s">
        <v>126</v>
      </c>
      <c r="F194" t="s">
        <v>662</v>
      </c>
      <c r="G194" t="s">
        <v>392</v>
      </c>
      <c r="H194" t="s">
        <v>637</v>
      </c>
      <c r="I194" t="s">
        <v>153</v>
      </c>
      <c r="J194" t="s">
        <v>269</v>
      </c>
      <c r="K194" s="91">
        <v>3.39</v>
      </c>
      <c r="L194" t="s">
        <v>105</v>
      </c>
      <c r="M194" s="91">
        <v>7.05</v>
      </c>
      <c r="N194" s="91">
        <v>2.37</v>
      </c>
      <c r="O194" s="91">
        <v>23.47</v>
      </c>
      <c r="P194" s="91">
        <v>118.26</v>
      </c>
      <c r="Q194" s="91">
        <v>0</v>
      </c>
      <c r="R194" s="91">
        <v>2.7755622000000001E-2</v>
      </c>
      <c r="S194" s="91">
        <v>0</v>
      </c>
      <c r="T194" s="91">
        <v>0</v>
      </c>
      <c r="U194" s="91">
        <v>0</v>
      </c>
    </row>
    <row r="195" spans="2:21">
      <c r="B195" t="s">
        <v>915</v>
      </c>
      <c r="C195" t="s">
        <v>916</v>
      </c>
      <c r="D195" t="s">
        <v>103</v>
      </c>
      <c r="E195" t="s">
        <v>126</v>
      </c>
      <c r="F195" t="s">
        <v>665</v>
      </c>
      <c r="G195" t="s">
        <v>135</v>
      </c>
      <c r="H195" t="s">
        <v>640</v>
      </c>
      <c r="I195" t="s">
        <v>229</v>
      </c>
      <c r="J195" t="s">
        <v>668</v>
      </c>
      <c r="K195" s="91">
        <v>3.68</v>
      </c>
      <c r="L195" t="s">
        <v>105</v>
      </c>
      <c r="M195" s="91">
        <v>4.1399999999999997</v>
      </c>
      <c r="N195" s="91">
        <v>2.29</v>
      </c>
      <c r="O195" s="91">
        <v>10699.11</v>
      </c>
      <c r="P195" s="91">
        <v>107.99</v>
      </c>
      <c r="Q195" s="91">
        <v>0</v>
      </c>
      <c r="R195" s="91">
        <v>11.553968889</v>
      </c>
      <c r="S195" s="91">
        <v>0</v>
      </c>
      <c r="T195" s="91">
        <v>0.12</v>
      </c>
      <c r="U195" s="91">
        <v>0.03</v>
      </c>
    </row>
    <row r="196" spans="2:21">
      <c r="B196" t="s">
        <v>917</v>
      </c>
      <c r="C196" t="s">
        <v>918</v>
      </c>
      <c r="D196" t="s">
        <v>103</v>
      </c>
      <c r="E196" t="s">
        <v>126</v>
      </c>
      <c r="F196" t="s">
        <v>665</v>
      </c>
      <c r="G196" t="s">
        <v>135</v>
      </c>
      <c r="H196" t="s">
        <v>640</v>
      </c>
      <c r="I196" t="s">
        <v>229</v>
      </c>
      <c r="J196" t="s">
        <v>919</v>
      </c>
      <c r="K196" s="91">
        <v>6.27</v>
      </c>
      <c r="L196" t="s">
        <v>105</v>
      </c>
      <c r="M196" s="91">
        <v>2.5</v>
      </c>
      <c r="N196" s="91">
        <v>3.84</v>
      </c>
      <c r="O196" s="91">
        <v>4637</v>
      </c>
      <c r="P196" s="91">
        <v>93.71</v>
      </c>
      <c r="Q196" s="91">
        <v>0</v>
      </c>
      <c r="R196" s="91">
        <v>4.3453327000000002</v>
      </c>
      <c r="S196" s="91">
        <v>0</v>
      </c>
      <c r="T196" s="91">
        <v>0.05</v>
      </c>
      <c r="U196" s="91">
        <v>0.01</v>
      </c>
    </row>
    <row r="197" spans="2:21">
      <c r="B197" t="s">
        <v>920</v>
      </c>
      <c r="C197" t="s">
        <v>921</v>
      </c>
      <c r="D197" t="s">
        <v>103</v>
      </c>
      <c r="E197" t="s">
        <v>126</v>
      </c>
      <c r="F197" t="s">
        <v>665</v>
      </c>
      <c r="G197" t="s">
        <v>135</v>
      </c>
      <c r="H197" t="s">
        <v>640</v>
      </c>
      <c r="I197" t="s">
        <v>229</v>
      </c>
      <c r="J197" t="s">
        <v>543</v>
      </c>
      <c r="K197" s="91">
        <v>4.9400000000000004</v>
      </c>
      <c r="L197" t="s">
        <v>105</v>
      </c>
      <c r="M197" s="91">
        <v>3.55</v>
      </c>
      <c r="N197" s="91">
        <v>3.2</v>
      </c>
      <c r="O197" s="91">
        <v>5832</v>
      </c>
      <c r="P197" s="91">
        <v>102.69</v>
      </c>
      <c r="Q197" s="91">
        <v>0</v>
      </c>
      <c r="R197" s="91">
        <v>5.9888807999999996</v>
      </c>
      <c r="S197" s="91">
        <v>0</v>
      </c>
      <c r="T197" s="91">
        <v>0.06</v>
      </c>
      <c r="U197" s="91">
        <v>0.01</v>
      </c>
    </row>
    <row r="198" spans="2:21">
      <c r="B198" t="s">
        <v>922</v>
      </c>
      <c r="C198" t="s">
        <v>923</v>
      </c>
      <c r="D198" t="s">
        <v>103</v>
      </c>
      <c r="E198" t="s">
        <v>126</v>
      </c>
      <c r="F198" t="s">
        <v>924</v>
      </c>
      <c r="G198" t="s">
        <v>392</v>
      </c>
      <c r="H198" t="s">
        <v>640</v>
      </c>
      <c r="I198" t="s">
        <v>229</v>
      </c>
      <c r="J198" t="s">
        <v>925</v>
      </c>
      <c r="K198" s="91">
        <v>5.33</v>
      </c>
      <c r="L198" t="s">
        <v>105</v>
      </c>
      <c r="M198" s="91">
        <v>3.9</v>
      </c>
      <c r="N198" s="91">
        <v>4.2300000000000004</v>
      </c>
      <c r="O198" s="91">
        <v>23000</v>
      </c>
      <c r="P198" s="91">
        <v>99.78</v>
      </c>
      <c r="Q198" s="91">
        <v>0</v>
      </c>
      <c r="R198" s="91">
        <v>22.949400000000001</v>
      </c>
      <c r="S198" s="91">
        <v>0.01</v>
      </c>
      <c r="T198" s="91">
        <v>0.25</v>
      </c>
      <c r="U198" s="91">
        <v>0.05</v>
      </c>
    </row>
    <row r="199" spans="2:21">
      <c r="B199" t="s">
        <v>926</v>
      </c>
      <c r="C199" t="s">
        <v>927</v>
      </c>
      <c r="D199" t="s">
        <v>103</v>
      </c>
      <c r="E199" t="s">
        <v>126</v>
      </c>
      <c r="F199" t="s">
        <v>671</v>
      </c>
      <c r="G199" t="s">
        <v>135</v>
      </c>
      <c r="H199" t="s">
        <v>640</v>
      </c>
      <c r="I199" t="s">
        <v>229</v>
      </c>
      <c r="J199" t="s">
        <v>269</v>
      </c>
      <c r="K199" s="91">
        <v>1.73</v>
      </c>
      <c r="L199" t="s">
        <v>105</v>
      </c>
      <c r="M199" s="91">
        <v>1.31</v>
      </c>
      <c r="N199" s="91">
        <v>0.57999999999999996</v>
      </c>
      <c r="O199" s="91">
        <v>68215.199999999997</v>
      </c>
      <c r="P199" s="91">
        <v>101.46</v>
      </c>
      <c r="Q199" s="91">
        <v>0.23671</v>
      </c>
      <c r="R199" s="91">
        <v>69.447851920000005</v>
      </c>
      <c r="S199" s="91">
        <v>0.02</v>
      </c>
      <c r="T199" s="91">
        <v>0.75</v>
      </c>
      <c r="U199" s="91">
        <v>0.17</v>
      </c>
    </row>
    <row r="200" spans="2:21">
      <c r="B200" t="s">
        <v>928</v>
      </c>
      <c r="C200" t="s">
        <v>929</v>
      </c>
      <c r="D200" t="s">
        <v>103</v>
      </c>
      <c r="E200" t="s">
        <v>126</v>
      </c>
      <c r="F200" t="s">
        <v>671</v>
      </c>
      <c r="G200" t="s">
        <v>135</v>
      </c>
      <c r="H200" t="s">
        <v>640</v>
      </c>
      <c r="I200" t="s">
        <v>229</v>
      </c>
      <c r="J200" t="s">
        <v>930</v>
      </c>
      <c r="K200" s="91">
        <v>3.56</v>
      </c>
      <c r="L200" t="s">
        <v>105</v>
      </c>
      <c r="M200" s="91">
        <v>2.16</v>
      </c>
      <c r="N200" s="91">
        <v>2.17</v>
      </c>
      <c r="O200" s="91">
        <v>13113</v>
      </c>
      <c r="P200" s="91">
        <v>100.6</v>
      </c>
      <c r="Q200" s="91">
        <v>0</v>
      </c>
      <c r="R200" s="91">
        <v>13.191678</v>
      </c>
      <c r="S200" s="91">
        <v>0</v>
      </c>
      <c r="T200" s="91">
        <v>0.14000000000000001</v>
      </c>
      <c r="U200" s="91">
        <v>0.03</v>
      </c>
    </row>
    <row r="201" spans="2:21">
      <c r="B201" t="s">
        <v>931</v>
      </c>
      <c r="C201" t="s">
        <v>932</v>
      </c>
      <c r="D201" t="s">
        <v>103</v>
      </c>
      <c r="E201" t="s">
        <v>126</v>
      </c>
      <c r="F201" t="s">
        <v>874</v>
      </c>
      <c r="G201" t="s">
        <v>841</v>
      </c>
      <c r="H201" t="s">
        <v>637</v>
      </c>
      <c r="I201" t="s">
        <v>153</v>
      </c>
      <c r="J201" t="s">
        <v>933</v>
      </c>
      <c r="K201" s="91">
        <v>2.8</v>
      </c>
      <c r="L201" t="s">
        <v>105</v>
      </c>
      <c r="M201" s="91">
        <v>2.4</v>
      </c>
      <c r="N201" s="91">
        <v>2.06</v>
      </c>
      <c r="O201" s="91">
        <v>11312.52</v>
      </c>
      <c r="P201" s="91">
        <v>101.19</v>
      </c>
      <c r="Q201" s="91">
        <v>0</v>
      </c>
      <c r="R201" s="91">
        <v>11.447138988000001</v>
      </c>
      <c r="S201" s="91">
        <v>0</v>
      </c>
      <c r="T201" s="91">
        <v>0.12</v>
      </c>
      <c r="U201" s="91">
        <v>0.03</v>
      </c>
    </row>
    <row r="202" spans="2:21">
      <c r="B202" t="s">
        <v>934</v>
      </c>
      <c r="C202" t="s">
        <v>935</v>
      </c>
      <c r="D202" t="s">
        <v>103</v>
      </c>
      <c r="E202" t="s">
        <v>126</v>
      </c>
      <c r="F202" t="s">
        <v>936</v>
      </c>
      <c r="G202" t="s">
        <v>392</v>
      </c>
      <c r="H202" t="s">
        <v>640</v>
      </c>
      <c r="I202" t="s">
        <v>229</v>
      </c>
      <c r="J202" t="s">
        <v>937</v>
      </c>
      <c r="K202" s="91">
        <v>1.78</v>
      </c>
      <c r="L202" t="s">
        <v>105</v>
      </c>
      <c r="M202" s="91">
        <v>4</v>
      </c>
      <c r="N202" s="91">
        <v>2.66</v>
      </c>
      <c r="O202" s="91">
        <v>51264.85</v>
      </c>
      <c r="P202" s="91">
        <v>104.4</v>
      </c>
      <c r="Q202" s="91">
        <v>4.0742099999999999</v>
      </c>
      <c r="R202" s="91">
        <v>57.594713400000003</v>
      </c>
      <c r="S202" s="91">
        <v>0.01</v>
      </c>
      <c r="T202" s="91">
        <v>0.62</v>
      </c>
      <c r="U202" s="91">
        <v>0.14000000000000001</v>
      </c>
    </row>
    <row r="203" spans="2:21">
      <c r="B203" t="s">
        <v>938</v>
      </c>
      <c r="C203" t="s">
        <v>939</v>
      </c>
      <c r="D203" t="s">
        <v>103</v>
      </c>
      <c r="E203" t="s">
        <v>126</v>
      </c>
      <c r="F203" t="s">
        <v>940</v>
      </c>
      <c r="G203" t="s">
        <v>941</v>
      </c>
      <c r="H203" t="s">
        <v>640</v>
      </c>
      <c r="I203" t="s">
        <v>229</v>
      </c>
      <c r="J203" t="s">
        <v>942</v>
      </c>
      <c r="K203" s="91">
        <v>3.76</v>
      </c>
      <c r="L203" t="s">
        <v>105</v>
      </c>
      <c r="M203" s="91">
        <v>3.35</v>
      </c>
      <c r="N203" s="91">
        <v>2.2599999999999998</v>
      </c>
      <c r="O203" s="91">
        <v>13787.37</v>
      </c>
      <c r="P203" s="91">
        <v>104.17</v>
      </c>
      <c r="Q203" s="91">
        <v>2.2335600000000002</v>
      </c>
      <c r="R203" s="91">
        <v>16.595863329</v>
      </c>
      <c r="S203" s="91">
        <v>0</v>
      </c>
      <c r="T203" s="91">
        <v>0.18</v>
      </c>
      <c r="U203" s="91">
        <v>0.04</v>
      </c>
    </row>
    <row r="204" spans="2:21">
      <c r="B204" t="s">
        <v>943</v>
      </c>
      <c r="C204" t="s">
        <v>944</v>
      </c>
      <c r="D204" t="s">
        <v>103</v>
      </c>
      <c r="E204" t="s">
        <v>126</v>
      </c>
      <c r="F204" t="s">
        <v>945</v>
      </c>
      <c r="G204" t="s">
        <v>946</v>
      </c>
      <c r="H204" t="s">
        <v>692</v>
      </c>
      <c r="I204" t="s">
        <v>229</v>
      </c>
      <c r="J204" t="s">
        <v>269</v>
      </c>
      <c r="K204" s="91">
        <v>0.24</v>
      </c>
      <c r="L204" t="s">
        <v>105</v>
      </c>
      <c r="M204" s="91">
        <v>6.3</v>
      </c>
      <c r="N204" s="91">
        <v>1.1200000000000001</v>
      </c>
      <c r="O204" s="91">
        <v>7500</v>
      </c>
      <c r="P204" s="91">
        <v>102.87</v>
      </c>
      <c r="Q204" s="91">
        <v>0</v>
      </c>
      <c r="R204" s="91">
        <v>7.7152500000000002</v>
      </c>
      <c r="S204" s="91">
        <v>0.01</v>
      </c>
      <c r="T204" s="91">
        <v>0.08</v>
      </c>
      <c r="U204" s="91">
        <v>0.02</v>
      </c>
    </row>
    <row r="205" spans="2:21">
      <c r="B205" t="s">
        <v>947</v>
      </c>
      <c r="C205" t="s">
        <v>948</v>
      </c>
      <c r="D205" t="s">
        <v>103</v>
      </c>
      <c r="E205" t="s">
        <v>126</v>
      </c>
      <c r="F205" t="s">
        <v>636</v>
      </c>
      <c r="G205" t="s">
        <v>354</v>
      </c>
      <c r="H205" t="s">
        <v>687</v>
      </c>
      <c r="I205" t="s">
        <v>153</v>
      </c>
      <c r="J205" t="s">
        <v>269</v>
      </c>
      <c r="K205" s="91">
        <v>1.89</v>
      </c>
      <c r="L205" t="s">
        <v>105</v>
      </c>
      <c r="M205" s="91">
        <v>3.76</v>
      </c>
      <c r="N205" s="91">
        <v>1.1299999999999999</v>
      </c>
      <c r="O205" s="91">
        <v>13623</v>
      </c>
      <c r="P205" s="91">
        <v>103.18</v>
      </c>
      <c r="Q205" s="91">
        <v>0</v>
      </c>
      <c r="R205" s="91">
        <v>14.0562114</v>
      </c>
      <c r="S205" s="91">
        <v>0.01</v>
      </c>
      <c r="T205" s="91">
        <v>0.15</v>
      </c>
      <c r="U205" s="91">
        <v>0.03</v>
      </c>
    </row>
    <row r="206" spans="2:21">
      <c r="B206" t="s">
        <v>949</v>
      </c>
      <c r="C206" t="s">
        <v>950</v>
      </c>
      <c r="D206" t="s">
        <v>103</v>
      </c>
      <c r="E206" t="s">
        <v>126</v>
      </c>
      <c r="F206" t="s">
        <v>686</v>
      </c>
      <c r="G206" t="s">
        <v>392</v>
      </c>
      <c r="H206" t="s">
        <v>687</v>
      </c>
      <c r="I206" t="s">
        <v>153</v>
      </c>
      <c r="J206" t="s">
        <v>951</v>
      </c>
      <c r="K206" s="91">
        <v>1.65</v>
      </c>
      <c r="L206" t="s">
        <v>105</v>
      </c>
      <c r="M206" s="91">
        <v>5</v>
      </c>
      <c r="N206" s="91">
        <v>1.96</v>
      </c>
      <c r="O206" s="91">
        <v>0.66</v>
      </c>
      <c r="P206" s="91">
        <v>106.35</v>
      </c>
      <c r="Q206" s="91">
        <v>0</v>
      </c>
      <c r="R206" s="91">
        <v>7.0191000000000003E-4</v>
      </c>
      <c r="S206" s="91">
        <v>0</v>
      </c>
      <c r="T206" s="91">
        <v>0</v>
      </c>
      <c r="U206" s="91">
        <v>0</v>
      </c>
    </row>
    <row r="207" spans="2:21">
      <c r="B207" t="s">
        <v>952</v>
      </c>
      <c r="C207" t="s">
        <v>953</v>
      </c>
      <c r="D207" t="s">
        <v>103</v>
      </c>
      <c r="E207" t="s">
        <v>126</v>
      </c>
      <c r="F207" t="s">
        <v>686</v>
      </c>
      <c r="G207" t="s">
        <v>392</v>
      </c>
      <c r="H207" t="s">
        <v>687</v>
      </c>
      <c r="I207" t="s">
        <v>153</v>
      </c>
      <c r="J207" t="s">
        <v>954</v>
      </c>
      <c r="K207" s="91">
        <v>2.54</v>
      </c>
      <c r="L207" t="s">
        <v>105</v>
      </c>
      <c r="M207" s="91">
        <v>4.6500000000000004</v>
      </c>
      <c r="N207" s="91">
        <v>2.56</v>
      </c>
      <c r="O207" s="91">
        <v>5.81</v>
      </c>
      <c r="P207" s="91">
        <v>106.61</v>
      </c>
      <c r="Q207" s="91">
        <v>0</v>
      </c>
      <c r="R207" s="91">
        <v>6.194041E-3</v>
      </c>
      <c r="S207" s="91">
        <v>0</v>
      </c>
      <c r="T207" s="91">
        <v>0</v>
      </c>
      <c r="U207" s="91">
        <v>0</v>
      </c>
    </row>
    <row r="208" spans="2:21">
      <c r="B208" t="s">
        <v>955</v>
      </c>
      <c r="C208" t="s">
        <v>956</v>
      </c>
      <c r="D208" t="s">
        <v>103</v>
      </c>
      <c r="E208" t="s">
        <v>126</v>
      </c>
      <c r="F208" t="s">
        <v>957</v>
      </c>
      <c r="G208" t="s">
        <v>392</v>
      </c>
      <c r="H208" t="s">
        <v>687</v>
      </c>
      <c r="I208" t="s">
        <v>153</v>
      </c>
      <c r="J208" t="s">
        <v>958</v>
      </c>
      <c r="K208" s="91">
        <v>4.5999999999999996</v>
      </c>
      <c r="L208" t="s">
        <v>105</v>
      </c>
      <c r="M208" s="91">
        <v>3.95</v>
      </c>
      <c r="N208" s="91">
        <v>4.24</v>
      </c>
      <c r="O208" s="91">
        <v>20016.62</v>
      </c>
      <c r="P208" s="91">
        <v>99.27</v>
      </c>
      <c r="Q208" s="91">
        <v>0</v>
      </c>
      <c r="R208" s="91">
        <v>19.870498674</v>
      </c>
      <c r="S208" s="91">
        <v>0</v>
      </c>
      <c r="T208" s="91">
        <v>0.21</v>
      </c>
      <c r="U208" s="91">
        <v>0.05</v>
      </c>
    </row>
    <row r="209" spans="2:21">
      <c r="B209" t="s">
        <v>959</v>
      </c>
      <c r="C209" t="s">
        <v>960</v>
      </c>
      <c r="D209" t="s">
        <v>103</v>
      </c>
      <c r="E209" t="s">
        <v>126</v>
      </c>
      <c r="F209" t="s">
        <v>957</v>
      </c>
      <c r="G209" t="s">
        <v>392</v>
      </c>
      <c r="H209" t="s">
        <v>687</v>
      </c>
      <c r="I209" t="s">
        <v>153</v>
      </c>
      <c r="J209" t="s">
        <v>650</v>
      </c>
      <c r="K209" s="91">
        <v>5.2</v>
      </c>
      <c r="L209" t="s">
        <v>105</v>
      </c>
      <c r="M209" s="91">
        <v>3</v>
      </c>
      <c r="N209" s="91">
        <v>4.3099999999999996</v>
      </c>
      <c r="O209" s="91">
        <v>32431</v>
      </c>
      <c r="P209" s="91">
        <v>94.19</v>
      </c>
      <c r="Q209" s="91">
        <v>0</v>
      </c>
      <c r="R209" s="91">
        <v>30.5467589</v>
      </c>
      <c r="S209" s="91">
        <v>0</v>
      </c>
      <c r="T209" s="91">
        <v>0.33</v>
      </c>
      <c r="U209" s="91">
        <v>7.0000000000000007E-2</v>
      </c>
    </row>
    <row r="210" spans="2:21">
      <c r="B210" t="s">
        <v>961</v>
      </c>
      <c r="C210" t="s">
        <v>962</v>
      </c>
      <c r="D210" t="s">
        <v>103</v>
      </c>
      <c r="E210" t="s">
        <v>126</v>
      </c>
      <c r="F210" t="s">
        <v>963</v>
      </c>
      <c r="G210" t="s">
        <v>509</v>
      </c>
      <c r="H210" t="s">
        <v>737</v>
      </c>
      <c r="I210" t="s">
        <v>229</v>
      </c>
      <c r="J210" t="s">
        <v>964</v>
      </c>
      <c r="K210" s="91">
        <v>5.76</v>
      </c>
      <c r="L210" t="s">
        <v>105</v>
      </c>
      <c r="M210" s="91">
        <v>4.57</v>
      </c>
      <c r="N210" s="91">
        <v>3.72</v>
      </c>
      <c r="O210" s="91">
        <v>18335</v>
      </c>
      <c r="P210" s="91">
        <v>105.57</v>
      </c>
      <c r="Q210" s="91">
        <v>0</v>
      </c>
      <c r="R210" s="91">
        <v>19.3562595</v>
      </c>
      <c r="S210" s="91">
        <v>0.01</v>
      </c>
      <c r="T210" s="91">
        <v>0.21</v>
      </c>
      <c r="U210" s="91">
        <v>0.05</v>
      </c>
    </row>
    <row r="211" spans="2:21">
      <c r="B211" t="s">
        <v>965</v>
      </c>
      <c r="C211" t="s">
        <v>966</v>
      </c>
      <c r="D211" t="s">
        <v>103</v>
      </c>
      <c r="E211" t="s">
        <v>126</v>
      </c>
      <c r="F211" t="s">
        <v>728</v>
      </c>
      <c r="G211" t="s">
        <v>130</v>
      </c>
      <c r="H211" t="s">
        <v>725</v>
      </c>
      <c r="I211" t="s">
        <v>153</v>
      </c>
      <c r="J211" t="s">
        <v>967</v>
      </c>
      <c r="K211" s="91">
        <v>1.57</v>
      </c>
      <c r="L211" t="s">
        <v>105</v>
      </c>
      <c r="M211" s="91">
        <v>3.3</v>
      </c>
      <c r="N211" s="91">
        <v>2.41</v>
      </c>
      <c r="O211" s="91">
        <v>8620.2900000000009</v>
      </c>
      <c r="P211" s="91">
        <v>101.86</v>
      </c>
      <c r="Q211" s="91">
        <v>0</v>
      </c>
      <c r="R211" s="91">
        <v>8.7806273939999997</v>
      </c>
      <c r="S211" s="91">
        <v>0</v>
      </c>
      <c r="T211" s="91">
        <v>0.09</v>
      </c>
      <c r="U211" s="91">
        <v>0.02</v>
      </c>
    </row>
    <row r="212" spans="2:21">
      <c r="B212" t="s">
        <v>968</v>
      </c>
      <c r="C212" t="s">
        <v>969</v>
      </c>
      <c r="D212" t="s">
        <v>103</v>
      </c>
      <c r="E212" t="s">
        <v>126</v>
      </c>
      <c r="F212" t="s">
        <v>736</v>
      </c>
      <c r="G212" t="s">
        <v>547</v>
      </c>
      <c r="H212" t="s">
        <v>737</v>
      </c>
      <c r="I212" t="s">
        <v>229</v>
      </c>
      <c r="J212" t="s">
        <v>364</v>
      </c>
      <c r="K212" s="91">
        <v>1.68</v>
      </c>
      <c r="L212" t="s">
        <v>105</v>
      </c>
      <c r="M212" s="91">
        <v>6</v>
      </c>
      <c r="N212" s="91">
        <v>1.78</v>
      </c>
      <c r="O212" s="91">
        <v>24280.799999999999</v>
      </c>
      <c r="P212" s="91">
        <v>108.72</v>
      </c>
      <c r="Q212" s="91">
        <v>0</v>
      </c>
      <c r="R212" s="91">
        <v>26.398085760000001</v>
      </c>
      <c r="S212" s="91">
        <v>0</v>
      </c>
      <c r="T212" s="91">
        <v>0.28000000000000003</v>
      </c>
      <c r="U212" s="91">
        <v>0.06</v>
      </c>
    </row>
    <row r="213" spans="2:21">
      <c r="B213" t="s">
        <v>970</v>
      </c>
      <c r="C213" t="s">
        <v>971</v>
      </c>
      <c r="D213" t="s">
        <v>103</v>
      </c>
      <c r="E213" t="s">
        <v>126</v>
      </c>
      <c r="F213" t="s">
        <v>736</v>
      </c>
      <c r="G213" t="s">
        <v>547</v>
      </c>
      <c r="H213" t="s">
        <v>737</v>
      </c>
      <c r="I213" t="s">
        <v>229</v>
      </c>
      <c r="J213" t="s">
        <v>972</v>
      </c>
      <c r="K213" s="91">
        <v>3.64</v>
      </c>
      <c r="L213" t="s">
        <v>105</v>
      </c>
      <c r="M213" s="91">
        <v>5.9</v>
      </c>
      <c r="N213" s="91">
        <v>2.73</v>
      </c>
      <c r="O213" s="91">
        <v>313</v>
      </c>
      <c r="P213" s="91">
        <v>113.55</v>
      </c>
      <c r="Q213" s="91">
        <v>0</v>
      </c>
      <c r="R213" s="91">
        <v>0.35541149999999999</v>
      </c>
      <c r="S213" s="91">
        <v>0</v>
      </c>
      <c r="T213" s="91">
        <v>0</v>
      </c>
      <c r="U213" s="91">
        <v>0</v>
      </c>
    </row>
    <row r="214" spans="2:21">
      <c r="B214" t="s">
        <v>973</v>
      </c>
      <c r="C214" t="s">
        <v>974</v>
      </c>
      <c r="D214" t="s">
        <v>103</v>
      </c>
      <c r="E214" t="s">
        <v>126</v>
      </c>
      <c r="F214" t="s">
        <v>740</v>
      </c>
      <c r="G214" t="s">
        <v>392</v>
      </c>
      <c r="H214" t="s">
        <v>737</v>
      </c>
      <c r="I214" t="s">
        <v>229</v>
      </c>
      <c r="J214" t="s">
        <v>975</v>
      </c>
      <c r="K214" s="91">
        <v>4.0999999999999996</v>
      </c>
      <c r="L214" t="s">
        <v>105</v>
      </c>
      <c r="M214" s="91">
        <v>6.9</v>
      </c>
      <c r="N214" s="91">
        <v>8.09</v>
      </c>
      <c r="O214" s="91">
        <v>2152</v>
      </c>
      <c r="P214" s="91">
        <v>98.51</v>
      </c>
      <c r="Q214" s="91">
        <v>0</v>
      </c>
      <c r="R214" s="91">
        <v>2.1199352</v>
      </c>
      <c r="S214" s="91">
        <v>0</v>
      </c>
      <c r="T214" s="91">
        <v>0.02</v>
      </c>
      <c r="U214" s="91">
        <v>0.01</v>
      </c>
    </row>
    <row r="215" spans="2:21">
      <c r="B215" t="s">
        <v>976</v>
      </c>
      <c r="C215" t="s">
        <v>977</v>
      </c>
      <c r="D215" t="s">
        <v>103</v>
      </c>
      <c r="E215" t="s">
        <v>126</v>
      </c>
      <c r="F215" t="s">
        <v>978</v>
      </c>
      <c r="G215" t="s">
        <v>392</v>
      </c>
      <c r="H215" t="s">
        <v>725</v>
      </c>
      <c r="I215" t="s">
        <v>153</v>
      </c>
      <c r="J215" t="s">
        <v>979</v>
      </c>
      <c r="K215" s="91">
        <v>4.03</v>
      </c>
      <c r="L215" t="s">
        <v>105</v>
      </c>
      <c r="M215" s="91">
        <v>4.5999999999999996</v>
      </c>
      <c r="N215" s="91">
        <v>5.32</v>
      </c>
      <c r="O215" s="91">
        <v>6204.32</v>
      </c>
      <c r="P215" s="91">
        <v>97.5</v>
      </c>
      <c r="Q215" s="91">
        <v>0.49530999999999997</v>
      </c>
      <c r="R215" s="91">
        <v>6.5445219999999997</v>
      </c>
      <c r="S215" s="91">
        <v>0</v>
      </c>
      <c r="T215" s="91">
        <v>7.0000000000000007E-2</v>
      </c>
      <c r="U215" s="91">
        <v>0.02</v>
      </c>
    </row>
    <row r="216" spans="2:21">
      <c r="B216" t="s">
        <v>980</v>
      </c>
      <c r="C216" t="s">
        <v>981</v>
      </c>
      <c r="D216" t="s">
        <v>103</v>
      </c>
      <c r="E216" t="s">
        <v>126</v>
      </c>
      <c r="F216" t="s">
        <v>756</v>
      </c>
      <c r="G216" t="s">
        <v>130</v>
      </c>
      <c r="H216" t="s">
        <v>757</v>
      </c>
      <c r="I216" t="s">
        <v>153</v>
      </c>
      <c r="J216" t="s">
        <v>982</v>
      </c>
      <c r="K216" s="91">
        <v>1.37</v>
      </c>
      <c r="L216" t="s">
        <v>105</v>
      </c>
      <c r="M216" s="91">
        <v>4.3</v>
      </c>
      <c r="N216" s="91">
        <v>3.18</v>
      </c>
      <c r="O216" s="91">
        <v>15920.39</v>
      </c>
      <c r="P216" s="91">
        <v>101.96</v>
      </c>
      <c r="Q216" s="91">
        <v>0</v>
      </c>
      <c r="R216" s="91">
        <v>16.232429644</v>
      </c>
      <c r="S216" s="91">
        <v>0</v>
      </c>
      <c r="T216" s="91">
        <v>0.17</v>
      </c>
      <c r="U216" s="91">
        <v>0.04</v>
      </c>
    </row>
    <row r="217" spans="2:21">
      <c r="B217" t="s">
        <v>983</v>
      </c>
      <c r="C217" t="s">
        <v>984</v>
      </c>
      <c r="D217" t="s">
        <v>103</v>
      </c>
      <c r="E217" t="s">
        <v>126</v>
      </c>
      <c r="F217" t="s">
        <v>756</v>
      </c>
      <c r="G217" t="s">
        <v>130</v>
      </c>
      <c r="H217" t="s">
        <v>757</v>
      </c>
      <c r="I217" t="s">
        <v>153</v>
      </c>
      <c r="J217" t="s">
        <v>985</v>
      </c>
      <c r="K217" s="91">
        <v>2.0499999999999998</v>
      </c>
      <c r="L217" t="s">
        <v>105</v>
      </c>
      <c r="M217" s="91">
        <v>4.25</v>
      </c>
      <c r="N217" s="91">
        <v>3.8</v>
      </c>
      <c r="O217" s="91">
        <v>10423.35</v>
      </c>
      <c r="P217" s="91">
        <v>102.73</v>
      </c>
      <c r="Q217" s="91">
        <v>0</v>
      </c>
      <c r="R217" s="91">
        <v>10.707907455000001</v>
      </c>
      <c r="S217" s="91">
        <v>0</v>
      </c>
      <c r="T217" s="91">
        <v>0.12</v>
      </c>
      <c r="U217" s="91">
        <v>0.03</v>
      </c>
    </row>
    <row r="218" spans="2:21">
      <c r="B218" t="s">
        <v>986</v>
      </c>
      <c r="C218" t="s">
        <v>987</v>
      </c>
      <c r="D218" t="s">
        <v>103</v>
      </c>
      <c r="E218" t="s">
        <v>126</v>
      </c>
      <c r="F218" t="s">
        <v>756</v>
      </c>
      <c r="G218" t="s">
        <v>130</v>
      </c>
      <c r="H218" t="s">
        <v>762</v>
      </c>
      <c r="I218" t="s">
        <v>229</v>
      </c>
      <c r="J218" t="s">
        <v>958</v>
      </c>
      <c r="K218" s="91">
        <v>1.95</v>
      </c>
      <c r="L218" t="s">
        <v>105</v>
      </c>
      <c r="M218" s="91">
        <v>3.7</v>
      </c>
      <c r="N218" s="91">
        <v>4.03</v>
      </c>
      <c r="O218" s="91">
        <v>24245</v>
      </c>
      <c r="P218" s="91">
        <v>100.99</v>
      </c>
      <c r="Q218" s="91">
        <v>0</v>
      </c>
      <c r="R218" s="91">
        <v>24.485025499999999</v>
      </c>
      <c r="S218" s="91">
        <v>0.01</v>
      </c>
      <c r="T218" s="91">
        <v>0.26</v>
      </c>
      <c r="U218" s="91">
        <v>0.06</v>
      </c>
    </row>
    <row r="219" spans="2:21">
      <c r="B219" t="s">
        <v>988</v>
      </c>
      <c r="C219" t="s">
        <v>989</v>
      </c>
      <c r="D219" t="s">
        <v>103</v>
      </c>
      <c r="E219" t="s">
        <v>126</v>
      </c>
      <c r="F219" t="s">
        <v>990</v>
      </c>
      <c r="G219" t="s">
        <v>130</v>
      </c>
      <c r="H219" t="s">
        <v>762</v>
      </c>
      <c r="I219" t="s">
        <v>229</v>
      </c>
      <c r="J219" t="s">
        <v>991</v>
      </c>
      <c r="K219" s="91">
        <v>0.94</v>
      </c>
      <c r="L219" t="s">
        <v>105</v>
      </c>
      <c r="M219" s="91">
        <v>4.7</v>
      </c>
      <c r="N219" s="91">
        <v>2.4</v>
      </c>
      <c r="O219" s="91">
        <v>4000</v>
      </c>
      <c r="P219" s="91">
        <v>103.76</v>
      </c>
      <c r="Q219" s="91">
        <v>0</v>
      </c>
      <c r="R219" s="91">
        <v>4.1504000000000003</v>
      </c>
      <c r="S219" s="91">
        <v>0</v>
      </c>
      <c r="T219" s="91">
        <v>0.04</v>
      </c>
      <c r="U219" s="91">
        <v>0.01</v>
      </c>
    </row>
    <row r="220" spans="2:21">
      <c r="B220" t="s">
        <v>992</v>
      </c>
      <c r="C220" t="s">
        <v>993</v>
      </c>
      <c r="D220" t="s">
        <v>103</v>
      </c>
      <c r="E220" t="s">
        <v>126</v>
      </c>
      <c r="F220" t="s">
        <v>994</v>
      </c>
      <c r="G220" t="s">
        <v>509</v>
      </c>
      <c r="H220" t="s">
        <v>255</v>
      </c>
      <c r="I220" t="s">
        <v>256</v>
      </c>
      <c r="J220" t="s">
        <v>995</v>
      </c>
      <c r="K220" s="91">
        <v>4.4400000000000004</v>
      </c>
      <c r="L220" t="s">
        <v>105</v>
      </c>
      <c r="M220" s="91">
        <v>3.26</v>
      </c>
      <c r="N220" s="91">
        <v>31.78</v>
      </c>
      <c r="O220" s="91">
        <v>0.56999999999999995</v>
      </c>
      <c r="P220" s="91">
        <v>41.99</v>
      </c>
      <c r="Q220" s="91">
        <v>0</v>
      </c>
      <c r="R220" s="91">
        <v>2.3934299999999999E-4</v>
      </c>
      <c r="S220" s="91">
        <v>0</v>
      </c>
      <c r="T220" s="91">
        <v>0</v>
      </c>
      <c r="U220" s="91">
        <v>0</v>
      </c>
    </row>
    <row r="221" spans="2:21">
      <c r="B221" s="92" t="s">
        <v>348</v>
      </c>
      <c r="C221" s="16"/>
      <c r="D221" s="16"/>
      <c r="E221" s="16"/>
      <c r="F221" s="16"/>
      <c r="K221" s="93">
        <v>3.96</v>
      </c>
      <c r="N221" s="93">
        <v>5.28</v>
      </c>
      <c r="O221" s="93">
        <v>243917.31</v>
      </c>
      <c r="Q221" s="93">
        <v>0</v>
      </c>
      <c r="R221" s="93">
        <v>240.76116855999999</v>
      </c>
      <c r="T221" s="93">
        <v>2.59</v>
      </c>
      <c r="U221" s="93">
        <v>0.57999999999999996</v>
      </c>
    </row>
    <row r="222" spans="2:21">
      <c r="B222" t="s">
        <v>996</v>
      </c>
      <c r="C222" t="s">
        <v>997</v>
      </c>
      <c r="D222" t="s">
        <v>103</v>
      </c>
      <c r="E222" t="s">
        <v>126</v>
      </c>
      <c r="F222" t="s">
        <v>998</v>
      </c>
      <c r="G222" t="s">
        <v>999</v>
      </c>
      <c r="H222" t="s">
        <v>426</v>
      </c>
      <c r="I222" t="s">
        <v>229</v>
      </c>
      <c r="J222" t="s">
        <v>1000</v>
      </c>
      <c r="K222" s="91">
        <v>3.62</v>
      </c>
      <c r="L222" t="s">
        <v>105</v>
      </c>
      <c r="M222" s="91">
        <v>3.49</v>
      </c>
      <c r="N222" s="91">
        <v>4.4400000000000004</v>
      </c>
      <c r="O222" s="91">
        <v>109415.1</v>
      </c>
      <c r="P222" s="91">
        <v>98.39</v>
      </c>
      <c r="Q222" s="91">
        <v>0</v>
      </c>
      <c r="R222" s="91">
        <v>107.65351689000001</v>
      </c>
      <c r="S222" s="91">
        <v>0.01</v>
      </c>
      <c r="T222" s="91">
        <v>1.1599999999999999</v>
      </c>
      <c r="U222" s="91">
        <v>0.26</v>
      </c>
    </row>
    <row r="223" spans="2:21">
      <c r="B223" t="s">
        <v>1001</v>
      </c>
      <c r="C223" t="s">
        <v>1002</v>
      </c>
      <c r="D223" t="s">
        <v>103</v>
      </c>
      <c r="E223" t="s">
        <v>126</v>
      </c>
      <c r="F223" t="s">
        <v>1003</v>
      </c>
      <c r="G223" t="s">
        <v>999</v>
      </c>
      <c r="H223" t="s">
        <v>637</v>
      </c>
      <c r="I223" t="s">
        <v>153</v>
      </c>
      <c r="J223" t="s">
        <v>1004</v>
      </c>
      <c r="K223" s="91">
        <v>4.38</v>
      </c>
      <c r="L223" t="s">
        <v>105</v>
      </c>
      <c r="M223" s="91">
        <v>4.6900000000000004</v>
      </c>
      <c r="N223" s="91">
        <v>6.15</v>
      </c>
      <c r="O223" s="91">
        <v>118190.21</v>
      </c>
      <c r="P223" s="91">
        <v>98.7</v>
      </c>
      <c r="Q223" s="91">
        <v>0</v>
      </c>
      <c r="R223" s="91">
        <v>116.65373726999999</v>
      </c>
      <c r="S223" s="91">
        <v>0.01</v>
      </c>
      <c r="T223" s="91">
        <v>1.26</v>
      </c>
      <c r="U223" s="91">
        <v>0.28000000000000003</v>
      </c>
    </row>
    <row r="224" spans="2:21">
      <c r="B224" t="s">
        <v>1005</v>
      </c>
      <c r="C224" t="s">
        <v>1006</v>
      </c>
      <c r="D224" t="s">
        <v>103</v>
      </c>
      <c r="E224" t="s">
        <v>126</v>
      </c>
      <c r="F224" t="s">
        <v>736</v>
      </c>
      <c r="G224" t="s">
        <v>509</v>
      </c>
      <c r="H224" t="s">
        <v>737</v>
      </c>
      <c r="I224" t="s">
        <v>229</v>
      </c>
      <c r="J224" t="s">
        <v>1007</v>
      </c>
      <c r="K224" s="91">
        <v>3.22</v>
      </c>
      <c r="L224" t="s">
        <v>105</v>
      </c>
      <c r="M224" s="91">
        <v>6.7</v>
      </c>
      <c r="N224" s="91">
        <v>4.62</v>
      </c>
      <c r="O224" s="91">
        <v>16312</v>
      </c>
      <c r="P224" s="91">
        <v>100.87</v>
      </c>
      <c r="Q224" s="91">
        <v>0</v>
      </c>
      <c r="R224" s="91">
        <v>16.453914399999999</v>
      </c>
      <c r="S224" s="91">
        <v>0</v>
      </c>
      <c r="T224" s="91">
        <v>0.18</v>
      </c>
      <c r="U224" s="91">
        <v>0.04</v>
      </c>
    </row>
    <row r="225" spans="2:21">
      <c r="B225" s="92" t="s">
        <v>1008</v>
      </c>
      <c r="C225" s="16"/>
      <c r="D225" s="16"/>
      <c r="E225" s="16"/>
      <c r="F225" s="16"/>
      <c r="K225" s="93">
        <v>0</v>
      </c>
      <c r="N225" s="93">
        <v>0</v>
      </c>
      <c r="O225" s="93">
        <v>0</v>
      </c>
      <c r="Q225" s="93">
        <v>0</v>
      </c>
      <c r="R225" s="93">
        <v>0</v>
      </c>
      <c r="T225" s="93">
        <v>0</v>
      </c>
      <c r="U225" s="93">
        <v>0</v>
      </c>
    </row>
    <row r="226" spans="2:21">
      <c r="B226" t="s">
        <v>255</v>
      </c>
      <c r="C226" t="s">
        <v>255</v>
      </c>
      <c r="D226" s="16"/>
      <c r="E226" s="16"/>
      <c r="F226" s="16"/>
      <c r="G226" t="s">
        <v>255</v>
      </c>
      <c r="H226" t="s">
        <v>255</v>
      </c>
      <c r="K226" s="91">
        <v>0</v>
      </c>
      <c r="L226" t="s">
        <v>255</v>
      </c>
      <c r="M226" s="91">
        <v>0</v>
      </c>
      <c r="N226" s="91">
        <v>0</v>
      </c>
      <c r="O226" s="91">
        <v>0</v>
      </c>
      <c r="P226" s="91">
        <v>0</v>
      </c>
      <c r="R226" s="91">
        <v>0</v>
      </c>
      <c r="S226" s="91">
        <v>0</v>
      </c>
      <c r="T226" s="91">
        <v>0</v>
      </c>
      <c r="U226" s="91">
        <v>0</v>
      </c>
    </row>
    <row r="227" spans="2:21">
      <c r="B227" s="92" t="s">
        <v>261</v>
      </c>
      <c r="C227" s="16"/>
      <c r="D227" s="16"/>
      <c r="E227" s="16"/>
      <c r="F227" s="16"/>
      <c r="K227" s="93">
        <v>0</v>
      </c>
      <c r="N227" s="93">
        <v>0</v>
      </c>
      <c r="O227" s="93">
        <v>0</v>
      </c>
      <c r="Q227" s="93">
        <v>0</v>
      </c>
      <c r="R227" s="93">
        <v>0</v>
      </c>
      <c r="T227" s="93">
        <v>0</v>
      </c>
      <c r="U227" s="93">
        <v>0</v>
      </c>
    </row>
    <row r="228" spans="2:21">
      <c r="B228" s="92" t="s">
        <v>349</v>
      </c>
      <c r="C228" s="16"/>
      <c r="D228" s="16"/>
      <c r="E228" s="16"/>
      <c r="F228" s="16"/>
      <c r="K228" s="93">
        <v>0</v>
      </c>
      <c r="N228" s="93">
        <v>0</v>
      </c>
      <c r="O228" s="93">
        <v>0</v>
      </c>
      <c r="Q228" s="93">
        <v>0</v>
      </c>
      <c r="R228" s="93">
        <v>0</v>
      </c>
      <c r="T228" s="93">
        <v>0</v>
      </c>
      <c r="U228" s="93">
        <v>0</v>
      </c>
    </row>
    <row r="229" spans="2:21">
      <c r="B229" t="s">
        <v>255</v>
      </c>
      <c r="C229" t="s">
        <v>255</v>
      </c>
      <c r="D229" s="16"/>
      <c r="E229" s="16"/>
      <c r="F229" s="16"/>
      <c r="G229" t="s">
        <v>255</v>
      </c>
      <c r="H229" t="s">
        <v>255</v>
      </c>
      <c r="K229" s="91">
        <v>0</v>
      </c>
      <c r="L229" t="s">
        <v>255</v>
      </c>
      <c r="M229" s="91">
        <v>0</v>
      </c>
      <c r="N229" s="91">
        <v>0</v>
      </c>
      <c r="O229" s="91">
        <v>0</v>
      </c>
      <c r="P229" s="91">
        <v>0</v>
      </c>
      <c r="R229" s="91">
        <v>0</v>
      </c>
      <c r="S229" s="91">
        <v>0</v>
      </c>
      <c r="T229" s="91">
        <v>0</v>
      </c>
      <c r="U229" s="91">
        <v>0</v>
      </c>
    </row>
    <row r="230" spans="2:21">
      <c r="B230" s="92" t="s">
        <v>350</v>
      </c>
      <c r="C230" s="16"/>
      <c r="D230" s="16"/>
      <c r="E230" s="16"/>
      <c r="F230" s="16"/>
      <c r="K230" s="93">
        <v>0</v>
      </c>
      <c r="N230" s="93">
        <v>0</v>
      </c>
      <c r="O230" s="93">
        <v>0</v>
      </c>
      <c r="Q230" s="93">
        <v>0</v>
      </c>
      <c r="R230" s="93">
        <v>0</v>
      </c>
      <c r="T230" s="93">
        <v>0</v>
      </c>
      <c r="U230" s="93">
        <v>0</v>
      </c>
    </row>
    <row r="231" spans="2:21">
      <c r="B231" t="s">
        <v>255</v>
      </c>
      <c r="C231" t="s">
        <v>255</v>
      </c>
      <c r="D231" s="16"/>
      <c r="E231" s="16"/>
      <c r="F231" s="16"/>
      <c r="G231" t="s">
        <v>255</v>
      </c>
      <c r="H231" t="s">
        <v>255</v>
      </c>
      <c r="K231" s="91">
        <v>0</v>
      </c>
      <c r="L231" t="s">
        <v>255</v>
      </c>
      <c r="M231" s="91">
        <v>0</v>
      </c>
      <c r="N231" s="91">
        <v>0</v>
      </c>
      <c r="O231" s="91">
        <v>0</v>
      </c>
      <c r="P231" s="91">
        <v>0</v>
      </c>
      <c r="R231" s="91">
        <v>0</v>
      </c>
      <c r="S231" s="91">
        <v>0</v>
      </c>
      <c r="T231" s="91">
        <v>0</v>
      </c>
      <c r="U231" s="91">
        <v>0</v>
      </c>
    </row>
    <row r="232" spans="2:21">
      <c r="B232" t="s">
        <v>263</v>
      </c>
      <c r="C232" s="16"/>
      <c r="D232" s="16"/>
      <c r="E232" s="16"/>
      <c r="F232" s="16"/>
    </row>
    <row r="233" spans="2:21">
      <c r="B233" t="s">
        <v>343</v>
      </c>
      <c r="C233" s="16"/>
      <c r="D233" s="16"/>
      <c r="E233" s="16"/>
      <c r="F233" s="16"/>
    </row>
    <row r="234" spans="2:21">
      <c r="B234" t="s">
        <v>344</v>
      </c>
      <c r="C234" s="16"/>
      <c r="D234" s="16"/>
      <c r="E234" s="16"/>
      <c r="F234" s="16"/>
    </row>
    <row r="235" spans="2:21">
      <c r="B235" t="s">
        <v>345</v>
      </c>
      <c r="C235" s="16"/>
      <c r="D235" s="16"/>
      <c r="E235" s="16"/>
      <c r="F235" s="16"/>
    </row>
    <row r="236" spans="2:21">
      <c r="B236" t="s">
        <v>346</v>
      </c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1810</v>
      </c>
    </row>
    <row r="3" spans="2:62" s="1" customFormat="1">
      <c r="B3" s="2" t="s">
        <v>2</v>
      </c>
      <c r="C3" s="26" t="s">
        <v>1811</v>
      </c>
    </row>
    <row r="4" spans="2:62" s="1" customFormat="1">
      <c r="B4" s="2" t="s">
        <v>3</v>
      </c>
      <c r="C4" s="95">
        <v>1161</v>
      </c>
    </row>
    <row r="5" spans="2:62">
      <c r="B5" s="89" t="s">
        <v>218</v>
      </c>
      <c r="C5" t="s">
        <v>219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720999.74</v>
      </c>
      <c r="J11" s="7"/>
      <c r="K11" s="90">
        <v>4.2161600000000004</v>
      </c>
      <c r="L11" s="90">
        <v>4775.9385856802901</v>
      </c>
      <c r="M11" s="7"/>
      <c r="N11" s="90">
        <v>100</v>
      </c>
      <c r="O11" s="90">
        <v>11.41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718302.74</v>
      </c>
      <c r="K12" s="93">
        <v>4.2161600000000004</v>
      </c>
      <c r="L12" s="93">
        <v>4540.5893949402898</v>
      </c>
      <c r="N12" s="93">
        <v>95.07</v>
      </c>
      <c r="O12" s="93">
        <v>10.85</v>
      </c>
    </row>
    <row r="13" spans="2:62">
      <c r="B13" s="92" t="s">
        <v>1009</v>
      </c>
      <c r="E13" s="16"/>
      <c r="F13" s="16"/>
      <c r="G13" s="16"/>
      <c r="I13" s="93">
        <v>631818.62</v>
      </c>
      <c r="K13" s="93">
        <v>3.1785199999999998</v>
      </c>
      <c r="L13" s="93">
        <v>3339.6503812699998</v>
      </c>
      <c r="N13" s="93">
        <v>69.930000000000007</v>
      </c>
      <c r="O13" s="93">
        <v>7.98</v>
      </c>
    </row>
    <row r="14" spans="2:62">
      <c r="B14" t="s">
        <v>1010</v>
      </c>
      <c r="C14" t="s">
        <v>1011</v>
      </c>
      <c r="D14" t="s">
        <v>103</v>
      </c>
      <c r="E14" t="s">
        <v>126</v>
      </c>
      <c r="F14" t="s">
        <v>736</v>
      </c>
      <c r="G14" t="s">
        <v>509</v>
      </c>
      <c r="H14" t="s">
        <v>105</v>
      </c>
      <c r="I14" s="91">
        <v>15972.16</v>
      </c>
      <c r="J14" s="91">
        <v>181.2</v>
      </c>
      <c r="K14" s="91">
        <v>0</v>
      </c>
      <c r="L14" s="91">
        <v>28.94155392</v>
      </c>
      <c r="M14" s="91">
        <v>0</v>
      </c>
      <c r="N14" s="91">
        <v>0.61</v>
      </c>
      <c r="O14" s="91">
        <v>7.0000000000000007E-2</v>
      </c>
    </row>
    <row r="15" spans="2:62">
      <c r="B15" t="s">
        <v>1012</v>
      </c>
      <c r="C15" t="s">
        <v>1013</v>
      </c>
      <c r="D15" t="s">
        <v>103</v>
      </c>
      <c r="E15" t="s">
        <v>126</v>
      </c>
      <c r="F15" t="s">
        <v>539</v>
      </c>
      <c r="G15" t="s">
        <v>509</v>
      </c>
      <c r="H15" t="s">
        <v>105</v>
      </c>
      <c r="I15" s="91">
        <v>195</v>
      </c>
      <c r="J15" s="91">
        <v>57050</v>
      </c>
      <c r="K15" s="91">
        <v>0</v>
      </c>
      <c r="L15" s="91">
        <v>111.2475</v>
      </c>
      <c r="M15" s="91">
        <v>0</v>
      </c>
      <c r="N15" s="91">
        <v>2.33</v>
      </c>
      <c r="O15" s="91">
        <v>0.27</v>
      </c>
    </row>
    <row r="16" spans="2:62">
      <c r="B16" t="s">
        <v>1014</v>
      </c>
      <c r="C16" t="s">
        <v>1015</v>
      </c>
      <c r="D16" t="s">
        <v>103</v>
      </c>
      <c r="E16" t="s">
        <v>126</v>
      </c>
      <c r="F16" t="s">
        <v>1016</v>
      </c>
      <c r="G16" t="s">
        <v>1017</v>
      </c>
      <c r="H16" t="s">
        <v>105</v>
      </c>
      <c r="I16" s="91">
        <v>1133</v>
      </c>
      <c r="J16" s="91">
        <v>7973</v>
      </c>
      <c r="K16" s="91">
        <v>0</v>
      </c>
      <c r="L16" s="91">
        <v>90.334090000000003</v>
      </c>
      <c r="M16" s="91">
        <v>0</v>
      </c>
      <c r="N16" s="91">
        <v>1.89</v>
      </c>
      <c r="O16" s="91">
        <v>0.22</v>
      </c>
    </row>
    <row r="17" spans="2:15">
      <c r="B17" t="s">
        <v>1018</v>
      </c>
      <c r="C17" t="s">
        <v>1019</v>
      </c>
      <c r="D17" t="s">
        <v>103</v>
      </c>
      <c r="E17" t="s">
        <v>126</v>
      </c>
      <c r="F17" t="s">
        <v>1020</v>
      </c>
      <c r="G17" t="s">
        <v>1017</v>
      </c>
      <c r="H17" t="s">
        <v>105</v>
      </c>
      <c r="I17" s="91">
        <v>290</v>
      </c>
      <c r="J17" s="91">
        <v>26080</v>
      </c>
      <c r="K17" s="91">
        <v>0</v>
      </c>
      <c r="L17" s="91">
        <v>75.632000000000005</v>
      </c>
      <c r="M17" s="91">
        <v>0</v>
      </c>
      <c r="N17" s="91">
        <v>1.58</v>
      </c>
      <c r="O17" s="91">
        <v>0.18</v>
      </c>
    </row>
    <row r="18" spans="2:15">
      <c r="B18" t="s">
        <v>1021</v>
      </c>
      <c r="C18" t="s">
        <v>1022</v>
      </c>
      <c r="D18" t="s">
        <v>103</v>
      </c>
      <c r="E18" t="s">
        <v>126</v>
      </c>
      <c r="F18" t="s">
        <v>647</v>
      </c>
      <c r="G18" t="s">
        <v>505</v>
      </c>
      <c r="H18" t="s">
        <v>105</v>
      </c>
      <c r="I18" s="91">
        <v>2117.38</v>
      </c>
      <c r="J18" s="91">
        <v>2198</v>
      </c>
      <c r="K18" s="91">
        <v>0</v>
      </c>
      <c r="L18" s="91">
        <v>46.540012400000002</v>
      </c>
      <c r="M18" s="91">
        <v>0</v>
      </c>
      <c r="N18" s="91">
        <v>0.97</v>
      </c>
      <c r="O18" s="91">
        <v>0.11</v>
      </c>
    </row>
    <row r="19" spans="2:15">
      <c r="B19" t="s">
        <v>1023</v>
      </c>
      <c r="C19" t="s">
        <v>1024</v>
      </c>
      <c r="D19" t="s">
        <v>103</v>
      </c>
      <c r="E19" t="s">
        <v>126</v>
      </c>
      <c r="F19" t="s">
        <v>1025</v>
      </c>
      <c r="G19" t="s">
        <v>505</v>
      </c>
      <c r="H19" t="s">
        <v>105</v>
      </c>
      <c r="I19" s="91">
        <v>1711</v>
      </c>
      <c r="J19" s="91">
        <v>2796</v>
      </c>
      <c r="K19" s="91">
        <v>0</v>
      </c>
      <c r="L19" s="91">
        <v>47.839559999999999</v>
      </c>
      <c r="M19" s="91">
        <v>0</v>
      </c>
      <c r="N19" s="91">
        <v>1</v>
      </c>
      <c r="O19" s="91">
        <v>0.11</v>
      </c>
    </row>
    <row r="20" spans="2:15">
      <c r="B20" t="s">
        <v>1026</v>
      </c>
      <c r="C20" t="s">
        <v>1027</v>
      </c>
      <c r="D20" t="s">
        <v>103</v>
      </c>
      <c r="E20" t="s">
        <v>126</v>
      </c>
      <c r="F20" t="s">
        <v>794</v>
      </c>
      <c r="G20" t="s">
        <v>795</v>
      </c>
      <c r="H20" t="s">
        <v>105</v>
      </c>
      <c r="I20" s="91">
        <v>251</v>
      </c>
      <c r="J20" s="91">
        <v>46120</v>
      </c>
      <c r="K20" s="91">
        <v>0</v>
      </c>
      <c r="L20" s="91">
        <v>115.7612</v>
      </c>
      <c r="M20" s="91">
        <v>0</v>
      </c>
      <c r="N20" s="91">
        <v>2.42</v>
      </c>
      <c r="O20" s="91">
        <v>0.28000000000000003</v>
      </c>
    </row>
    <row r="21" spans="2:15">
      <c r="B21" t="s">
        <v>1028</v>
      </c>
      <c r="C21" t="s">
        <v>1029</v>
      </c>
      <c r="D21" t="s">
        <v>103</v>
      </c>
      <c r="E21" t="s">
        <v>126</v>
      </c>
      <c r="F21" t="s">
        <v>517</v>
      </c>
      <c r="G21" t="s">
        <v>354</v>
      </c>
      <c r="H21" t="s">
        <v>105</v>
      </c>
      <c r="I21" s="91">
        <v>10445.56</v>
      </c>
      <c r="J21" s="91">
        <v>1213</v>
      </c>
      <c r="K21" s="91">
        <v>0</v>
      </c>
      <c r="L21" s="91">
        <v>126.7046428</v>
      </c>
      <c r="M21" s="91">
        <v>0</v>
      </c>
      <c r="N21" s="91">
        <v>2.65</v>
      </c>
      <c r="O21" s="91">
        <v>0.3</v>
      </c>
    </row>
    <row r="22" spans="2:15">
      <c r="B22" t="s">
        <v>1030</v>
      </c>
      <c r="C22" t="s">
        <v>1031</v>
      </c>
      <c r="D22" t="s">
        <v>103</v>
      </c>
      <c r="E22" t="s">
        <v>126</v>
      </c>
      <c r="F22" t="s">
        <v>1032</v>
      </c>
      <c r="G22" t="s">
        <v>354</v>
      </c>
      <c r="H22" t="s">
        <v>105</v>
      </c>
      <c r="I22" s="91">
        <v>14401</v>
      </c>
      <c r="J22" s="91">
        <v>2664</v>
      </c>
      <c r="K22" s="91">
        <v>0</v>
      </c>
      <c r="L22" s="91">
        <v>383.64263999999997</v>
      </c>
      <c r="M22" s="91">
        <v>0</v>
      </c>
      <c r="N22" s="91">
        <v>8.0299999999999994</v>
      </c>
      <c r="O22" s="91">
        <v>0.92</v>
      </c>
    </row>
    <row r="23" spans="2:15">
      <c r="B23" t="s">
        <v>1033</v>
      </c>
      <c r="C23" t="s">
        <v>1034</v>
      </c>
      <c r="D23" t="s">
        <v>103</v>
      </c>
      <c r="E23" t="s">
        <v>126</v>
      </c>
      <c r="F23" t="s">
        <v>353</v>
      </c>
      <c r="G23" t="s">
        <v>354</v>
      </c>
      <c r="H23" t="s">
        <v>105</v>
      </c>
      <c r="I23" s="91">
        <v>15645</v>
      </c>
      <c r="J23" s="91">
        <v>2399</v>
      </c>
      <c r="K23" s="91">
        <v>0</v>
      </c>
      <c r="L23" s="91">
        <v>375.32355000000001</v>
      </c>
      <c r="M23" s="91">
        <v>0</v>
      </c>
      <c r="N23" s="91">
        <v>7.86</v>
      </c>
      <c r="O23" s="91">
        <v>0.9</v>
      </c>
    </row>
    <row r="24" spans="2:15">
      <c r="B24" t="s">
        <v>1035</v>
      </c>
      <c r="C24" t="s">
        <v>1036</v>
      </c>
      <c r="D24" t="s">
        <v>103</v>
      </c>
      <c r="E24" t="s">
        <v>126</v>
      </c>
      <c r="F24" t="s">
        <v>659</v>
      </c>
      <c r="G24" t="s">
        <v>354</v>
      </c>
      <c r="H24" t="s">
        <v>105</v>
      </c>
      <c r="I24" s="91">
        <v>2537</v>
      </c>
      <c r="J24" s="91">
        <v>6372</v>
      </c>
      <c r="K24" s="91">
        <v>0</v>
      </c>
      <c r="L24" s="91">
        <v>161.65763999999999</v>
      </c>
      <c r="M24" s="91">
        <v>0</v>
      </c>
      <c r="N24" s="91">
        <v>3.38</v>
      </c>
      <c r="O24" s="91">
        <v>0.39</v>
      </c>
    </row>
    <row r="25" spans="2:15">
      <c r="B25" t="s">
        <v>1037</v>
      </c>
      <c r="C25" t="s">
        <v>1038</v>
      </c>
      <c r="D25" t="s">
        <v>103</v>
      </c>
      <c r="E25" t="s">
        <v>126</v>
      </c>
      <c r="F25" t="s">
        <v>1039</v>
      </c>
      <c r="G25" t="s">
        <v>354</v>
      </c>
      <c r="H25" t="s">
        <v>105</v>
      </c>
      <c r="I25" s="91">
        <v>856</v>
      </c>
      <c r="J25" s="91">
        <v>8209</v>
      </c>
      <c r="K25" s="91">
        <v>0</v>
      </c>
      <c r="L25" s="91">
        <v>70.269040000000004</v>
      </c>
      <c r="M25" s="91">
        <v>0</v>
      </c>
      <c r="N25" s="91">
        <v>1.47</v>
      </c>
      <c r="O25" s="91">
        <v>0.17</v>
      </c>
    </row>
    <row r="26" spans="2:15">
      <c r="B26" t="s">
        <v>1040</v>
      </c>
      <c r="C26" t="s">
        <v>1041</v>
      </c>
      <c r="D26" t="s">
        <v>103</v>
      </c>
      <c r="E26" t="s">
        <v>126</v>
      </c>
      <c r="F26" t="s">
        <v>1042</v>
      </c>
      <c r="G26" t="s">
        <v>707</v>
      </c>
      <c r="H26" t="s">
        <v>105</v>
      </c>
      <c r="I26" s="91">
        <v>26</v>
      </c>
      <c r="J26" s="91">
        <v>116900</v>
      </c>
      <c r="K26" s="91">
        <v>0</v>
      </c>
      <c r="L26" s="91">
        <v>30.393999999999998</v>
      </c>
      <c r="M26" s="91">
        <v>0</v>
      </c>
      <c r="N26" s="91">
        <v>0.64</v>
      </c>
      <c r="O26" s="91">
        <v>7.0000000000000007E-2</v>
      </c>
    </row>
    <row r="27" spans="2:15">
      <c r="B27" t="s">
        <v>1043</v>
      </c>
      <c r="C27" t="s">
        <v>1044</v>
      </c>
      <c r="D27" t="s">
        <v>103</v>
      </c>
      <c r="E27" t="s">
        <v>126</v>
      </c>
      <c r="F27" t="s">
        <v>1045</v>
      </c>
      <c r="G27" t="s">
        <v>999</v>
      </c>
      <c r="H27" t="s">
        <v>105</v>
      </c>
      <c r="I27" s="91">
        <v>14406.06</v>
      </c>
      <c r="J27" s="91">
        <v>1079</v>
      </c>
      <c r="K27" s="91">
        <v>0</v>
      </c>
      <c r="L27" s="91">
        <v>155.4413874</v>
      </c>
      <c r="M27" s="91">
        <v>0</v>
      </c>
      <c r="N27" s="91">
        <v>3.25</v>
      </c>
      <c r="O27" s="91">
        <v>0.37</v>
      </c>
    </row>
    <row r="28" spans="2:15">
      <c r="B28" t="s">
        <v>1046</v>
      </c>
      <c r="C28" t="s">
        <v>1047</v>
      </c>
      <c r="D28" t="s">
        <v>103</v>
      </c>
      <c r="E28" t="s">
        <v>126</v>
      </c>
      <c r="F28" t="s">
        <v>998</v>
      </c>
      <c r="G28" t="s">
        <v>999</v>
      </c>
      <c r="H28" t="s">
        <v>105</v>
      </c>
      <c r="I28" s="91">
        <v>505424.75</v>
      </c>
      <c r="J28" s="91">
        <v>42.5</v>
      </c>
      <c r="K28" s="91">
        <v>0</v>
      </c>
      <c r="L28" s="91">
        <v>214.80551875</v>
      </c>
      <c r="M28" s="91">
        <v>0</v>
      </c>
      <c r="N28" s="91">
        <v>4.5</v>
      </c>
      <c r="O28" s="91">
        <v>0.51</v>
      </c>
    </row>
    <row r="29" spans="2:15">
      <c r="B29" t="s">
        <v>1048</v>
      </c>
      <c r="C29" t="s">
        <v>1049</v>
      </c>
      <c r="D29" t="s">
        <v>103</v>
      </c>
      <c r="E29" t="s">
        <v>126</v>
      </c>
      <c r="F29" t="s">
        <v>831</v>
      </c>
      <c r="G29" t="s">
        <v>547</v>
      </c>
      <c r="H29" t="s">
        <v>105</v>
      </c>
      <c r="I29" s="91">
        <v>10117</v>
      </c>
      <c r="J29" s="91">
        <v>2220</v>
      </c>
      <c r="K29" s="91">
        <v>0</v>
      </c>
      <c r="L29" s="91">
        <v>224.59739999999999</v>
      </c>
      <c r="M29" s="91">
        <v>0</v>
      </c>
      <c r="N29" s="91">
        <v>4.7</v>
      </c>
      <c r="O29" s="91">
        <v>0.54</v>
      </c>
    </row>
    <row r="30" spans="2:15">
      <c r="B30" t="s">
        <v>1050</v>
      </c>
      <c r="C30" t="s">
        <v>1051</v>
      </c>
      <c r="D30" t="s">
        <v>103</v>
      </c>
      <c r="E30" t="s">
        <v>126</v>
      </c>
      <c r="F30" t="s">
        <v>1052</v>
      </c>
      <c r="G30" t="s">
        <v>1053</v>
      </c>
      <c r="H30" t="s">
        <v>105</v>
      </c>
      <c r="I30" s="91">
        <v>413.54</v>
      </c>
      <c r="J30" s="91">
        <v>7920</v>
      </c>
      <c r="K30" s="91">
        <v>0</v>
      </c>
      <c r="L30" s="91">
        <v>32.752367999999997</v>
      </c>
      <c r="M30" s="91">
        <v>0</v>
      </c>
      <c r="N30" s="91">
        <v>0.69</v>
      </c>
      <c r="O30" s="91">
        <v>0.08</v>
      </c>
    </row>
    <row r="31" spans="2:15">
      <c r="B31" t="s">
        <v>1054</v>
      </c>
      <c r="C31" t="s">
        <v>1055</v>
      </c>
      <c r="D31" t="s">
        <v>103</v>
      </c>
      <c r="E31" t="s">
        <v>126</v>
      </c>
      <c r="F31" t="s">
        <v>1056</v>
      </c>
      <c r="G31" t="s">
        <v>812</v>
      </c>
      <c r="H31" t="s">
        <v>105</v>
      </c>
      <c r="I31" s="91">
        <v>477</v>
      </c>
      <c r="J31" s="91">
        <v>37650</v>
      </c>
      <c r="K31" s="91">
        <v>0</v>
      </c>
      <c r="L31" s="91">
        <v>179.59049999999999</v>
      </c>
      <c r="M31" s="91">
        <v>0</v>
      </c>
      <c r="N31" s="91">
        <v>3.76</v>
      </c>
      <c r="O31" s="91">
        <v>0.43</v>
      </c>
    </row>
    <row r="32" spans="2:15">
      <c r="B32" t="s">
        <v>1057</v>
      </c>
      <c r="C32" t="s">
        <v>1058</v>
      </c>
      <c r="D32" t="s">
        <v>103</v>
      </c>
      <c r="E32" t="s">
        <v>126</v>
      </c>
      <c r="F32" t="s">
        <v>811</v>
      </c>
      <c r="G32" t="s">
        <v>812</v>
      </c>
      <c r="H32" t="s">
        <v>105</v>
      </c>
      <c r="I32" s="91">
        <v>1455</v>
      </c>
      <c r="J32" s="91">
        <v>7999</v>
      </c>
      <c r="K32" s="91">
        <v>0</v>
      </c>
      <c r="L32" s="91">
        <v>116.38545000000001</v>
      </c>
      <c r="M32" s="91">
        <v>0</v>
      </c>
      <c r="N32" s="91">
        <v>2.44</v>
      </c>
      <c r="O32" s="91">
        <v>0.28000000000000003</v>
      </c>
    </row>
    <row r="33" spans="2:15">
      <c r="B33" t="s">
        <v>1059</v>
      </c>
      <c r="C33" t="s">
        <v>1060</v>
      </c>
      <c r="D33" t="s">
        <v>103</v>
      </c>
      <c r="E33" t="s">
        <v>126</v>
      </c>
      <c r="F33" t="s">
        <v>1061</v>
      </c>
      <c r="G33" t="s">
        <v>1062</v>
      </c>
      <c r="H33" t="s">
        <v>105</v>
      </c>
      <c r="I33" s="91">
        <v>404</v>
      </c>
      <c r="J33" s="91">
        <v>10450</v>
      </c>
      <c r="K33" s="91">
        <v>0</v>
      </c>
      <c r="L33" s="91">
        <v>42.218000000000004</v>
      </c>
      <c r="M33" s="91">
        <v>0</v>
      </c>
      <c r="N33" s="91">
        <v>0.88</v>
      </c>
      <c r="O33" s="91">
        <v>0.1</v>
      </c>
    </row>
    <row r="34" spans="2:15">
      <c r="B34" t="s">
        <v>1063</v>
      </c>
      <c r="C34" t="s">
        <v>1064</v>
      </c>
      <c r="D34" t="s">
        <v>103</v>
      </c>
      <c r="E34" t="s">
        <v>126</v>
      </c>
      <c r="F34" t="s">
        <v>840</v>
      </c>
      <c r="G34" t="s">
        <v>841</v>
      </c>
      <c r="H34" t="s">
        <v>105</v>
      </c>
      <c r="I34" s="91">
        <v>1767.6</v>
      </c>
      <c r="J34" s="91">
        <v>2330</v>
      </c>
      <c r="K34" s="91">
        <v>0</v>
      </c>
      <c r="L34" s="91">
        <v>41.185079999999999</v>
      </c>
      <c r="M34" s="91">
        <v>0</v>
      </c>
      <c r="N34" s="91">
        <v>0.86</v>
      </c>
      <c r="O34" s="91">
        <v>0.1</v>
      </c>
    </row>
    <row r="35" spans="2:15">
      <c r="B35" t="s">
        <v>1065</v>
      </c>
      <c r="C35" t="s">
        <v>1066</v>
      </c>
      <c r="D35" t="s">
        <v>103</v>
      </c>
      <c r="E35" t="s">
        <v>126</v>
      </c>
      <c r="F35" t="s">
        <v>425</v>
      </c>
      <c r="G35" t="s">
        <v>392</v>
      </c>
      <c r="H35" t="s">
        <v>105</v>
      </c>
      <c r="I35" s="91">
        <v>486.63</v>
      </c>
      <c r="J35" s="91">
        <v>4440</v>
      </c>
      <c r="K35" s="91">
        <v>0</v>
      </c>
      <c r="L35" s="91">
        <v>21.606372</v>
      </c>
      <c r="M35" s="91">
        <v>0</v>
      </c>
      <c r="N35" s="91">
        <v>0.45</v>
      </c>
      <c r="O35" s="91">
        <v>0.05</v>
      </c>
    </row>
    <row r="36" spans="2:15">
      <c r="B36" t="s">
        <v>1067</v>
      </c>
      <c r="C36" t="s">
        <v>1068</v>
      </c>
      <c r="D36" t="s">
        <v>103</v>
      </c>
      <c r="E36" t="s">
        <v>126</v>
      </c>
      <c r="F36" t="s">
        <v>430</v>
      </c>
      <c r="G36" t="s">
        <v>392</v>
      </c>
      <c r="H36" t="s">
        <v>105</v>
      </c>
      <c r="I36" s="91">
        <v>1275</v>
      </c>
      <c r="J36" s="91">
        <v>1920</v>
      </c>
      <c r="K36" s="91">
        <v>0</v>
      </c>
      <c r="L36" s="91">
        <v>24.48</v>
      </c>
      <c r="M36" s="91">
        <v>0</v>
      </c>
      <c r="N36" s="91">
        <v>0.51</v>
      </c>
      <c r="O36" s="91">
        <v>0.06</v>
      </c>
    </row>
    <row r="37" spans="2:15">
      <c r="B37" t="s">
        <v>1069</v>
      </c>
      <c r="C37" t="s">
        <v>1070</v>
      </c>
      <c r="D37" t="s">
        <v>103</v>
      </c>
      <c r="E37" t="s">
        <v>126</v>
      </c>
      <c r="F37" t="s">
        <v>449</v>
      </c>
      <c r="G37" t="s">
        <v>392</v>
      </c>
      <c r="H37" t="s">
        <v>105</v>
      </c>
      <c r="I37" s="91">
        <v>519.11</v>
      </c>
      <c r="J37" s="91">
        <v>15810</v>
      </c>
      <c r="K37" s="91">
        <v>0</v>
      </c>
      <c r="L37" s="91">
        <v>82.071291000000002</v>
      </c>
      <c r="M37" s="91">
        <v>0</v>
      </c>
      <c r="N37" s="91">
        <v>1.72</v>
      </c>
      <c r="O37" s="91">
        <v>0.2</v>
      </c>
    </row>
    <row r="38" spans="2:15">
      <c r="B38" t="s">
        <v>1071</v>
      </c>
      <c r="C38" t="s">
        <v>1072</v>
      </c>
      <c r="D38" t="s">
        <v>103</v>
      </c>
      <c r="E38" t="s">
        <v>126</v>
      </c>
      <c r="F38" t="s">
        <v>391</v>
      </c>
      <c r="G38" t="s">
        <v>392</v>
      </c>
      <c r="H38" t="s">
        <v>105</v>
      </c>
      <c r="I38" s="91">
        <v>1130</v>
      </c>
      <c r="J38" s="91">
        <v>18680</v>
      </c>
      <c r="K38" s="91">
        <v>0</v>
      </c>
      <c r="L38" s="91">
        <v>211.084</v>
      </c>
      <c r="M38" s="91">
        <v>0</v>
      </c>
      <c r="N38" s="91">
        <v>4.42</v>
      </c>
      <c r="O38" s="91">
        <v>0.5</v>
      </c>
    </row>
    <row r="39" spans="2:15">
      <c r="B39" t="s">
        <v>1073</v>
      </c>
      <c r="C39" t="s">
        <v>1074</v>
      </c>
      <c r="D39" t="s">
        <v>103</v>
      </c>
      <c r="E39" t="s">
        <v>126</v>
      </c>
      <c r="F39" t="s">
        <v>1075</v>
      </c>
      <c r="G39" t="s">
        <v>128</v>
      </c>
      <c r="H39" t="s">
        <v>105</v>
      </c>
      <c r="I39" s="91">
        <v>391.83</v>
      </c>
      <c r="J39" s="91">
        <v>19130</v>
      </c>
      <c r="K39" s="91">
        <v>0</v>
      </c>
      <c r="L39" s="91">
        <v>74.957078999999993</v>
      </c>
      <c r="M39" s="91">
        <v>0</v>
      </c>
      <c r="N39" s="91">
        <v>1.57</v>
      </c>
      <c r="O39" s="91">
        <v>0.18</v>
      </c>
    </row>
    <row r="40" spans="2:15">
      <c r="B40" t="s">
        <v>1076</v>
      </c>
      <c r="C40" t="s">
        <v>1077</v>
      </c>
      <c r="D40" t="s">
        <v>103</v>
      </c>
      <c r="E40" t="s">
        <v>126</v>
      </c>
      <c r="F40" t="s">
        <v>1078</v>
      </c>
      <c r="G40" t="s">
        <v>132</v>
      </c>
      <c r="H40" t="s">
        <v>105</v>
      </c>
      <c r="I40" s="91">
        <v>329</v>
      </c>
      <c r="J40" s="91">
        <v>41150</v>
      </c>
      <c r="K40" s="91">
        <v>0</v>
      </c>
      <c r="L40" s="91">
        <v>135.3835</v>
      </c>
      <c r="M40" s="91">
        <v>0</v>
      </c>
      <c r="N40" s="91">
        <v>2.83</v>
      </c>
      <c r="O40" s="91">
        <v>0.32</v>
      </c>
    </row>
    <row r="41" spans="2:15">
      <c r="B41" t="s">
        <v>1079</v>
      </c>
      <c r="C41" t="s">
        <v>1080</v>
      </c>
      <c r="D41" t="s">
        <v>103</v>
      </c>
      <c r="E41" t="s">
        <v>126</v>
      </c>
      <c r="F41" t="s">
        <v>476</v>
      </c>
      <c r="G41" t="s">
        <v>135</v>
      </c>
      <c r="H41" t="s">
        <v>105</v>
      </c>
      <c r="I41" s="91">
        <v>27642</v>
      </c>
      <c r="J41" s="91">
        <v>418.3</v>
      </c>
      <c r="K41" s="91">
        <v>3.1785199999999998</v>
      </c>
      <c r="L41" s="91">
        <v>118.80500600000001</v>
      </c>
      <c r="M41" s="91">
        <v>0</v>
      </c>
      <c r="N41" s="91">
        <v>2.4900000000000002</v>
      </c>
      <c r="O41" s="91">
        <v>0.28000000000000003</v>
      </c>
    </row>
    <row r="42" spans="2:15">
      <c r="B42" s="92" t="s">
        <v>1081</v>
      </c>
      <c r="E42" s="16"/>
      <c r="F42" s="16"/>
      <c r="G42" s="16"/>
      <c r="I42" s="93">
        <v>59563.360000000001</v>
      </c>
      <c r="K42" s="93">
        <v>1.0376399999999999</v>
      </c>
      <c r="L42" s="93">
        <v>1027.1198949899999</v>
      </c>
      <c r="N42" s="93">
        <v>21.51</v>
      </c>
      <c r="O42" s="93">
        <v>2.4500000000000002</v>
      </c>
    </row>
    <row r="43" spans="2:15">
      <c r="B43" t="s">
        <v>1082</v>
      </c>
      <c r="C43" t="s">
        <v>1083</v>
      </c>
      <c r="D43" t="s">
        <v>103</v>
      </c>
      <c r="E43" t="s">
        <v>126</v>
      </c>
      <c r="F43" t="s">
        <v>1084</v>
      </c>
      <c r="G43" t="s">
        <v>1085</v>
      </c>
      <c r="H43" t="s">
        <v>105</v>
      </c>
      <c r="I43" s="91">
        <v>386</v>
      </c>
      <c r="J43" s="91">
        <v>4196</v>
      </c>
      <c r="K43" s="91">
        <v>0</v>
      </c>
      <c r="L43" s="91">
        <v>16.196560000000002</v>
      </c>
      <c r="M43" s="91">
        <v>0</v>
      </c>
      <c r="N43" s="91">
        <v>0.34</v>
      </c>
      <c r="O43" s="91">
        <v>0.04</v>
      </c>
    </row>
    <row r="44" spans="2:15">
      <c r="B44" t="s">
        <v>1086</v>
      </c>
      <c r="C44" t="s">
        <v>1087</v>
      </c>
      <c r="D44" t="s">
        <v>103</v>
      </c>
      <c r="E44" t="s">
        <v>126</v>
      </c>
      <c r="F44" t="s">
        <v>1088</v>
      </c>
      <c r="G44" t="s">
        <v>1085</v>
      </c>
      <c r="H44" t="s">
        <v>105</v>
      </c>
      <c r="I44" s="91">
        <v>2169.58</v>
      </c>
      <c r="J44" s="91">
        <v>2362</v>
      </c>
      <c r="K44" s="91">
        <v>0</v>
      </c>
      <c r="L44" s="91">
        <v>51.245479600000003</v>
      </c>
      <c r="M44" s="91">
        <v>0</v>
      </c>
      <c r="N44" s="91">
        <v>1.07</v>
      </c>
      <c r="O44" s="91">
        <v>0.12</v>
      </c>
    </row>
    <row r="45" spans="2:15">
      <c r="B45" t="s">
        <v>1089</v>
      </c>
      <c r="C45" t="s">
        <v>1090</v>
      </c>
      <c r="D45" t="s">
        <v>103</v>
      </c>
      <c r="E45" t="s">
        <v>126</v>
      </c>
      <c r="F45" t="s">
        <v>963</v>
      </c>
      <c r="G45" t="s">
        <v>509</v>
      </c>
      <c r="H45" t="s">
        <v>105</v>
      </c>
      <c r="I45" s="91">
        <v>2095</v>
      </c>
      <c r="J45" s="91">
        <v>2000</v>
      </c>
      <c r="K45" s="91">
        <v>0</v>
      </c>
      <c r="L45" s="91">
        <v>41.9</v>
      </c>
      <c r="M45" s="91">
        <v>0</v>
      </c>
      <c r="N45" s="91">
        <v>0.88</v>
      </c>
      <c r="O45" s="91">
        <v>0.1</v>
      </c>
    </row>
    <row r="46" spans="2:15">
      <c r="B46" t="s">
        <v>1091</v>
      </c>
      <c r="C46" t="s">
        <v>1092</v>
      </c>
      <c r="D46" t="s">
        <v>103</v>
      </c>
      <c r="E46" t="s">
        <v>126</v>
      </c>
      <c r="F46" t="s">
        <v>1093</v>
      </c>
      <c r="G46" t="s">
        <v>1017</v>
      </c>
      <c r="H46" t="s">
        <v>105</v>
      </c>
      <c r="I46" s="91">
        <v>262</v>
      </c>
      <c r="J46" s="91">
        <v>2245</v>
      </c>
      <c r="K46" s="91">
        <v>0</v>
      </c>
      <c r="L46" s="91">
        <v>5.8818999999999999</v>
      </c>
      <c r="M46" s="91">
        <v>0</v>
      </c>
      <c r="N46" s="91">
        <v>0.12</v>
      </c>
      <c r="O46" s="91">
        <v>0.01</v>
      </c>
    </row>
    <row r="47" spans="2:15">
      <c r="B47" t="s">
        <v>1094</v>
      </c>
      <c r="C47" t="s">
        <v>1095</v>
      </c>
      <c r="D47" t="s">
        <v>103</v>
      </c>
      <c r="E47" t="s">
        <v>126</v>
      </c>
      <c r="F47" t="s">
        <v>1096</v>
      </c>
      <c r="G47" t="s">
        <v>505</v>
      </c>
      <c r="H47" t="s">
        <v>105</v>
      </c>
      <c r="I47" s="91">
        <v>163</v>
      </c>
      <c r="J47" s="91">
        <v>22400</v>
      </c>
      <c r="K47" s="91">
        <v>0</v>
      </c>
      <c r="L47" s="91">
        <v>36.512</v>
      </c>
      <c r="M47" s="91">
        <v>0</v>
      </c>
      <c r="N47" s="91">
        <v>0.76</v>
      </c>
      <c r="O47" s="91">
        <v>0.09</v>
      </c>
    </row>
    <row r="48" spans="2:15">
      <c r="B48" t="s">
        <v>1097</v>
      </c>
      <c r="C48" t="s">
        <v>1098</v>
      </c>
      <c r="D48" t="s">
        <v>103</v>
      </c>
      <c r="E48" t="s">
        <v>126</v>
      </c>
      <c r="F48" t="s">
        <v>1099</v>
      </c>
      <c r="G48" t="s">
        <v>505</v>
      </c>
      <c r="H48" t="s">
        <v>105</v>
      </c>
      <c r="I48" s="91">
        <v>582</v>
      </c>
      <c r="J48" s="91">
        <v>6850</v>
      </c>
      <c r="K48" s="91">
        <v>0</v>
      </c>
      <c r="L48" s="91">
        <v>39.866999999999997</v>
      </c>
      <c r="M48" s="91">
        <v>0</v>
      </c>
      <c r="N48" s="91">
        <v>0.83</v>
      </c>
      <c r="O48" s="91">
        <v>0.1</v>
      </c>
    </row>
    <row r="49" spans="2:15">
      <c r="B49" t="s">
        <v>1100</v>
      </c>
      <c r="C49" t="s">
        <v>1101</v>
      </c>
      <c r="D49" t="s">
        <v>103</v>
      </c>
      <c r="E49" t="s">
        <v>126</v>
      </c>
      <c r="F49" t="s">
        <v>616</v>
      </c>
      <c r="G49" t="s">
        <v>505</v>
      </c>
      <c r="H49" t="s">
        <v>105</v>
      </c>
      <c r="I49" s="91">
        <v>590</v>
      </c>
      <c r="J49" s="91">
        <v>4128</v>
      </c>
      <c r="K49" s="91">
        <v>0</v>
      </c>
      <c r="L49" s="91">
        <v>24.3552</v>
      </c>
      <c r="M49" s="91">
        <v>0</v>
      </c>
      <c r="N49" s="91">
        <v>0.51</v>
      </c>
      <c r="O49" s="91">
        <v>0.06</v>
      </c>
    </row>
    <row r="50" spans="2:15">
      <c r="B50" t="s">
        <v>1102</v>
      </c>
      <c r="C50" t="s">
        <v>1103</v>
      </c>
      <c r="D50" t="s">
        <v>103</v>
      </c>
      <c r="E50" t="s">
        <v>126</v>
      </c>
      <c r="F50" t="s">
        <v>1104</v>
      </c>
      <c r="G50" t="s">
        <v>707</v>
      </c>
      <c r="H50" t="s">
        <v>105</v>
      </c>
      <c r="I50" s="91">
        <v>65</v>
      </c>
      <c r="J50" s="91">
        <v>89680</v>
      </c>
      <c r="K50" s="91">
        <v>0.59463999999999995</v>
      </c>
      <c r="L50" s="91">
        <v>58.88664</v>
      </c>
      <c r="M50" s="91">
        <v>0</v>
      </c>
      <c r="N50" s="91">
        <v>1.23</v>
      </c>
      <c r="O50" s="91">
        <v>0.14000000000000001</v>
      </c>
    </row>
    <row r="51" spans="2:15">
      <c r="B51" t="s">
        <v>1105</v>
      </c>
      <c r="C51" t="s">
        <v>1106</v>
      </c>
      <c r="D51" t="s">
        <v>103</v>
      </c>
      <c r="E51" t="s">
        <v>126</v>
      </c>
      <c r="F51" t="s">
        <v>1107</v>
      </c>
      <c r="G51" t="s">
        <v>707</v>
      </c>
      <c r="H51" t="s">
        <v>105</v>
      </c>
      <c r="I51" s="91">
        <v>81</v>
      </c>
      <c r="J51" s="91">
        <v>22370</v>
      </c>
      <c r="K51" s="91">
        <v>0</v>
      </c>
      <c r="L51" s="91">
        <v>18.119700000000002</v>
      </c>
      <c r="M51" s="91">
        <v>0</v>
      </c>
      <c r="N51" s="91">
        <v>0.38</v>
      </c>
      <c r="O51" s="91">
        <v>0.04</v>
      </c>
    </row>
    <row r="52" spans="2:15">
      <c r="B52" t="s">
        <v>1108</v>
      </c>
      <c r="C52" t="s">
        <v>1109</v>
      </c>
      <c r="D52" t="s">
        <v>103</v>
      </c>
      <c r="E52" t="s">
        <v>126</v>
      </c>
      <c r="F52" t="s">
        <v>1110</v>
      </c>
      <c r="G52" t="s">
        <v>999</v>
      </c>
      <c r="H52" t="s">
        <v>105</v>
      </c>
      <c r="I52" s="91">
        <v>1571</v>
      </c>
      <c r="J52" s="91">
        <v>2494</v>
      </c>
      <c r="K52" s="91">
        <v>0</v>
      </c>
      <c r="L52" s="91">
        <v>39.18074</v>
      </c>
      <c r="M52" s="91">
        <v>0</v>
      </c>
      <c r="N52" s="91">
        <v>0.82</v>
      </c>
      <c r="O52" s="91">
        <v>0.09</v>
      </c>
    </row>
    <row r="53" spans="2:15">
      <c r="B53" t="s">
        <v>1111</v>
      </c>
      <c r="C53" t="s">
        <v>1112</v>
      </c>
      <c r="D53" t="s">
        <v>103</v>
      </c>
      <c r="E53" t="s">
        <v>126</v>
      </c>
      <c r="F53" t="s">
        <v>1113</v>
      </c>
      <c r="G53" t="s">
        <v>999</v>
      </c>
      <c r="H53" t="s">
        <v>105</v>
      </c>
      <c r="I53" s="91">
        <v>14537.75</v>
      </c>
      <c r="J53" s="91">
        <v>271.3</v>
      </c>
      <c r="K53" s="91">
        <v>0</v>
      </c>
      <c r="L53" s="91">
        <v>39.440915750000002</v>
      </c>
      <c r="M53" s="91">
        <v>0</v>
      </c>
      <c r="N53" s="91">
        <v>0.83</v>
      </c>
      <c r="O53" s="91">
        <v>0.09</v>
      </c>
    </row>
    <row r="54" spans="2:15">
      <c r="B54" t="s">
        <v>1114</v>
      </c>
      <c r="C54" t="s">
        <v>1115</v>
      </c>
      <c r="D54" t="s">
        <v>103</v>
      </c>
      <c r="E54" t="s">
        <v>126</v>
      </c>
      <c r="F54" t="s">
        <v>1116</v>
      </c>
      <c r="G54" t="s">
        <v>1117</v>
      </c>
      <c r="H54" t="s">
        <v>105</v>
      </c>
      <c r="I54" s="91">
        <v>60</v>
      </c>
      <c r="J54" s="91">
        <v>15190</v>
      </c>
      <c r="K54" s="91">
        <v>0</v>
      </c>
      <c r="L54" s="91">
        <v>9.1140000000000008</v>
      </c>
      <c r="M54" s="91">
        <v>0</v>
      </c>
      <c r="N54" s="91">
        <v>0.19</v>
      </c>
      <c r="O54" s="91">
        <v>0.02</v>
      </c>
    </row>
    <row r="55" spans="2:15">
      <c r="B55" t="s">
        <v>1118</v>
      </c>
      <c r="C55" t="s">
        <v>1119</v>
      </c>
      <c r="D55" t="s">
        <v>103</v>
      </c>
      <c r="E55" t="s">
        <v>126</v>
      </c>
      <c r="F55" t="s">
        <v>1120</v>
      </c>
      <c r="G55" t="s">
        <v>547</v>
      </c>
      <c r="H55" t="s">
        <v>105</v>
      </c>
      <c r="I55" s="91">
        <v>130</v>
      </c>
      <c r="J55" s="91">
        <v>18000</v>
      </c>
      <c r="K55" s="91">
        <v>0</v>
      </c>
      <c r="L55" s="91">
        <v>23.4</v>
      </c>
      <c r="M55" s="91">
        <v>0</v>
      </c>
      <c r="N55" s="91">
        <v>0.49</v>
      </c>
      <c r="O55" s="91">
        <v>0.06</v>
      </c>
    </row>
    <row r="56" spans="2:15">
      <c r="B56" t="s">
        <v>1121</v>
      </c>
      <c r="C56" t="s">
        <v>1122</v>
      </c>
      <c r="D56" t="s">
        <v>103</v>
      </c>
      <c r="E56" t="s">
        <v>126</v>
      </c>
      <c r="F56" t="s">
        <v>1123</v>
      </c>
      <c r="G56" t="s">
        <v>1053</v>
      </c>
      <c r="H56" t="s">
        <v>105</v>
      </c>
      <c r="I56" s="91">
        <v>264</v>
      </c>
      <c r="J56" s="91">
        <v>9411</v>
      </c>
      <c r="K56" s="91">
        <v>0</v>
      </c>
      <c r="L56" s="91">
        <v>24.845040000000001</v>
      </c>
      <c r="M56" s="91">
        <v>0</v>
      </c>
      <c r="N56" s="91">
        <v>0.52</v>
      </c>
      <c r="O56" s="91">
        <v>0.06</v>
      </c>
    </row>
    <row r="57" spans="2:15">
      <c r="B57" t="s">
        <v>1124</v>
      </c>
      <c r="C57" t="s">
        <v>1125</v>
      </c>
      <c r="D57" t="s">
        <v>103</v>
      </c>
      <c r="E57" t="s">
        <v>126</v>
      </c>
      <c r="F57" t="s">
        <v>1126</v>
      </c>
      <c r="G57" t="s">
        <v>812</v>
      </c>
      <c r="H57" t="s">
        <v>105</v>
      </c>
      <c r="I57" s="91">
        <v>224</v>
      </c>
      <c r="J57" s="91">
        <v>9761</v>
      </c>
      <c r="K57" s="91">
        <v>0</v>
      </c>
      <c r="L57" s="91">
        <v>21.864640000000001</v>
      </c>
      <c r="M57" s="91">
        <v>0</v>
      </c>
      <c r="N57" s="91">
        <v>0.46</v>
      </c>
      <c r="O57" s="91">
        <v>0.05</v>
      </c>
    </row>
    <row r="58" spans="2:15">
      <c r="B58" t="s">
        <v>1127</v>
      </c>
      <c r="C58" t="s">
        <v>1128</v>
      </c>
      <c r="D58" t="s">
        <v>103</v>
      </c>
      <c r="E58" t="s">
        <v>126</v>
      </c>
      <c r="F58" t="s">
        <v>1129</v>
      </c>
      <c r="G58" t="s">
        <v>841</v>
      </c>
      <c r="H58" t="s">
        <v>105</v>
      </c>
      <c r="I58" s="91">
        <v>185</v>
      </c>
      <c r="J58" s="91">
        <v>3981</v>
      </c>
      <c r="K58" s="91">
        <v>0</v>
      </c>
      <c r="L58" s="91">
        <v>7.3648499999999997</v>
      </c>
      <c r="M58" s="91">
        <v>0</v>
      </c>
      <c r="N58" s="91">
        <v>0.15</v>
      </c>
      <c r="O58" s="91">
        <v>0.02</v>
      </c>
    </row>
    <row r="59" spans="2:15">
      <c r="B59" t="s">
        <v>1130</v>
      </c>
      <c r="C59" t="s">
        <v>1131</v>
      </c>
      <c r="D59" t="s">
        <v>103</v>
      </c>
      <c r="E59" t="s">
        <v>126</v>
      </c>
      <c r="F59" t="s">
        <v>1132</v>
      </c>
      <c r="G59" t="s">
        <v>841</v>
      </c>
      <c r="H59" t="s">
        <v>105</v>
      </c>
      <c r="I59" s="91">
        <v>187</v>
      </c>
      <c r="J59" s="91">
        <v>10700</v>
      </c>
      <c r="K59" s="91">
        <v>0</v>
      </c>
      <c r="L59" s="91">
        <v>20.009</v>
      </c>
      <c r="M59" s="91">
        <v>0</v>
      </c>
      <c r="N59" s="91">
        <v>0.42</v>
      </c>
      <c r="O59" s="91">
        <v>0.05</v>
      </c>
    </row>
    <row r="60" spans="2:15">
      <c r="B60" t="s">
        <v>1133</v>
      </c>
      <c r="C60" t="s">
        <v>1134</v>
      </c>
      <c r="D60" t="s">
        <v>103</v>
      </c>
      <c r="E60" t="s">
        <v>126</v>
      </c>
      <c r="F60" t="s">
        <v>1135</v>
      </c>
      <c r="G60" t="s">
        <v>841</v>
      </c>
      <c r="H60" t="s">
        <v>105</v>
      </c>
      <c r="I60" s="91">
        <v>96</v>
      </c>
      <c r="J60" s="91">
        <v>17200</v>
      </c>
      <c r="K60" s="91">
        <v>0</v>
      </c>
      <c r="L60" s="91">
        <v>16.512</v>
      </c>
      <c r="M60" s="91">
        <v>0</v>
      </c>
      <c r="N60" s="91">
        <v>0.35</v>
      </c>
      <c r="O60" s="91">
        <v>0.04</v>
      </c>
    </row>
    <row r="61" spans="2:15">
      <c r="B61" t="s">
        <v>1136</v>
      </c>
      <c r="C61" t="s">
        <v>1137</v>
      </c>
      <c r="D61" t="s">
        <v>103</v>
      </c>
      <c r="E61" t="s">
        <v>126</v>
      </c>
      <c r="F61" t="s">
        <v>1138</v>
      </c>
      <c r="G61" t="s">
        <v>941</v>
      </c>
      <c r="H61" t="s">
        <v>105</v>
      </c>
      <c r="I61" s="91">
        <v>1861</v>
      </c>
      <c r="J61" s="91">
        <v>1375</v>
      </c>
      <c r="K61" s="91">
        <v>0</v>
      </c>
      <c r="L61" s="91">
        <v>25.588750000000001</v>
      </c>
      <c r="M61" s="91">
        <v>0</v>
      </c>
      <c r="N61" s="91">
        <v>0.54</v>
      </c>
      <c r="O61" s="91">
        <v>0.06</v>
      </c>
    </row>
    <row r="62" spans="2:15">
      <c r="B62" t="s">
        <v>1139</v>
      </c>
      <c r="C62" t="s">
        <v>1140</v>
      </c>
      <c r="D62" t="s">
        <v>103</v>
      </c>
      <c r="E62" t="s">
        <v>126</v>
      </c>
      <c r="F62" t="s">
        <v>1141</v>
      </c>
      <c r="G62" t="s">
        <v>941</v>
      </c>
      <c r="H62" t="s">
        <v>105</v>
      </c>
      <c r="I62" s="91">
        <v>173</v>
      </c>
      <c r="J62" s="91">
        <v>10240</v>
      </c>
      <c r="K62" s="91">
        <v>0</v>
      </c>
      <c r="L62" s="91">
        <v>17.715199999999999</v>
      </c>
      <c r="M62" s="91">
        <v>0</v>
      </c>
      <c r="N62" s="91">
        <v>0.37</v>
      </c>
      <c r="O62" s="91">
        <v>0.04</v>
      </c>
    </row>
    <row r="63" spans="2:15">
      <c r="B63" t="s">
        <v>1142</v>
      </c>
      <c r="C63" t="s">
        <v>1143</v>
      </c>
      <c r="D63" t="s">
        <v>103</v>
      </c>
      <c r="E63" t="s">
        <v>126</v>
      </c>
      <c r="F63" t="s">
        <v>1144</v>
      </c>
      <c r="G63" t="s">
        <v>941</v>
      </c>
      <c r="H63" t="s">
        <v>105</v>
      </c>
      <c r="I63" s="91">
        <v>31</v>
      </c>
      <c r="J63" s="91">
        <v>33530</v>
      </c>
      <c r="K63" s="91">
        <v>0</v>
      </c>
      <c r="L63" s="91">
        <v>10.394299999999999</v>
      </c>
      <c r="M63" s="91">
        <v>0</v>
      </c>
      <c r="N63" s="91">
        <v>0.22</v>
      </c>
      <c r="O63" s="91">
        <v>0.02</v>
      </c>
    </row>
    <row r="64" spans="2:15">
      <c r="B64" t="s">
        <v>1145</v>
      </c>
      <c r="C64" t="s">
        <v>1146</v>
      </c>
      <c r="D64" t="s">
        <v>103</v>
      </c>
      <c r="E64" t="s">
        <v>126</v>
      </c>
      <c r="F64" t="s">
        <v>940</v>
      </c>
      <c r="G64" t="s">
        <v>941</v>
      </c>
      <c r="H64" t="s">
        <v>105</v>
      </c>
      <c r="I64" s="91">
        <v>2682</v>
      </c>
      <c r="J64" s="91">
        <v>1281</v>
      </c>
      <c r="K64" s="91">
        <v>0</v>
      </c>
      <c r="L64" s="91">
        <v>34.35642</v>
      </c>
      <c r="M64" s="91">
        <v>0</v>
      </c>
      <c r="N64" s="91">
        <v>0.72</v>
      </c>
      <c r="O64" s="91">
        <v>0.08</v>
      </c>
    </row>
    <row r="65" spans="2:15">
      <c r="B65" t="s">
        <v>1147</v>
      </c>
      <c r="C65" t="s">
        <v>1148</v>
      </c>
      <c r="D65" t="s">
        <v>103</v>
      </c>
      <c r="E65" t="s">
        <v>126</v>
      </c>
      <c r="F65" t="s">
        <v>686</v>
      </c>
      <c r="G65" t="s">
        <v>392</v>
      </c>
      <c r="H65" t="s">
        <v>105</v>
      </c>
      <c r="I65" s="91">
        <v>6635.17</v>
      </c>
      <c r="J65" s="91">
        <v>359.2</v>
      </c>
      <c r="K65" s="91">
        <v>0</v>
      </c>
      <c r="L65" s="91">
        <v>23.833530639999999</v>
      </c>
      <c r="M65" s="91">
        <v>0</v>
      </c>
      <c r="N65" s="91">
        <v>0.5</v>
      </c>
      <c r="O65" s="91">
        <v>0.06</v>
      </c>
    </row>
    <row r="66" spans="2:15">
      <c r="B66" t="s">
        <v>1149</v>
      </c>
      <c r="C66" t="s">
        <v>1150</v>
      </c>
      <c r="D66" t="s">
        <v>103</v>
      </c>
      <c r="E66" t="s">
        <v>126</v>
      </c>
      <c r="F66" t="s">
        <v>445</v>
      </c>
      <c r="G66" t="s">
        <v>392</v>
      </c>
      <c r="H66" t="s">
        <v>105</v>
      </c>
      <c r="I66" s="91">
        <v>45</v>
      </c>
      <c r="J66" s="91">
        <v>169200</v>
      </c>
      <c r="K66" s="91">
        <v>0</v>
      </c>
      <c r="L66" s="91">
        <v>76.14</v>
      </c>
      <c r="M66" s="91">
        <v>0</v>
      </c>
      <c r="N66" s="91">
        <v>1.59</v>
      </c>
      <c r="O66" s="91">
        <v>0.18</v>
      </c>
    </row>
    <row r="67" spans="2:15">
      <c r="B67" t="s">
        <v>1151</v>
      </c>
      <c r="C67" t="s">
        <v>1152</v>
      </c>
      <c r="D67" t="s">
        <v>103</v>
      </c>
      <c r="E67" t="s">
        <v>126</v>
      </c>
      <c r="F67" t="s">
        <v>1153</v>
      </c>
      <c r="G67" t="s">
        <v>392</v>
      </c>
      <c r="H67" t="s">
        <v>105</v>
      </c>
      <c r="I67" s="91">
        <v>178</v>
      </c>
      <c r="J67" s="91">
        <v>5843</v>
      </c>
      <c r="K67" s="91">
        <v>0</v>
      </c>
      <c r="L67" s="91">
        <v>10.400539999999999</v>
      </c>
      <c r="M67" s="91">
        <v>0</v>
      </c>
      <c r="N67" s="91">
        <v>0.22</v>
      </c>
      <c r="O67" s="91">
        <v>0.02</v>
      </c>
    </row>
    <row r="68" spans="2:15">
      <c r="B68" t="s">
        <v>1154</v>
      </c>
      <c r="C68" t="s">
        <v>1155</v>
      </c>
      <c r="D68" t="s">
        <v>103</v>
      </c>
      <c r="E68" t="s">
        <v>126</v>
      </c>
      <c r="F68" t="s">
        <v>592</v>
      </c>
      <c r="G68" t="s">
        <v>392</v>
      </c>
      <c r="H68" t="s">
        <v>105</v>
      </c>
      <c r="I68" s="91">
        <v>39</v>
      </c>
      <c r="J68" s="91">
        <v>42890</v>
      </c>
      <c r="K68" s="91">
        <v>0</v>
      </c>
      <c r="L68" s="91">
        <v>16.7271</v>
      </c>
      <c r="M68" s="91">
        <v>0</v>
      </c>
      <c r="N68" s="91">
        <v>0.35</v>
      </c>
      <c r="O68" s="91">
        <v>0.04</v>
      </c>
    </row>
    <row r="69" spans="2:15">
      <c r="B69" t="s">
        <v>1156</v>
      </c>
      <c r="C69" t="s">
        <v>1157</v>
      </c>
      <c r="D69" t="s">
        <v>103</v>
      </c>
      <c r="E69" t="s">
        <v>126</v>
      </c>
      <c r="F69" t="s">
        <v>674</v>
      </c>
      <c r="G69" t="s">
        <v>392</v>
      </c>
      <c r="H69" t="s">
        <v>105</v>
      </c>
      <c r="I69" s="91">
        <v>0.86</v>
      </c>
      <c r="J69" s="91">
        <v>13650</v>
      </c>
      <c r="K69" s="91">
        <v>0</v>
      </c>
      <c r="L69" s="91">
        <v>0.11738999999999999</v>
      </c>
      <c r="M69" s="91">
        <v>0</v>
      </c>
      <c r="N69" s="91">
        <v>0</v>
      </c>
      <c r="O69" s="91">
        <v>0</v>
      </c>
    </row>
    <row r="70" spans="2:15">
      <c r="B70" t="s">
        <v>1158</v>
      </c>
      <c r="C70" t="s">
        <v>1159</v>
      </c>
      <c r="D70" t="s">
        <v>103</v>
      </c>
      <c r="E70" t="s">
        <v>126</v>
      </c>
      <c r="F70" t="s">
        <v>466</v>
      </c>
      <c r="G70" t="s">
        <v>392</v>
      </c>
      <c r="H70" t="s">
        <v>105</v>
      </c>
      <c r="I70" s="91">
        <v>2089</v>
      </c>
      <c r="J70" s="91">
        <v>1478</v>
      </c>
      <c r="K70" s="91">
        <v>0</v>
      </c>
      <c r="L70" s="91">
        <v>30.875419999999998</v>
      </c>
      <c r="M70" s="91">
        <v>0</v>
      </c>
      <c r="N70" s="91">
        <v>0.65</v>
      </c>
      <c r="O70" s="91">
        <v>7.0000000000000007E-2</v>
      </c>
    </row>
    <row r="71" spans="2:15">
      <c r="B71" t="s">
        <v>1160</v>
      </c>
      <c r="C71" t="s">
        <v>1161</v>
      </c>
      <c r="D71" t="s">
        <v>103</v>
      </c>
      <c r="E71" t="s">
        <v>126</v>
      </c>
      <c r="F71" t="s">
        <v>691</v>
      </c>
      <c r="G71" t="s">
        <v>392</v>
      </c>
      <c r="H71" t="s">
        <v>105</v>
      </c>
      <c r="I71" s="91">
        <v>6072</v>
      </c>
      <c r="J71" s="91">
        <v>747</v>
      </c>
      <c r="K71" s="91">
        <v>0</v>
      </c>
      <c r="L71" s="91">
        <v>45.357840000000003</v>
      </c>
      <c r="M71" s="91">
        <v>0</v>
      </c>
      <c r="N71" s="91">
        <v>0.95</v>
      </c>
      <c r="O71" s="91">
        <v>0.11</v>
      </c>
    </row>
    <row r="72" spans="2:15">
      <c r="B72" t="s">
        <v>1162</v>
      </c>
      <c r="C72" t="s">
        <v>1163</v>
      </c>
      <c r="D72" t="s">
        <v>103</v>
      </c>
      <c r="E72" t="s">
        <v>126</v>
      </c>
      <c r="F72" t="s">
        <v>945</v>
      </c>
      <c r="G72" t="s">
        <v>946</v>
      </c>
      <c r="H72" t="s">
        <v>105</v>
      </c>
      <c r="I72" s="91">
        <v>5891</v>
      </c>
      <c r="J72" s="91">
        <v>402.7</v>
      </c>
      <c r="K72" s="91">
        <v>0</v>
      </c>
      <c r="L72" s="91">
        <v>23.723057000000001</v>
      </c>
      <c r="M72" s="91">
        <v>0</v>
      </c>
      <c r="N72" s="91">
        <v>0.5</v>
      </c>
      <c r="O72" s="91">
        <v>0.06</v>
      </c>
    </row>
    <row r="73" spans="2:15">
      <c r="B73" t="s">
        <v>1164</v>
      </c>
      <c r="C73" t="s">
        <v>1165</v>
      </c>
      <c r="D73" t="s">
        <v>103</v>
      </c>
      <c r="E73" t="s">
        <v>126</v>
      </c>
      <c r="F73" t="s">
        <v>1166</v>
      </c>
      <c r="G73" t="s">
        <v>128</v>
      </c>
      <c r="H73" t="s">
        <v>105</v>
      </c>
      <c r="I73" s="91">
        <v>2289</v>
      </c>
      <c r="J73" s="91">
        <v>190</v>
      </c>
      <c r="K73" s="91">
        <v>0</v>
      </c>
      <c r="L73" s="91">
        <v>4.3491</v>
      </c>
      <c r="M73" s="91">
        <v>0</v>
      </c>
      <c r="N73" s="91">
        <v>0.09</v>
      </c>
      <c r="O73" s="91">
        <v>0.01</v>
      </c>
    </row>
    <row r="74" spans="2:15">
      <c r="B74" t="s">
        <v>1167</v>
      </c>
      <c r="C74" t="s">
        <v>1168</v>
      </c>
      <c r="D74" t="s">
        <v>103</v>
      </c>
      <c r="E74" t="s">
        <v>126</v>
      </c>
      <c r="F74" t="s">
        <v>1169</v>
      </c>
      <c r="G74" t="s">
        <v>128</v>
      </c>
      <c r="H74" t="s">
        <v>105</v>
      </c>
      <c r="I74" s="91">
        <v>3246</v>
      </c>
      <c r="J74" s="91">
        <v>419.2</v>
      </c>
      <c r="K74" s="91">
        <v>0</v>
      </c>
      <c r="L74" s="91">
        <v>13.607232</v>
      </c>
      <c r="M74" s="91">
        <v>0</v>
      </c>
      <c r="N74" s="91">
        <v>0.28000000000000003</v>
      </c>
      <c r="O74" s="91">
        <v>0.03</v>
      </c>
    </row>
    <row r="75" spans="2:15">
      <c r="B75" t="s">
        <v>1170</v>
      </c>
      <c r="C75" t="s">
        <v>1171</v>
      </c>
      <c r="D75" t="s">
        <v>103</v>
      </c>
      <c r="E75" t="s">
        <v>126</v>
      </c>
      <c r="F75" t="s">
        <v>1172</v>
      </c>
      <c r="G75" t="s">
        <v>1173</v>
      </c>
      <c r="H75" t="s">
        <v>105</v>
      </c>
      <c r="I75" s="91">
        <v>87</v>
      </c>
      <c r="J75" s="91">
        <v>14600</v>
      </c>
      <c r="K75" s="91">
        <v>0</v>
      </c>
      <c r="L75" s="91">
        <v>12.702</v>
      </c>
      <c r="M75" s="91">
        <v>0</v>
      </c>
      <c r="N75" s="91">
        <v>0.27</v>
      </c>
      <c r="O75" s="91">
        <v>0.03</v>
      </c>
    </row>
    <row r="76" spans="2:15">
      <c r="B76" t="s">
        <v>1174</v>
      </c>
      <c r="C76" t="s">
        <v>1175</v>
      </c>
      <c r="D76" t="s">
        <v>103</v>
      </c>
      <c r="E76" t="s">
        <v>126</v>
      </c>
      <c r="F76" t="s">
        <v>1176</v>
      </c>
      <c r="G76" t="s">
        <v>1173</v>
      </c>
      <c r="H76" t="s">
        <v>105</v>
      </c>
      <c r="I76" s="91">
        <v>440</v>
      </c>
      <c r="J76" s="91">
        <v>9054</v>
      </c>
      <c r="K76" s="91">
        <v>0.443</v>
      </c>
      <c r="L76" s="91">
        <v>40.2806</v>
      </c>
      <c r="M76" s="91">
        <v>0</v>
      </c>
      <c r="N76" s="91">
        <v>0.84</v>
      </c>
      <c r="O76" s="91">
        <v>0.1</v>
      </c>
    </row>
    <row r="77" spans="2:15">
      <c r="B77" t="s">
        <v>1177</v>
      </c>
      <c r="C77" t="s">
        <v>1178</v>
      </c>
      <c r="D77" t="s">
        <v>103</v>
      </c>
      <c r="E77" t="s">
        <v>126</v>
      </c>
      <c r="F77" t="s">
        <v>1179</v>
      </c>
      <c r="G77" t="s">
        <v>1173</v>
      </c>
      <c r="H77" t="s">
        <v>105</v>
      </c>
      <c r="I77" s="91">
        <v>1264</v>
      </c>
      <c r="J77" s="91">
        <v>4355</v>
      </c>
      <c r="K77" s="91">
        <v>0</v>
      </c>
      <c r="L77" s="91">
        <v>55.047199999999997</v>
      </c>
      <c r="M77" s="91">
        <v>0</v>
      </c>
      <c r="N77" s="91">
        <v>1.1499999999999999</v>
      </c>
      <c r="O77" s="91">
        <v>0.13</v>
      </c>
    </row>
    <row r="78" spans="2:15">
      <c r="B78" t="s">
        <v>1180</v>
      </c>
      <c r="C78" t="s">
        <v>1181</v>
      </c>
      <c r="D78" t="s">
        <v>103</v>
      </c>
      <c r="E78" t="s">
        <v>126</v>
      </c>
      <c r="F78" t="s">
        <v>1182</v>
      </c>
      <c r="G78" t="s">
        <v>130</v>
      </c>
      <c r="H78" t="s">
        <v>105</v>
      </c>
      <c r="I78" s="91">
        <v>133</v>
      </c>
      <c r="J78" s="91">
        <v>19400</v>
      </c>
      <c r="K78" s="91">
        <v>0</v>
      </c>
      <c r="L78" s="91">
        <v>25.802</v>
      </c>
      <c r="M78" s="91">
        <v>0</v>
      </c>
      <c r="N78" s="91">
        <v>0.54</v>
      </c>
      <c r="O78" s="91">
        <v>0.06</v>
      </c>
    </row>
    <row r="79" spans="2:15">
      <c r="B79" t="s">
        <v>1183</v>
      </c>
      <c r="C79" t="s">
        <v>1184</v>
      </c>
      <c r="D79" t="s">
        <v>103</v>
      </c>
      <c r="E79" t="s">
        <v>126</v>
      </c>
      <c r="F79" t="s">
        <v>1185</v>
      </c>
      <c r="G79" t="s">
        <v>132</v>
      </c>
      <c r="H79" t="s">
        <v>105</v>
      </c>
      <c r="I79" s="91">
        <v>311</v>
      </c>
      <c r="J79" s="91">
        <v>4299</v>
      </c>
      <c r="K79" s="91">
        <v>0</v>
      </c>
      <c r="L79" s="91">
        <v>13.36989</v>
      </c>
      <c r="M79" s="91">
        <v>0</v>
      </c>
      <c r="N79" s="91">
        <v>0.28000000000000003</v>
      </c>
      <c r="O79" s="91">
        <v>0.03</v>
      </c>
    </row>
    <row r="80" spans="2:15">
      <c r="B80" t="s">
        <v>1186</v>
      </c>
      <c r="C80" t="s">
        <v>1187</v>
      </c>
      <c r="D80" t="s">
        <v>103</v>
      </c>
      <c r="E80" t="s">
        <v>126</v>
      </c>
      <c r="F80" t="s">
        <v>671</v>
      </c>
      <c r="G80" t="s">
        <v>135</v>
      </c>
      <c r="H80" t="s">
        <v>105</v>
      </c>
      <c r="I80" s="91">
        <v>1543</v>
      </c>
      <c r="J80" s="91">
        <v>1912</v>
      </c>
      <c r="K80" s="91">
        <v>0</v>
      </c>
      <c r="L80" s="91">
        <v>29.50216</v>
      </c>
      <c r="M80" s="91">
        <v>0</v>
      </c>
      <c r="N80" s="91">
        <v>0.62</v>
      </c>
      <c r="O80" s="91">
        <v>7.0000000000000007E-2</v>
      </c>
    </row>
    <row r="81" spans="2:15">
      <c r="B81" t="s">
        <v>1188</v>
      </c>
      <c r="C81" t="s">
        <v>1189</v>
      </c>
      <c r="D81" t="s">
        <v>103</v>
      </c>
      <c r="E81" t="s">
        <v>126</v>
      </c>
      <c r="F81" t="s">
        <v>665</v>
      </c>
      <c r="G81" t="s">
        <v>135</v>
      </c>
      <c r="H81" t="s">
        <v>105</v>
      </c>
      <c r="I81" s="91">
        <v>905</v>
      </c>
      <c r="J81" s="91">
        <v>2490</v>
      </c>
      <c r="K81" s="91">
        <v>0</v>
      </c>
      <c r="L81" s="91">
        <v>22.534500000000001</v>
      </c>
      <c r="M81" s="91">
        <v>0</v>
      </c>
      <c r="N81" s="91">
        <v>0.47</v>
      </c>
      <c r="O81" s="91">
        <v>0.05</v>
      </c>
    </row>
    <row r="82" spans="2:15">
      <c r="B82" s="92" t="s">
        <v>1190</v>
      </c>
      <c r="E82" s="16"/>
      <c r="F82" s="16"/>
      <c r="G82" s="16"/>
      <c r="I82" s="93">
        <v>26920.76</v>
      </c>
      <c r="K82" s="93">
        <v>0</v>
      </c>
      <c r="L82" s="93">
        <v>173.81911868028999</v>
      </c>
      <c r="N82" s="93">
        <v>3.64</v>
      </c>
      <c r="O82" s="93">
        <v>0.42</v>
      </c>
    </row>
    <row r="83" spans="2:15">
      <c r="B83" t="s">
        <v>1191</v>
      </c>
      <c r="C83" t="s">
        <v>1192</v>
      </c>
      <c r="D83" t="s">
        <v>103</v>
      </c>
      <c r="E83" t="s">
        <v>126</v>
      </c>
      <c r="F83" t="s">
        <v>1193</v>
      </c>
      <c r="G83" t="s">
        <v>104</v>
      </c>
      <c r="H83" t="s">
        <v>105</v>
      </c>
      <c r="I83" s="91">
        <v>208</v>
      </c>
      <c r="J83" s="91">
        <v>926</v>
      </c>
      <c r="K83" s="91">
        <v>0</v>
      </c>
      <c r="L83" s="91">
        <v>1.92608</v>
      </c>
      <c r="M83" s="91">
        <v>0</v>
      </c>
      <c r="N83" s="91">
        <v>0.04</v>
      </c>
      <c r="O83" s="91">
        <v>0</v>
      </c>
    </row>
    <row r="84" spans="2:15">
      <c r="B84" t="s">
        <v>1194</v>
      </c>
      <c r="C84" t="s">
        <v>1195</v>
      </c>
      <c r="D84" t="s">
        <v>103</v>
      </c>
      <c r="E84" t="s">
        <v>126</v>
      </c>
      <c r="F84" t="s">
        <v>1196</v>
      </c>
      <c r="G84" t="s">
        <v>104</v>
      </c>
      <c r="H84" t="s">
        <v>105</v>
      </c>
      <c r="I84" s="91">
        <v>85</v>
      </c>
      <c r="J84" s="91">
        <v>10350</v>
      </c>
      <c r="K84" s="91">
        <v>0</v>
      </c>
      <c r="L84" s="91">
        <v>8.7974999999999994</v>
      </c>
      <c r="M84" s="91">
        <v>0</v>
      </c>
      <c r="N84" s="91">
        <v>0.18</v>
      </c>
      <c r="O84" s="91">
        <v>0.02</v>
      </c>
    </row>
    <row r="85" spans="2:15">
      <c r="B85" t="s">
        <v>1197</v>
      </c>
      <c r="C85" t="s">
        <v>1198</v>
      </c>
      <c r="D85" t="s">
        <v>103</v>
      </c>
      <c r="E85" t="s">
        <v>126</v>
      </c>
      <c r="F85" t="s">
        <v>1199</v>
      </c>
      <c r="G85" t="s">
        <v>1085</v>
      </c>
      <c r="H85" t="s">
        <v>105</v>
      </c>
      <c r="I85" s="91">
        <v>149</v>
      </c>
      <c r="J85" s="91">
        <v>2958</v>
      </c>
      <c r="K85" s="91">
        <v>0</v>
      </c>
      <c r="L85" s="91">
        <v>4.4074200000000001</v>
      </c>
      <c r="M85" s="91">
        <v>0</v>
      </c>
      <c r="N85" s="91">
        <v>0.09</v>
      </c>
      <c r="O85" s="91">
        <v>0.01</v>
      </c>
    </row>
    <row r="86" spans="2:15">
      <c r="B86" t="s">
        <v>1200</v>
      </c>
      <c r="C86" t="s">
        <v>1201</v>
      </c>
      <c r="D86" t="s">
        <v>103</v>
      </c>
      <c r="E86" t="s">
        <v>126</v>
      </c>
      <c r="F86" t="s">
        <v>1202</v>
      </c>
      <c r="G86" t="s">
        <v>509</v>
      </c>
      <c r="H86" t="s">
        <v>105</v>
      </c>
      <c r="I86" s="91">
        <v>471</v>
      </c>
      <c r="J86" s="91">
        <v>1088</v>
      </c>
      <c r="K86" s="91">
        <v>0</v>
      </c>
      <c r="L86" s="91">
        <v>5.1244800000000001</v>
      </c>
      <c r="M86" s="91">
        <v>0</v>
      </c>
      <c r="N86" s="91">
        <v>0.11</v>
      </c>
      <c r="O86" s="91">
        <v>0.01</v>
      </c>
    </row>
    <row r="87" spans="2:15">
      <c r="B87" t="s">
        <v>1203</v>
      </c>
      <c r="C87" t="s">
        <v>1204</v>
      </c>
      <c r="D87" t="s">
        <v>103</v>
      </c>
      <c r="E87" t="s">
        <v>126</v>
      </c>
      <c r="F87" t="s">
        <v>1205</v>
      </c>
      <c r="G87" t="s">
        <v>509</v>
      </c>
      <c r="H87" t="s">
        <v>105</v>
      </c>
      <c r="I87" s="91">
        <v>400</v>
      </c>
      <c r="J87" s="91">
        <v>1117</v>
      </c>
      <c r="K87" s="91">
        <v>0</v>
      </c>
      <c r="L87" s="91">
        <v>4.468</v>
      </c>
      <c r="M87" s="91">
        <v>0</v>
      </c>
      <c r="N87" s="91">
        <v>0.09</v>
      </c>
      <c r="O87" s="91">
        <v>0.01</v>
      </c>
    </row>
    <row r="88" spans="2:15">
      <c r="B88" t="s">
        <v>1206</v>
      </c>
      <c r="C88" t="s">
        <v>1207</v>
      </c>
      <c r="D88" t="s">
        <v>103</v>
      </c>
      <c r="E88" t="s">
        <v>126</v>
      </c>
      <c r="F88" t="s">
        <v>1208</v>
      </c>
      <c r="G88" t="s">
        <v>1017</v>
      </c>
      <c r="H88" t="s">
        <v>105</v>
      </c>
      <c r="I88" s="91">
        <v>483.5</v>
      </c>
      <c r="J88" s="91">
        <v>1078</v>
      </c>
      <c r="K88" s="91">
        <v>0</v>
      </c>
      <c r="L88" s="91">
        <v>5.2121300000000002</v>
      </c>
      <c r="M88" s="91">
        <v>0</v>
      </c>
      <c r="N88" s="91">
        <v>0.11</v>
      </c>
      <c r="O88" s="91">
        <v>0.01</v>
      </c>
    </row>
    <row r="89" spans="2:15">
      <c r="B89" t="s">
        <v>1209</v>
      </c>
      <c r="C89" t="s">
        <v>1210</v>
      </c>
      <c r="D89" t="s">
        <v>103</v>
      </c>
      <c r="E89" t="s">
        <v>126</v>
      </c>
      <c r="F89" t="s">
        <v>1211</v>
      </c>
      <c r="G89" t="s">
        <v>1017</v>
      </c>
      <c r="H89" t="s">
        <v>105</v>
      </c>
      <c r="I89" s="91">
        <v>0.4</v>
      </c>
      <c r="J89" s="91">
        <v>367.2</v>
      </c>
      <c r="K89" s="91">
        <v>0</v>
      </c>
      <c r="L89" s="91">
        <v>1.4687999999999999E-3</v>
      </c>
      <c r="M89" s="91">
        <v>0</v>
      </c>
      <c r="N89" s="91">
        <v>0</v>
      </c>
      <c r="O89" s="91">
        <v>0</v>
      </c>
    </row>
    <row r="90" spans="2:15">
      <c r="B90" t="s">
        <v>1212</v>
      </c>
      <c r="C90" t="s">
        <v>1213</v>
      </c>
      <c r="D90" t="s">
        <v>103</v>
      </c>
      <c r="E90" t="s">
        <v>126</v>
      </c>
      <c r="F90" t="s">
        <v>1214</v>
      </c>
      <c r="G90" t="s">
        <v>1017</v>
      </c>
      <c r="H90" t="s">
        <v>105</v>
      </c>
      <c r="I90" s="91">
        <v>1085</v>
      </c>
      <c r="J90" s="91">
        <v>292.8</v>
      </c>
      <c r="K90" s="91">
        <v>0</v>
      </c>
      <c r="L90" s="91">
        <v>3.1768800000000001</v>
      </c>
      <c r="M90" s="91">
        <v>0</v>
      </c>
      <c r="N90" s="91">
        <v>7.0000000000000007E-2</v>
      </c>
      <c r="O90" s="91">
        <v>0.01</v>
      </c>
    </row>
    <row r="91" spans="2:15">
      <c r="B91" t="s">
        <v>1215</v>
      </c>
      <c r="C91" t="s">
        <v>1216</v>
      </c>
      <c r="D91" t="s">
        <v>103</v>
      </c>
      <c r="E91" t="s">
        <v>126</v>
      </c>
      <c r="F91" t="s">
        <v>1217</v>
      </c>
      <c r="G91" t="s">
        <v>795</v>
      </c>
      <c r="H91" t="s">
        <v>105</v>
      </c>
      <c r="I91" s="91">
        <v>509</v>
      </c>
      <c r="J91" s="91">
        <v>843.4</v>
      </c>
      <c r="K91" s="91">
        <v>0</v>
      </c>
      <c r="L91" s="91">
        <v>4.2929060000000003</v>
      </c>
      <c r="M91" s="91">
        <v>0</v>
      </c>
      <c r="N91" s="91">
        <v>0.09</v>
      </c>
      <c r="O91" s="91">
        <v>0.01</v>
      </c>
    </row>
    <row r="92" spans="2:15">
      <c r="B92" t="s">
        <v>1218</v>
      </c>
      <c r="C92" t="s">
        <v>1219</v>
      </c>
      <c r="D92" t="s">
        <v>103</v>
      </c>
      <c r="E92" t="s">
        <v>126</v>
      </c>
      <c r="F92" t="s">
        <v>1220</v>
      </c>
      <c r="G92" t="s">
        <v>707</v>
      </c>
      <c r="H92" t="s">
        <v>105</v>
      </c>
      <c r="I92" s="91">
        <v>321</v>
      </c>
      <c r="J92" s="91">
        <v>2552</v>
      </c>
      <c r="K92" s="91">
        <v>0</v>
      </c>
      <c r="L92" s="91">
        <v>8.1919199999999996</v>
      </c>
      <c r="M92" s="91">
        <v>0</v>
      </c>
      <c r="N92" s="91">
        <v>0.17</v>
      </c>
      <c r="O92" s="91">
        <v>0.02</v>
      </c>
    </row>
    <row r="93" spans="2:15">
      <c r="B93" t="s">
        <v>1221</v>
      </c>
      <c r="C93" t="s">
        <v>1222</v>
      </c>
      <c r="D93" t="s">
        <v>103</v>
      </c>
      <c r="E93" t="s">
        <v>126</v>
      </c>
      <c r="F93" t="s">
        <v>779</v>
      </c>
      <c r="G93" t="s">
        <v>707</v>
      </c>
      <c r="H93" t="s">
        <v>105</v>
      </c>
      <c r="I93" s="91">
        <v>0.34</v>
      </c>
      <c r="J93" s="91">
        <v>40.4</v>
      </c>
      <c r="K93" s="91">
        <v>0</v>
      </c>
      <c r="L93" s="91">
        <v>1.3736E-4</v>
      </c>
      <c r="M93" s="91">
        <v>0</v>
      </c>
      <c r="N93" s="91">
        <v>0</v>
      </c>
      <c r="O93" s="91">
        <v>0</v>
      </c>
    </row>
    <row r="94" spans="2:15">
      <c r="B94" t="s">
        <v>1223</v>
      </c>
      <c r="C94" t="s">
        <v>1224</v>
      </c>
      <c r="D94" t="s">
        <v>103</v>
      </c>
      <c r="E94" t="s">
        <v>126</v>
      </c>
      <c r="F94" t="s">
        <v>1225</v>
      </c>
      <c r="G94" t="s">
        <v>1226</v>
      </c>
      <c r="H94" t="s">
        <v>105</v>
      </c>
      <c r="I94" s="91">
        <v>366</v>
      </c>
      <c r="J94" s="91">
        <v>1296</v>
      </c>
      <c r="K94" s="91">
        <v>0</v>
      </c>
      <c r="L94" s="91">
        <v>4.74336</v>
      </c>
      <c r="M94" s="91">
        <v>0</v>
      </c>
      <c r="N94" s="91">
        <v>0.1</v>
      </c>
      <c r="O94" s="91">
        <v>0.01</v>
      </c>
    </row>
    <row r="95" spans="2:15">
      <c r="B95" t="s">
        <v>1227</v>
      </c>
      <c r="C95" t="s">
        <v>1228</v>
      </c>
      <c r="D95" t="s">
        <v>103</v>
      </c>
      <c r="E95" t="s">
        <v>126</v>
      </c>
      <c r="F95" t="s">
        <v>1229</v>
      </c>
      <c r="G95" t="s">
        <v>1226</v>
      </c>
      <c r="H95" t="s">
        <v>105</v>
      </c>
      <c r="I95" s="91">
        <v>1751</v>
      </c>
      <c r="J95" s="91">
        <v>342.4</v>
      </c>
      <c r="K95" s="91">
        <v>0</v>
      </c>
      <c r="L95" s="91">
        <v>5.9954239999999999</v>
      </c>
      <c r="M95" s="91">
        <v>0</v>
      </c>
      <c r="N95" s="91">
        <v>0.13</v>
      </c>
      <c r="O95" s="91">
        <v>0.01</v>
      </c>
    </row>
    <row r="96" spans="2:15">
      <c r="B96" t="s">
        <v>1230</v>
      </c>
      <c r="C96" t="s">
        <v>1231</v>
      </c>
      <c r="D96" t="s">
        <v>103</v>
      </c>
      <c r="E96" t="s">
        <v>126</v>
      </c>
      <c r="F96" t="s">
        <v>1232</v>
      </c>
      <c r="G96" t="s">
        <v>547</v>
      </c>
      <c r="H96" t="s">
        <v>105</v>
      </c>
      <c r="I96" s="91">
        <v>729.02</v>
      </c>
      <c r="J96" s="91">
        <v>725.5</v>
      </c>
      <c r="K96" s="91">
        <v>0</v>
      </c>
      <c r="L96" s="91">
        <v>5.2890401000000002</v>
      </c>
      <c r="M96" s="91">
        <v>0</v>
      </c>
      <c r="N96" s="91">
        <v>0.11</v>
      </c>
      <c r="O96" s="91">
        <v>0.01</v>
      </c>
    </row>
    <row r="97" spans="2:15">
      <c r="B97" t="s">
        <v>1233</v>
      </c>
      <c r="C97" t="s">
        <v>1234</v>
      </c>
      <c r="D97" t="s">
        <v>103</v>
      </c>
      <c r="E97" t="s">
        <v>126</v>
      </c>
      <c r="F97" t="s">
        <v>1235</v>
      </c>
      <c r="G97" t="s">
        <v>547</v>
      </c>
      <c r="H97" t="s">
        <v>105</v>
      </c>
      <c r="I97" s="91">
        <v>422</v>
      </c>
      <c r="J97" s="91">
        <v>2320</v>
      </c>
      <c r="K97" s="91">
        <v>0</v>
      </c>
      <c r="L97" s="91">
        <v>9.7904</v>
      </c>
      <c r="M97" s="91">
        <v>0</v>
      </c>
      <c r="N97" s="91">
        <v>0.2</v>
      </c>
      <c r="O97" s="91">
        <v>0.02</v>
      </c>
    </row>
    <row r="98" spans="2:15">
      <c r="B98" t="s">
        <v>1236</v>
      </c>
      <c r="C98" t="s">
        <v>1237</v>
      </c>
      <c r="D98" t="s">
        <v>103</v>
      </c>
      <c r="E98" t="s">
        <v>126</v>
      </c>
      <c r="F98" t="s">
        <v>1238</v>
      </c>
      <c r="G98" t="s">
        <v>547</v>
      </c>
      <c r="H98" t="s">
        <v>105</v>
      </c>
      <c r="I98" s="91">
        <v>182</v>
      </c>
      <c r="J98" s="91">
        <v>614.5</v>
      </c>
      <c r="K98" s="91">
        <v>0</v>
      </c>
      <c r="L98" s="91">
        <v>1.11839</v>
      </c>
      <c r="M98" s="91">
        <v>0</v>
      </c>
      <c r="N98" s="91">
        <v>0.02</v>
      </c>
      <c r="O98" s="91">
        <v>0</v>
      </c>
    </row>
    <row r="99" spans="2:15">
      <c r="B99" t="s">
        <v>1239</v>
      </c>
      <c r="C99" t="s">
        <v>1240</v>
      </c>
      <c r="D99" t="s">
        <v>103</v>
      </c>
      <c r="E99" t="s">
        <v>126</v>
      </c>
      <c r="F99" t="s">
        <v>994</v>
      </c>
      <c r="G99" t="s">
        <v>547</v>
      </c>
      <c r="H99" t="s">
        <v>105</v>
      </c>
      <c r="I99" s="91">
        <v>0.85</v>
      </c>
      <c r="J99" s="91">
        <v>455.5</v>
      </c>
      <c r="K99" s="91">
        <v>0</v>
      </c>
      <c r="L99" s="91">
        <v>3.8717500000000002E-3</v>
      </c>
      <c r="M99" s="91">
        <v>0</v>
      </c>
      <c r="N99" s="91">
        <v>0</v>
      </c>
      <c r="O99" s="91">
        <v>0</v>
      </c>
    </row>
    <row r="100" spans="2:15">
      <c r="B100" t="s">
        <v>1241</v>
      </c>
      <c r="C100" t="s">
        <v>1242</v>
      </c>
      <c r="D100" t="s">
        <v>103</v>
      </c>
      <c r="E100" t="s">
        <v>126</v>
      </c>
      <c r="F100" t="s">
        <v>1243</v>
      </c>
      <c r="G100" t="s">
        <v>547</v>
      </c>
      <c r="H100" t="s">
        <v>105</v>
      </c>
      <c r="I100" s="91">
        <v>391</v>
      </c>
      <c r="J100" s="91">
        <v>2357</v>
      </c>
      <c r="K100" s="91">
        <v>0</v>
      </c>
      <c r="L100" s="91">
        <v>9.2158700000000007</v>
      </c>
      <c r="M100" s="91">
        <v>0</v>
      </c>
      <c r="N100" s="91">
        <v>0.19</v>
      </c>
      <c r="O100" s="91">
        <v>0.02</v>
      </c>
    </row>
    <row r="101" spans="2:15">
      <c r="B101" t="s">
        <v>1244</v>
      </c>
      <c r="C101" t="s">
        <v>1245</v>
      </c>
      <c r="D101" t="s">
        <v>103</v>
      </c>
      <c r="E101" t="s">
        <v>126</v>
      </c>
      <c r="F101" t="s">
        <v>1246</v>
      </c>
      <c r="G101" t="s">
        <v>547</v>
      </c>
      <c r="H101" t="s">
        <v>105</v>
      </c>
      <c r="I101" s="91">
        <v>1945</v>
      </c>
      <c r="J101" s="91">
        <v>567.5</v>
      </c>
      <c r="K101" s="91">
        <v>0</v>
      </c>
      <c r="L101" s="91">
        <v>11.037875</v>
      </c>
      <c r="M101" s="91">
        <v>0</v>
      </c>
      <c r="N101" s="91">
        <v>0.23</v>
      </c>
      <c r="O101" s="91">
        <v>0.03</v>
      </c>
    </row>
    <row r="102" spans="2:15">
      <c r="B102" t="s">
        <v>1247</v>
      </c>
      <c r="C102" t="s">
        <v>1248</v>
      </c>
      <c r="D102" t="s">
        <v>103</v>
      </c>
      <c r="E102" t="s">
        <v>126</v>
      </c>
      <c r="F102" t="s">
        <v>1249</v>
      </c>
      <c r="G102" t="s">
        <v>547</v>
      </c>
      <c r="H102" t="s">
        <v>105</v>
      </c>
      <c r="I102" s="91">
        <v>539</v>
      </c>
      <c r="J102" s="91">
        <v>1247</v>
      </c>
      <c r="K102" s="91">
        <v>0</v>
      </c>
      <c r="L102" s="91">
        <v>6.72133</v>
      </c>
      <c r="M102" s="91">
        <v>0</v>
      </c>
      <c r="N102" s="91">
        <v>0.14000000000000001</v>
      </c>
      <c r="O102" s="91">
        <v>0.02</v>
      </c>
    </row>
    <row r="103" spans="2:15">
      <c r="B103" t="s">
        <v>1250</v>
      </c>
      <c r="C103" t="s">
        <v>1251</v>
      </c>
      <c r="D103" t="s">
        <v>103</v>
      </c>
      <c r="E103" t="s">
        <v>126</v>
      </c>
      <c r="F103" t="s">
        <v>1252</v>
      </c>
      <c r="G103" t="s">
        <v>812</v>
      </c>
      <c r="H103" t="s">
        <v>105</v>
      </c>
      <c r="I103" s="91">
        <v>417</v>
      </c>
      <c r="J103" s="91">
        <v>1618</v>
      </c>
      <c r="K103" s="91">
        <v>0</v>
      </c>
      <c r="L103" s="91">
        <v>6.7470600000000003</v>
      </c>
      <c r="M103" s="91">
        <v>0</v>
      </c>
      <c r="N103" s="91">
        <v>0.14000000000000001</v>
      </c>
      <c r="O103" s="91">
        <v>0.02</v>
      </c>
    </row>
    <row r="104" spans="2:15">
      <c r="B104" t="s">
        <v>1253</v>
      </c>
      <c r="C104" t="s">
        <v>1254</v>
      </c>
      <c r="D104" t="s">
        <v>103</v>
      </c>
      <c r="E104" t="s">
        <v>126</v>
      </c>
      <c r="F104" t="s">
        <v>1255</v>
      </c>
      <c r="G104" t="s">
        <v>1062</v>
      </c>
      <c r="H104" t="s">
        <v>105</v>
      </c>
      <c r="I104" s="91">
        <v>1.6</v>
      </c>
      <c r="J104" s="91">
        <v>85.3</v>
      </c>
      <c r="K104" s="91">
        <v>0</v>
      </c>
      <c r="L104" s="91">
        <v>1.3648E-3</v>
      </c>
      <c r="M104" s="91">
        <v>0</v>
      </c>
      <c r="N104" s="91">
        <v>0</v>
      </c>
      <c r="O104" s="91">
        <v>0</v>
      </c>
    </row>
    <row r="105" spans="2:15">
      <c r="B105" t="s">
        <v>1256</v>
      </c>
      <c r="C105" t="s">
        <v>1257</v>
      </c>
      <c r="D105" t="s">
        <v>103</v>
      </c>
      <c r="E105" t="s">
        <v>126</v>
      </c>
      <c r="F105" t="s">
        <v>1258</v>
      </c>
      <c r="G105" t="s">
        <v>1062</v>
      </c>
      <c r="H105" t="s">
        <v>105</v>
      </c>
      <c r="I105" s="91">
        <v>4614.5</v>
      </c>
      <c r="J105" s="91">
        <v>130.19999999999999</v>
      </c>
      <c r="K105" s="91">
        <v>0</v>
      </c>
      <c r="L105" s="91">
        <v>6.0080790000000004</v>
      </c>
      <c r="M105" s="91">
        <v>0</v>
      </c>
      <c r="N105" s="91">
        <v>0.13</v>
      </c>
      <c r="O105" s="91">
        <v>0.01</v>
      </c>
    </row>
    <row r="106" spans="2:15">
      <c r="B106" t="s">
        <v>1259</v>
      </c>
      <c r="C106" t="s">
        <v>1260</v>
      </c>
      <c r="D106" t="s">
        <v>103</v>
      </c>
      <c r="E106" t="s">
        <v>126</v>
      </c>
      <c r="F106" t="s">
        <v>1261</v>
      </c>
      <c r="G106" t="s">
        <v>1062</v>
      </c>
      <c r="H106" t="s">
        <v>105</v>
      </c>
      <c r="I106" s="91">
        <v>310.91000000000003</v>
      </c>
      <c r="J106" s="91">
        <v>1120</v>
      </c>
      <c r="K106" s="91">
        <v>0</v>
      </c>
      <c r="L106" s="91">
        <v>3.482192</v>
      </c>
      <c r="M106" s="91">
        <v>0</v>
      </c>
      <c r="N106" s="91">
        <v>7.0000000000000007E-2</v>
      </c>
      <c r="O106" s="91">
        <v>0.01</v>
      </c>
    </row>
    <row r="107" spans="2:15">
      <c r="B107" t="s">
        <v>1262</v>
      </c>
      <c r="C107" t="s">
        <v>1263</v>
      </c>
      <c r="D107" t="s">
        <v>103</v>
      </c>
      <c r="E107" t="s">
        <v>126</v>
      </c>
      <c r="F107" t="s">
        <v>1264</v>
      </c>
      <c r="G107" t="s">
        <v>1062</v>
      </c>
      <c r="H107" t="s">
        <v>105</v>
      </c>
      <c r="I107" s="91">
        <v>92.24</v>
      </c>
      <c r="J107" s="91">
        <v>65.3</v>
      </c>
      <c r="K107" s="91">
        <v>0</v>
      </c>
      <c r="L107" s="91">
        <v>6.0232719999999997E-2</v>
      </c>
      <c r="M107" s="91">
        <v>0</v>
      </c>
      <c r="N107" s="91">
        <v>0</v>
      </c>
      <c r="O107" s="91">
        <v>0</v>
      </c>
    </row>
    <row r="108" spans="2:15">
      <c r="B108" t="s">
        <v>1265</v>
      </c>
      <c r="C108" t="s">
        <v>1266</v>
      </c>
      <c r="D108" t="s">
        <v>103</v>
      </c>
      <c r="E108" t="s">
        <v>126</v>
      </c>
      <c r="F108" t="s">
        <v>1267</v>
      </c>
      <c r="G108" t="s">
        <v>1062</v>
      </c>
      <c r="H108" t="s">
        <v>105</v>
      </c>
      <c r="I108" s="91">
        <v>0.97</v>
      </c>
      <c r="J108" s="91">
        <v>586</v>
      </c>
      <c r="K108" s="91">
        <v>0</v>
      </c>
      <c r="L108" s="91">
        <v>5.6842000000000004E-3</v>
      </c>
      <c r="M108" s="91">
        <v>0</v>
      </c>
      <c r="N108" s="91">
        <v>0</v>
      </c>
      <c r="O108" s="91">
        <v>0</v>
      </c>
    </row>
    <row r="109" spans="2:15">
      <c r="B109" t="s">
        <v>1268</v>
      </c>
      <c r="C109" t="s">
        <v>1269</v>
      </c>
      <c r="D109" t="s">
        <v>103</v>
      </c>
      <c r="E109" t="s">
        <v>126</v>
      </c>
      <c r="F109" t="s">
        <v>1270</v>
      </c>
      <c r="G109" t="s">
        <v>841</v>
      </c>
      <c r="H109" t="s">
        <v>105</v>
      </c>
      <c r="I109" s="91">
        <v>2</v>
      </c>
      <c r="J109" s="91">
        <v>5053</v>
      </c>
      <c r="K109" s="91">
        <v>0</v>
      </c>
      <c r="L109" s="91">
        <v>0.10106</v>
      </c>
      <c r="M109" s="91">
        <v>0</v>
      </c>
      <c r="N109" s="91">
        <v>0</v>
      </c>
      <c r="O109" s="91">
        <v>0</v>
      </c>
    </row>
    <row r="110" spans="2:15">
      <c r="B110" t="s">
        <v>1271</v>
      </c>
      <c r="C110" t="s">
        <v>1272</v>
      </c>
      <c r="D110" t="s">
        <v>103</v>
      </c>
      <c r="E110" t="s">
        <v>126</v>
      </c>
      <c r="F110" t="s">
        <v>1273</v>
      </c>
      <c r="G110" t="s">
        <v>841</v>
      </c>
      <c r="H110" t="s">
        <v>105</v>
      </c>
      <c r="I110" s="91">
        <v>311</v>
      </c>
      <c r="J110" s="91">
        <v>1417</v>
      </c>
      <c r="K110" s="91">
        <v>0</v>
      </c>
      <c r="L110" s="91">
        <v>4.4068699999999996</v>
      </c>
      <c r="M110" s="91">
        <v>0</v>
      </c>
      <c r="N110" s="91">
        <v>0.09</v>
      </c>
      <c r="O110" s="91">
        <v>0.01</v>
      </c>
    </row>
    <row r="111" spans="2:15">
      <c r="B111" t="s">
        <v>1274</v>
      </c>
      <c r="C111" t="s">
        <v>1275</v>
      </c>
      <c r="D111" t="s">
        <v>103</v>
      </c>
      <c r="E111" t="s">
        <v>126</v>
      </c>
      <c r="F111" t="s">
        <v>1276</v>
      </c>
      <c r="G111" t="s">
        <v>841</v>
      </c>
      <c r="H111" t="s">
        <v>105</v>
      </c>
      <c r="I111" s="91">
        <v>754</v>
      </c>
      <c r="J111" s="91">
        <v>984.1</v>
      </c>
      <c r="K111" s="91">
        <v>0</v>
      </c>
      <c r="L111" s="91">
        <v>7.4201139999999999</v>
      </c>
      <c r="M111" s="91">
        <v>0</v>
      </c>
      <c r="N111" s="91">
        <v>0.16</v>
      </c>
      <c r="O111" s="91">
        <v>0.02</v>
      </c>
    </row>
    <row r="112" spans="2:15">
      <c r="B112" t="s">
        <v>1277</v>
      </c>
      <c r="C112" t="s">
        <v>1278</v>
      </c>
      <c r="D112" t="s">
        <v>103</v>
      </c>
      <c r="E112" t="s">
        <v>126</v>
      </c>
      <c r="F112" t="s">
        <v>1279</v>
      </c>
      <c r="G112" t="s">
        <v>841</v>
      </c>
      <c r="H112" t="s">
        <v>105</v>
      </c>
      <c r="I112" s="91">
        <v>1446</v>
      </c>
      <c r="J112" s="91">
        <v>80</v>
      </c>
      <c r="K112" s="91">
        <v>0</v>
      </c>
      <c r="L112" s="91">
        <v>1.1568000000000001</v>
      </c>
      <c r="M112" s="91">
        <v>0</v>
      </c>
      <c r="N112" s="91">
        <v>0.02</v>
      </c>
      <c r="O112" s="91">
        <v>0</v>
      </c>
    </row>
    <row r="113" spans="2:15">
      <c r="B113" t="s">
        <v>1280</v>
      </c>
      <c r="C113" t="s">
        <v>1281</v>
      </c>
      <c r="D113" t="s">
        <v>103</v>
      </c>
      <c r="E113" t="s">
        <v>126</v>
      </c>
      <c r="F113" t="s">
        <v>1282</v>
      </c>
      <c r="G113" t="s">
        <v>941</v>
      </c>
      <c r="H113" t="s">
        <v>105</v>
      </c>
      <c r="I113" s="91">
        <v>29</v>
      </c>
      <c r="J113" s="91">
        <v>9.9999999999999995E-7</v>
      </c>
      <c r="K113" s="91">
        <v>0</v>
      </c>
      <c r="L113" s="91">
        <v>2.8999999999999998E-10</v>
      </c>
      <c r="M113" s="91">
        <v>0</v>
      </c>
      <c r="N113" s="91">
        <v>0</v>
      </c>
      <c r="O113" s="91">
        <v>0</v>
      </c>
    </row>
    <row r="114" spans="2:15">
      <c r="B114" t="s">
        <v>1283</v>
      </c>
      <c r="C114" t="s">
        <v>1284</v>
      </c>
      <c r="D114" t="s">
        <v>103</v>
      </c>
      <c r="E114" t="s">
        <v>126</v>
      </c>
      <c r="F114" t="s">
        <v>1285</v>
      </c>
      <c r="G114" t="s">
        <v>941</v>
      </c>
      <c r="H114" t="s">
        <v>105</v>
      </c>
      <c r="I114" s="91">
        <v>59</v>
      </c>
      <c r="J114" s="91">
        <v>1848</v>
      </c>
      <c r="K114" s="91">
        <v>0</v>
      </c>
      <c r="L114" s="91">
        <v>1.09032</v>
      </c>
      <c r="M114" s="91">
        <v>0</v>
      </c>
      <c r="N114" s="91">
        <v>0.02</v>
      </c>
      <c r="O114" s="91">
        <v>0</v>
      </c>
    </row>
    <row r="115" spans="2:15">
      <c r="B115" t="s">
        <v>1286</v>
      </c>
      <c r="C115" t="s">
        <v>1287</v>
      </c>
      <c r="D115" t="s">
        <v>103</v>
      </c>
      <c r="E115" t="s">
        <v>126</v>
      </c>
      <c r="F115" t="s">
        <v>1288</v>
      </c>
      <c r="G115" t="s">
        <v>941</v>
      </c>
      <c r="H115" t="s">
        <v>105</v>
      </c>
      <c r="I115" s="91">
        <v>3360</v>
      </c>
      <c r="J115" s="91">
        <v>11.1</v>
      </c>
      <c r="K115" s="91">
        <v>0</v>
      </c>
      <c r="L115" s="91">
        <v>0.37296000000000001</v>
      </c>
      <c r="M115" s="91">
        <v>0</v>
      </c>
      <c r="N115" s="91">
        <v>0.01</v>
      </c>
      <c r="O115" s="91">
        <v>0</v>
      </c>
    </row>
    <row r="116" spans="2:15">
      <c r="B116" t="s">
        <v>1289</v>
      </c>
      <c r="C116" t="s">
        <v>1290</v>
      </c>
      <c r="D116" t="s">
        <v>103</v>
      </c>
      <c r="E116" t="s">
        <v>126</v>
      </c>
      <c r="F116" t="s">
        <v>782</v>
      </c>
      <c r="G116" t="s">
        <v>392</v>
      </c>
      <c r="H116" t="s">
        <v>105</v>
      </c>
      <c r="I116" s="91">
        <v>0.05</v>
      </c>
      <c r="J116" s="91">
        <v>14.5</v>
      </c>
      <c r="K116" s="91">
        <v>0</v>
      </c>
      <c r="L116" s="91">
        <v>7.25E-6</v>
      </c>
      <c r="M116" s="91">
        <v>0</v>
      </c>
      <c r="N116" s="91">
        <v>0</v>
      </c>
      <c r="O116" s="91">
        <v>0</v>
      </c>
    </row>
    <row r="117" spans="2:15">
      <c r="B117" t="s">
        <v>1291</v>
      </c>
      <c r="C117" t="s">
        <v>1292</v>
      </c>
      <c r="D117" t="s">
        <v>103</v>
      </c>
      <c r="E117" t="s">
        <v>126</v>
      </c>
      <c r="F117" t="s">
        <v>770</v>
      </c>
      <c r="G117" t="s">
        <v>392</v>
      </c>
      <c r="H117" t="s">
        <v>105</v>
      </c>
      <c r="I117" s="91">
        <v>3.9</v>
      </c>
      <c r="J117" s="91">
        <v>143.1</v>
      </c>
      <c r="K117" s="91">
        <v>0</v>
      </c>
      <c r="L117" s="91">
        <v>5.5808999999999997E-3</v>
      </c>
      <c r="M117" s="91">
        <v>0</v>
      </c>
      <c r="N117" s="91">
        <v>0</v>
      </c>
      <c r="O117" s="91">
        <v>0</v>
      </c>
    </row>
    <row r="118" spans="2:15">
      <c r="B118" t="s">
        <v>1293</v>
      </c>
      <c r="C118" t="s">
        <v>1294</v>
      </c>
      <c r="D118" t="s">
        <v>103</v>
      </c>
      <c r="E118" t="s">
        <v>126</v>
      </c>
      <c r="F118" t="s">
        <v>1295</v>
      </c>
      <c r="G118" t="s">
        <v>946</v>
      </c>
      <c r="H118" t="s">
        <v>105</v>
      </c>
      <c r="I118" s="91">
        <v>147.47999999999999</v>
      </c>
      <c r="J118" s="91">
        <v>4216</v>
      </c>
      <c r="K118" s="91">
        <v>0</v>
      </c>
      <c r="L118" s="91">
        <v>6.2177568000000001</v>
      </c>
      <c r="M118" s="91">
        <v>0</v>
      </c>
      <c r="N118" s="91">
        <v>0.13</v>
      </c>
      <c r="O118" s="91">
        <v>0.01</v>
      </c>
    </row>
    <row r="119" spans="2:15">
      <c r="B119" t="s">
        <v>1296</v>
      </c>
      <c r="C119" t="s">
        <v>1297</v>
      </c>
      <c r="D119" t="s">
        <v>103</v>
      </c>
      <c r="E119" t="s">
        <v>126</v>
      </c>
      <c r="F119" t="s">
        <v>1298</v>
      </c>
      <c r="G119" t="s">
        <v>130</v>
      </c>
      <c r="H119" t="s">
        <v>105</v>
      </c>
      <c r="I119" s="91">
        <v>982</v>
      </c>
      <c r="J119" s="91">
        <v>546.6</v>
      </c>
      <c r="K119" s="91">
        <v>0</v>
      </c>
      <c r="L119" s="91">
        <v>5.3676120000000003</v>
      </c>
      <c r="M119" s="91">
        <v>0</v>
      </c>
      <c r="N119" s="91">
        <v>0.11</v>
      </c>
      <c r="O119" s="91">
        <v>0.01</v>
      </c>
    </row>
    <row r="120" spans="2:15">
      <c r="B120" t="s">
        <v>1299</v>
      </c>
      <c r="C120" t="s">
        <v>1300</v>
      </c>
      <c r="D120" t="s">
        <v>103</v>
      </c>
      <c r="E120" t="s">
        <v>126</v>
      </c>
      <c r="F120" t="s">
        <v>1301</v>
      </c>
      <c r="G120" t="s">
        <v>130</v>
      </c>
      <c r="H120" t="s">
        <v>105</v>
      </c>
      <c r="I120" s="91">
        <v>331</v>
      </c>
      <c r="J120" s="91">
        <v>1977</v>
      </c>
      <c r="K120" s="91">
        <v>0</v>
      </c>
      <c r="L120" s="91">
        <v>6.5438700000000001</v>
      </c>
      <c r="M120" s="91">
        <v>0</v>
      </c>
      <c r="N120" s="91">
        <v>0.14000000000000001</v>
      </c>
      <c r="O120" s="91">
        <v>0.02</v>
      </c>
    </row>
    <row r="121" spans="2:15">
      <c r="B121" t="s">
        <v>1302</v>
      </c>
      <c r="C121" t="s">
        <v>1303</v>
      </c>
      <c r="D121" t="s">
        <v>103</v>
      </c>
      <c r="E121" t="s">
        <v>126</v>
      </c>
      <c r="F121" t="s">
        <v>1304</v>
      </c>
      <c r="G121" t="s">
        <v>130</v>
      </c>
      <c r="H121" t="s">
        <v>105</v>
      </c>
      <c r="I121" s="91">
        <v>179</v>
      </c>
      <c r="J121" s="91">
        <v>2056</v>
      </c>
      <c r="K121" s="91">
        <v>0</v>
      </c>
      <c r="L121" s="91">
        <v>3.68024</v>
      </c>
      <c r="M121" s="91">
        <v>0</v>
      </c>
      <c r="N121" s="91">
        <v>0.08</v>
      </c>
      <c r="O121" s="91">
        <v>0.01</v>
      </c>
    </row>
    <row r="122" spans="2:15">
      <c r="B122" t="s">
        <v>1305</v>
      </c>
      <c r="C122" t="s">
        <v>1306</v>
      </c>
      <c r="D122" t="s">
        <v>103</v>
      </c>
      <c r="E122" t="s">
        <v>126</v>
      </c>
      <c r="F122" t="s">
        <v>1307</v>
      </c>
      <c r="G122" t="s">
        <v>130</v>
      </c>
      <c r="H122" t="s">
        <v>105</v>
      </c>
      <c r="I122" s="91">
        <v>339</v>
      </c>
      <c r="J122" s="91">
        <v>480.2</v>
      </c>
      <c r="K122" s="91">
        <v>0</v>
      </c>
      <c r="L122" s="91">
        <v>1.6278779999999999</v>
      </c>
      <c r="M122" s="91">
        <v>0</v>
      </c>
      <c r="N122" s="91">
        <v>0.03</v>
      </c>
      <c r="O122" s="91">
        <v>0</v>
      </c>
    </row>
    <row r="123" spans="2:15">
      <c r="B123" t="s">
        <v>1308</v>
      </c>
      <c r="C123" t="s">
        <v>1309</v>
      </c>
      <c r="D123" t="s">
        <v>103</v>
      </c>
      <c r="E123" t="s">
        <v>126</v>
      </c>
      <c r="F123" t="s">
        <v>1310</v>
      </c>
      <c r="G123" t="s">
        <v>130</v>
      </c>
      <c r="H123" t="s">
        <v>105</v>
      </c>
      <c r="I123" s="91">
        <v>2714</v>
      </c>
      <c r="J123" s="91">
        <v>134.6</v>
      </c>
      <c r="K123" s="91">
        <v>0</v>
      </c>
      <c r="L123" s="91">
        <v>3.653044</v>
      </c>
      <c r="M123" s="91">
        <v>0</v>
      </c>
      <c r="N123" s="91">
        <v>0.08</v>
      </c>
      <c r="O123" s="91">
        <v>0.01</v>
      </c>
    </row>
    <row r="124" spans="2:15">
      <c r="B124" t="s">
        <v>1311</v>
      </c>
      <c r="C124" t="s">
        <v>1312</v>
      </c>
      <c r="D124" t="s">
        <v>103</v>
      </c>
      <c r="E124" t="s">
        <v>126</v>
      </c>
      <c r="F124" t="s">
        <v>1313</v>
      </c>
      <c r="G124" t="s">
        <v>132</v>
      </c>
      <c r="H124" t="s">
        <v>105</v>
      </c>
      <c r="I124" s="91">
        <v>517</v>
      </c>
      <c r="J124" s="91">
        <v>2283</v>
      </c>
      <c r="K124" s="91">
        <v>0</v>
      </c>
      <c r="L124" s="91">
        <v>11.80311</v>
      </c>
      <c r="M124" s="91">
        <v>0</v>
      </c>
      <c r="N124" s="91">
        <v>0.25</v>
      </c>
      <c r="O124" s="91">
        <v>0.03</v>
      </c>
    </row>
    <row r="125" spans="2:15">
      <c r="B125" t="s">
        <v>1314</v>
      </c>
      <c r="C125" t="s">
        <v>1315</v>
      </c>
      <c r="D125" t="s">
        <v>103</v>
      </c>
      <c r="E125" t="s">
        <v>126</v>
      </c>
      <c r="F125" t="s">
        <v>1316</v>
      </c>
      <c r="G125" t="s">
        <v>135</v>
      </c>
      <c r="H125" t="s">
        <v>105</v>
      </c>
      <c r="I125" s="91">
        <v>271</v>
      </c>
      <c r="J125" s="91">
        <v>1680</v>
      </c>
      <c r="K125" s="91">
        <v>0</v>
      </c>
      <c r="L125" s="91">
        <v>4.5528000000000004</v>
      </c>
      <c r="M125" s="91">
        <v>0</v>
      </c>
      <c r="N125" s="91">
        <v>0.1</v>
      </c>
      <c r="O125" s="91">
        <v>0.01</v>
      </c>
    </row>
    <row r="126" spans="2:15">
      <c r="B126" s="92" t="s">
        <v>1317</v>
      </c>
      <c r="E126" s="16"/>
      <c r="F126" s="16"/>
      <c r="G126" s="16"/>
      <c r="I126" s="93">
        <v>0</v>
      </c>
      <c r="K126" s="93">
        <v>0</v>
      </c>
      <c r="L126" s="93">
        <v>0</v>
      </c>
      <c r="N126" s="93">
        <v>0</v>
      </c>
      <c r="O126" s="93">
        <v>0</v>
      </c>
    </row>
    <row r="127" spans="2:15">
      <c r="B127" t="s">
        <v>255</v>
      </c>
      <c r="C127" t="s">
        <v>255</v>
      </c>
      <c r="E127" s="16"/>
      <c r="F127" s="16"/>
      <c r="G127" t="s">
        <v>255</v>
      </c>
      <c r="H127" t="s">
        <v>255</v>
      </c>
      <c r="I127" s="91">
        <v>0</v>
      </c>
      <c r="J127" s="91">
        <v>0</v>
      </c>
      <c r="L127" s="91">
        <v>0</v>
      </c>
      <c r="M127" s="91">
        <v>0</v>
      </c>
      <c r="N127" s="91">
        <v>0</v>
      </c>
      <c r="O127" s="91">
        <v>0</v>
      </c>
    </row>
    <row r="128" spans="2:15">
      <c r="B128" s="92" t="s">
        <v>261</v>
      </c>
      <c r="E128" s="16"/>
      <c r="F128" s="16"/>
      <c r="G128" s="16"/>
      <c r="I128" s="93">
        <v>2697</v>
      </c>
      <c r="K128" s="93">
        <v>0</v>
      </c>
      <c r="L128" s="93">
        <v>235.34919074000001</v>
      </c>
      <c r="N128" s="93">
        <v>4.93</v>
      </c>
      <c r="O128" s="93">
        <v>0.56000000000000005</v>
      </c>
    </row>
    <row r="129" spans="2:15">
      <c r="B129" s="92" t="s">
        <v>349</v>
      </c>
      <c r="E129" s="16"/>
      <c r="F129" s="16"/>
      <c r="G129" s="16"/>
      <c r="I129" s="93">
        <v>1496</v>
      </c>
      <c r="K129" s="93">
        <v>0</v>
      </c>
      <c r="L129" s="93">
        <v>130.55419287000001</v>
      </c>
      <c r="N129" s="93">
        <v>2.73</v>
      </c>
      <c r="O129" s="93">
        <v>0.31</v>
      </c>
    </row>
    <row r="130" spans="2:15">
      <c r="B130" t="s">
        <v>1318</v>
      </c>
      <c r="C130" t="s">
        <v>1319</v>
      </c>
      <c r="D130" t="s">
        <v>1320</v>
      </c>
      <c r="E130" t="s">
        <v>1321</v>
      </c>
      <c r="F130" t="s">
        <v>1061</v>
      </c>
      <c r="G130" t="s">
        <v>1322</v>
      </c>
      <c r="H130" t="s">
        <v>109</v>
      </c>
      <c r="I130" s="91">
        <v>10</v>
      </c>
      <c r="J130" s="91">
        <v>5825</v>
      </c>
      <c r="K130" s="91">
        <v>0</v>
      </c>
      <c r="L130" s="91">
        <v>2.0964174999999998</v>
      </c>
      <c r="M130" s="91">
        <v>0</v>
      </c>
      <c r="N130" s="91">
        <v>0.04</v>
      </c>
      <c r="O130" s="91">
        <v>0.01</v>
      </c>
    </row>
    <row r="131" spans="2:15">
      <c r="B131" t="s">
        <v>1323</v>
      </c>
      <c r="C131" t="s">
        <v>1324</v>
      </c>
      <c r="D131" t="s">
        <v>1320</v>
      </c>
      <c r="E131" t="s">
        <v>1321</v>
      </c>
      <c r="F131" t="s">
        <v>1325</v>
      </c>
      <c r="G131" t="s">
        <v>1326</v>
      </c>
      <c r="H131" t="s">
        <v>109</v>
      </c>
      <c r="I131" s="91">
        <v>459</v>
      </c>
      <c r="J131" s="91">
        <v>640</v>
      </c>
      <c r="K131" s="91">
        <v>0</v>
      </c>
      <c r="L131" s="91">
        <v>10.572422400000001</v>
      </c>
      <c r="M131" s="91">
        <v>0</v>
      </c>
      <c r="N131" s="91">
        <v>0.22</v>
      </c>
      <c r="O131" s="91">
        <v>0.03</v>
      </c>
    </row>
    <row r="132" spans="2:15">
      <c r="B132" t="s">
        <v>1327</v>
      </c>
      <c r="C132" t="s">
        <v>1328</v>
      </c>
      <c r="D132" t="s">
        <v>1320</v>
      </c>
      <c r="E132" t="s">
        <v>1321</v>
      </c>
      <c r="F132" t="s">
        <v>1329</v>
      </c>
      <c r="G132" t="s">
        <v>1326</v>
      </c>
      <c r="H132" t="s">
        <v>109</v>
      </c>
      <c r="I132" s="91">
        <v>105</v>
      </c>
      <c r="J132" s="91">
        <v>866</v>
      </c>
      <c r="K132" s="91">
        <v>0</v>
      </c>
      <c r="L132" s="91">
        <v>3.2725707000000002</v>
      </c>
      <c r="M132" s="91">
        <v>0</v>
      </c>
      <c r="N132" s="91">
        <v>7.0000000000000007E-2</v>
      </c>
      <c r="O132" s="91">
        <v>0.01</v>
      </c>
    </row>
    <row r="133" spans="2:15">
      <c r="B133" t="s">
        <v>1330</v>
      </c>
      <c r="C133" t="s">
        <v>1331</v>
      </c>
      <c r="D133" t="s">
        <v>1320</v>
      </c>
      <c r="E133" t="s">
        <v>1321</v>
      </c>
      <c r="F133" t="s">
        <v>1332</v>
      </c>
      <c r="G133" t="s">
        <v>1326</v>
      </c>
      <c r="H133" t="s">
        <v>109</v>
      </c>
      <c r="I133" s="91">
        <v>133</v>
      </c>
      <c r="J133" s="91">
        <v>525</v>
      </c>
      <c r="K133" s="91">
        <v>0</v>
      </c>
      <c r="L133" s="91">
        <v>2.5130017499999999</v>
      </c>
      <c r="M133" s="91">
        <v>0</v>
      </c>
      <c r="N133" s="91">
        <v>0.05</v>
      </c>
      <c r="O133" s="91">
        <v>0.01</v>
      </c>
    </row>
    <row r="134" spans="2:15">
      <c r="B134" t="s">
        <v>1333</v>
      </c>
      <c r="C134" t="s">
        <v>1334</v>
      </c>
      <c r="D134" t="s">
        <v>1320</v>
      </c>
      <c r="E134" t="s">
        <v>1321</v>
      </c>
      <c r="F134" t="s">
        <v>1093</v>
      </c>
      <c r="G134" t="s">
        <v>1326</v>
      </c>
      <c r="H134" t="s">
        <v>109</v>
      </c>
      <c r="I134" s="91">
        <v>179</v>
      </c>
      <c r="J134" s="91">
        <v>630</v>
      </c>
      <c r="K134" s="91">
        <v>0</v>
      </c>
      <c r="L134" s="91">
        <v>4.0585922999999999</v>
      </c>
      <c r="M134" s="91">
        <v>0</v>
      </c>
      <c r="N134" s="91">
        <v>0.08</v>
      </c>
      <c r="O134" s="91">
        <v>0.01</v>
      </c>
    </row>
    <row r="135" spans="2:15">
      <c r="B135" t="s">
        <v>1335</v>
      </c>
      <c r="C135" t="s">
        <v>1336</v>
      </c>
      <c r="D135" t="s">
        <v>1320</v>
      </c>
      <c r="E135" t="s">
        <v>1321</v>
      </c>
      <c r="F135" t="s">
        <v>1052</v>
      </c>
      <c r="G135" t="s">
        <v>1337</v>
      </c>
      <c r="H135" t="s">
        <v>109</v>
      </c>
      <c r="I135" s="91">
        <v>23</v>
      </c>
      <c r="J135" s="91">
        <v>2209</v>
      </c>
      <c r="K135" s="91">
        <v>0</v>
      </c>
      <c r="L135" s="91">
        <v>1.8285439299999999</v>
      </c>
      <c r="M135" s="91">
        <v>0</v>
      </c>
      <c r="N135" s="91">
        <v>0.04</v>
      </c>
      <c r="O135" s="91">
        <v>0</v>
      </c>
    </row>
    <row r="136" spans="2:15">
      <c r="B136" t="s">
        <v>1338</v>
      </c>
      <c r="C136" t="s">
        <v>1339</v>
      </c>
      <c r="D136" t="s">
        <v>1320</v>
      </c>
      <c r="E136" t="s">
        <v>1321</v>
      </c>
      <c r="F136" t="s">
        <v>1340</v>
      </c>
      <c r="G136" t="s">
        <v>1337</v>
      </c>
      <c r="H136" t="s">
        <v>109</v>
      </c>
      <c r="I136" s="91">
        <v>3</v>
      </c>
      <c r="J136" s="91">
        <v>7280</v>
      </c>
      <c r="K136" s="91">
        <v>0</v>
      </c>
      <c r="L136" s="91">
        <v>0.78602159999999999</v>
      </c>
      <c r="M136" s="91">
        <v>0</v>
      </c>
      <c r="N136" s="91">
        <v>0.02</v>
      </c>
      <c r="O136" s="91">
        <v>0</v>
      </c>
    </row>
    <row r="137" spans="2:15">
      <c r="B137" t="s">
        <v>1341</v>
      </c>
      <c r="C137" t="s">
        <v>1339</v>
      </c>
      <c r="D137" t="s">
        <v>1320</v>
      </c>
      <c r="E137" t="s">
        <v>1321</v>
      </c>
      <c r="F137" t="s">
        <v>1340</v>
      </c>
      <c r="G137" t="s">
        <v>1337</v>
      </c>
      <c r="H137" t="s">
        <v>109</v>
      </c>
      <c r="I137" s="91">
        <v>30</v>
      </c>
      <c r="J137" s="91">
        <v>7280</v>
      </c>
      <c r="K137" s="91">
        <v>0</v>
      </c>
      <c r="L137" s="91">
        <v>7.8602160000000003</v>
      </c>
      <c r="M137" s="91">
        <v>0</v>
      </c>
      <c r="N137" s="91">
        <v>0.16</v>
      </c>
      <c r="O137" s="91">
        <v>0.02</v>
      </c>
    </row>
    <row r="138" spans="2:15">
      <c r="B138" t="s">
        <v>1342</v>
      </c>
      <c r="C138" t="s">
        <v>1343</v>
      </c>
      <c r="D138" t="s">
        <v>1320</v>
      </c>
      <c r="E138" t="s">
        <v>1321</v>
      </c>
      <c r="F138" t="s">
        <v>1123</v>
      </c>
      <c r="G138" t="s">
        <v>1337</v>
      </c>
      <c r="H138" t="s">
        <v>109</v>
      </c>
      <c r="I138" s="91">
        <v>50</v>
      </c>
      <c r="J138" s="91">
        <v>2626</v>
      </c>
      <c r="K138" s="91">
        <v>0</v>
      </c>
      <c r="L138" s="91">
        <v>4.7254870000000002</v>
      </c>
      <c r="M138" s="91">
        <v>0</v>
      </c>
      <c r="N138" s="91">
        <v>0.1</v>
      </c>
      <c r="O138" s="91">
        <v>0.01</v>
      </c>
    </row>
    <row r="139" spans="2:15">
      <c r="B139" t="s">
        <v>1344</v>
      </c>
      <c r="C139" t="s">
        <v>1345</v>
      </c>
      <c r="D139" t="s">
        <v>1320</v>
      </c>
      <c r="E139" t="s">
        <v>1321</v>
      </c>
      <c r="F139" t="s">
        <v>1346</v>
      </c>
      <c r="G139" t="s">
        <v>1347</v>
      </c>
      <c r="H139" t="s">
        <v>109</v>
      </c>
      <c r="I139" s="91">
        <v>81</v>
      </c>
      <c r="J139" s="91">
        <v>6597</v>
      </c>
      <c r="K139" s="91">
        <v>0</v>
      </c>
      <c r="L139" s="91">
        <v>19.231508430000002</v>
      </c>
      <c r="M139" s="91">
        <v>0</v>
      </c>
      <c r="N139" s="91">
        <v>0.4</v>
      </c>
      <c r="O139" s="91">
        <v>0.05</v>
      </c>
    </row>
    <row r="140" spans="2:15">
      <c r="B140" t="s">
        <v>1348</v>
      </c>
      <c r="C140" t="s">
        <v>1349</v>
      </c>
      <c r="D140" t="s">
        <v>1320</v>
      </c>
      <c r="E140" t="s">
        <v>1321</v>
      </c>
      <c r="F140" t="s">
        <v>1350</v>
      </c>
      <c r="G140" t="s">
        <v>1347</v>
      </c>
      <c r="H140" t="s">
        <v>109</v>
      </c>
      <c r="I140" s="91">
        <v>30</v>
      </c>
      <c r="J140" s="91">
        <v>11900</v>
      </c>
      <c r="K140" s="91">
        <v>0</v>
      </c>
      <c r="L140" s="91">
        <v>12.84843</v>
      </c>
      <c r="M140" s="91">
        <v>0</v>
      </c>
      <c r="N140" s="91">
        <v>0.27</v>
      </c>
      <c r="O140" s="91">
        <v>0.03</v>
      </c>
    </row>
    <row r="141" spans="2:15">
      <c r="B141" t="s">
        <v>1351</v>
      </c>
      <c r="C141" t="s">
        <v>1352</v>
      </c>
      <c r="D141" t="s">
        <v>1320</v>
      </c>
      <c r="E141" t="s">
        <v>1321</v>
      </c>
      <c r="F141" t="s">
        <v>1353</v>
      </c>
      <c r="G141" t="s">
        <v>1347</v>
      </c>
      <c r="H141" t="s">
        <v>109</v>
      </c>
      <c r="I141" s="91">
        <v>59</v>
      </c>
      <c r="J141" s="91">
        <v>11811</v>
      </c>
      <c r="K141" s="91">
        <v>0</v>
      </c>
      <c r="L141" s="91">
        <v>25.079595510000001</v>
      </c>
      <c r="M141" s="91">
        <v>0</v>
      </c>
      <c r="N141" s="91">
        <v>0.53</v>
      </c>
      <c r="O141" s="91">
        <v>0.06</v>
      </c>
    </row>
    <row r="142" spans="2:15">
      <c r="B142" t="s">
        <v>1354</v>
      </c>
      <c r="C142" t="s">
        <v>1355</v>
      </c>
      <c r="D142" t="s">
        <v>1320</v>
      </c>
      <c r="E142" t="s">
        <v>1321</v>
      </c>
      <c r="F142" t="s">
        <v>1356</v>
      </c>
      <c r="G142" t="s">
        <v>1357</v>
      </c>
      <c r="H142" t="s">
        <v>109</v>
      </c>
      <c r="I142" s="91">
        <v>152</v>
      </c>
      <c r="J142" s="91">
        <v>2170</v>
      </c>
      <c r="K142" s="91">
        <v>0</v>
      </c>
      <c r="L142" s="91">
        <v>11.8709416</v>
      </c>
      <c r="M142" s="91">
        <v>0</v>
      </c>
      <c r="N142" s="91">
        <v>0.25</v>
      </c>
      <c r="O142" s="91">
        <v>0.03</v>
      </c>
    </row>
    <row r="143" spans="2:15">
      <c r="B143" t="s">
        <v>1358</v>
      </c>
      <c r="C143" t="s">
        <v>1359</v>
      </c>
      <c r="D143" t="s">
        <v>1320</v>
      </c>
      <c r="E143" t="s">
        <v>1321</v>
      </c>
      <c r="F143" t="s">
        <v>1360</v>
      </c>
      <c r="G143" t="s">
        <v>1357</v>
      </c>
      <c r="H143" t="s">
        <v>109</v>
      </c>
      <c r="I143" s="91">
        <v>87</v>
      </c>
      <c r="J143" s="91">
        <v>3455</v>
      </c>
      <c r="K143" s="91">
        <v>0</v>
      </c>
      <c r="L143" s="91">
        <v>10.81805415</v>
      </c>
      <c r="M143" s="91">
        <v>0</v>
      </c>
      <c r="N143" s="91">
        <v>0.23</v>
      </c>
      <c r="O143" s="91">
        <v>0.03</v>
      </c>
    </row>
    <row r="144" spans="2:15">
      <c r="B144" t="s">
        <v>1361</v>
      </c>
      <c r="C144" t="s">
        <v>1362</v>
      </c>
      <c r="D144" t="s">
        <v>1320</v>
      </c>
      <c r="E144" t="s">
        <v>1321</v>
      </c>
      <c r="F144" t="s">
        <v>1363</v>
      </c>
      <c r="G144" t="s">
        <v>1364</v>
      </c>
      <c r="H144" t="s">
        <v>109</v>
      </c>
      <c r="I144" s="91">
        <v>95</v>
      </c>
      <c r="J144" s="91">
        <v>3800</v>
      </c>
      <c r="K144" s="91">
        <v>0</v>
      </c>
      <c r="L144" s="91">
        <v>12.99239</v>
      </c>
      <c r="M144" s="91">
        <v>0</v>
      </c>
      <c r="N144" s="91">
        <v>0.27</v>
      </c>
      <c r="O144" s="91">
        <v>0.03</v>
      </c>
    </row>
    <row r="145" spans="2:15">
      <c r="B145" s="92" t="s">
        <v>350</v>
      </c>
      <c r="E145" s="16"/>
      <c r="F145" s="16"/>
      <c r="G145" s="16"/>
      <c r="I145" s="93">
        <v>1201</v>
      </c>
      <c r="K145" s="93">
        <v>0</v>
      </c>
      <c r="L145" s="93">
        <v>104.79499787</v>
      </c>
      <c r="N145" s="93">
        <v>2.19</v>
      </c>
      <c r="O145" s="93">
        <v>0.25</v>
      </c>
    </row>
    <row r="146" spans="2:15">
      <c r="B146" t="s">
        <v>1365</v>
      </c>
      <c r="C146" t="s">
        <v>1366</v>
      </c>
      <c r="D146" t="s">
        <v>1320</v>
      </c>
      <c r="E146" t="s">
        <v>1321</v>
      </c>
      <c r="F146" t="s">
        <v>1367</v>
      </c>
      <c r="G146" t="s">
        <v>1368</v>
      </c>
      <c r="H146" t="s">
        <v>116</v>
      </c>
      <c r="I146" s="91">
        <v>470</v>
      </c>
      <c r="J146" s="91">
        <v>594</v>
      </c>
      <c r="K146" s="91">
        <v>0</v>
      </c>
      <c r="L146" s="91">
        <v>13.188463199999999</v>
      </c>
      <c r="M146" s="91">
        <v>0</v>
      </c>
      <c r="N146" s="91">
        <v>0.28000000000000003</v>
      </c>
      <c r="O146" s="91">
        <v>0.03</v>
      </c>
    </row>
    <row r="147" spans="2:15">
      <c r="B147" t="s">
        <v>1369</v>
      </c>
      <c r="C147" t="s">
        <v>1370</v>
      </c>
      <c r="D147" t="s">
        <v>1320</v>
      </c>
      <c r="E147" t="s">
        <v>1321</v>
      </c>
      <c r="F147" t="s">
        <v>1371</v>
      </c>
      <c r="G147" t="s">
        <v>1326</v>
      </c>
      <c r="H147" t="s">
        <v>109</v>
      </c>
      <c r="I147" s="91">
        <v>150</v>
      </c>
      <c r="J147" s="91">
        <v>3707</v>
      </c>
      <c r="K147" s="91">
        <v>0</v>
      </c>
      <c r="L147" s="91">
        <v>20.0122395</v>
      </c>
      <c r="M147" s="91">
        <v>0</v>
      </c>
      <c r="N147" s="91">
        <v>0.42</v>
      </c>
      <c r="O147" s="91">
        <v>0.05</v>
      </c>
    </row>
    <row r="148" spans="2:15">
      <c r="B148" t="s">
        <v>1372</v>
      </c>
      <c r="C148" t="s">
        <v>1373</v>
      </c>
      <c r="D148" t="s">
        <v>1320</v>
      </c>
      <c r="E148" t="s">
        <v>1321</v>
      </c>
      <c r="F148" t="s">
        <v>1374</v>
      </c>
      <c r="G148" t="s">
        <v>1347</v>
      </c>
      <c r="H148" t="s">
        <v>109</v>
      </c>
      <c r="I148" s="91">
        <v>6</v>
      </c>
      <c r="J148" s="91">
        <v>7295</v>
      </c>
      <c r="K148" s="91">
        <v>0</v>
      </c>
      <c r="L148" s="91">
        <v>1.5752823</v>
      </c>
      <c r="M148" s="91">
        <v>0</v>
      </c>
      <c r="N148" s="91">
        <v>0.03</v>
      </c>
      <c r="O148" s="91">
        <v>0</v>
      </c>
    </row>
    <row r="149" spans="2:15">
      <c r="B149" t="s">
        <v>1375</v>
      </c>
      <c r="C149" t="s">
        <v>1376</v>
      </c>
      <c r="D149" t="s">
        <v>1320</v>
      </c>
      <c r="E149" t="s">
        <v>1321</v>
      </c>
      <c r="F149" t="s">
        <v>1185</v>
      </c>
      <c r="G149" t="s">
        <v>1347</v>
      </c>
      <c r="H149" t="s">
        <v>109</v>
      </c>
      <c r="I149" s="91">
        <v>273</v>
      </c>
      <c r="J149" s="91">
        <v>1207</v>
      </c>
      <c r="K149" s="91">
        <v>0</v>
      </c>
      <c r="L149" s="91">
        <v>11.859100890000001</v>
      </c>
      <c r="M149" s="91">
        <v>0</v>
      </c>
      <c r="N149" s="91">
        <v>0.25</v>
      </c>
      <c r="O149" s="91">
        <v>0.03</v>
      </c>
    </row>
    <row r="150" spans="2:15">
      <c r="B150" t="s">
        <v>1377</v>
      </c>
      <c r="C150" t="s">
        <v>1378</v>
      </c>
      <c r="D150" t="s">
        <v>1379</v>
      </c>
      <c r="E150" t="s">
        <v>1321</v>
      </c>
      <c r="F150" t="s">
        <v>1075</v>
      </c>
      <c r="G150" t="s">
        <v>1364</v>
      </c>
      <c r="H150" t="s">
        <v>109</v>
      </c>
      <c r="I150" s="91">
        <v>302</v>
      </c>
      <c r="J150" s="91">
        <v>5351</v>
      </c>
      <c r="K150" s="91">
        <v>0</v>
      </c>
      <c r="L150" s="91">
        <v>58.159911979999997</v>
      </c>
      <c r="M150" s="91">
        <v>0</v>
      </c>
      <c r="N150" s="91">
        <v>1.22</v>
      </c>
      <c r="O150" s="91">
        <v>0.14000000000000001</v>
      </c>
    </row>
    <row r="151" spans="2:15">
      <c r="B151" t="s">
        <v>263</v>
      </c>
      <c r="E151" s="16"/>
      <c r="F151" s="16"/>
      <c r="G151" s="16"/>
    </row>
    <row r="152" spans="2:15">
      <c r="B152" t="s">
        <v>343</v>
      </c>
      <c r="E152" s="16"/>
      <c r="F152" s="16"/>
      <c r="G152" s="16"/>
    </row>
    <row r="153" spans="2:15">
      <c r="B153" t="s">
        <v>344</v>
      </c>
      <c r="E153" s="16"/>
      <c r="F153" s="16"/>
      <c r="G153" s="16"/>
    </row>
    <row r="154" spans="2:15">
      <c r="B154" t="s">
        <v>345</v>
      </c>
      <c r="E154" s="16"/>
      <c r="F154" s="16"/>
      <c r="G154" s="16"/>
    </row>
    <row r="155" spans="2:15">
      <c r="B155" t="s">
        <v>346</v>
      </c>
      <c r="E155" s="16"/>
      <c r="F155" s="16"/>
      <c r="G155" s="16"/>
    </row>
    <row r="156" spans="2:15"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1810</v>
      </c>
    </row>
    <row r="3" spans="2:63" s="1" customFormat="1">
      <c r="B3" s="2" t="s">
        <v>2</v>
      </c>
      <c r="C3" s="26" t="s">
        <v>1811</v>
      </c>
    </row>
    <row r="4" spans="2:63" s="1" customFormat="1">
      <c r="B4" s="2" t="s">
        <v>3</v>
      </c>
      <c r="C4" s="95">
        <v>1161</v>
      </c>
    </row>
    <row r="5" spans="2:63">
      <c r="B5" s="89" t="s">
        <v>218</v>
      </c>
      <c r="C5" t="s">
        <v>219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52830</v>
      </c>
      <c r="I11" s="7"/>
      <c r="J11" s="90">
        <v>4.5235111200000002</v>
      </c>
      <c r="K11" s="90">
        <v>13362.507247813999</v>
      </c>
      <c r="L11" s="7"/>
      <c r="M11" s="90">
        <v>100</v>
      </c>
      <c r="N11" s="90">
        <v>31.93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1380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255</v>
      </c>
      <c r="C14" t="s">
        <v>255</v>
      </c>
      <c r="D14" s="16"/>
      <c r="E14" s="16"/>
      <c r="F14" t="s">
        <v>255</v>
      </c>
      <c r="G14" t="s">
        <v>255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1381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255</v>
      </c>
      <c r="C16" t="s">
        <v>255</v>
      </c>
      <c r="D16" s="16"/>
      <c r="E16" s="16"/>
      <c r="F16" t="s">
        <v>255</v>
      </c>
      <c r="G16" t="s">
        <v>255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1382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255</v>
      </c>
      <c r="C18" t="s">
        <v>255</v>
      </c>
      <c r="D18" s="16"/>
      <c r="E18" s="16"/>
      <c r="F18" t="s">
        <v>255</v>
      </c>
      <c r="G18" t="s">
        <v>255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1383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255</v>
      </c>
      <c r="C20" t="s">
        <v>255</v>
      </c>
      <c r="D20" s="16"/>
      <c r="E20" s="16"/>
      <c r="F20" t="s">
        <v>255</v>
      </c>
      <c r="G20" t="s">
        <v>255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1008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255</v>
      </c>
      <c r="C22" t="s">
        <v>255</v>
      </c>
      <c r="D22" s="16"/>
      <c r="E22" s="16"/>
      <c r="F22" t="s">
        <v>255</v>
      </c>
      <c r="G22" t="s">
        <v>255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1384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255</v>
      </c>
      <c r="C24" t="s">
        <v>255</v>
      </c>
      <c r="D24" s="16"/>
      <c r="E24" s="16"/>
      <c r="F24" t="s">
        <v>255</v>
      </c>
      <c r="G24" t="s">
        <v>255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261</v>
      </c>
      <c r="D25" s="16"/>
      <c r="E25" s="16"/>
      <c r="F25" s="16"/>
      <c r="G25" s="16"/>
      <c r="H25" s="93">
        <v>52830</v>
      </c>
      <c r="J25" s="93">
        <v>4.5235111200000002</v>
      </c>
      <c r="K25" s="93">
        <v>13362.507247813999</v>
      </c>
      <c r="M25" s="93">
        <v>100</v>
      </c>
      <c r="N25" s="93">
        <v>31.93</v>
      </c>
    </row>
    <row r="26" spans="2:14">
      <c r="B26" s="92" t="s">
        <v>1385</v>
      </c>
      <c r="D26" s="16"/>
      <c r="E26" s="16"/>
      <c r="F26" s="16"/>
      <c r="G26" s="16"/>
      <c r="H26" s="93">
        <v>39235</v>
      </c>
      <c r="J26" s="93">
        <v>3.02503148</v>
      </c>
      <c r="K26" s="93">
        <v>9736.5461148739996</v>
      </c>
      <c r="M26" s="93">
        <v>72.86</v>
      </c>
      <c r="N26" s="93">
        <v>23.27</v>
      </c>
    </row>
    <row r="27" spans="2:14">
      <c r="B27" t="s">
        <v>1386</v>
      </c>
      <c r="C27" t="s">
        <v>1387</v>
      </c>
      <c r="D27" t="s">
        <v>1388</v>
      </c>
      <c r="E27" t="s">
        <v>1389</v>
      </c>
      <c r="F27" t="s">
        <v>1390</v>
      </c>
      <c r="G27" t="s">
        <v>113</v>
      </c>
      <c r="H27" s="91">
        <v>4286</v>
      </c>
      <c r="I27" s="91">
        <v>8099</v>
      </c>
      <c r="J27" s="91">
        <v>0</v>
      </c>
      <c r="K27" s="91">
        <v>1463.2628843560001</v>
      </c>
      <c r="L27" s="91">
        <v>0.02</v>
      </c>
      <c r="M27" s="91">
        <v>10.95</v>
      </c>
      <c r="N27" s="91">
        <v>3.5</v>
      </c>
    </row>
    <row r="28" spans="2:14">
      <c r="B28" t="s">
        <v>1391</v>
      </c>
      <c r="C28" t="s">
        <v>1392</v>
      </c>
      <c r="D28" t="s">
        <v>1320</v>
      </c>
      <c r="E28" t="s">
        <v>1393</v>
      </c>
      <c r="F28" t="s">
        <v>1390</v>
      </c>
      <c r="G28" t="s">
        <v>109</v>
      </c>
      <c r="H28" s="91">
        <v>5745</v>
      </c>
      <c r="I28" s="91">
        <v>2880</v>
      </c>
      <c r="J28" s="91">
        <v>0</v>
      </c>
      <c r="K28" s="91">
        <v>595.47614399999998</v>
      </c>
      <c r="L28" s="91">
        <v>0.01</v>
      </c>
      <c r="M28" s="91">
        <v>4.46</v>
      </c>
      <c r="N28" s="91">
        <v>1.42</v>
      </c>
    </row>
    <row r="29" spans="2:14">
      <c r="B29" t="s">
        <v>1394</v>
      </c>
      <c r="C29" t="s">
        <v>1395</v>
      </c>
      <c r="D29" t="s">
        <v>1320</v>
      </c>
      <c r="E29" t="s">
        <v>1396</v>
      </c>
      <c r="F29" t="s">
        <v>1390</v>
      </c>
      <c r="G29" t="s">
        <v>119</v>
      </c>
      <c r="H29" s="91">
        <v>1410</v>
      </c>
      <c r="I29" s="91">
        <v>3435</v>
      </c>
      <c r="J29" s="91">
        <v>0</v>
      </c>
      <c r="K29" s="91">
        <v>133.45850924999999</v>
      </c>
      <c r="L29" s="91">
        <v>0</v>
      </c>
      <c r="M29" s="91">
        <v>1</v>
      </c>
      <c r="N29" s="91">
        <v>0.32</v>
      </c>
    </row>
    <row r="30" spans="2:14">
      <c r="B30" t="s">
        <v>1397</v>
      </c>
      <c r="C30" t="s">
        <v>1398</v>
      </c>
      <c r="D30" t="s">
        <v>1320</v>
      </c>
      <c r="E30" t="s">
        <v>1399</v>
      </c>
      <c r="F30" t="s">
        <v>1390</v>
      </c>
      <c r="G30" t="s">
        <v>109</v>
      </c>
      <c r="H30" s="91">
        <v>2280</v>
      </c>
      <c r="I30" s="91">
        <v>2558</v>
      </c>
      <c r="J30" s="91">
        <v>0</v>
      </c>
      <c r="K30" s="91">
        <v>209.9023176</v>
      </c>
      <c r="L30" s="91">
        <v>0.02</v>
      </c>
      <c r="M30" s="91">
        <v>1.57</v>
      </c>
      <c r="N30" s="91">
        <v>0.5</v>
      </c>
    </row>
    <row r="31" spans="2:14">
      <c r="B31" t="s">
        <v>1400</v>
      </c>
      <c r="C31" t="s">
        <v>1401</v>
      </c>
      <c r="D31" t="s">
        <v>1320</v>
      </c>
      <c r="E31" t="s">
        <v>1402</v>
      </c>
      <c r="F31" t="s">
        <v>1390</v>
      </c>
      <c r="G31" t="s">
        <v>109</v>
      </c>
      <c r="H31" s="91">
        <v>1144</v>
      </c>
      <c r="I31" s="91">
        <v>3424</v>
      </c>
      <c r="J31" s="91">
        <v>0</v>
      </c>
      <c r="K31" s="91">
        <v>140.97484544</v>
      </c>
      <c r="L31" s="91">
        <v>0</v>
      </c>
      <c r="M31" s="91">
        <v>1.06</v>
      </c>
      <c r="N31" s="91">
        <v>0.34</v>
      </c>
    </row>
    <row r="32" spans="2:14">
      <c r="B32" t="s">
        <v>1403</v>
      </c>
      <c r="C32" t="s">
        <v>1404</v>
      </c>
      <c r="D32" t="s">
        <v>1320</v>
      </c>
      <c r="E32" t="s">
        <v>1405</v>
      </c>
      <c r="F32" t="s">
        <v>1390</v>
      </c>
      <c r="G32" t="s">
        <v>221</v>
      </c>
      <c r="H32" s="91">
        <v>12945</v>
      </c>
      <c r="I32" s="91">
        <v>188100</v>
      </c>
      <c r="J32" s="91">
        <v>0</v>
      </c>
      <c r="K32" s="91">
        <v>777.52967093999996</v>
      </c>
      <c r="L32" s="91">
        <v>0</v>
      </c>
      <c r="M32" s="91">
        <v>5.82</v>
      </c>
      <c r="N32" s="91">
        <v>1.86</v>
      </c>
    </row>
    <row r="33" spans="2:14">
      <c r="B33" t="s">
        <v>1406</v>
      </c>
      <c r="C33" t="s">
        <v>1407</v>
      </c>
      <c r="D33" t="s">
        <v>1320</v>
      </c>
      <c r="E33" t="s">
        <v>1408</v>
      </c>
      <c r="F33" t="s">
        <v>1390</v>
      </c>
      <c r="G33" t="s">
        <v>109</v>
      </c>
      <c r="H33" s="91">
        <v>1638</v>
      </c>
      <c r="I33" s="91">
        <v>52109</v>
      </c>
      <c r="J33" s="91">
        <v>0</v>
      </c>
      <c r="K33" s="91">
        <v>3071.9099665799999</v>
      </c>
      <c r="L33" s="91">
        <v>0.03</v>
      </c>
      <c r="M33" s="91">
        <v>22.99</v>
      </c>
      <c r="N33" s="91">
        <v>7.34</v>
      </c>
    </row>
    <row r="34" spans="2:14">
      <c r="B34" t="s">
        <v>1409</v>
      </c>
      <c r="C34" t="s">
        <v>1410</v>
      </c>
      <c r="D34" t="s">
        <v>1379</v>
      </c>
      <c r="E34" t="s">
        <v>1411</v>
      </c>
      <c r="F34" t="s">
        <v>1390</v>
      </c>
      <c r="G34" t="s">
        <v>109</v>
      </c>
      <c r="H34" s="91">
        <v>294</v>
      </c>
      <c r="I34" s="91">
        <v>29069</v>
      </c>
      <c r="J34" s="91">
        <v>0</v>
      </c>
      <c r="K34" s="91">
        <v>307.58083313999998</v>
      </c>
      <c r="L34" s="91">
        <v>0</v>
      </c>
      <c r="M34" s="91">
        <v>2.2999999999999998</v>
      </c>
      <c r="N34" s="91">
        <v>0.74</v>
      </c>
    </row>
    <row r="35" spans="2:14">
      <c r="B35" t="s">
        <v>1412</v>
      </c>
      <c r="C35" t="s">
        <v>1413</v>
      </c>
      <c r="D35" t="s">
        <v>1320</v>
      </c>
      <c r="E35" t="s">
        <v>1414</v>
      </c>
      <c r="F35" t="s">
        <v>1390</v>
      </c>
      <c r="G35" t="s">
        <v>109</v>
      </c>
      <c r="H35" s="91">
        <v>1966</v>
      </c>
      <c r="I35" s="91">
        <v>26708</v>
      </c>
      <c r="J35" s="91">
        <v>0</v>
      </c>
      <c r="K35" s="91">
        <v>1889.76032872</v>
      </c>
      <c r="L35" s="91">
        <v>0</v>
      </c>
      <c r="M35" s="91">
        <v>14.14</v>
      </c>
      <c r="N35" s="91">
        <v>4.5199999999999996</v>
      </c>
    </row>
    <row r="36" spans="2:14">
      <c r="B36" t="s">
        <v>1415</v>
      </c>
      <c r="C36" t="s">
        <v>1416</v>
      </c>
      <c r="D36" t="s">
        <v>110</v>
      </c>
      <c r="E36" t="s">
        <v>1417</v>
      </c>
      <c r="F36" t="s">
        <v>1390</v>
      </c>
      <c r="G36" t="s">
        <v>123</v>
      </c>
      <c r="H36" s="91">
        <v>443</v>
      </c>
      <c r="I36" s="91">
        <v>7956</v>
      </c>
      <c r="J36" s="91">
        <v>0</v>
      </c>
      <c r="K36" s="91">
        <v>91.728845207999996</v>
      </c>
      <c r="L36" s="91">
        <v>0</v>
      </c>
      <c r="M36" s="91">
        <v>0.69</v>
      </c>
      <c r="N36" s="91">
        <v>0.22</v>
      </c>
    </row>
    <row r="37" spans="2:14">
      <c r="B37" t="s">
        <v>1418</v>
      </c>
      <c r="C37" t="s">
        <v>1419</v>
      </c>
      <c r="D37" t="s">
        <v>1379</v>
      </c>
      <c r="E37" t="s">
        <v>1420</v>
      </c>
      <c r="F37" t="s">
        <v>1390</v>
      </c>
      <c r="G37" t="s">
        <v>109</v>
      </c>
      <c r="H37" s="91">
        <v>7084</v>
      </c>
      <c r="I37" s="91">
        <v>4126</v>
      </c>
      <c r="J37" s="91">
        <v>3.02503148</v>
      </c>
      <c r="K37" s="91">
        <v>1054.9617696400001</v>
      </c>
      <c r="L37" s="91">
        <v>0</v>
      </c>
      <c r="M37" s="91">
        <v>7.89</v>
      </c>
      <c r="N37" s="91">
        <v>2.52</v>
      </c>
    </row>
    <row r="38" spans="2:14">
      <c r="B38" s="92" t="s">
        <v>1421</v>
      </c>
      <c r="D38" s="16"/>
      <c r="E38" s="16"/>
      <c r="F38" s="16"/>
      <c r="G38" s="16"/>
      <c r="H38" s="93">
        <v>13595</v>
      </c>
      <c r="J38" s="93">
        <v>1.49847964</v>
      </c>
      <c r="K38" s="93">
        <v>3625.96113294</v>
      </c>
      <c r="M38" s="93">
        <v>27.14</v>
      </c>
      <c r="N38" s="93">
        <v>8.67</v>
      </c>
    </row>
    <row r="39" spans="2:14">
      <c r="B39" t="s">
        <v>1422</v>
      </c>
      <c r="C39" t="s">
        <v>1423</v>
      </c>
      <c r="D39" t="s">
        <v>1320</v>
      </c>
      <c r="E39" t="s">
        <v>1424</v>
      </c>
      <c r="F39" t="s">
        <v>1390</v>
      </c>
      <c r="G39" t="s">
        <v>113</v>
      </c>
      <c r="H39" s="91">
        <v>411</v>
      </c>
      <c r="I39" s="91">
        <v>19665</v>
      </c>
      <c r="J39" s="91">
        <v>0</v>
      </c>
      <c r="K39" s="91">
        <v>340.70190651000001</v>
      </c>
      <c r="L39" s="91">
        <v>0.04</v>
      </c>
      <c r="M39" s="91">
        <v>2.5499999999999998</v>
      </c>
      <c r="N39" s="91">
        <v>0.81</v>
      </c>
    </row>
    <row r="40" spans="2:14">
      <c r="B40" t="s">
        <v>1425</v>
      </c>
      <c r="C40" t="s">
        <v>1426</v>
      </c>
      <c r="D40" t="s">
        <v>1320</v>
      </c>
      <c r="E40" t="s">
        <v>1427</v>
      </c>
      <c r="F40" t="s">
        <v>1390</v>
      </c>
      <c r="G40" t="s">
        <v>109</v>
      </c>
      <c r="H40" s="91">
        <v>414</v>
      </c>
      <c r="I40" s="91">
        <v>11006</v>
      </c>
      <c r="J40" s="91">
        <v>1.49847964</v>
      </c>
      <c r="K40" s="91">
        <v>165.4863388</v>
      </c>
      <c r="L40" s="91">
        <v>0</v>
      </c>
      <c r="M40" s="91">
        <v>1.24</v>
      </c>
      <c r="N40" s="91">
        <v>0.4</v>
      </c>
    </row>
    <row r="41" spans="2:14">
      <c r="B41" t="s">
        <v>1428</v>
      </c>
      <c r="C41" t="s">
        <v>1429</v>
      </c>
      <c r="D41" t="s">
        <v>1320</v>
      </c>
      <c r="E41" t="s">
        <v>1399</v>
      </c>
      <c r="F41" t="s">
        <v>1390</v>
      </c>
      <c r="G41" t="s">
        <v>109</v>
      </c>
      <c r="H41" s="91">
        <v>806</v>
      </c>
      <c r="I41" s="91">
        <v>9705</v>
      </c>
      <c r="J41" s="91">
        <v>0</v>
      </c>
      <c r="K41" s="91">
        <v>281.5220577</v>
      </c>
      <c r="L41" s="91">
        <v>0.02</v>
      </c>
      <c r="M41" s="91">
        <v>2.11</v>
      </c>
      <c r="N41" s="91">
        <v>0.67</v>
      </c>
    </row>
    <row r="42" spans="2:14">
      <c r="B42" t="s">
        <v>1430</v>
      </c>
      <c r="C42" t="s">
        <v>1431</v>
      </c>
      <c r="D42" t="s">
        <v>1320</v>
      </c>
      <c r="E42" t="s">
        <v>1402</v>
      </c>
      <c r="F42" t="s">
        <v>1390</v>
      </c>
      <c r="G42" t="s">
        <v>109</v>
      </c>
      <c r="H42" s="91">
        <v>882</v>
      </c>
      <c r="I42" s="91">
        <v>10372</v>
      </c>
      <c r="J42" s="91">
        <v>0</v>
      </c>
      <c r="K42" s="91">
        <v>329.24026296</v>
      </c>
      <c r="L42" s="91">
        <v>0</v>
      </c>
      <c r="M42" s="91">
        <v>2.46</v>
      </c>
      <c r="N42" s="91">
        <v>0.79</v>
      </c>
    </row>
    <row r="43" spans="2:14">
      <c r="B43" t="s">
        <v>1432</v>
      </c>
      <c r="C43" t="s">
        <v>1433</v>
      </c>
      <c r="D43" t="s">
        <v>1320</v>
      </c>
      <c r="E43" t="s">
        <v>1434</v>
      </c>
      <c r="F43" t="s">
        <v>1390</v>
      </c>
      <c r="G43" t="s">
        <v>109</v>
      </c>
      <c r="H43" s="91">
        <v>1451</v>
      </c>
      <c r="I43" s="91">
        <v>3603</v>
      </c>
      <c r="J43" s="91">
        <v>0</v>
      </c>
      <c r="K43" s="91">
        <v>188.15402846999999</v>
      </c>
      <c r="L43" s="91">
        <v>0</v>
      </c>
      <c r="M43" s="91">
        <v>1.41</v>
      </c>
      <c r="N43" s="91">
        <v>0.45</v>
      </c>
    </row>
    <row r="44" spans="2:14">
      <c r="B44" t="s">
        <v>1435</v>
      </c>
      <c r="C44" t="s">
        <v>1436</v>
      </c>
      <c r="D44" t="s">
        <v>1320</v>
      </c>
      <c r="E44" t="s">
        <v>1437</v>
      </c>
      <c r="F44" t="s">
        <v>1390</v>
      </c>
      <c r="G44" t="s">
        <v>109</v>
      </c>
      <c r="H44" s="91">
        <v>2021</v>
      </c>
      <c r="I44" s="91">
        <v>3326</v>
      </c>
      <c r="J44" s="91">
        <v>0</v>
      </c>
      <c r="K44" s="91">
        <v>241.91923754000001</v>
      </c>
      <c r="L44" s="91">
        <v>0</v>
      </c>
      <c r="M44" s="91">
        <v>1.81</v>
      </c>
      <c r="N44" s="91">
        <v>0.57999999999999996</v>
      </c>
    </row>
    <row r="45" spans="2:14">
      <c r="B45" t="s">
        <v>1438</v>
      </c>
      <c r="C45" t="s">
        <v>1439</v>
      </c>
      <c r="D45" t="s">
        <v>1320</v>
      </c>
      <c r="E45" t="s">
        <v>1437</v>
      </c>
      <c r="F45" t="s">
        <v>1390</v>
      </c>
      <c r="G45" t="s">
        <v>109</v>
      </c>
      <c r="H45" s="91">
        <v>1614</v>
      </c>
      <c r="I45" s="91">
        <v>6768</v>
      </c>
      <c r="J45" s="91">
        <v>0</v>
      </c>
      <c r="K45" s="91">
        <v>393.13863648</v>
      </c>
      <c r="L45" s="91">
        <v>0</v>
      </c>
      <c r="M45" s="91">
        <v>2.94</v>
      </c>
      <c r="N45" s="91">
        <v>0.94</v>
      </c>
    </row>
    <row r="46" spans="2:14">
      <c r="B46" t="s">
        <v>1440</v>
      </c>
      <c r="C46" t="s">
        <v>1441</v>
      </c>
      <c r="D46" t="s">
        <v>1320</v>
      </c>
      <c r="E46" t="s">
        <v>1417</v>
      </c>
      <c r="F46" t="s">
        <v>1390</v>
      </c>
      <c r="G46" t="s">
        <v>109</v>
      </c>
      <c r="H46" s="91">
        <v>5996</v>
      </c>
      <c r="I46" s="91">
        <v>7812</v>
      </c>
      <c r="J46" s="91">
        <v>0</v>
      </c>
      <c r="K46" s="91">
        <v>1685.7986644800001</v>
      </c>
      <c r="L46" s="91">
        <v>0</v>
      </c>
      <c r="M46" s="91">
        <v>12.62</v>
      </c>
      <c r="N46" s="91">
        <v>4.03</v>
      </c>
    </row>
    <row r="47" spans="2:14">
      <c r="B47" s="92" t="s">
        <v>1008</v>
      </c>
      <c r="D47" s="16"/>
      <c r="E47" s="16"/>
      <c r="F47" s="16"/>
      <c r="G47" s="16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255</v>
      </c>
      <c r="C48" t="s">
        <v>255</v>
      </c>
      <c r="D48" s="16"/>
      <c r="E48" s="16"/>
      <c r="F48" t="s">
        <v>255</v>
      </c>
      <c r="G48" t="s">
        <v>255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1384</v>
      </c>
      <c r="D49" s="16"/>
      <c r="E49" s="16"/>
      <c r="F49" s="16"/>
      <c r="G49" s="16"/>
      <c r="H49" s="93">
        <v>0</v>
      </c>
      <c r="J49" s="93">
        <v>0</v>
      </c>
      <c r="K49" s="93">
        <v>0</v>
      </c>
      <c r="M49" s="93">
        <v>0</v>
      </c>
      <c r="N49" s="93">
        <v>0</v>
      </c>
    </row>
    <row r="50" spans="2:14">
      <c r="B50" t="s">
        <v>255</v>
      </c>
      <c r="C50" t="s">
        <v>255</v>
      </c>
      <c r="D50" s="16"/>
      <c r="E50" s="16"/>
      <c r="F50" t="s">
        <v>255</v>
      </c>
      <c r="G50" t="s">
        <v>255</v>
      </c>
      <c r="H50" s="91">
        <v>0</v>
      </c>
      <c r="I50" s="91">
        <v>0</v>
      </c>
      <c r="K50" s="91">
        <v>0</v>
      </c>
      <c r="L50" s="91">
        <v>0</v>
      </c>
      <c r="M50" s="91">
        <v>0</v>
      </c>
      <c r="N50" s="91">
        <v>0</v>
      </c>
    </row>
    <row r="51" spans="2:14">
      <c r="B51" t="s">
        <v>263</v>
      </c>
      <c r="D51" s="16"/>
      <c r="E51" s="16"/>
      <c r="F51" s="16"/>
      <c r="G51" s="16"/>
    </row>
    <row r="52" spans="2:14">
      <c r="B52" t="s">
        <v>343</v>
      </c>
      <c r="D52" s="16"/>
      <c r="E52" s="16"/>
      <c r="F52" s="16"/>
      <c r="G52" s="16"/>
    </row>
    <row r="53" spans="2:14">
      <c r="B53" t="s">
        <v>344</v>
      </c>
      <c r="D53" s="16"/>
      <c r="E53" s="16"/>
      <c r="F53" s="16"/>
      <c r="G53" s="16"/>
    </row>
    <row r="54" spans="2:14">
      <c r="B54" t="s">
        <v>345</v>
      </c>
      <c r="D54" s="16"/>
      <c r="E54" s="16"/>
      <c r="F54" s="16"/>
      <c r="G54" s="16"/>
    </row>
    <row r="55" spans="2:14">
      <c r="B55" t="s">
        <v>346</v>
      </c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1810</v>
      </c>
    </row>
    <row r="3" spans="2:65" s="1" customFormat="1">
      <c r="B3" s="2" t="s">
        <v>2</v>
      </c>
      <c r="C3" s="26" t="s">
        <v>1811</v>
      </c>
    </row>
    <row r="4" spans="2:65" s="1" customFormat="1">
      <c r="B4" s="2" t="s">
        <v>3</v>
      </c>
      <c r="C4" s="95">
        <v>1161</v>
      </c>
    </row>
    <row r="5" spans="2:65">
      <c r="B5" s="89" t="s">
        <v>218</v>
      </c>
      <c r="C5" t="s">
        <v>219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12545.47</v>
      </c>
      <c r="K11" s="7"/>
      <c r="L11" s="90">
        <v>1370.2440482684001</v>
      </c>
      <c r="M11" s="7"/>
      <c r="N11" s="90">
        <v>100</v>
      </c>
      <c r="O11" s="90">
        <v>3.27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1442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255</v>
      </c>
      <c r="C14" t="s">
        <v>255</v>
      </c>
      <c r="D14" s="16"/>
      <c r="E14" s="16"/>
      <c r="F14" t="s">
        <v>255</v>
      </c>
      <c r="G14" t="s">
        <v>255</v>
      </c>
      <c r="I14" t="s">
        <v>255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1443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255</v>
      </c>
      <c r="C16" t="s">
        <v>255</v>
      </c>
      <c r="D16" s="16"/>
      <c r="E16" s="16"/>
      <c r="F16" t="s">
        <v>255</v>
      </c>
      <c r="G16" t="s">
        <v>255</v>
      </c>
      <c r="I16" t="s">
        <v>255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255</v>
      </c>
      <c r="C18" t="s">
        <v>255</v>
      </c>
      <c r="D18" s="16"/>
      <c r="E18" s="16"/>
      <c r="F18" t="s">
        <v>255</v>
      </c>
      <c r="G18" t="s">
        <v>255</v>
      </c>
      <c r="I18" t="s">
        <v>255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1008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255</v>
      </c>
      <c r="C20" t="s">
        <v>255</v>
      </c>
      <c r="D20" s="16"/>
      <c r="E20" s="16"/>
      <c r="F20" t="s">
        <v>255</v>
      </c>
      <c r="G20" t="s">
        <v>255</v>
      </c>
      <c r="I20" t="s">
        <v>255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261</v>
      </c>
      <c r="C21" s="16"/>
      <c r="D21" s="16"/>
      <c r="E21" s="16"/>
      <c r="J21" s="93">
        <v>12545.47</v>
      </c>
      <c r="L21" s="93">
        <v>1370.2440482684001</v>
      </c>
      <c r="N21" s="93">
        <v>100</v>
      </c>
      <c r="O21" s="93">
        <v>3.27</v>
      </c>
    </row>
    <row r="22" spans="2:15">
      <c r="B22" s="92" t="s">
        <v>1442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255</v>
      </c>
      <c r="C23" t="s">
        <v>255</v>
      </c>
      <c r="D23" s="16"/>
      <c r="E23" s="16"/>
      <c r="F23" t="s">
        <v>255</v>
      </c>
      <c r="G23" t="s">
        <v>255</v>
      </c>
      <c r="I23" t="s">
        <v>255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1443</v>
      </c>
      <c r="C24" s="16"/>
      <c r="D24" s="16"/>
      <c r="E24" s="16"/>
      <c r="J24" s="93">
        <v>12545.47</v>
      </c>
      <c r="L24" s="93">
        <v>1370.2440482684001</v>
      </c>
      <c r="N24" s="93">
        <v>100</v>
      </c>
      <c r="O24" s="93">
        <v>3.27</v>
      </c>
    </row>
    <row r="25" spans="2:15">
      <c r="B25" t="s">
        <v>1444</v>
      </c>
      <c r="C25" t="s">
        <v>1445</v>
      </c>
      <c r="D25" t="s">
        <v>126</v>
      </c>
      <c r="E25" t="s">
        <v>1446</v>
      </c>
      <c r="F25" t="s">
        <v>1390</v>
      </c>
      <c r="G25" t="s">
        <v>255</v>
      </c>
      <c r="H25" t="s">
        <v>256</v>
      </c>
      <c r="I25" t="s">
        <v>109</v>
      </c>
      <c r="J25" s="91">
        <v>10938.42</v>
      </c>
      <c r="K25" s="91">
        <v>1276</v>
      </c>
      <c r="L25" s="91">
        <v>502.3276868808</v>
      </c>
      <c r="M25" s="91">
        <v>0</v>
      </c>
      <c r="N25" s="91">
        <v>36.659999999999997</v>
      </c>
      <c r="O25" s="91">
        <v>1.2</v>
      </c>
    </row>
    <row r="26" spans="2:15">
      <c r="B26" t="s">
        <v>1447</v>
      </c>
      <c r="C26" t="s">
        <v>1448</v>
      </c>
      <c r="D26" t="s">
        <v>126</v>
      </c>
      <c r="E26" t="s">
        <v>1449</v>
      </c>
      <c r="F26" t="s">
        <v>1390</v>
      </c>
      <c r="G26" t="s">
        <v>255</v>
      </c>
      <c r="H26" t="s">
        <v>256</v>
      </c>
      <c r="I26" t="s">
        <v>113</v>
      </c>
      <c r="J26" s="91">
        <v>357.4</v>
      </c>
      <c r="K26" s="91">
        <v>24926</v>
      </c>
      <c r="L26" s="91">
        <v>375.5311178696</v>
      </c>
      <c r="M26" s="91">
        <v>0</v>
      </c>
      <c r="N26" s="91">
        <v>27.41</v>
      </c>
      <c r="O26" s="91">
        <v>0.9</v>
      </c>
    </row>
    <row r="27" spans="2:15">
      <c r="B27" t="s">
        <v>1450</v>
      </c>
      <c r="C27" t="s">
        <v>1451</v>
      </c>
      <c r="D27" t="s">
        <v>126</v>
      </c>
      <c r="E27" t="s">
        <v>1452</v>
      </c>
      <c r="F27" t="s">
        <v>1390</v>
      </c>
      <c r="G27" t="s">
        <v>255</v>
      </c>
      <c r="H27" t="s">
        <v>256</v>
      </c>
      <c r="I27" t="s">
        <v>109</v>
      </c>
      <c r="J27" s="91">
        <v>1249.6500000000001</v>
      </c>
      <c r="K27" s="91">
        <v>10948</v>
      </c>
      <c r="L27" s="91">
        <v>492.38524351799998</v>
      </c>
      <c r="M27" s="91">
        <v>0</v>
      </c>
      <c r="N27" s="91">
        <v>35.93</v>
      </c>
      <c r="O27" s="91">
        <v>1.18</v>
      </c>
    </row>
    <row r="28" spans="2:15">
      <c r="B28" s="92" t="s">
        <v>93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255</v>
      </c>
      <c r="C29" t="s">
        <v>255</v>
      </c>
      <c r="D29" s="16"/>
      <c r="E29" s="16"/>
      <c r="F29" t="s">
        <v>255</v>
      </c>
      <c r="G29" t="s">
        <v>255</v>
      </c>
      <c r="I29" t="s">
        <v>255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s="92" t="s">
        <v>1008</v>
      </c>
      <c r="C30" s="16"/>
      <c r="D30" s="16"/>
      <c r="E30" s="16"/>
      <c r="J30" s="93">
        <v>0</v>
      </c>
      <c r="L30" s="93">
        <v>0</v>
      </c>
      <c r="N30" s="93">
        <v>0</v>
      </c>
      <c r="O30" s="93">
        <v>0</v>
      </c>
    </row>
    <row r="31" spans="2:15">
      <c r="B31" t="s">
        <v>255</v>
      </c>
      <c r="C31" t="s">
        <v>255</v>
      </c>
      <c r="D31" s="16"/>
      <c r="E31" s="16"/>
      <c r="F31" t="s">
        <v>255</v>
      </c>
      <c r="G31" t="s">
        <v>255</v>
      </c>
      <c r="I31" t="s">
        <v>255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</row>
    <row r="32" spans="2:15">
      <c r="B32" t="s">
        <v>263</v>
      </c>
      <c r="C32" s="16"/>
      <c r="D32" s="16"/>
      <c r="E32" s="16"/>
    </row>
    <row r="33" spans="2:5">
      <c r="B33" t="s">
        <v>343</v>
      </c>
      <c r="C33" s="16"/>
      <c r="D33" s="16"/>
      <c r="E33" s="16"/>
    </row>
    <row r="34" spans="2:5">
      <c r="B34" t="s">
        <v>344</v>
      </c>
      <c r="C34" s="16"/>
      <c r="D34" s="16"/>
      <c r="E34" s="16"/>
    </row>
    <row r="35" spans="2:5">
      <c r="B35" t="s">
        <v>345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1810</v>
      </c>
    </row>
    <row r="3" spans="2:60" s="1" customFormat="1">
      <c r="B3" s="2" t="s">
        <v>2</v>
      </c>
      <c r="C3" s="26" t="s">
        <v>1811</v>
      </c>
    </row>
    <row r="4" spans="2:60" s="1" customFormat="1">
      <c r="B4" s="2" t="s">
        <v>3</v>
      </c>
      <c r="C4" s="95">
        <v>1161</v>
      </c>
    </row>
    <row r="5" spans="2:60">
      <c r="B5" s="89" t="s">
        <v>218</v>
      </c>
      <c r="C5" t="s">
        <v>219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393.75</v>
      </c>
      <c r="H11" s="7"/>
      <c r="I11" s="90">
        <v>0.56196449999999998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393.75</v>
      </c>
      <c r="I12" s="93">
        <v>0.56196449999999998</v>
      </c>
      <c r="K12" s="93">
        <v>100</v>
      </c>
      <c r="L12" s="93">
        <v>0</v>
      </c>
    </row>
    <row r="13" spans="2:60">
      <c r="B13" s="92" t="s">
        <v>1453</v>
      </c>
      <c r="D13" s="16"/>
      <c r="E13" s="16"/>
      <c r="G13" s="93">
        <v>393.75</v>
      </c>
      <c r="I13" s="93">
        <v>0.56196449999999998</v>
      </c>
      <c r="K13" s="93">
        <v>100</v>
      </c>
      <c r="L13" s="93">
        <v>0</v>
      </c>
    </row>
    <row r="14" spans="2:60">
      <c r="B14" t="s">
        <v>1454</v>
      </c>
      <c r="C14" t="s">
        <v>1455</v>
      </c>
      <c r="D14" t="s">
        <v>103</v>
      </c>
      <c r="E14" t="s">
        <v>126</v>
      </c>
      <c r="F14" t="s">
        <v>105</v>
      </c>
      <c r="G14" s="91">
        <v>171</v>
      </c>
      <c r="H14" s="91">
        <v>163.19999999999999</v>
      </c>
      <c r="I14" s="91">
        <v>0.27907199999999999</v>
      </c>
      <c r="J14" s="91">
        <v>0.01</v>
      </c>
      <c r="K14" s="91">
        <v>49.66</v>
      </c>
      <c r="L14" s="91">
        <v>0</v>
      </c>
    </row>
    <row r="15" spans="2:60">
      <c r="B15" t="s">
        <v>1456</v>
      </c>
      <c r="C15" t="s">
        <v>1457</v>
      </c>
      <c r="D15" t="s">
        <v>103</v>
      </c>
      <c r="E15" t="s">
        <v>1062</v>
      </c>
      <c r="F15" t="s">
        <v>105</v>
      </c>
      <c r="G15" s="91">
        <v>222.75</v>
      </c>
      <c r="H15" s="91">
        <v>127</v>
      </c>
      <c r="I15" s="91">
        <v>0.28289249999999999</v>
      </c>
      <c r="J15" s="91">
        <v>0</v>
      </c>
      <c r="K15" s="91">
        <v>50.34</v>
      </c>
      <c r="L15" s="91">
        <v>0</v>
      </c>
    </row>
    <row r="16" spans="2:60">
      <c r="B16" s="92" t="s">
        <v>261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1458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255</v>
      </c>
      <c r="C18" t="s">
        <v>255</v>
      </c>
      <c r="D18" s="16"/>
      <c r="E18" t="s">
        <v>255</v>
      </c>
      <c r="F18" t="s">
        <v>255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263</v>
      </c>
      <c r="D19" s="16"/>
      <c r="E19" s="16"/>
    </row>
    <row r="20" spans="2:12">
      <c r="B20" t="s">
        <v>343</v>
      </c>
      <c r="D20" s="16"/>
      <c r="E20" s="16"/>
    </row>
    <row r="21" spans="2:12">
      <c r="B21" t="s">
        <v>344</v>
      </c>
      <c r="D21" s="16"/>
      <c r="E21" s="16"/>
    </row>
    <row r="22" spans="2:12">
      <c r="B22" t="s">
        <v>345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7425945-A6D7-423B-8EB0-1B291E788BDE}"/>
</file>

<file path=customXml/itemProps2.xml><?xml version="1.0" encoding="utf-8"?>
<ds:datastoreItem xmlns:ds="http://schemas.openxmlformats.org/officeDocument/2006/customXml" ds:itemID="{8CA48FAA-F3A8-44E7-8201-81E0D7D2148A}"/>
</file>

<file path=customXml/itemProps3.xml><?xml version="1.0" encoding="utf-8"?>
<ds:datastoreItem xmlns:ds="http://schemas.openxmlformats.org/officeDocument/2006/customXml" ds:itemID="{464ED28B-1827-4F7D-BB32-8CED9F24C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512237744_g1161_p318.xlsx</dc:title>
  <dc:creator>Yuli</dc:creator>
  <cp:lastModifiedBy>אופיר שנקר</cp:lastModifiedBy>
  <dcterms:created xsi:type="dcterms:W3CDTF">2015-11-10T09:34:27Z</dcterms:created>
  <dcterms:modified xsi:type="dcterms:W3CDTF">2018-12-03T10:04:54Z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