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6" i="2" l="1"/>
  <c r="L45" i="2"/>
  <c r="L44" i="2"/>
  <c r="L43" i="2"/>
  <c r="L42" i="2"/>
  <c r="L41" i="2"/>
  <c r="L40" i="2"/>
  <c r="L39" i="2"/>
  <c r="L38" i="2"/>
  <c r="L37" i="2"/>
  <c r="J37" i="2"/>
  <c r="L36" i="2"/>
  <c r="J36" i="2"/>
  <c r="L35" i="2"/>
  <c r="L34" i="2"/>
  <c r="L33" i="2"/>
  <c r="L32" i="2"/>
  <c r="L31" i="2"/>
  <c r="L30" i="2"/>
  <c r="L29" i="2"/>
  <c r="L28" i="2"/>
  <c r="L27" i="2"/>
  <c r="L26" i="2"/>
  <c r="J26" i="2"/>
  <c r="L25" i="2"/>
  <c r="L24" i="2"/>
  <c r="L23" i="2"/>
  <c r="L22" i="2"/>
  <c r="L21" i="2"/>
  <c r="L20" i="2"/>
  <c r="L19" i="2"/>
  <c r="L18" i="2"/>
  <c r="L17" i="2"/>
  <c r="J17" i="2"/>
  <c r="J16" i="2"/>
  <c r="L16" i="2" s="1"/>
  <c r="L15" i="2"/>
  <c r="L14" i="2"/>
  <c r="J13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  <c r="L13" i="2" l="1"/>
  <c r="J12" i="2"/>
  <c r="L12" i="2" l="1"/>
  <c r="K12" i="2"/>
  <c r="J11" i="2"/>
  <c r="K24" i="2" l="1"/>
  <c r="K22" i="2"/>
  <c r="K20" i="2"/>
  <c r="K18" i="2"/>
  <c r="K15" i="2"/>
  <c r="K46" i="2"/>
  <c r="K44" i="2"/>
  <c r="K42" i="2"/>
  <c r="K40" i="2"/>
  <c r="K38" i="2"/>
  <c r="K35" i="2"/>
  <c r="K33" i="2"/>
  <c r="K31" i="2"/>
  <c r="K27" i="2"/>
  <c r="K16" i="2"/>
  <c r="K25" i="2"/>
  <c r="K23" i="2"/>
  <c r="K21" i="2"/>
  <c r="K19" i="2"/>
  <c r="K14" i="2"/>
  <c r="K11" i="2"/>
  <c r="K29" i="2"/>
  <c r="L11" i="2"/>
  <c r="K45" i="2"/>
  <c r="K43" i="2"/>
  <c r="K41" i="2"/>
  <c r="K39" i="2"/>
  <c r="K37" i="2"/>
  <c r="K34" i="2"/>
  <c r="K32" i="2"/>
  <c r="K30" i="2"/>
  <c r="K28" i="2"/>
  <c r="K26" i="2"/>
  <c r="K17" i="2"/>
  <c r="K13" i="2"/>
  <c r="K36" i="2"/>
</calcChain>
</file>

<file path=xl/sharedStrings.xml><?xml version="1.0" encoding="utf-8"?>
<sst xmlns="http://schemas.openxmlformats.org/spreadsheetml/2006/main" count="6864" uniqueCount="1827">
  <si>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</si>
  <si>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</si>
  <si>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</si>
  <si>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</si>
  <si>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</si>
  <si>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</si>
  <si>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</si>
  <si>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</si>
  <si>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</si>
  <si>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</si>
  <si>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</si>
  <si>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</si>
  <si>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</si>
  <si>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</si>
  <si>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</si>
  <si>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</si>
  <si>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</si>
  <si>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</si>
  <si>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</si>
  <si>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</si>
  <si>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</si>
  <si>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</si>
  <si>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</si>
  <si>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</si>
  <si>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</si>
  <si>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</si>
  <si>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</si>
  <si>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</si>
  <si>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</si>
  <si>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</si>
  <si>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</si>
  <si>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</si>
  <si>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</si>
  <si>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</si>
  <si>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</si>
  <si>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</si>
  <si>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</si>
  <si>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</si>
  <si>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</si>
  <si>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</si>
  <si>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</si>
  <si>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</si>
  <si>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</si>
  <si>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</si>
  <si>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</si>
  <si>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</si>
  <si>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</si>
  <si>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</si>
  <si>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</si>
  <si>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</si>
  <si>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</si>
  <si>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</si>
  <si>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</si>
  <si>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</si>
  <si>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</si>
  <si>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</si>
  <si>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</si>
  <si>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</si>
  <si>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</si>
  <si>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</si>
  <si>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</si>
  <si>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</si>
  <si>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</si>
  <si>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</si>
  <si>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</si>
  <si>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</si>
  <si>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</si>
  <si>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</si>
  <si>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</si>
  <si>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</si>
  <si>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</si>
  <si>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</si>
  <si>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</si>
  <si>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</si>
  <si>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</si>
  <si>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</si>
  <si>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</si>
  <si>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</si>
  <si>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</si>
  <si>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</si>
  <si>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</si>
  <si>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</si>
  <si>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</si>
  <si>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</si>
  <si>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</si>
  <si>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</si>
  <si>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</si>
  <si>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</si>
  <si>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</si>
  <si>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</si>
  <si>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</si>
  <si>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</si>
  <si>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</si>
  <si>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</si>
  <si>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</si>
  <si>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</si>
  <si>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</si>
  <si>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</si>
  <si>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</si>
  <si>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</si>
  <si>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</si>
  <si>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</si>
  <si>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</si>
  <si>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</si>
  <si>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</si>
  <si>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</si>
  <si>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</si>
  <si>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</si>
  <si>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</si>
  <si>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</si>
  <si>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</si>
  <si>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</si>
  <si>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</si>
  <si>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</si>
  <si>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</si>
  <si>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</si>
  <si>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</si>
  <si>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</si>
  <si>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</si>
  <si>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</si>
  <si>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</si>
  <si>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</si>
  <si>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</si>
  <si>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</si>
  <si>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</si>
  <si>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</si>
  <si>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</si>
  <si>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</si>
  <si>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</si>
  <si>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</si>
  <si>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</si>
  <si>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</si>
  <si>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</si>
  <si>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</si>
  <si>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</si>
  <si>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</si>
  <si>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</si>
  <si>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</si>
  <si>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</si>
  <si>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</si>
  <si>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</si>
  <si>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</si>
  <si>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</si>
  <si>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</si>
  <si>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</si>
  <si>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</si>
  <si>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</si>
  <si>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</si>
  <si>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</si>
  <si>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</si>
  <si>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</si>
  <si>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</si>
  <si>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</si>
  <si>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</si>
  <si>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</si>
  <si>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</si>
  <si>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</si>
  <si>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</si>
  <si>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</si>
  <si>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</si>
  <si>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</si>
  <si>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</si>
  <si>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</si>
  <si>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</si>
  <si>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</si>
  <si>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</si>
  <si>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</si>
  <si>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</si>
  <si>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</si>
  <si>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</si>
  <si>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</si>
  <si>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</si>
  <si>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</si>
  <si>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</si>
  <si>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</si>
  <si>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</si>
  <si>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</si>
  <si>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</si>
  <si>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</si>
  <si>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</si>
  <si>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</si>
  <si>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</si>
  <si>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</si>
  <si>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</si>
  <si>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</si>
  <si>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</si>
  <si>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</si>
  <si>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</si>
  <si>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</si>
  <si>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</si>
  <si>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</si>
  <si>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</si>
  <si>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</si>
  <si>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</si>
  <si>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</si>
  <si>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</si>
  <si>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</si>
  <si>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</si>
  <si>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</si>
  <si>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</si>
  <si>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</si>
  <si>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</si>
  <si>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</si>
  <si>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</si>
  <si>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</si>
  <si>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</si>
  <si>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</si>
  <si>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</si>
  <si>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</si>
  <si>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</si>
  <si>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</si>
  <si>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</si>
  <si>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</si>
  <si>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</si>
  <si>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</si>
  <si>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</si>
  <si>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</si>
  <si>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</si>
  <si>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599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</si>
  <si>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</si>
  <si>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</si>
  <si>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</si>
  <si>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</si>
  <si>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</si>
  <si>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</si>
  <si>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</si>
  <si>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</si>
  <si>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</si>
  <si>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</si>
  <si>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</si>
  <si>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</si>
  <si>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</si>
  <si>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</si>
  <si>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</si>
  <si>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</si>
  <si>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</si>
  <si>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</si>
  <si>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</si>
  <si>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</si>
  <si>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</si>
  <si>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20001- 13- בנק איגוד</t>
  </si>
  <si>
    <t>20001- 12- בנק הפועלים</t>
  </si>
  <si>
    <t>20001- 10- לאומי</t>
  </si>
  <si>
    <t>100006- 60- UBS</t>
  </si>
  <si>
    <t>20003- 60- UBS</t>
  </si>
  <si>
    <t>20003- 13- בנק איגוד</t>
  </si>
  <si>
    <t>20003- 12- בנק הפועלים</t>
  </si>
  <si>
    <t>20003- 10- לאומי</t>
  </si>
  <si>
    <t>80031- 60- UBS</t>
  </si>
  <si>
    <t>80031- 10- לאומי</t>
  </si>
  <si>
    <t>70002- 60- UBS</t>
  </si>
  <si>
    <t>70002- 10- לאומי</t>
  </si>
  <si>
    <t>סה"כ פח"ק/פר"י</t>
  </si>
  <si>
    <t>1111111110- 12- בנק הפועלים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</si>
  <si>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</si>
  <si>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</si>
  <si>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</si>
  <si>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</si>
  <si>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</si>
  <si>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</si>
  <si>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</si>
  <si>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</si>
  <si>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</si>
  <si>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</si>
  <si>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</si>
  <si>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</si>
  <si>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</si>
  <si>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</si>
  <si>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02/01/09</t>
  </si>
  <si>
    <t>גליל 5904- גליל</t>
  </si>
  <si>
    <t>9590431</t>
  </si>
  <si>
    <t>04/01/09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</si>
  <si>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</si>
  <si>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</si>
  <si>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</si>
  <si>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</si>
  <si>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</si>
  <si>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</si>
  <si>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</si>
  <si>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</si>
  <si>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12/06/13</t>
  </si>
  <si>
    <t>ממשל צמודה 1019- גליל</t>
  </si>
  <si>
    <t>1114750</t>
  </si>
  <si>
    <t>01/07/13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</si>
  <si>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</si>
  <si>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</si>
  <si>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</si>
  <si>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</si>
  <si>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</si>
  <si>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</si>
  <si>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</si>
  <si>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</si>
  <si>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28/08/14</t>
  </si>
  <si>
    <t>ממשלתי צמודה 0536- גליל</t>
  </si>
  <si>
    <t>1097708</t>
  </si>
  <si>
    <t>19/01/10</t>
  </si>
  <si>
    <t>ממשלתי צמודה 922- גליל</t>
  </si>
  <si>
    <t>1124056</t>
  </si>
  <si>
    <t>03/09/12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</si>
  <si>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</si>
  <si>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</si>
  <si>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</si>
  <si>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</si>
  <si>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</si>
  <si>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</si>
  <si>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</si>
  <si>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</si>
  <si>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</si>
  <si>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</si>
  <si>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</si>
  <si>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23/08/12</t>
  </si>
  <si>
    <t>ממשל שקלית 0219- שחר</t>
  </si>
  <si>
    <t>1110907</t>
  </si>
  <si>
    <t>10/07/09</t>
  </si>
  <si>
    <t>ממשל שקלית 0327- שחר</t>
  </si>
  <si>
    <t>1139344</t>
  </si>
  <si>
    <t>15/11/16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</si>
  <si>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</si>
  <si>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</si>
  <si>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</si>
  <si>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</si>
  <si>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</si>
  <si>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</si>
  <si>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120- שחר</t>
  </si>
  <si>
    <t>1115773</t>
  </si>
  <si>
    <t>25/01/12</t>
  </si>
  <si>
    <t>ממשל שקלית 323- שחר</t>
  </si>
  <si>
    <t>1126747</t>
  </si>
  <si>
    <t>31/12/12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</si>
  <si>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</si>
  <si>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</si>
  <si>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</si>
  <si>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</si>
  <si>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</si>
  <si>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</si>
  <si>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</si>
  <si>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</si>
  <si>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25/03/09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</si>
  <si>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</si>
  <si>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</si>
  <si>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</si>
  <si>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</si>
  <si>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</si>
  <si>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</si>
  <si>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</si>
  <si>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</si>
  <si>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</si>
  <si>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</si>
  <si>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</si>
  <si>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</si>
  <si>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</si>
  <si>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</si>
  <si>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</si>
  <si>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</si>
  <si>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</si>
  <si>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</si>
  <si>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</si>
  <si>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</si>
  <si>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</si>
  <si>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</si>
  <si>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</si>
  <si>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</si>
  <si>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</si>
  <si>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</si>
  <si>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</si>
  <si>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</si>
  <si>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</si>
  <si>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</si>
  <si>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</si>
  <si>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</si>
  <si>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</si>
  <si>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</si>
  <si>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</si>
  <si>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</si>
  <si>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</si>
  <si>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</si>
  <si>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</si>
  <si>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</si>
  <si>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</si>
  <si>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</si>
  <si>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</si>
  <si>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</si>
  <si>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</si>
  <si>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</si>
  <si>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</si>
  <si>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</si>
  <si>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</si>
  <si>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</si>
  <si>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</si>
  <si>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</si>
  <si>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</si>
  <si>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</si>
  <si>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</si>
  <si>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</si>
  <si>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</si>
  <si>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</si>
  <si>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</si>
  <si>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</si>
  <si>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</si>
  <si>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</si>
  <si>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</si>
  <si>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</si>
  <si>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</si>
  <si>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</si>
  <si>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</si>
  <si>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</si>
  <si>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</si>
  <si>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</si>
  <si>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</si>
  <si>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</si>
  <si>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</si>
  <si>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</si>
  <si>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</si>
  <si>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</si>
  <si>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</si>
  <si>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</si>
  <si>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25/03/15</t>
  </si>
  <si>
    <t>מזרחי טפחות הנפק הת 31- מזרחי טפחות חברה להנפקות בע"מ</t>
  </si>
  <si>
    <t>2310076</t>
  </si>
  <si>
    <t>20/09/10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</si>
  <si>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</si>
  <si>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</si>
  <si>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</si>
  <si>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</si>
  <si>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</si>
  <si>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</si>
  <si>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</si>
  <si>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</si>
  <si>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</si>
  <si>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</si>
  <si>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</si>
  <si>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12/06/08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</si>
  <si>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</si>
  <si>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</si>
  <si>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</si>
  <si>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</si>
  <si>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</si>
  <si>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</si>
  <si>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</si>
  <si>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</si>
  <si>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</si>
  <si>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</si>
  <si>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</si>
  <si>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</si>
  <si>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</si>
  <si>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</si>
  <si>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</si>
  <si>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</si>
  <si>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</si>
  <si>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</si>
  <si>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</si>
  <si>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</si>
  <si>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</si>
  <si>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</si>
  <si>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</si>
  <si>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</si>
  <si>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</si>
  <si>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</si>
  <si>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</si>
  <si>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</si>
  <si>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</si>
  <si>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</si>
  <si>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</si>
  <si>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</si>
  <si>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</si>
  <si>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</si>
  <si>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</si>
  <si>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</si>
  <si>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</si>
  <si>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</si>
  <si>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</si>
  <si>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</si>
  <si>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</si>
  <si>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</si>
  <si>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</si>
  <si>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</si>
  <si>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</si>
  <si>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</si>
  <si>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</si>
  <si>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</si>
  <si>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</si>
  <si>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</si>
  <si>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</si>
  <si>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</si>
  <si>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</si>
  <si>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</si>
  <si>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</si>
  <si>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</si>
  <si>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</si>
  <si>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</si>
  <si>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</si>
  <si>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</si>
  <si>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</si>
  <si>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</si>
  <si>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</si>
  <si>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</si>
  <si>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</si>
  <si>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</si>
  <si>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</si>
  <si>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</si>
  <si>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</si>
  <si>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</si>
  <si>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</si>
  <si>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</si>
  <si>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</si>
  <si>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</si>
  <si>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</si>
  <si>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</si>
  <si>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</si>
  <si>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</si>
  <si>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24/07/12</t>
  </si>
  <si>
    <t>דסקונט מנפיקים הת ב- דיסקונט מנפיקים בע"מ</t>
  </si>
  <si>
    <t>7480023</t>
  </si>
  <si>
    <t>21/06/12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</si>
  <si>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</si>
  <si>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</si>
  <si>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</si>
  <si>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</si>
  <si>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</si>
  <si>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</si>
  <si>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10/03/16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</si>
  <si>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</si>
  <si>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</si>
  <si>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</si>
  <si>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</si>
  <si>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</si>
  <si>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</si>
  <si>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</si>
  <si>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09/11/09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</si>
  <si>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</si>
  <si>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</si>
  <si>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</si>
  <si>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</si>
  <si>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</si>
  <si>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</si>
  <si>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</si>
  <si>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</si>
  <si>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</si>
  <si>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</si>
  <si>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</si>
  <si>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</si>
  <si>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</si>
  <si>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</si>
  <si>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</si>
  <si>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</si>
  <si>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23/11/17</t>
  </si>
  <si>
    <t>פועלים הנפ שה נד 1- הפועלים הנפקות בע"מ</t>
  </si>
  <si>
    <t>1940444</t>
  </si>
  <si>
    <t>15/03/10</t>
  </si>
  <si>
    <t>*מליסרון אג"ח יג- מליסרון בע"מ</t>
  </si>
  <si>
    <t>3230224</t>
  </si>
  <si>
    <t>AA-.IL</t>
  </si>
  <si>
    <t>09/05/16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</si>
  <si>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</si>
  <si>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</si>
  <si>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</si>
  <si>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</si>
  <si>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</si>
  <si>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27/06/16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</si>
  <si>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</si>
  <si>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</si>
  <si>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</si>
  <si>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</si>
  <si>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</si>
  <si>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</si>
  <si>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</si>
  <si>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</si>
  <si>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</si>
  <si>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</si>
  <si>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</si>
  <si>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</si>
  <si>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</si>
  <si>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</si>
  <si>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16/01/12</t>
  </si>
  <si>
    <t>ביג  ח- ביג מרכזי קניות (2004) בע"מ</t>
  </si>
  <si>
    <t>1138924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</si>
  <si>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</si>
  <si>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</si>
  <si>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</si>
  <si>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</si>
  <si>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</si>
  <si>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</si>
  <si>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</si>
  <si>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</si>
  <si>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</si>
  <si>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</si>
  <si>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</si>
  <si>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</si>
  <si>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</si>
  <si>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</si>
  <si>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</si>
  <si>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</si>
  <si>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</si>
  <si>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</si>
  <si>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</si>
  <si>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</si>
  <si>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</si>
  <si>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</si>
  <si>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18/09/08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</si>
  <si>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</si>
  <si>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</si>
  <si>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</si>
  <si>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</si>
  <si>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</si>
  <si>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</si>
  <si>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</si>
  <si>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</si>
  <si>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</si>
  <si>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</si>
  <si>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</si>
  <si>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</si>
  <si>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</si>
  <si>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</si>
  <si>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14/05/14</t>
  </si>
  <si>
    <t>הראל הנפקות ה- הראל ביטוח מימון והנפקות בע"מ</t>
  </si>
  <si>
    <t>1119221</t>
  </si>
  <si>
    <t>27/05/10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</si>
  <si>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</si>
  <si>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</si>
  <si>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</si>
  <si>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</si>
  <si>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</si>
  <si>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</si>
  <si>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</si>
  <si>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</si>
  <si>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</si>
  <si>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</si>
  <si>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</si>
  <si>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</si>
  <si>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</si>
  <si>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</si>
  <si>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</si>
  <si>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</si>
  <si>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</si>
  <si>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</si>
  <si>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</si>
  <si>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</si>
  <si>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</si>
  <si>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</si>
  <si>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</si>
  <si>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</si>
  <si>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</si>
  <si>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</si>
  <si>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</si>
  <si>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</si>
  <si>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</si>
  <si>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</si>
  <si>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</si>
  <si>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</si>
  <si>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</si>
  <si>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</si>
  <si>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</si>
  <si>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</si>
  <si>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17/11/10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</si>
  <si>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</si>
  <si>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</si>
  <si>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</si>
  <si>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</si>
  <si>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</si>
  <si>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</si>
  <si>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</si>
  <si>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06/11/12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</si>
  <si>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</si>
  <si>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</si>
  <si>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</si>
  <si>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</si>
  <si>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</si>
  <si>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</si>
  <si>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</si>
  <si>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</si>
  <si>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דרבן אגח ד- דרבן השקעות בע"מ</t>
  </si>
  <si>
    <t>4110094</t>
  </si>
  <si>
    <t>520038902</t>
  </si>
  <si>
    <t>17/12/14</t>
  </si>
  <si>
    <t>הפניקס אגח 1 הפך סחיר 7670094- הפניקס אחזקות בע"מ</t>
  </si>
  <si>
    <t>7670102</t>
  </si>
  <si>
    <t>520017450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</si>
  <si>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</si>
  <si>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</si>
  <si>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</si>
  <si>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</si>
  <si>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</si>
  <si>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</si>
  <si>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</si>
  <si>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</si>
  <si>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</si>
  <si>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</si>
  <si>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</si>
  <si>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</si>
  <si>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</si>
  <si>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</si>
  <si>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</si>
  <si>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</si>
  <si>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</si>
  <si>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</si>
  <si>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</si>
  <si>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</si>
  <si>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</si>
  <si>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</si>
  <si>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</si>
  <si>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</si>
  <si>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</si>
  <si>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</si>
  <si>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</si>
  <si>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</si>
  <si>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</si>
  <si>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</si>
  <si>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</si>
  <si>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</si>
  <si>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*שיכון ובינוי אגח 6- שיכון ובינוי - אחזקות בע"מ</t>
  </si>
  <si>
    <t>1129733</t>
  </si>
  <si>
    <t>520036104</t>
  </si>
  <si>
    <t>A.IL</t>
  </si>
  <si>
    <t>28/01/14</t>
  </si>
  <si>
    <t>אשטרום נכ אגח 8- אשטרום נכסים בע"מ</t>
  </si>
  <si>
    <t>2510162</t>
  </si>
  <si>
    <t>520036617</t>
  </si>
  <si>
    <t>30/12/13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</si>
  <si>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</si>
  <si>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</si>
  <si>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</si>
  <si>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</si>
  <si>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</si>
  <si>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</si>
  <si>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520007030</t>
  </si>
  <si>
    <t>09/06/10</t>
  </si>
  <si>
    <t>דלק קבוצה אגח יג(ריבית לקבל)- קבוצת דלק בע"מ</t>
  </si>
  <si>
    <t>1105543</t>
  </si>
  <si>
    <t>520044322</t>
  </si>
  <si>
    <t>השקעה ואחזקות</t>
  </si>
  <si>
    <t>11/01/12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</si>
  <si>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</si>
  <si>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</si>
  <si>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</si>
  <si>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</si>
  <si>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</si>
  <si>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</si>
  <si>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</si>
  <si>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</si>
  <si>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</si>
  <si>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</si>
  <si>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</si>
  <si>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</si>
  <si>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</si>
  <si>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</si>
  <si>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</si>
  <si>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</si>
  <si>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</si>
  <si>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</si>
  <si>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</si>
  <si>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</si>
  <si>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</si>
  <si>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</si>
  <si>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</si>
  <si>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</si>
  <si>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</si>
  <si>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</si>
  <si>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</si>
  <si>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</si>
  <si>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</si>
  <si>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</si>
  <si>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</si>
  <si>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</si>
  <si>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</si>
  <si>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</si>
  <si>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</si>
  <si>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</si>
  <si>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</si>
  <si>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</si>
  <si>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</si>
  <si>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23/03/16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</si>
  <si>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</si>
  <si>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</si>
  <si>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</si>
  <si>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</si>
  <si>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</si>
  <si>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</si>
  <si>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</si>
  <si>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</si>
  <si>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</si>
  <si>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</si>
  <si>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אפריקה אגח כח- אפריקה-ישראל להשקעות בע"מ</t>
  </si>
  <si>
    <t>6110480</t>
  </si>
  <si>
    <t>520005067</t>
  </si>
  <si>
    <t>04/11/14</t>
  </si>
  <si>
    <t>מזרחי אגח 41- מזרחי טפחות חברה להנפקות בע"מ</t>
  </si>
  <si>
    <t>2310175</t>
  </si>
  <si>
    <t>29/05/17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</si>
  <si>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</si>
  <si>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</si>
  <si>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</si>
  <si>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</si>
  <si>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</si>
  <si>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</si>
  <si>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</si>
  <si>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</si>
  <si>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</si>
  <si>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</si>
  <si>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</si>
  <si>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</si>
  <si>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</si>
  <si>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</si>
  <si>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</si>
  <si>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</si>
  <si>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</si>
  <si>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</si>
  <si>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</si>
  <si>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</si>
  <si>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</si>
  <si>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</si>
  <si>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</si>
  <si>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</si>
  <si>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</si>
  <si>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</si>
  <si>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</si>
  <si>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</si>
  <si>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</si>
  <si>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</si>
  <si>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</si>
  <si>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</si>
  <si>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</si>
  <si>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</si>
  <si>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</si>
  <si>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</si>
  <si>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</si>
  <si>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</si>
  <si>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</si>
  <si>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</si>
  <si>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</si>
  <si>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</si>
  <si>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</si>
  <si>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</si>
  <si>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</si>
  <si>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</si>
  <si>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</si>
  <si>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</si>
  <si>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</si>
  <si>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</si>
  <si>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</si>
  <si>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</si>
  <si>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</si>
  <si>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</si>
  <si>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</si>
  <si>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</si>
  <si>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</si>
  <si>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</si>
  <si>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</si>
  <si>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</si>
  <si>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</si>
  <si>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</si>
  <si>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</si>
  <si>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</si>
  <si>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</si>
  <si>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</si>
  <si>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</si>
  <si>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</si>
  <si>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</si>
  <si>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</si>
  <si>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08/11/16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</si>
  <si>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</si>
  <si>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</si>
  <si>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</si>
  <si>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</si>
  <si>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</si>
  <si>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</si>
  <si>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</si>
  <si>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</si>
  <si>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</si>
  <si>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</si>
  <si>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</si>
  <si>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</si>
  <si>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</si>
  <si>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</si>
  <si>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</si>
  <si>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</si>
  <si>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</si>
  <si>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</si>
  <si>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</si>
  <si>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</si>
  <si>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</si>
  <si>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</si>
  <si>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</si>
  <si>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</si>
  <si>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</si>
  <si>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</si>
  <si>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</si>
  <si>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</si>
  <si>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</si>
  <si>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</si>
  <si>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</si>
  <si>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</si>
  <si>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</si>
  <si>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</si>
  <si>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</si>
  <si>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</si>
  <si>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</si>
  <si>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</si>
  <si>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</si>
  <si>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</si>
  <si>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</si>
  <si>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</si>
  <si>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</si>
  <si>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</si>
  <si>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</si>
  <si>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</si>
  <si>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</si>
  <si>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</si>
  <si>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</si>
  <si>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</si>
  <si>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</si>
  <si>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</si>
  <si>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</si>
  <si>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</si>
  <si>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</si>
  <si>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</si>
  <si>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</si>
  <si>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</si>
  <si>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</si>
  <si>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</si>
  <si>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</si>
  <si>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</si>
  <si>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</si>
  <si>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</si>
  <si>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</si>
  <si>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</si>
  <si>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</si>
  <si>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</si>
  <si>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</si>
  <si>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</si>
  <si>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</si>
  <si>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</si>
  <si>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</si>
  <si>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</si>
  <si>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</si>
  <si>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</si>
  <si>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</si>
  <si>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</si>
  <si>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</si>
  <si>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</si>
  <si>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</si>
  <si>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</si>
  <si>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</si>
  <si>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</si>
  <si>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</si>
  <si>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</si>
  <si>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</si>
  <si>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</si>
  <si>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</si>
  <si>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</si>
  <si>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</si>
  <si>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</si>
  <si>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</si>
  <si>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</si>
  <si>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</si>
  <si>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</si>
  <si>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</si>
  <si>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</si>
  <si>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</si>
  <si>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</si>
  <si>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</si>
  <si>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</si>
  <si>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</si>
  <si>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</si>
  <si>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</si>
  <si>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</si>
  <si>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</si>
  <si>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</si>
  <si>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</si>
  <si>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</si>
  <si>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</si>
  <si>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</si>
  <si>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</si>
  <si>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</si>
  <si>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</si>
  <si>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</si>
  <si>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</si>
  <si>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</si>
  <si>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</si>
  <si>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</si>
  <si>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</si>
  <si>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</si>
  <si>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</si>
  <si>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</si>
  <si>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</si>
  <si>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</si>
  <si>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</si>
  <si>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</si>
  <si>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</si>
  <si>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</si>
  <si>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</si>
  <si>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</si>
  <si>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</si>
  <si>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</si>
  <si>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</si>
  <si>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</si>
  <si>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</si>
  <si>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</si>
  <si>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</si>
  <si>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</si>
  <si>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</si>
  <si>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</si>
  <si>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</si>
  <si>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</si>
  <si>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</si>
  <si>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</si>
  <si>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</si>
  <si>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</si>
  <si>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</si>
  <si>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</si>
  <si>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</si>
  <si>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</si>
  <si>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</si>
  <si>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</si>
  <si>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</si>
  <si>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</si>
  <si>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</si>
  <si>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</si>
  <si>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</si>
  <si>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</si>
  <si>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</si>
  <si>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</si>
  <si>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</si>
  <si>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</si>
  <si>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</si>
  <si>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</si>
  <si>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</si>
  <si>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</si>
  <si>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</si>
  <si>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</si>
  <si>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</si>
  <si>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</si>
  <si>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</si>
  <si>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</si>
  <si>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</si>
  <si>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</si>
  <si>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</si>
  <si>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</si>
  <si>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</si>
  <si>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</si>
  <si>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</si>
  <si>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</si>
  <si>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</si>
  <si>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</si>
  <si>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</si>
  <si>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</si>
  <si>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</si>
  <si>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</si>
  <si>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</si>
  <si>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</si>
  <si>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</si>
  <si>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</si>
  <si>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</si>
  <si>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</si>
  <si>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</si>
  <si>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</si>
  <si>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</si>
  <si>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</si>
  <si>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</si>
  <si>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</si>
  <si>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</si>
  <si>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</si>
  <si>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</si>
  <si>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</si>
  <si>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</si>
  <si>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</si>
  <si>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</si>
  <si>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</si>
  <si>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</si>
  <si>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</si>
  <si>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</si>
  <si>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</si>
  <si>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</si>
  <si>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</si>
  <si>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</si>
  <si>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</si>
  <si>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</si>
  <si>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</si>
  <si>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</si>
  <si>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</si>
  <si>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</si>
  <si>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</si>
  <si>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</si>
  <si>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</si>
  <si>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</si>
  <si>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</si>
  <si>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</si>
  <si>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</si>
  <si>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</si>
  <si>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</si>
  <si>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</si>
  <si>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</si>
  <si>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</si>
  <si>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</si>
  <si>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</si>
  <si>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</si>
  <si>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</si>
  <si>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</si>
  <si>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</si>
  <si>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</si>
  <si>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</si>
  <si>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</si>
  <si>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</si>
  <si>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</si>
  <si>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</si>
  <si>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</si>
  <si>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</si>
  <si>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</si>
  <si>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</si>
  <si>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</si>
  <si>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</si>
  <si>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</si>
  <si>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</si>
  <si>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</si>
  <si>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</si>
  <si>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</si>
  <si>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</si>
  <si>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</si>
  <si>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</si>
  <si>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</si>
  <si>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</si>
  <si>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</si>
  <si>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</si>
  <si>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</si>
  <si>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</si>
  <si>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</si>
  <si>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</si>
  <si>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</si>
  <si>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</si>
  <si>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</si>
  <si>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</si>
  <si>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</si>
  <si>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</si>
  <si>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</si>
  <si>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</si>
  <si>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</si>
  <si>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</si>
  <si>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</si>
  <si>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</si>
  <si>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</si>
  <si>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</si>
  <si>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</si>
  <si>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</si>
  <si>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</si>
  <si>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</si>
  <si>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</si>
  <si>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</si>
  <si>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</si>
  <si>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</si>
  <si>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</si>
  <si>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</si>
  <si>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</si>
  <si>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</si>
  <si>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</si>
  <si>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</si>
  <si>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</si>
  <si>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</si>
  <si>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</si>
  <si>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</si>
  <si>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</si>
  <si>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</si>
  <si>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</si>
  <si>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</si>
  <si>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</si>
  <si>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</si>
  <si>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</si>
  <si>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</si>
  <si>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</si>
  <si>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</si>
  <si>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</si>
  <si>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</si>
  <si>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</si>
  <si>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</si>
  <si>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</si>
  <si>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</si>
  <si>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</si>
  <si>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</si>
  <si>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</si>
  <si>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</si>
  <si>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</si>
  <si>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</si>
  <si>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</si>
  <si>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</si>
  <si>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</si>
  <si>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</si>
  <si>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</si>
  <si>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</si>
  <si>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</si>
  <si>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</si>
  <si>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</si>
  <si>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</si>
  <si>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</si>
  <si>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</si>
  <si>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</si>
  <si>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</si>
  <si>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</si>
  <si>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</si>
  <si>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</si>
  <si>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</si>
  <si>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</si>
  <si>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</si>
  <si>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</si>
  <si>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</si>
  <si>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</si>
  <si>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</si>
  <si>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</si>
  <si>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</si>
  <si>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</si>
  <si>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</si>
  <si>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</si>
  <si>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</si>
  <si>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</si>
  <si>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</si>
  <si>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</si>
  <si>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*איתמר- איתמר מדיקל בע"מ</t>
  </si>
  <si>
    <t>1102458</t>
  </si>
  <si>
    <t>512434218</t>
  </si>
  <si>
    <t>גמול חברה להשקעות בע"מ- גמול חברה להשקעות בע"מ</t>
  </si>
  <si>
    <t>1133081</t>
  </si>
  <si>
    <t>520018136</t>
  </si>
  <si>
    <t>פלאזה סנטר- פלאזה סנטרס</t>
  </si>
  <si>
    <t>1109917</t>
  </si>
  <si>
    <t>33248324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</si>
  <si>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</si>
  <si>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</si>
  <si>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</si>
  <si>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</si>
  <si>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</si>
  <si>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</si>
  <si>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</si>
  <si>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</si>
  <si>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</si>
  <si>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</si>
  <si>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</si>
  <si>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</si>
  <si>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</si>
  <si>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</si>
  <si>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</si>
  <si>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</si>
  <si>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</si>
  <si>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</si>
  <si>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</si>
  <si>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</si>
  <si>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</si>
  <si>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</si>
  <si>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</si>
  <si>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</si>
  <si>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</si>
  <si>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</si>
  <si>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</si>
  <si>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</si>
  <si>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</si>
  <si>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</si>
  <si>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</si>
  <si>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</si>
  <si>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</si>
  <si>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</si>
  <si>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</si>
  <si>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</si>
  <si>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</si>
  <si>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</si>
  <si>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</si>
  <si>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</si>
  <si>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</si>
  <si>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</si>
  <si>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</si>
  <si>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</si>
  <si>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</si>
  <si>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</si>
  <si>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</si>
  <si>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</si>
  <si>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</si>
  <si>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</si>
  <si>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</si>
  <si>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</si>
  <si>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</si>
  <si>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</si>
  <si>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</si>
  <si>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</si>
  <si>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</si>
  <si>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</si>
  <si>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</si>
  <si>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</si>
  <si>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</si>
  <si>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</si>
  <si>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</si>
  <si>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</si>
  <si>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</si>
  <si>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</si>
  <si>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</si>
  <si>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</si>
  <si>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</si>
  <si>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</si>
  <si>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</si>
  <si>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</si>
  <si>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</si>
  <si>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</si>
  <si>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</si>
  <si>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</si>
  <si>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</si>
  <si>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10629</t>
  </si>
  <si>
    <t>Diversified Financials</t>
  </si>
  <si>
    <t>Ishares Crncy Hedge- ISHARES MSCI EMER</t>
  </si>
  <si>
    <t>US46434G5099</t>
  </si>
  <si>
    <t>20059</t>
  </si>
  <si>
    <t>Daiwa etf Topix- Nomura-Nikkei</t>
  </si>
  <si>
    <t>JP3027620008</t>
  </si>
  <si>
    <t>20081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</si>
  <si>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</si>
  <si>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</si>
  <si>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</si>
  <si>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</si>
  <si>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</si>
  <si>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</si>
  <si>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</si>
  <si>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</si>
  <si>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</si>
  <si>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</si>
  <si>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</si>
  <si>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</si>
  <si>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</si>
  <si>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</si>
  <si>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</si>
  <si>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</si>
  <si>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</si>
  <si>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</si>
  <si>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</si>
  <si>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</si>
  <si>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</si>
  <si>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</si>
  <si>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</si>
  <si>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</si>
  <si>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</si>
  <si>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</si>
  <si>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</si>
  <si>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</si>
  <si>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</si>
  <si>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</si>
  <si>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</si>
  <si>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</si>
  <si>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</si>
  <si>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</si>
  <si>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</si>
  <si>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</si>
  <si>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</si>
  <si>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</si>
  <si>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</si>
  <si>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</si>
  <si>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</si>
  <si>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</si>
  <si>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</si>
  <si>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</si>
  <si>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</si>
  <si>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</si>
  <si>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</si>
  <si>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</si>
  <si>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</si>
  <si>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</si>
  <si>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</si>
  <si>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</si>
  <si>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</si>
  <si>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</si>
  <si>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</si>
  <si>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</si>
  <si>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</si>
  <si>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</si>
  <si>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</si>
  <si>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</si>
  <si>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</si>
  <si>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</si>
  <si>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</si>
  <si>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</si>
  <si>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</si>
  <si>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</si>
  <si>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</si>
  <si>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</si>
  <si>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</si>
  <si>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</si>
  <si>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</si>
  <si>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</si>
  <si>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</si>
  <si>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</si>
  <si>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</si>
  <si>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</si>
  <si>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</si>
  <si>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</si>
  <si>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</si>
  <si>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</si>
  <si>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</si>
  <si>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</si>
  <si>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</si>
  <si>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</si>
  <si>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</si>
  <si>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</si>
  <si>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</si>
  <si>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</si>
  <si>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</si>
  <si>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</si>
  <si>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</si>
  <si>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</si>
  <si>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</si>
  <si>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</si>
  <si>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</si>
  <si>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</si>
  <si>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</si>
  <si>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</si>
  <si>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</si>
  <si>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</si>
  <si>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</si>
  <si>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</si>
  <si>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</si>
  <si>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אספיסי אלעד אגח 2 רמ- אס.פי.סי אל-עד</t>
  </si>
  <si>
    <t>1092774</t>
  </si>
  <si>
    <t>514667021</t>
  </si>
  <si>
    <t>27/09/11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</si>
  <si>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</si>
  <si>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</si>
  <si>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</si>
  <si>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</si>
  <si>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</si>
  <si>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</si>
  <si>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</si>
  <si>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</si>
  <si>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</si>
  <si>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</si>
  <si>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</si>
  <si>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</si>
  <si>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</si>
  <si>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</si>
  <si>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</si>
  <si>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</si>
  <si>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</si>
  <si>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</si>
  <si>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</si>
  <si>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</si>
  <si>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</si>
  <si>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</si>
  <si>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</si>
  <si>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</si>
  <si>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</si>
  <si>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</si>
  <si>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</si>
  <si>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</si>
  <si>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</si>
  <si>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</si>
  <si>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</si>
  <si>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</si>
  <si>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</si>
  <si>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</si>
  <si>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</si>
  <si>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</si>
  <si>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</si>
  <si>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</si>
  <si>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</si>
  <si>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</si>
  <si>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</si>
  <si>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</si>
  <si>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</si>
  <si>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</si>
  <si>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</si>
  <si>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</si>
  <si>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</si>
  <si>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</si>
  <si>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20180108 USD\ILS 3.3665000 20190225- בנק לאומי לישראל בע"מ</t>
  </si>
  <si>
    <t>90005838</t>
  </si>
  <si>
    <t>08/01/18</t>
  </si>
  <si>
    <t>FWD CCY\ILS 20180207 USD\ILS 3.4078000 20190225- בנק לאומי לישראל בע"מ</t>
  </si>
  <si>
    <t>90006073</t>
  </si>
  <si>
    <t>07/02/18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</si>
  <si>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</si>
  <si>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</si>
  <si>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</si>
  <si>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</si>
  <si>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</si>
  <si>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</si>
  <si>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20180815 USD\ILS 3.5826000 20190905- בנק לאומי לישראל בע"מ</t>
  </si>
  <si>
    <t>90007028</t>
  </si>
  <si>
    <t>15/08/18</t>
  </si>
  <si>
    <t>FWD CCY\CCY 20180725 EUR\USD 1.1865400 20190129- בנק לאומי לישראל בע"מ</t>
  </si>
  <si>
    <t>90006951</t>
  </si>
  <si>
    <t>FWD CCY\CCY 20180815 EUR\USD 1.1466000 20190129- בנק לאומי לישראל בע"מ</t>
  </si>
  <si>
    <t>90007029</t>
  </si>
  <si>
    <t>FWD CCY\CCY 20180822 EUR\USD 1.1766500 20190129- בנק לאומי לישראל בע"מ</t>
  </si>
  <si>
    <t>90007073</t>
  </si>
  <si>
    <t>22/08/18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</si>
  <si>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</si>
  <si>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</si>
  <si>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</si>
  <si>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</si>
  <si>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</si>
  <si>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</si>
  <si>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</si>
  <si>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</si>
  <si>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</si>
  <si>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</si>
  <si>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</si>
  <si>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</si>
  <si>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</si>
  <si>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</si>
  <si>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</si>
  <si>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</si>
  <si>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</si>
  <si>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</si>
  <si>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</si>
  <si>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</si>
  <si>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</si>
  <si>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</si>
  <si>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</si>
  <si>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</si>
  <si>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</si>
  <si>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</si>
  <si>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</si>
  <si>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</si>
  <si>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</si>
  <si>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</si>
  <si>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</si>
  <si>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</si>
  <si>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</si>
  <si>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</si>
  <si>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</si>
  <si>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</si>
  <si>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</si>
  <si>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</si>
  <si>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</si>
  <si>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</si>
  <si>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</si>
  <si>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</si>
  <si>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</si>
  <si>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</si>
  <si>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68</t>
  </si>
  <si>
    <t>507852</t>
  </si>
  <si>
    <t>גורם 94</t>
  </si>
  <si>
    <t>455531</t>
  </si>
  <si>
    <t>510242670</t>
  </si>
  <si>
    <t>19/12/16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</si>
  <si>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</si>
  <si>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</si>
  <si>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</si>
  <si>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</si>
  <si>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</si>
  <si>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</si>
  <si>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</si>
  <si>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</si>
  <si>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</si>
  <si>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</si>
  <si>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</si>
  <si>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</si>
  <si>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</si>
  <si>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</si>
  <si>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</si>
  <si>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</si>
  <si>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27/12/12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</si>
  <si>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</si>
  <si>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</si>
  <si>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</si>
  <si>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</si>
  <si>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</si>
  <si>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</si>
  <si>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</si>
  <si>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</si>
  <si>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</si>
  <si>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דירוג פנימי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</si>
  <si>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</si>
  <si>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</si>
  <si>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</si>
  <si>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</si>
  <si>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</si>
  <si>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</si>
  <si>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</si>
  <si>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</si>
  <si>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</si>
  <si>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</si>
  <si>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</si>
  <si>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</si>
  <si>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</si>
  <si>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</si>
  <si>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</si>
  <si>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</si>
  <si>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</si>
  <si>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</si>
  <si>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</si>
  <si>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</si>
  <si>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</si>
  <si>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</si>
  <si>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</si>
  <si>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</si>
  <si>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</si>
  <si>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</si>
  <si>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</si>
  <si>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</si>
  <si>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</si>
  <si>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</si>
  <si>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</si>
  <si>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</si>
  <si>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</si>
  <si>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</si>
  <si>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</si>
  <si>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</si>
  <si>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</si>
  <si>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</si>
  <si>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</si>
  <si>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</si>
  <si>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</si>
  <si>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</si>
  <si>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</si>
  <si>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</si>
  <si>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</si>
  <si>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</si>
  <si>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</si>
  <si>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</si>
  <si>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</si>
  <si>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</si>
  <si>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</si>
  <si>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</si>
  <si>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</si>
  <si>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</si>
  <si>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</si>
  <si>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</si>
  <si>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</si>
  <si>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</si>
  <si>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</si>
  <si>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</si>
  <si>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</si>
  <si>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</si>
  <si>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</si>
  <si>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</si>
  <si>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</si>
  <si>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</si>
  <si>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</si>
  <si>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</si>
  <si>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</si>
  <si>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</si>
  <si>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</si>
  <si>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</si>
  <si>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513183046</t>
  </si>
  <si>
    <t>28/12/16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</si>
  <si>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</si>
  <si>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</si>
  <si>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</si>
  <si>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</si>
  <si>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</si>
  <si>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</si>
  <si>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</si>
  <si>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</si>
  <si>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</si>
  <si>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</si>
  <si>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</si>
  <si>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</si>
  <si>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</si>
  <si>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</si>
  <si>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</si>
  <si>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</si>
  <si>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</si>
  <si>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</si>
  <si>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</si>
  <si>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</si>
  <si>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</si>
  <si>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</si>
  <si>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</si>
  <si>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</si>
  <si>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</si>
  <si>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</si>
  <si>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</si>
  <si>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</si>
  <si>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</si>
  <si>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</si>
  <si>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</si>
  <si>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</si>
  <si>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467404</t>
  </si>
  <si>
    <t>04/05/17</t>
  </si>
  <si>
    <t>470540</t>
  </si>
  <si>
    <t>484097</t>
  </si>
  <si>
    <t>523632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</si>
  <si>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</si>
  <si>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</si>
  <si>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</si>
  <si>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</si>
  <si>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</si>
  <si>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</si>
  <si>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</si>
  <si>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</si>
  <si>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</si>
  <si>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</si>
  <si>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</si>
  <si>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</si>
  <si>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</si>
  <si>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</si>
  <si>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גורם 38</t>
  </si>
  <si>
    <t>5977</t>
  </si>
  <si>
    <t>511548307</t>
  </si>
  <si>
    <t>25/12/17</t>
  </si>
  <si>
    <t>6525</t>
  </si>
  <si>
    <t>26/09/18</t>
  </si>
  <si>
    <t>482153</t>
  </si>
  <si>
    <t>12842</t>
  </si>
  <si>
    <t>A</t>
  </si>
  <si>
    <t>31/08/17</t>
  </si>
  <si>
    <t>482154</t>
  </si>
  <si>
    <t>487742</t>
  </si>
  <si>
    <t>06/12/17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</si>
  <si>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</si>
  <si>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</si>
  <si>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</si>
  <si>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</si>
  <si>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</si>
  <si>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</si>
  <si>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</si>
  <si>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</si>
  <si>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</si>
  <si>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6471</t>
  </si>
  <si>
    <t>6472</t>
  </si>
  <si>
    <t>גורם 67</t>
  </si>
  <si>
    <t>29993125</t>
  </si>
  <si>
    <t>513769091</t>
  </si>
  <si>
    <t>19/03/15</t>
  </si>
  <si>
    <t>29993126</t>
  </si>
  <si>
    <t>521470</t>
  </si>
  <si>
    <t>23/07/18</t>
  </si>
  <si>
    <t>523716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</si>
  <si>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</si>
  <si>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</si>
  <si>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</si>
  <si>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</si>
  <si>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</si>
  <si>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</si>
  <si>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</si>
  <si>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</si>
  <si>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</si>
  <si>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</si>
  <si>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</si>
  <si>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</si>
  <si>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</si>
  <si>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</si>
  <si>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</si>
  <si>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</si>
  <si>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</si>
  <si>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</si>
  <si>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</si>
  <si>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</si>
  <si>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</si>
  <si>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</si>
  <si>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</si>
  <si>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</si>
  <si>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</si>
  <si>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גורם 97</t>
  </si>
  <si>
    <t>524543</t>
  </si>
  <si>
    <t>520018946</t>
  </si>
  <si>
    <t>6431</t>
  </si>
  <si>
    <t>6432</t>
  </si>
  <si>
    <t>6520</t>
  </si>
  <si>
    <t>17/09/18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</si>
  <si>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</si>
  <si>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</si>
  <si>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</si>
  <si>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</si>
  <si>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</si>
  <si>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</si>
  <si>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</si>
  <si>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</si>
  <si>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520026618</t>
  </si>
  <si>
    <t>D</t>
  </si>
  <si>
    <t>12/09/13</t>
  </si>
  <si>
    <t>גורם 106</t>
  </si>
  <si>
    <t>513783</t>
  </si>
  <si>
    <t>27756</t>
  </si>
  <si>
    <t>02/05/18</t>
  </si>
  <si>
    <t>519337</t>
  </si>
  <si>
    <t>27/06/18</t>
  </si>
  <si>
    <t>סה"כ מובטחות בשיעבוד כלי רכב</t>
  </si>
  <si>
    <t>385055</t>
  </si>
  <si>
    <t>28/06/15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</si>
  <si>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</si>
  <si>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</si>
  <si>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</si>
  <si>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</si>
  <si>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</si>
  <si>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</si>
  <si>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</si>
  <si>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</si>
  <si>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</si>
  <si>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</si>
  <si>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</si>
  <si>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</si>
  <si>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</si>
  <si>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</si>
  <si>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</si>
  <si>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</si>
  <si>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</si>
  <si>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</si>
  <si>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</si>
  <si>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</si>
  <si>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</si>
  <si>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</si>
  <si>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</si>
  <si>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</si>
  <si>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</si>
  <si>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</si>
  <si>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</si>
  <si>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</si>
  <si>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</si>
  <si>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</si>
  <si>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</si>
  <si>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</si>
  <si>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</si>
  <si>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</si>
  <si>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</si>
  <si>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</si>
  <si>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</si>
  <si>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</si>
  <si>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</si>
  <si>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</si>
  <si>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</si>
  <si>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</si>
  <si>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פרטנר - חוזה לא סחיר</t>
  </si>
  <si>
    <t>איגודן תשתיות איכות סביבה</t>
  </si>
  <si>
    <t>נטפים</t>
  </si>
  <si>
    <t>נבטים אנרגיות מסגרת להגדלת מינוף</t>
  </si>
  <si>
    <t>דלק קידוחים - מאוחד</t>
  </si>
  <si>
    <t>IPM</t>
  </si>
  <si>
    <t>שניאור צאלים</t>
  </si>
  <si>
    <t>פי אס פי</t>
  </si>
  <si>
    <t>כוכב הירדן</t>
  </si>
  <si>
    <t>מגדל מקפת קרנות פנסיה וקופות גמל בע"מ</t>
  </si>
  <si>
    <t>מגדל השתלמות מסלול אג"ח עד 10% מניות</t>
  </si>
  <si>
    <t>בנק איגוד *</t>
  </si>
  <si>
    <t>בנק הפועלים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</si>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</sst>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599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284713.81606148905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9">
        <v>43373</v>
      </c>
      <c r="D1" s="15"/>
    </row>
    <row r="2" spans="1:36" s="16" customFormat="1">
      <c r="B2" s="2" t="s">
        <v>1</v>
      </c>
      <c r="C2" s="12" t="s">
        <v>1821</v>
      </c>
      <c r="D2" s="15"/>
    </row>
    <row r="3" spans="1:36" s="16" customFormat="1">
      <c r="B3" s="2" t="s">
        <v>2</v>
      </c>
      <c r="C3" s="26" t="s">
        <v>1822</v>
      </c>
      <c r="D3" s="15"/>
    </row>
    <row r="4" spans="1:36" s="16" customFormat="1">
      <c r="B4" s="2" t="s">
        <v>3</v>
      </c>
      <c r="C4" s="100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9867.0863649846397</v>
      </c>
      <c r="D11" s="90">
        <f>C11/$C$42*100</f>
        <v>3.4656155789972853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101245.091262874</v>
      </c>
      <c r="D13" s="91">
        <f t="shared" ref="D13:D22" si="0">C13/$C$42*100</f>
        <v>35.560301450565476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90274.582744779997</v>
      </c>
      <c r="D15" s="91">
        <f t="shared" si="0"/>
        <v>31.707131039009212</v>
      </c>
    </row>
    <row r="16" spans="1:36">
      <c r="A16" s="10" t="s">
        <v>13</v>
      </c>
      <c r="B16" s="70" t="s">
        <v>19</v>
      </c>
      <c r="C16" s="91">
        <v>9158.26203317</v>
      </c>
      <c r="D16" s="91">
        <f t="shared" si="0"/>
        <v>3.2166552926227188</v>
      </c>
    </row>
    <row r="17" spans="1:4">
      <c r="A17" s="10" t="s">
        <v>13</v>
      </c>
      <c r="B17" s="70" t="s">
        <v>20</v>
      </c>
      <c r="C17" s="91">
        <v>44852.689611588998</v>
      </c>
      <c r="D17" s="91">
        <f t="shared" si="0"/>
        <v>15.753604876660518</v>
      </c>
    </row>
    <row r="18" spans="1:4" ht="33">
      <c r="A18" s="10" t="s">
        <v>13</v>
      </c>
      <c r="B18" s="70" t="s">
        <v>21</v>
      </c>
      <c r="C18" s="91">
        <v>10861.2147949462</v>
      </c>
      <c r="D18" s="91">
        <f t="shared" si="0"/>
        <v>3.8147831900790248</v>
      </c>
    </row>
    <row r="19" spans="1:4">
      <c r="A19" s="10" t="s">
        <v>13</v>
      </c>
      <c r="B19" s="70" t="s">
        <v>22</v>
      </c>
      <c r="C19" s="91">
        <v>0.27907199999999999</v>
      </c>
      <c r="D19" s="91">
        <f t="shared" si="0"/>
        <v>9.8018425610834915E-5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1433.5348832</v>
      </c>
      <c r="D22" s="91">
        <f t="shared" si="0"/>
        <v>0.50350028777332057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3971.018272173269</v>
      </c>
      <c r="D26" s="91">
        <f t="shared" si="1"/>
        <v>1.3947402788896119</v>
      </c>
    </row>
    <row r="27" spans="1:4">
      <c r="A27" s="10" t="s">
        <v>13</v>
      </c>
      <c r="B27" s="70" t="s">
        <v>29</v>
      </c>
      <c r="C27" s="91">
        <v>57.809535122587597</v>
      </c>
      <c r="D27" s="91">
        <f t="shared" si="1"/>
        <v>2.030443619571401E-2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0.50501445512950005</v>
      </c>
      <c r="D29" s="91">
        <f t="shared" si="1"/>
        <v>1.7737616744964465E-4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-1042.1144624780354</v>
      </c>
      <c r="D31" s="91">
        <f t="shared" si="1"/>
        <v>-0.36602173961693946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13857.396184672247</v>
      </c>
      <c r="D33" s="91">
        <f t="shared" si="1"/>
        <v>4.8671316258426645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176.46074999999999</v>
      </c>
      <c r="D37" s="91">
        <f t="shared" si="1"/>
        <v>6.1978288388326808E-2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284713.81606148905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2126.8546190852653</v>
      </c>
      <c r="D43" s="91">
        <f>C43/$C$42*100</f>
        <v>0.74701489675019239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  <row r="53" spans="3:4">
      <c r="C53" t="s">
        <v>126</v>
      </c>
      <c r="D53">
        <v>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9">
        <v>43373</v>
      </c>
      <c r="E1" s="16"/>
    </row>
    <row r="2" spans="2:61">
      <c r="B2" s="2" t="s">
        <v>1</v>
      </c>
      <c r="C2" s="12" t="s">
        <v>1821</v>
      </c>
      <c r="E2" s="16"/>
    </row>
    <row r="3" spans="2:61">
      <c r="B3" s="2" t="s">
        <v>2</v>
      </c>
      <c r="C3" s="26" t="s">
        <v>1822</v>
      </c>
      <c r="E3" s="16"/>
    </row>
    <row r="4" spans="2:61">
      <c r="B4" s="2" t="s">
        <v>3</v>
      </c>
      <c r="C4" s="100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1364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254</v>
      </c>
      <c r="C14" t="s">
        <v>254</v>
      </c>
      <c r="D14" s="16"/>
      <c r="E14" t="s">
        <v>254</v>
      </c>
      <c r="F14" t="s">
        <v>254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1365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254</v>
      </c>
      <c r="C16" t="s">
        <v>254</v>
      </c>
      <c r="D16" s="16"/>
      <c r="E16" t="s">
        <v>254</v>
      </c>
      <c r="F16" t="s">
        <v>254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1366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254</v>
      </c>
      <c r="C18" t="s">
        <v>254</v>
      </c>
      <c r="D18" s="16"/>
      <c r="E18" t="s">
        <v>254</v>
      </c>
      <c r="F18" t="s">
        <v>254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1004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254</v>
      </c>
      <c r="C20" t="s">
        <v>254</v>
      </c>
      <c r="D20" s="16"/>
      <c r="E20" t="s">
        <v>254</v>
      </c>
      <c r="F20" t="s">
        <v>254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260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1364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254</v>
      </c>
      <c r="C23" t="s">
        <v>254</v>
      </c>
      <c r="D23" s="16"/>
      <c r="E23" t="s">
        <v>254</v>
      </c>
      <c r="F23" t="s">
        <v>254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1367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254</v>
      </c>
      <c r="C25" t="s">
        <v>254</v>
      </c>
      <c r="D25" s="16"/>
      <c r="E25" t="s">
        <v>254</v>
      </c>
      <c r="F25" t="s">
        <v>254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1366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254</v>
      </c>
      <c r="C27" t="s">
        <v>254</v>
      </c>
      <c r="D27" s="16"/>
      <c r="E27" t="s">
        <v>254</v>
      </c>
      <c r="F27" t="s">
        <v>254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1368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254</v>
      </c>
      <c r="C29" t="s">
        <v>254</v>
      </c>
      <c r="D29" s="16"/>
      <c r="E29" t="s">
        <v>254</v>
      </c>
      <c r="F29" t="s">
        <v>254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1004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254</v>
      </c>
      <c r="C31" t="s">
        <v>254</v>
      </c>
      <c r="D31" s="16"/>
      <c r="E31" t="s">
        <v>254</v>
      </c>
      <c r="F31" t="s">
        <v>254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262</v>
      </c>
      <c r="C32" s="16"/>
      <c r="D32" s="16"/>
      <c r="E32" s="16"/>
    </row>
    <row r="33" spans="2:5">
      <c r="B33" t="s">
        <v>351</v>
      </c>
      <c r="C33" s="16"/>
      <c r="D33" s="16"/>
      <c r="E33" s="16"/>
    </row>
    <row r="34" spans="2:5">
      <c r="B34" t="s">
        <v>352</v>
      </c>
      <c r="C34" s="16"/>
      <c r="D34" s="16"/>
      <c r="E34" s="16"/>
    </row>
    <row r="35" spans="2:5">
      <c r="B35" t="s">
        <v>353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9">
        <v>43373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1821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1822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100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254</v>
      </c>
      <c r="C13" t="s">
        <v>254</v>
      </c>
      <c r="D13" s="19"/>
      <c r="E13" t="s">
        <v>254</v>
      </c>
      <c r="F13" t="s">
        <v>254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260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254</v>
      </c>
      <c r="C15" t="s">
        <v>254</v>
      </c>
      <c r="D15" s="19"/>
      <c r="E15" t="s">
        <v>254</v>
      </c>
      <c r="F15" t="s">
        <v>254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9">
        <v>43373</v>
      </c>
    </row>
    <row r="2" spans="2:81">
      <c r="B2" s="2" t="s">
        <v>1</v>
      </c>
      <c r="C2" s="12" t="s">
        <v>1821</v>
      </c>
    </row>
    <row r="3" spans="2:81">
      <c r="B3" s="2" t="s">
        <v>2</v>
      </c>
      <c r="C3" s="26" t="s">
        <v>1822</v>
      </c>
    </row>
    <row r="4" spans="2:81">
      <c r="B4" s="2" t="s">
        <v>3</v>
      </c>
      <c r="C4" s="100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1395032</v>
      </c>
      <c r="M11" s="7"/>
      <c r="N11" s="90">
        <v>1433.5348832</v>
      </c>
      <c r="O11" s="7"/>
      <c r="P11" s="90">
        <v>100</v>
      </c>
      <c r="Q11" s="90">
        <v>0.5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1395032</v>
      </c>
      <c r="N12" s="93">
        <v>1433.5348832</v>
      </c>
      <c r="P12" s="93">
        <v>100</v>
      </c>
      <c r="Q12" s="93">
        <v>0.5</v>
      </c>
    </row>
    <row r="13" spans="2:81">
      <c r="B13" s="92" t="s">
        <v>1369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254</v>
      </c>
      <c r="C14" t="s">
        <v>254</v>
      </c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1370</v>
      </c>
      <c r="H15" s="93">
        <v>4.0199999999999996</v>
      </c>
      <c r="K15" s="93">
        <v>0.35</v>
      </c>
      <c r="L15" s="93">
        <v>1395032</v>
      </c>
      <c r="N15" s="93">
        <v>1433.5348832</v>
      </c>
      <c r="P15" s="93">
        <v>100</v>
      </c>
      <c r="Q15" s="93">
        <v>0.5</v>
      </c>
    </row>
    <row r="16" spans="2:81">
      <c r="B16" t="s">
        <v>1371</v>
      </c>
      <c r="C16" t="s">
        <v>1372</v>
      </c>
      <c r="D16" t="s">
        <v>1373</v>
      </c>
      <c r="E16" t="s">
        <v>230</v>
      </c>
      <c r="F16" t="s">
        <v>231</v>
      </c>
      <c r="G16" t="s">
        <v>1374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1395032</v>
      </c>
      <c r="M16" s="91">
        <v>102.76</v>
      </c>
      <c r="N16" s="91">
        <v>1433.5348832</v>
      </c>
      <c r="O16" s="91">
        <v>0.03</v>
      </c>
      <c r="P16" s="91">
        <v>100</v>
      </c>
      <c r="Q16" s="91">
        <v>0.5</v>
      </c>
    </row>
    <row r="17" spans="2:17">
      <c r="B17" s="92" t="s">
        <v>1375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1376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254</v>
      </c>
      <c r="C19" t="s">
        <v>254</v>
      </c>
      <c r="E19" t="s">
        <v>254</v>
      </c>
      <c r="H19" s="91">
        <v>0</v>
      </c>
      <c r="I19" t="s">
        <v>254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1377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254</v>
      </c>
      <c r="C21" t="s">
        <v>254</v>
      </c>
      <c r="E21" t="s">
        <v>254</v>
      </c>
      <c r="H21" s="91">
        <v>0</v>
      </c>
      <c r="I21" t="s">
        <v>254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1378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254</v>
      </c>
      <c r="C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1379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254</v>
      </c>
      <c r="C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1369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254</v>
      </c>
      <c r="C28" t="s">
        <v>254</v>
      </c>
      <c r="E28" t="s">
        <v>254</v>
      </c>
      <c r="H28" s="91">
        <v>0</v>
      </c>
      <c r="I28" t="s">
        <v>254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1370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254</v>
      </c>
      <c r="C30" t="s">
        <v>254</v>
      </c>
      <c r="E30" t="s">
        <v>254</v>
      </c>
      <c r="H30" s="91">
        <v>0</v>
      </c>
      <c r="I30" t="s">
        <v>254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1375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1376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254</v>
      </c>
      <c r="C33" t="s">
        <v>254</v>
      </c>
      <c r="E33" t="s">
        <v>254</v>
      </c>
      <c r="H33" s="91">
        <v>0</v>
      </c>
      <c r="I33" t="s">
        <v>254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1377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254</v>
      </c>
      <c r="C35" t="s">
        <v>254</v>
      </c>
      <c r="E35" t="s">
        <v>254</v>
      </c>
      <c r="H35" s="91">
        <v>0</v>
      </c>
      <c r="I35" t="s">
        <v>254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1378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254</v>
      </c>
      <c r="C37" t="s">
        <v>254</v>
      </c>
      <c r="E37" t="s">
        <v>254</v>
      </c>
      <c r="H37" s="91">
        <v>0</v>
      </c>
      <c r="I37" t="s">
        <v>254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1379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254</v>
      </c>
      <c r="C39" t="s">
        <v>254</v>
      </c>
      <c r="E39" t="s">
        <v>254</v>
      </c>
      <c r="H39" s="91">
        <v>0</v>
      </c>
      <c r="I39" t="s">
        <v>254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262</v>
      </c>
    </row>
    <row r="41" spans="2:17">
      <c r="B41" t="s">
        <v>351</v>
      </c>
    </row>
    <row r="42" spans="2:17">
      <c r="B42" t="s">
        <v>352</v>
      </c>
    </row>
    <row r="43" spans="2:17">
      <c r="B43" t="s">
        <v>353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9">
        <v>43373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1821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1822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100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1380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254</v>
      </c>
      <c r="C14" t="s">
        <v>254</v>
      </c>
      <c r="D14" t="s">
        <v>254</v>
      </c>
      <c r="G14" s="91">
        <v>0</v>
      </c>
      <c r="H14" t="s">
        <v>254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1381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254</v>
      </c>
      <c r="C16" t="s">
        <v>254</v>
      </c>
      <c r="D16" t="s">
        <v>254</v>
      </c>
      <c r="G16" s="91">
        <v>0</v>
      </c>
      <c r="H16" t="s">
        <v>254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1382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254</v>
      </c>
      <c r="C18" t="s">
        <v>254</v>
      </c>
      <c r="D18" t="s">
        <v>254</v>
      </c>
      <c r="G18" s="91">
        <v>0</v>
      </c>
      <c r="H18" t="s">
        <v>254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1383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254</v>
      </c>
      <c r="C20" t="s">
        <v>254</v>
      </c>
      <c r="D20" t="s">
        <v>254</v>
      </c>
      <c r="G20" s="91">
        <v>0</v>
      </c>
      <c r="H20" t="s">
        <v>254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1004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254</v>
      </c>
      <c r="C22" t="s">
        <v>254</v>
      </c>
      <c r="D22" t="s">
        <v>254</v>
      </c>
      <c r="G22" s="91">
        <v>0</v>
      </c>
      <c r="H22" t="s">
        <v>254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254</v>
      </c>
      <c r="C25" t="s">
        <v>254</v>
      </c>
      <c r="D25" t="s">
        <v>254</v>
      </c>
      <c r="G25" s="91">
        <v>0</v>
      </c>
      <c r="H25" t="s">
        <v>254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1384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254</v>
      </c>
      <c r="C27" t="s">
        <v>254</v>
      </c>
      <c r="D27" t="s">
        <v>254</v>
      </c>
      <c r="G27" s="91">
        <v>0</v>
      </c>
      <c r="H27" t="s">
        <v>254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351</v>
      </c>
    </row>
    <row r="29" spans="2:16">
      <c r="B29" t="s">
        <v>352</v>
      </c>
    </row>
    <row r="30" spans="2:16">
      <c r="B30" t="s">
        <v>353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9">
        <v>43373</v>
      </c>
      <c r="E1" s="16"/>
      <c r="F1" s="16"/>
    </row>
    <row r="2" spans="2:65">
      <c r="B2" s="2" t="s">
        <v>1</v>
      </c>
      <c r="C2" s="12" t="s">
        <v>1821</v>
      </c>
      <c r="E2" s="16"/>
      <c r="F2" s="16"/>
    </row>
    <row r="3" spans="2:65">
      <c r="B3" s="2" t="s">
        <v>2</v>
      </c>
      <c r="C3" s="26" t="s">
        <v>1822</v>
      </c>
      <c r="E3" s="16"/>
      <c r="F3" s="16"/>
    </row>
    <row r="4" spans="2:65">
      <c r="B4" s="2" t="s">
        <v>3</v>
      </c>
      <c r="C4" s="100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1385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254</v>
      </c>
      <c r="C14" t="s">
        <v>254</v>
      </c>
      <c r="D14" s="16"/>
      <c r="E14" s="16"/>
      <c r="F14" t="s">
        <v>254</v>
      </c>
      <c r="G14" t="s">
        <v>254</v>
      </c>
      <c r="J14" s="91">
        <v>0</v>
      </c>
      <c r="K14" t="s">
        <v>254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1386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J16" s="91">
        <v>0</v>
      </c>
      <c r="K16" t="s">
        <v>254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254</v>
      </c>
      <c r="C18" t="s">
        <v>254</v>
      </c>
      <c r="D18" s="16"/>
      <c r="E18" s="16"/>
      <c r="F18" t="s">
        <v>254</v>
      </c>
      <c r="G18" t="s">
        <v>254</v>
      </c>
      <c r="J18" s="91">
        <v>0</v>
      </c>
      <c r="K18" t="s">
        <v>254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1004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254</v>
      </c>
      <c r="C20" t="s">
        <v>254</v>
      </c>
      <c r="D20" s="16"/>
      <c r="E20" s="16"/>
      <c r="F20" t="s">
        <v>254</v>
      </c>
      <c r="G20" t="s">
        <v>254</v>
      </c>
      <c r="J20" s="91">
        <v>0</v>
      </c>
      <c r="K20" t="s">
        <v>254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260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1387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254</v>
      </c>
      <c r="C23" t="s">
        <v>254</v>
      </c>
      <c r="D23" s="16"/>
      <c r="E23" s="16"/>
      <c r="F23" t="s">
        <v>254</v>
      </c>
      <c r="G23" t="s">
        <v>254</v>
      </c>
      <c r="J23" s="91">
        <v>0</v>
      </c>
      <c r="K23" t="s">
        <v>254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1388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254</v>
      </c>
      <c r="C25" t="s">
        <v>254</v>
      </c>
      <c r="D25" s="16"/>
      <c r="E25" s="16"/>
      <c r="F25" t="s">
        <v>254</v>
      </c>
      <c r="G25" t="s">
        <v>254</v>
      </c>
      <c r="J25" s="91">
        <v>0</v>
      </c>
      <c r="K25" t="s">
        <v>254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262</v>
      </c>
      <c r="D26" s="16"/>
      <c r="E26" s="16"/>
      <c r="F26" s="16"/>
    </row>
    <row r="27" spans="2:19">
      <c r="B27" t="s">
        <v>351</v>
      </c>
      <c r="D27" s="16"/>
      <c r="E27" s="16"/>
      <c r="F27" s="16"/>
    </row>
    <row r="28" spans="2:19">
      <c r="B28" t="s">
        <v>352</v>
      </c>
      <c r="D28" s="16"/>
      <c r="E28" s="16"/>
      <c r="F28" s="16"/>
    </row>
    <row r="29" spans="2:19">
      <c r="B29" t="s">
        <v>353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9">
        <v>43373</v>
      </c>
      <c r="E1" s="16"/>
    </row>
    <row r="2" spans="2:81">
      <c r="B2" s="2" t="s">
        <v>1</v>
      </c>
      <c r="C2" s="12" t="s">
        <v>1821</v>
      </c>
      <c r="E2" s="16"/>
    </row>
    <row r="3" spans="2:81">
      <c r="B3" s="2" t="s">
        <v>2</v>
      </c>
      <c r="C3" s="26" t="s">
        <v>1822</v>
      </c>
      <c r="E3" s="16"/>
    </row>
    <row r="4" spans="2:81">
      <c r="B4" s="2" t="s">
        <v>3</v>
      </c>
      <c r="C4" s="100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7.35</v>
      </c>
      <c r="K11" s="7"/>
      <c r="L11" s="7"/>
      <c r="M11" s="90">
        <v>3.04</v>
      </c>
      <c r="N11" s="90">
        <v>3127995.65</v>
      </c>
      <c r="O11" s="7"/>
      <c r="P11" s="90">
        <v>3971.018272173269</v>
      </c>
      <c r="Q11" s="7"/>
      <c r="R11" s="90">
        <v>100</v>
      </c>
      <c r="S11" s="90">
        <v>1.39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7.56</v>
      </c>
      <c r="M12" s="93">
        <v>2.76</v>
      </c>
      <c r="N12" s="93">
        <v>3073995.65</v>
      </c>
      <c r="P12" s="93">
        <v>3786.1136785916692</v>
      </c>
      <c r="R12" s="93">
        <v>95.34</v>
      </c>
      <c r="S12" s="93">
        <v>1.33</v>
      </c>
    </row>
    <row r="13" spans="2:81">
      <c r="B13" s="92" t="s">
        <v>1385</v>
      </c>
      <c r="C13" s="16"/>
      <c r="D13" s="16"/>
      <c r="E13" s="16"/>
      <c r="J13" s="93">
        <v>9.76</v>
      </c>
      <c r="M13" s="93">
        <v>1.94</v>
      </c>
      <c r="N13" s="93">
        <v>1564307.85</v>
      </c>
      <c r="P13" s="93">
        <v>2017.584166502</v>
      </c>
      <c r="R13" s="93">
        <v>50.81</v>
      </c>
      <c r="S13" s="93">
        <v>0.71</v>
      </c>
    </row>
    <row r="14" spans="2:81">
      <c r="B14" t="s">
        <v>1389</v>
      </c>
      <c r="C14" t="s">
        <v>1390</v>
      </c>
      <c r="D14" t="s">
        <v>126</v>
      </c>
      <c r="E14" t="s">
        <v>1391</v>
      </c>
      <c r="F14" t="s">
        <v>130</v>
      </c>
      <c r="G14" t="s">
        <v>230</v>
      </c>
      <c r="H14" t="s">
        <v>231</v>
      </c>
      <c r="I14" t="s">
        <v>1392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198906</v>
      </c>
      <c r="O14" s="91">
        <v>164.97</v>
      </c>
      <c r="P14" s="91">
        <v>328.13522819999997</v>
      </c>
      <c r="Q14" s="91">
        <v>0.01</v>
      </c>
      <c r="R14" s="91">
        <v>8.26</v>
      </c>
      <c r="S14" s="91">
        <v>0.12</v>
      </c>
    </row>
    <row r="15" spans="2:81">
      <c r="B15" t="s">
        <v>1393</v>
      </c>
      <c r="C15" t="s">
        <v>1394</v>
      </c>
      <c r="D15" t="s">
        <v>126</v>
      </c>
      <c r="E15" t="s">
        <v>1391</v>
      </c>
      <c r="F15" t="s">
        <v>130</v>
      </c>
      <c r="G15" t="s">
        <v>230</v>
      </c>
      <c r="H15" t="s">
        <v>231</v>
      </c>
      <c r="I15" t="s">
        <v>1395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937004.9</v>
      </c>
      <c r="O15" s="91">
        <v>125.47</v>
      </c>
      <c r="P15" s="91">
        <v>1175.6600480300001</v>
      </c>
      <c r="Q15" s="91">
        <v>0.02</v>
      </c>
      <c r="R15" s="91">
        <v>29.61</v>
      </c>
      <c r="S15" s="91">
        <v>0.41</v>
      </c>
    </row>
    <row r="16" spans="2:81">
      <c r="B16" t="s">
        <v>1396</v>
      </c>
      <c r="C16" t="s">
        <v>1397</v>
      </c>
      <c r="D16" t="s">
        <v>126</v>
      </c>
      <c r="E16" t="s">
        <v>1398</v>
      </c>
      <c r="F16" t="s">
        <v>1114</v>
      </c>
      <c r="G16" t="s">
        <v>1399</v>
      </c>
      <c r="H16" t="s">
        <v>153</v>
      </c>
      <c r="I16" t="s">
        <v>1400</v>
      </c>
      <c r="J16" s="91">
        <v>8.19</v>
      </c>
      <c r="K16" t="s">
        <v>105</v>
      </c>
      <c r="L16" s="91">
        <v>2.14</v>
      </c>
      <c r="M16" s="91">
        <v>1.38</v>
      </c>
      <c r="N16" s="91">
        <v>266000</v>
      </c>
      <c r="O16" s="91">
        <v>108.12</v>
      </c>
      <c r="P16" s="91">
        <v>287.5992</v>
      </c>
      <c r="Q16" s="91">
        <v>0.1</v>
      </c>
      <c r="R16" s="91">
        <v>7.24</v>
      </c>
      <c r="S16" s="91">
        <v>0.1</v>
      </c>
    </row>
    <row r="17" spans="2:19">
      <c r="B17" t="s">
        <v>1401</v>
      </c>
      <c r="C17" t="s">
        <v>1402</v>
      </c>
      <c r="D17" t="s">
        <v>126</v>
      </c>
      <c r="E17" t="s">
        <v>531</v>
      </c>
      <c r="F17" t="s">
        <v>532</v>
      </c>
      <c r="G17" t="s">
        <v>401</v>
      </c>
      <c r="H17" t="s">
        <v>231</v>
      </c>
      <c r="I17" t="s">
        <v>1403</v>
      </c>
      <c r="J17" s="91">
        <v>1.33</v>
      </c>
      <c r="K17" t="s">
        <v>105</v>
      </c>
      <c r="L17" s="91">
        <v>6.85</v>
      </c>
      <c r="M17" s="91">
        <v>0.51</v>
      </c>
      <c r="N17" s="91">
        <v>21400</v>
      </c>
      <c r="O17" s="91">
        <v>123.52</v>
      </c>
      <c r="P17" s="91">
        <v>26.43328</v>
      </c>
      <c r="Q17" s="91">
        <v>0</v>
      </c>
      <c r="R17" s="91">
        <v>0.67</v>
      </c>
      <c r="S17" s="91">
        <v>0.01</v>
      </c>
    </row>
    <row r="18" spans="2:19">
      <c r="B18" t="s">
        <v>1404</v>
      </c>
      <c r="C18" t="s">
        <v>1405</v>
      </c>
      <c r="D18" t="s">
        <v>126</v>
      </c>
      <c r="E18" t="s">
        <v>531</v>
      </c>
      <c r="F18" t="s">
        <v>532</v>
      </c>
      <c r="G18" t="s">
        <v>533</v>
      </c>
      <c r="H18" t="s">
        <v>153</v>
      </c>
      <c r="I18" t="s">
        <v>1406</v>
      </c>
      <c r="J18" s="91">
        <v>2.85</v>
      </c>
      <c r="K18" t="s">
        <v>105</v>
      </c>
      <c r="L18" s="91">
        <v>6</v>
      </c>
      <c r="M18" s="91">
        <v>0.44</v>
      </c>
      <c r="N18" s="91">
        <v>30000</v>
      </c>
      <c r="O18" s="91">
        <v>124.75</v>
      </c>
      <c r="P18" s="91">
        <v>37.424999999999997</v>
      </c>
      <c r="Q18" s="91">
        <v>0</v>
      </c>
      <c r="R18" s="91">
        <v>0.94</v>
      </c>
      <c r="S18" s="91">
        <v>0.01</v>
      </c>
    </row>
    <row r="19" spans="2:19">
      <c r="B19" t="s">
        <v>1407</v>
      </c>
      <c r="C19" t="s">
        <v>1408</v>
      </c>
      <c r="D19" t="s">
        <v>126</v>
      </c>
      <c r="E19" t="s">
        <v>1409</v>
      </c>
      <c r="F19" t="s">
        <v>130</v>
      </c>
      <c r="G19" t="s">
        <v>438</v>
      </c>
      <c r="H19" t="s">
        <v>231</v>
      </c>
      <c r="I19" t="s">
        <v>705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79130.179999999993</v>
      </c>
      <c r="O19" s="91">
        <v>151.6</v>
      </c>
      <c r="P19" s="91">
        <v>119.96135288000001</v>
      </c>
      <c r="Q19" s="91">
        <v>0.01</v>
      </c>
      <c r="R19" s="91">
        <v>3.02</v>
      </c>
      <c r="S19" s="91">
        <v>0.04</v>
      </c>
    </row>
    <row r="20" spans="2:19">
      <c r="B20" t="s">
        <v>1410</v>
      </c>
      <c r="C20" t="s">
        <v>1411</v>
      </c>
      <c r="D20" t="s">
        <v>126</v>
      </c>
      <c r="E20" t="s">
        <v>1412</v>
      </c>
      <c r="F20" t="s">
        <v>400</v>
      </c>
      <c r="G20" t="s">
        <v>757</v>
      </c>
      <c r="H20" t="s">
        <v>231</v>
      </c>
      <c r="I20" t="s">
        <v>1413</v>
      </c>
      <c r="J20" s="91">
        <v>1.21</v>
      </c>
      <c r="K20" t="s">
        <v>105</v>
      </c>
      <c r="L20" s="91">
        <v>6.7</v>
      </c>
      <c r="M20" s="91">
        <v>2.36</v>
      </c>
      <c r="N20" s="91">
        <v>31866.77</v>
      </c>
      <c r="O20" s="91">
        <v>132.96</v>
      </c>
      <c r="P20" s="91">
        <v>42.370057392</v>
      </c>
      <c r="Q20" s="91">
        <v>0.03</v>
      </c>
      <c r="R20" s="91">
        <v>1.07</v>
      </c>
      <c r="S20" s="91">
        <v>0.01</v>
      </c>
    </row>
    <row r="21" spans="2:19">
      <c r="B21" s="92" t="s">
        <v>1386</v>
      </c>
      <c r="C21" s="16"/>
      <c r="D21" s="16"/>
      <c r="E21" s="16"/>
      <c r="J21" s="93">
        <v>5.2</v>
      </c>
      <c r="M21" s="93">
        <v>2.93</v>
      </c>
      <c r="N21" s="93">
        <v>1482326.37</v>
      </c>
      <c r="P21" s="93">
        <v>1692.4759314411999</v>
      </c>
      <c r="R21" s="93">
        <v>42.62</v>
      </c>
      <c r="S21" s="93">
        <v>0.59</v>
      </c>
    </row>
    <row r="22" spans="2:19">
      <c r="B22" t="s">
        <v>1414</v>
      </c>
      <c r="C22" t="s">
        <v>1415</v>
      </c>
      <c r="D22" t="s">
        <v>126</v>
      </c>
      <c r="E22" t="s">
        <v>1398</v>
      </c>
      <c r="F22" t="s">
        <v>1114</v>
      </c>
      <c r="G22" t="s">
        <v>1399</v>
      </c>
      <c r="H22" t="s">
        <v>153</v>
      </c>
      <c r="I22" t="s">
        <v>1400</v>
      </c>
      <c r="J22" s="91">
        <v>4.2300000000000004</v>
      </c>
      <c r="K22" t="s">
        <v>105</v>
      </c>
      <c r="L22" s="91">
        <v>2.5</v>
      </c>
      <c r="M22" s="91">
        <v>1.93</v>
      </c>
      <c r="N22" s="91">
        <v>419750</v>
      </c>
      <c r="O22" s="91">
        <v>102.53</v>
      </c>
      <c r="P22" s="91">
        <v>430.36967499999997</v>
      </c>
      <c r="Q22" s="91">
        <v>0.06</v>
      </c>
      <c r="R22" s="91">
        <v>10.84</v>
      </c>
      <c r="S22" s="91">
        <v>0.15</v>
      </c>
    </row>
    <row r="23" spans="2:19">
      <c r="B23" t="s">
        <v>1416</v>
      </c>
      <c r="C23" t="s">
        <v>1417</v>
      </c>
      <c r="D23" t="s">
        <v>126</v>
      </c>
      <c r="E23" t="s">
        <v>1398</v>
      </c>
      <c r="F23" t="s">
        <v>1114</v>
      </c>
      <c r="G23" t="s">
        <v>230</v>
      </c>
      <c r="H23" t="s">
        <v>231</v>
      </c>
      <c r="I23" t="s">
        <v>1400</v>
      </c>
      <c r="J23" s="91">
        <v>7.58</v>
      </c>
      <c r="K23" t="s">
        <v>105</v>
      </c>
      <c r="L23" s="91">
        <v>3.74</v>
      </c>
      <c r="M23" s="91">
        <v>3.08</v>
      </c>
      <c r="N23" s="91">
        <v>266000</v>
      </c>
      <c r="O23" s="91">
        <v>105.29</v>
      </c>
      <c r="P23" s="91">
        <v>280.07139999999998</v>
      </c>
      <c r="Q23" s="91">
        <v>0.05</v>
      </c>
      <c r="R23" s="91">
        <v>7.05</v>
      </c>
      <c r="S23" s="91">
        <v>0.1</v>
      </c>
    </row>
    <row r="24" spans="2:19">
      <c r="B24" t="s">
        <v>1418</v>
      </c>
      <c r="C24" t="s">
        <v>1419</v>
      </c>
      <c r="D24" t="s">
        <v>126</v>
      </c>
      <c r="E24" t="s">
        <v>1420</v>
      </c>
      <c r="F24" t="s">
        <v>400</v>
      </c>
      <c r="G24" t="s">
        <v>533</v>
      </c>
      <c r="H24" t="s">
        <v>153</v>
      </c>
      <c r="I24" t="s">
        <v>1421</v>
      </c>
      <c r="J24" s="91">
        <v>5.63</v>
      </c>
      <c r="K24" t="s">
        <v>105</v>
      </c>
      <c r="L24" s="91">
        <v>3.1</v>
      </c>
      <c r="M24" s="91">
        <v>2.66</v>
      </c>
      <c r="N24" s="91">
        <v>541935.47</v>
      </c>
      <c r="O24" s="91">
        <v>103.42</v>
      </c>
      <c r="P24" s="91">
        <v>560.46966307399998</v>
      </c>
      <c r="Q24" s="91">
        <v>0.15</v>
      </c>
      <c r="R24" s="91">
        <v>14.11</v>
      </c>
      <c r="S24" s="91">
        <v>0.2</v>
      </c>
    </row>
    <row r="25" spans="2:19">
      <c r="B25" t="s">
        <v>1422</v>
      </c>
      <c r="C25" t="s">
        <v>1423</v>
      </c>
      <c r="D25" t="s">
        <v>126</v>
      </c>
      <c r="E25" t="s">
        <v>1071</v>
      </c>
      <c r="F25" t="s">
        <v>128</v>
      </c>
      <c r="G25" t="s">
        <v>551</v>
      </c>
      <c r="H25" t="s">
        <v>231</v>
      </c>
      <c r="I25" t="s">
        <v>537</v>
      </c>
      <c r="J25" s="91">
        <v>3.67</v>
      </c>
      <c r="K25" t="s">
        <v>109</v>
      </c>
      <c r="L25" s="91">
        <v>4.45</v>
      </c>
      <c r="M25" s="91">
        <v>5.25</v>
      </c>
      <c r="N25" s="91">
        <v>63406</v>
      </c>
      <c r="O25" s="91">
        <v>98.38</v>
      </c>
      <c r="P25" s="91">
        <v>224.50138325719999</v>
      </c>
      <c r="Q25" s="91">
        <v>0.05</v>
      </c>
      <c r="R25" s="91">
        <v>5.65</v>
      </c>
      <c r="S25" s="91">
        <v>0.08</v>
      </c>
    </row>
    <row r="26" spans="2:19">
      <c r="B26" t="s">
        <v>1424</v>
      </c>
      <c r="C26" t="s">
        <v>1425</v>
      </c>
      <c r="D26" t="s">
        <v>126</v>
      </c>
      <c r="E26" t="s">
        <v>460</v>
      </c>
      <c r="F26" t="s">
        <v>400</v>
      </c>
      <c r="G26" t="s">
        <v>665</v>
      </c>
      <c r="H26" t="s">
        <v>231</v>
      </c>
      <c r="I26" t="s">
        <v>1426</v>
      </c>
      <c r="J26" s="91">
        <v>5.13</v>
      </c>
      <c r="K26" t="s">
        <v>105</v>
      </c>
      <c r="L26" s="91">
        <v>3.55</v>
      </c>
      <c r="M26" s="91">
        <v>3.25</v>
      </c>
      <c r="N26" s="91">
        <v>154000</v>
      </c>
      <c r="O26" s="91">
        <v>102.24</v>
      </c>
      <c r="P26" s="91">
        <v>157.4496</v>
      </c>
      <c r="Q26" s="91">
        <v>0.05</v>
      </c>
      <c r="R26" s="91">
        <v>3.96</v>
      </c>
      <c r="S26" s="91">
        <v>0.06</v>
      </c>
    </row>
    <row r="27" spans="2:19">
      <c r="B27" t="s">
        <v>1427</v>
      </c>
      <c r="C27" t="s">
        <v>1428</v>
      </c>
      <c r="D27" t="s">
        <v>126</v>
      </c>
      <c r="E27" t="s">
        <v>1429</v>
      </c>
      <c r="F27" t="s">
        <v>130</v>
      </c>
      <c r="G27" t="s">
        <v>744</v>
      </c>
      <c r="H27" t="s">
        <v>153</v>
      </c>
      <c r="I27" t="s">
        <v>1430</v>
      </c>
      <c r="J27" s="91">
        <v>1.78</v>
      </c>
      <c r="K27" t="s">
        <v>105</v>
      </c>
      <c r="L27" s="91">
        <v>5.15</v>
      </c>
      <c r="M27" s="91">
        <v>2.0499999999999998</v>
      </c>
      <c r="N27" s="91">
        <v>37234.9</v>
      </c>
      <c r="O27" s="91">
        <v>106.39</v>
      </c>
      <c r="P27" s="91">
        <v>39.614210110000002</v>
      </c>
      <c r="Q27" s="91">
        <v>0.06</v>
      </c>
      <c r="R27" s="91">
        <v>1</v>
      </c>
      <c r="S27" s="91">
        <v>0.01</v>
      </c>
    </row>
    <row r="28" spans="2:19">
      <c r="B28" s="92" t="s">
        <v>356</v>
      </c>
      <c r="C28" s="16"/>
      <c r="D28" s="16"/>
      <c r="E28" s="16"/>
      <c r="J28" s="93">
        <v>1.71</v>
      </c>
      <c r="M28" s="93">
        <v>20.6</v>
      </c>
      <c r="N28" s="93">
        <v>27361.43</v>
      </c>
      <c r="P28" s="93">
        <v>76.053580648468994</v>
      </c>
      <c r="R28" s="93">
        <v>1.92</v>
      </c>
      <c r="S28" s="93">
        <v>0.03</v>
      </c>
    </row>
    <row r="29" spans="2:19">
      <c r="B29" t="s">
        <v>1431</v>
      </c>
      <c r="C29" t="s">
        <v>1432</v>
      </c>
      <c r="D29" t="s">
        <v>126</v>
      </c>
      <c r="E29" t="s">
        <v>1071</v>
      </c>
      <c r="F29" t="s">
        <v>128</v>
      </c>
      <c r="G29" t="s">
        <v>551</v>
      </c>
      <c r="H29" t="s">
        <v>231</v>
      </c>
      <c r="I29" t="s">
        <v>1433</v>
      </c>
      <c r="J29" s="91">
        <v>1.92</v>
      </c>
      <c r="K29" t="s">
        <v>109</v>
      </c>
      <c r="L29" s="91">
        <v>3.7</v>
      </c>
      <c r="M29" s="91">
        <v>4</v>
      </c>
      <c r="N29" s="91">
        <v>13175</v>
      </c>
      <c r="O29" s="91">
        <v>99.57</v>
      </c>
      <c r="P29" s="91">
        <v>47.212932652500001</v>
      </c>
      <c r="Q29" s="91">
        <v>0.02</v>
      </c>
      <c r="R29" s="91">
        <v>1.19</v>
      </c>
      <c r="S29" s="91">
        <v>0.02</v>
      </c>
    </row>
    <row r="30" spans="2:19">
      <c r="B30" t="s">
        <v>1434</v>
      </c>
      <c r="C30" t="s">
        <v>1435</v>
      </c>
      <c r="D30" t="s">
        <v>126</v>
      </c>
      <c r="E30" t="s">
        <v>1436</v>
      </c>
      <c r="F30" t="s">
        <v>130</v>
      </c>
      <c r="G30" t="s">
        <v>254</v>
      </c>
      <c r="H30" t="s">
        <v>255</v>
      </c>
      <c r="I30" t="s">
        <v>1437</v>
      </c>
      <c r="J30" s="91">
        <v>1.36</v>
      </c>
      <c r="K30" t="s">
        <v>109</v>
      </c>
      <c r="L30" s="91">
        <v>4.26</v>
      </c>
      <c r="M30" s="91">
        <v>47.78</v>
      </c>
      <c r="N30" s="91">
        <v>14186.43</v>
      </c>
      <c r="O30" s="91">
        <v>56.487199999999923</v>
      </c>
      <c r="P30" s="91">
        <v>28.840647995969</v>
      </c>
      <c r="Q30" s="91">
        <v>0</v>
      </c>
      <c r="R30" s="91">
        <v>0.73</v>
      </c>
      <c r="S30" s="91">
        <v>0.01</v>
      </c>
    </row>
    <row r="31" spans="2:19">
      <c r="B31" s="92" t="s">
        <v>1004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254</v>
      </c>
      <c r="C32" t="s">
        <v>254</v>
      </c>
      <c r="D32" s="16"/>
      <c r="E32" s="16"/>
      <c r="F32" t="s">
        <v>254</v>
      </c>
      <c r="G32" t="s">
        <v>254</v>
      </c>
      <c r="J32" s="91">
        <v>0</v>
      </c>
      <c r="K32" t="s">
        <v>254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19">
      <c r="B33" s="92" t="s">
        <v>260</v>
      </c>
      <c r="C33" s="16"/>
      <c r="D33" s="16"/>
      <c r="E33" s="16"/>
      <c r="J33" s="93">
        <v>3.11</v>
      </c>
      <c r="M33" s="93">
        <v>8.8000000000000007</v>
      </c>
      <c r="N33" s="93">
        <v>54000</v>
      </c>
      <c r="P33" s="93">
        <v>184.90459358160001</v>
      </c>
      <c r="R33" s="93">
        <v>4.66</v>
      </c>
      <c r="S33" s="93">
        <v>0.06</v>
      </c>
    </row>
    <row r="34" spans="2:19">
      <c r="B34" s="92" t="s">
        <v>357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254</v>
      </c>
      <c r="C35" t="s">
        <v>254</v>
      </c>
      <c r="D35" s="16"/>
      <c r="E35" s="16"/>
      <c r="F35" t="s">
        <v>254</v>
      </c>
      <c r="G35" t="s">
        <v>254</v>
      </c>
      <c r="J35" s="91">
        <v>0</v>
      </c>
      <c r="K35" t="s">
        <v>254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s="92" t="s">
        <v>358</v>
      </c>
      <c r="C36" s="16"/>
      <c r="D36" s="16"/>
      <c r="E36" s="16"/>
      <c r="J36" s="93">
        <v>3.11</v>
      </c>
      <c r="M36" s="93">
        <v>8.8000000000000007</v>
      </c>
      <c r="N36" s="93">
        <v>54000</v>
      </c>
      <c r="P36" s="93">
        <v>184.90459358160001</v>
      </c>
      <c r="R36" s="93">
        <v>4.66</v>
      </c>
      <c r="S36" s="93">
        <v>0.06</v>
      </c>
    </row>
    <row r="37" spans="2:19">
      <c r="B37" t="s">
        <v>1438</v>
      </c>
      <c r="C37" t="s">
        <v>1439</v>
      </c>
      <c r="D37" t="s">
        <v>126</v>
      </c>
      <c r="E37" t="s">
        <v>1440</v>
      </c>
      <c r="F37" t="s">
        <v>1278</v>
      </c>
      <c r="G37" t="s">
        <v>1441</v>
      </c>
      <c r="H37" t="s">
        <v>1442</v>
      </c>
      <c r="I37" t="s">
        <v>1443</v>
      </c>
      <c r="J37" s="91">
        <v>3.11</v>
      </c>
      <c r="K37" t="s">
        <v>109</v>
      </c>
      <c r="L37" s="91">
        <v>6</v>
      </c>
      <c r="M37" s="91">
        <v>8.8000000000000007</v>
      </c>
      <c r="N37" s="91">
        <v>54000</v>
      </c>
      <c r="O37" s="91">
        <v>95.141959999999997</v>
      </c>
      <c r="P37" s="91">
        <v>184.90459358160001</v>
      </c>
      <c r="Q37" s="91">
        <v>0.01</v>
      </c>
      <c r="R37" s="91">
        <v>4.66</v>
      </c>
      <c r="S37" s="91">
        <v>0.06</v>
      </c>
    </row>
    <row r="38" spans="2:19">
      <c r="B38" t="s">
        <v>262</v>
      </c>
      <c r="C38" s="16"/>
      <c r="D38" s="16"/>
      <c r="E38" s="16"/>
    </row>
    <row r="39" spans="2:19">
      <c r="B39" t="s">
        <v>351</v>
      </c>
      <c r="C39" s="16"/>
      <c r="D39" s="16"/>
      <c r="E39" s="16"/>
    </row>
    <row r="40" spans="2:19">
      <c r="B40" t="s">
        <v>352</v>
      </c>
      <c r="C40" s="16"/>
      <c r="D40" s="16"/>
      <c r="E40" s="16"/>
    </row>
    <row r="41" spans="2:19">
      <c r="B41" t="s">
        <v>353</v>
      </c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9">
        <v>43373</v>
      </c>
      <c r="E1" s="16"/>
    </row>
    <row r="2" spans="2:98">
      <c r="B2" s="2" t="s">
        <v>1</v>
      </c>
      <c r="C2" s="12" t="s">
        <v>1821</v>
      </c>
      <c r="E2" s="16"/>
    </row>
    <row r="3" spans="2:98">
      <c r="B3" s="2" t="s">
        <v>2</v>
      </c>
      <c r="C3" s="26" t="s">
        <v>1822</v>
      </c>
      <c r="E3" s="16"/>
    </row>
    <row r="4" spans="2:98">
      <c r="B4" s="2" t="s">
        <v>3</v>
      </c>
      <c r="C4" s="100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1003.64</v>
      </c>
      <c r="I11" s="7"/>
      <c r="J11" s="90">
        <v>57.809535122587597</v>
      </c>
      <c r="K11" s="7"/>
      <c r="L11" s="90">
        <v>100</v>
      </c>
      <c r="M11" s="90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1003.64</v>
      </c>
      <c r="J12" s="93">
        <v>57.809535122587597</v>
      </c>
      <c r="L12" s="93">
        <v>100</v>
      </c>
      <c r="M12" s="93">
        <v>0.02</v>
      </c>
    </row>
    <row r="13" spans="2:98">
      <c r="B13" t="s">
        <v>1444</v>
      </c>
      <c r="C13" t="s">
        <v>1445</v>
      </c>
      <c r="D13" t="s">
        <v>126</v>
      </c>
      <c r="E13" t="s">
        <v>1436</v>
      </c>
      <c r="F13" t="s">
        <v>130</v>
      </c>
      <c r="G13" t="s">
        <v>109</v>
      </c>
      <c r="H13" s="91">
        <v>1003.64</v>
      </c>
      <c r="I13" s="91">
        <v>1600.441</v>
      </c>
      <c r="J13" s="91">
        <v>57.809535122587597</v>
      </c>
      <c r="K13" s="91">
        <v>0.01</v>
      </c>
      <c r="L13" s="91">
        <v>100</v>
      </c>
      <c r="M13" s="91">
        <v>0.02</v>
      </c>
    </row>
    <row r="14" spans="2:98">
      <c r="B14" s="92" t="s">
        <v>260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357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358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254</v>
      </c>
      <c r="C18" t="s">
        <v>254</v>
      </c>
      <c r="D18" s="16"/>
      <c r="E18" s="16"/>
      <c r="F18" t="s">
        <v>254</v>
      </c>
      <c r="G18" t="s">
        <v>254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262</v>
      </c>
      <c r="C19" s="16"/>
      <c r="D19" s="16"/>
      <c r="E19" s="16"/>
    </row>
    <row r="20" spans="2:13">
      <c r="B20" t="s">
        <v>351</v>
      </c>
      <c r="C20" s="16"/>
      <c r="D20" s="16"/>
      <c r="E20" s="16"/>
    </row>
    <row r="21" spans="2:13">
      <c r="B21" t="s">
        <v>352</v>
      </c>
      <c r="C21" s="16"/>
      <c r="D21" s="16"/>
      <c r="E21" s="16"/>
    </row>
    <row r="22" spans="2:13">
      <c r="B22" t="s">
        <v>353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1821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1822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1446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254</v>
      </c>
      <c r="C14" t="s">
        <v>254</v>
      </c>
      <c r="D14" t="s">
        <v>254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1447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254</v>
      </c>
      <c r="C16" t="s">
        <v>254</v>
      </c>
      <c r="D16" t="s">
        <v>254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1448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254</v>
      </c>
      <c r="C18" t="s">
        <v>254</v>
      </c>
      <c r="D18" t="s">
        <v>254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1449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254</v>
      </c>
      <c r="C20" t="s">
        <v>254</v>
      </c>
      <c r="D20" t="s">
        <v>254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260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1450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254</v>
      </c>
      <c r="C23" t="s">
        <v>254</v>
      </c>
      <c r="D23" t="s">
        <v>254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1451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254</v>
      </c>
      <c r="C25" t="s">
        <v>254</v>
      </c>
      <c r="D25" t="s">
        <v>254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1452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254</v>
      </c>
      <c r="C27" t="s">
        <v>254</v>
      </c>
      <c r="D27" t="s">
        <v>254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1453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254</v>
      </c>
      <c r="C29" t="s">
        <v>254</v>
      </c>
      <c r="D29" t="s">
        <v>254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262</v>
      </c>
      <c r="C30" s="16"/>
    </row>
    <row r="31" spans="2:11">
      <c r="B31" t="s">
        <v>351</v>
      </c>
      <c r="C31" s="16"/>
    </row>
    <row r="32" spans="2:11">
      <c r="B32" t="s">
        <v>352</v>
      </c>
      <c r="C32" s="16"/>
    </row>
    <row r="33" spans="2:3">
      <c r="B33" t="s">
        <v>353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9">
        <v>43373</v>
      </c>
    </row>
    <row r="2" spans="2:59">
      <c r="B2" s="2" t="s">
        <v>1</v>
      </c>
      <c r="C2" s="12" t="s">
        <v>1821</v>
      </c>
    </row>
    <row r="3" spans="2:59">
      <c r="B3" s="2" t="s">
        <v>2</v>
      </c>
      <c r="C3" s="26" t="s">
        <v>1822</v>
      </c>
    </row>
    <row r="4" spans="2:59">
      <c r="B4" s="2" t="s">
        <v>3</v>
      </c>
      <c r="C4" s="100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309.5</v>
      </c>
      <c r="H11" s="7"/>
      <c r="I11" s="90">
        <v>0.50501445512950005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1454</v>
      </c>
      <c r="C12" s="16"/>
      <c r="D12" s="16"/>
      <c r="G12" s="93">
        <v>210</v>
      </c>
      <c r="I12" s="93">
        <v>2.1000000000000002E-9</v>
      </c>
      <c r="K12" s="93">
        <v>0</v>
      </c>
      <c r="L12" s="93">
        <v>0</v>
      </c>
    </row>
    <row r="13" spans="2:59">
      <c r="B13" t="s">
        <v>1455</v>
      </c>
      <c r="C13" t="s">
        <v>1456</v>
      </c>
      <c r="D13" t="s">
        <v>729</v>
      </c>
      <c r="E13" t="s">
        <v>105</v>
      </c>
      <c r="F13" t="s">
        <v>1457</v>
      </c>
      <c r="G13" s="91">
        <v>210</v>
      </c>
      <c r="H13" s="91">
        <v>9.9999999999999995E-7</v>
      </c>
      <c r="I13" s="91">
        <v>2.1000000000000002E-9</v>
      </c>
      <c r="J13" s="91">
        <v>0</v>
      </c>
      <c r="K13" s="91">
        <v>0</v>
      </c>
      <c r="L13" s="91">
        <v>0</v>
      </c>
    </row>
    <row r="14" spans="2:59">
      <c r="B14" s="92" t="s">
        <v>1363</v>
      </c>
      <c r="C14" s="16"/>
      <c r="D14" s="16"/>
      <c r="G14" s="93">
        <v>99.5</v>
      </c>
      <c r="I14" s="93">
        <v>0.50501445302949999</v>
      </c>
      <c r="K14" s="93">
        <v>100</v>
      </c>
      <c r="L14" s="93">
        <v>0</v>
      </c>
    </row>
    <row r="15" spans="2:59">
      <c r="B15" t="s">
        <v>1458</v>
      </c>
      <c r="C15" t="s">
        <v>1459</v>
      </c>
      <c r="D15" t="s">
        <v>1243</v>
      </c>
      <c r="E15" t="s">
        <v>109</v>
      </c>
      <c r="F15" t="s">
        <v>1460</v>
      </c>
      <c r="G15" s="91">
        <v>99.5</v>
      </c>
      <c r="H15" s="91">
        <v>141.02590000000001</v>
      </c>
      <c r="I15" s="91">
        <v>0.50501445302949999</v>
      </c>
      <c r="J15" s="91">
        <v>0</v>
      </c>
      <c r="K15" s="91">
        <v>100</v>
      </c>
      <c r="L15" s="91">
        <v>0</v>
      </c>
    </row>
    <row r="16" spans="2:59">
      <c r="B16" t="s">
        <v>262</v>
      </c>
      <c r="C16" s="16"/>
      <c r="D16" s="16"/>
    </row>
    <row r="17" spans="2:4">
      <c r="B17" t="s">
        <v>351</v>
      </c>
      <c r="C17" s="16"/>
      <c r="D17" s="16"/>
    </row>
    <row r="18" spans="2:4">
      <c r="B18" t="s">
        <v>352</v>
      </c>
      <c r="C18" s="16"/>
      <c r="D18" s="16"/>
    </row>
    <row r="19" spans="2:4">
      <c r="B19" t="s">
        <v>353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9">
        <v>43373</v>
      </c>
    </row>
    <row r="2" spans="2:52">
      <c r="B2" s="2" t="s">
        <v>1</v>
      </c>
      <c r="C2" s="12" t="s">
        <v>1821</v>
      </c>
    </row>
    <row r="3" spans="2:52">
      <c r="B3" s="2" t="s">
        <v>2</v>
      </c>
      <c r="C3" s="26" t="s">
        <v>1822</v>
      </c>
    </row>
    <row r="4" spans="2:52">
      <c r="B4" s="2" t="s">
        <v>3</v>
      </c>
      <c r="C4" s="100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1364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254</v>
      </c>
      <c r="C14" t="s">
        <v>254</v>
      </c>
      <c r="D14" t="s">
        <v>254</v>
      </c>
      <c r="E14" t="s">
        <v>254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1365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254</v>
      </c>
      <c r="C16" t="s">
        <v>254</v>
      </c>
      <c r="D16" t="s">
        <v>254</v>
      </c>
      <c r="E16" t="s">
        <v>254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1461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254</v>
      </c>
      <c r="C18" t="s">
        <v>254</v>
      </c>
      <c r="D18" t="s">
        <v>254</v>
      </c>
      <c r="E18" t="s">
        <v>254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1366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254</v>
      </c>
      <c r="C20" t="s">
        <v>254</v>
      </c>
      <c r="D20" t="s">
        <v>254</v>
      </c>
      <c r="E20" t="s">
        <v>254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1004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254</v>
      </c>
      <c r="C22" t="s">
        <v>254</v>
      </c>
      <c r="D22" t="s">
        <v>254</v>
      </c>
      <c r="E22" t="s">
        <v>254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260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1364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254</v>
      </c>
      <c r="C25" t="s">
        <v>254</v>
      </c>
      <c r="D25" t="s">
        <v>254</v>
      </c>
      <c r="E25" t="s">
        <v>254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1367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254</v>
      </c>
      <c r="C27" t="s">
        <v>254</v>
      </c>
      <c r="D27" t="s">
        <v>254</v>
      </c>
      <c r="E27" t="s">
        <v>254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1366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254</v>
      </c>
      <c r="C29" t="s">
        <v>254</v>
      </c>
      <c r="D29" t="s">
        <v>254</v>
      </c>
      <c r="E29" t="s">
        <v>254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1368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254</v>
      </c>
      <c r="C31" t="s">
        <v>254</v>
      </c>
      <c r="D31" t="s">
        <v>254</v>
      </c>
      <c r="E31" t="s">
        <v>254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1004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254</v>
      </c>
      <c r="C33" t="s">
        <v>254</v>
      </c>
      <c r="D33" t="s">
        <v>254</v>
      </c>
      <c r="E33" t="s">
        <v>254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262</v>
      </c>
      <c r="C34" s="16"/>
      <c r="D34" s="16"/>
    </row>
    <row r="35" spans="2:12">
      <c r="B35" t="s">
        <v>351</v>
      </c>
      <c r="C35" s="16"/>
      <c r="D35" s="16"/>
    </row>
    <row r="36" spans="2:12">
      <c r="B36" t="s">
        <v>352</v>
      </c>
      <c r="C36" s="16"/>
      <c r="D36" s="16"/>
    </row>
    <row r="37" spans="2:12">
      <c r="B37" t="s">
        <v>353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L13" sqref="L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9">
        <v>43373</v>
      </c>
    </row>
    <row r="2" spans="2:13">
      <c r="B2" s="2" t="s">
        <v>1</v>
      </c>
      <c r="C2" s="12" t="s">
        <v>1821</v>
      </c>
    </row>
    <row r="3" spans="2:13">
      <c r="B3" s="2" t="s">
        <v>2</v>
      </c>
      <c r="C3" s="26" t="s">
        <v>1822</v>
      </c>
    </row>
    <row r="4" spans="2:13">
      <c r="B4" s="2" t="s">
        <v>3</v>
      </c>
      <c r="C4" s="100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4">
        <v>0</v>
      </c>
      <c r="J11" s="94">
        <f>J12+J36</f>
        <v>9867.0863649846397</v>
      </c>
      <c r="K11" s="94">
        <f>J11/$J$11*100</f>
        <v>100</v>
      </c>
      <c r="L11" s="94">
        <f>J11/'[5]סכום נכסי הקרן'!$C$42*100</f>
        <v>3.4656155789972853</v>
      </c>
    </row>
    <row r="12" spans="2:13">
      <c r="B12" s="95" t="s">
        <v>223</v>
      </c>
      <c r="C12" s="26"/>
      <c r="D12" s="27"/>
      <c r="E12" s="27"/>
      <c r="F12" s="27"/>
      <c r="G12" s="27"/>
      <c r="H12" s="27"/>
      <c r="I12" s="96">
        <v>0</v>
      </c>
      <c r="J12" s="96">
        <f>J13+J17+J26+J28+J30+J32+J34</f>
        <v>8365.6237706310403</v>
      </c>
      <c r="K12" s="96">
        <f t="shared" ref="K12:K46" si="0">J12/$J$11*100</f>
        <v>84.783120986131792</v>
      </c>
      <c r="L12" s="96">
        <f>J12/'[5]סכום נכסי הקרן'!$C$42*100</f>
        <v>2.9382570492555002</v>
      </c>
    </row>
    <row r="13" spans="2:13">
      <c r="B13" s="95" t="s">
        <v>224</v>
      </c>
      <c r="C13" s="26"/>
      <c r="D13" s="27"/>
      <c r="E13" s="27"/>
      <c r="F13" s="27"/>
      <c r="G13" s="27"/>
      <c r="H13" s="27"/>
      <c r="I13" s="96">
        <v>0</v>
      </c>
      <c r="J13" s="96">
        <f>SUM(J14:J16)</f>
        <v>6949.0719899999995</v>
      </c>
      <c r="K13" s="96">
        <f t="shared" si="0"/>
        <v>70.42678793873938</v>
      </c>
      <c r="L13" s="96">
        <f>J13/'[5]סכום נכסי הקרן'!$C$42*100</f>
        <v>2.4407217345923327</v>
      </c>
    </row>
    <row r="14" spans="2:13">
      <c r="B14" s="101" t="s">
        <v>1823</v>
      </c>
      <c r="C14" t="s">
        <v>225</v>
      </c>
      <c r="D14" t="s">
        <v>226</v>
      </c>
      <c r="E14" t="s">
        <v>227</v>
      </c>
      <c r="F14" t="s">
        <v>153</v>
      </c>
      <c r="G14" t="s">
        <v>105</v>
      </c>
      <c r="H14" s="91">
        <v>0</v>
      </c>
      <c r="I14" s="91">
        <v>0</v>
      </c>
      <c r="J14" s="91">
        <v>64.004310000000004</v>
      </c>
      <c r="K14" s="91">
        <f t="shared" si="0"/>
        <v>0.64866473883447795</v>
      </c>
      <c r="L14" s="91">
        <f>J14/'[5]סכום נכסי הקרן'!$C$42*100</f>
        <v>2.2480226244509724E-2</v>
      </c>
    </row>
    <row r="15" spans="2:13">
      <c r="B15" s="101" t="s">
        <v>1824</v>
      </c>
      <c r="C15" t="s">
        <v>228</v>
      </c>
      <c r="D15" t="s">
        <v>229</v>
      </c>
      <c r="E15" t="s">
        <v>230</v>
      </c>
      <c r="F15" t="s">
        <v>231</v>
      </c>
      <c r="G15" t="s">
        <v>105</v>
      </c>
      <c r="H15" s="91">
        <v>0</v>
      </c>
      <c r="I15" s="91">
        <v>0</v>
      </c>
      <c r="J15" s="91">
        <v>71.746960000000001</v>
      </c>
      <c r="K15" s="91">
        <f t="shared" si="0"/>
        <v>0.72713420503350068</v>
      </c>
      <c r="L15" s="91">
        <f>J15/'[5]סכום נכסי הקרן'!$C$42*100</f>
        <v>2.5199676289859065E-2</v>
      </c>
    </row>
    <row r="16" spans="2:13">
      <c r="B16" s="101" t="s">
        <v>1825</v>
      </c>
      <c r="C16" t="s">
        <v>232</v>
      </c>
      <c r="D16" t="s">
        <v>233</v>
      </c>
      <c r="E16" t="s">
        <v>230</v>
      </c>
      <c r="F16" t="s">
        <v>231</v>
      </c>
      <c r="G16" t="s">
        <v>105</v>
      </c>
      <c r="H16" s="91">
        <v>0</v>
      </c>
      <c r="I16" s="91">
        <v>0</v>
      </c>
      <c r="J16" s="91">
        <f>6800.32954+12.99118</f>
        <v>6813.3207199999997</v>
      </c>
      <c r="K16" s="91">
        <f t="shared" si="0"/>
        <v>69.050988994871403</v>
      </c>
      <c r="L16" s="91">
        <f>J16/'[5]סכום נכסי הקרן'!$C$42*100</f>
        <v>2.3930418320579641</v>
      </c>
    </row>
    <row r="17" spans="2:12">
      <c r="B17" s="95" t="s">
        <v>234</v>
      </c>
      <c r="D17" s="16"/>
      <c r="I17" s="96">
        <v>0</v>
      </c>
      <c r="J17" s="96">
        <f>SUM(J18:J25)</f>
        <v>1416.5173606310402</v>
      </c>
      <c r="K17" s="96">
        <f t="shared" si="0"/>
        <v>14.355984210879512</v>
      </c>
      <c r="L17" s="96">
        <f>J17/'[5]סכום נכסי הקרן'!$C$42*100</f>
        <v>0.49752322533063098</v>
      </c>
    </row>
    <row r="18" spans="2:12">
      <c r="B18" s="101" t="s">
        <v>1823</v>
      </c>
      <c r="C18" t="s">
        <v>240</v>
      </c>
      <c r="D18" t="s">
        <v>226</v>
      </c>
      <c r="E18" t="s">
        <v>227</v>
      </c>
      <c r="F18" t="s">
        <v>153</v>
      </c>
      <c r="G18" t="s">
        <v>109</v>
      </c>
      <c r="H18" s="91">
        <v>0</v>
      </c>
      <c r="I18" s="91">
        <v>0</v>
      </c>
      <c r="J18" s="91">
        <v>7.6429443700000004</v>
      </c>
      <c r="K18" s="91">
        <f t="shared" si="0"/>
        <v>7.7458979148318202E-2</v>
      </c>
      <c r="L18" s="91">
        <f>J18/'[5]סכום נכסי הקרן'!$C$42*100</f>
        <v>2.6844304486963741E-3</v>
      </c>
    </row>
    <row r="19" spans="2:12">
      <c r="B19" s="101" t="s">
        <v>1824</v>
      </c>
      <c r="C19" t="s">
        <v>241</v>
      </c>
      <c r="D19" t="s">
        <v>229</v>
      </c>
      <c r="E19" t="s">
        <v>230</v>
      </c>
      <c r="F19" t="s">
        <v>231</v>
      </c>
      <c r="G19" t="s">
        <v>109</v>
      </c>
      <c r="H19" s="91">
        <v>0</v>
      </c>
      <c r="I19" s="91">
        <v>0</v>
      </c>
      <c r="J19" s="91">
        <v>96.724384650000005</v>
      </c>
      <c r="K19" s="91">
        <f t="shared" si="0"/>
        <v>0.98027301142560308</v>
      </c>
      <c r="L19" s="91">
        <f>J19/'[5]סכום נכסי הקרן'!$C$42*100</f>
        <v>3.3972494200671541E-2</v>
      </c>
    </row>
    <row r="20" spans="2:12">
      <c r="B20" s="101" t="s">
        <v>1825</v>
      </c>
      <c r="C20" t="s">
        <v>242</v>
      </c>
      <c r="D20" t="s">
        <v>233</v>
      </c>
      <c r="E20" t="s">
        <v>230</v>
      </c>
      <c r="F20" t="s">
        <v>231</v>
      </c>
      <c r="G20" t="s">
        <v>109</v>
      </c>
      <c r="H20" s="91">
        <v>0</v>
      </c>
      <c r="I20" s="91">
        <v>0</v>
      </c>
      <c r="J20" s="91">
        <v>1250.7194773900001</v>
      </c>
      <c r="K20" s="91">
        <f t="shared" si="0"/>
        <v>12.67567173455005</v>
      </c>
      <c r="L20" s="91">
        <f>J20/'[5]סכום נכסי הקרן'!$C$42*100</f>
        <v>0.43929005437512203</v>
      </c>
    </row>
    <row r="21" spans="2:12">
      <c r="B21" s="101" t="s">
        <v>1823</v>
      </c>
      <c r="C21" t="s">
        <v>245</v>
      </c>
      <c r="D21" t="s">
        <v>226</v>
      </c>
      <c r="E21" t="s">
        <v>227</v>
      </c>
      <c r="F21" t="s">
        <v>153</v>
      </c>
      <c r="G21" t="s">
        <v>113</v>
      </c>
      <c r="H21" s="91">
        <v>0</v>
      </c>
      <c r="I21" s="91">
        <v>0</v>
      </c>
      <c r="J21" s="91">
        <v>1.2646199999999999E-3</v>
      </c>
      <c r="K21" s="91">
        <f t="shared" si="0"/>
        <v>1.2816549417138587E-5</v>
      </c>
      <c r="L21" s="91">
        <f>J21/'[5]סכום נכסי הקרן'!$C$42*100</f>
        <v>4.4417233329024064E-7</v>
      </c>
    </row>
    <row r="22" spans="2:12">
      <c r="B22" s="101" t="s">
        <v>1824</v>
      </c>
      <c r="C22" t="s">
        <v>246</v>
      </c>
      <c r="D22" t="s">
        <v>229</v>
      </c>
      <c r="E22" t="s">
        <v>230</v>
      </c>
      <c r="F22" t="s">
        <v>231</v>
      </c>
      <c r="G22" t="s">
        <v>113</v>
      </c>
      <c r="H22" s="91">
        <v>0</v>
      </c>
      <c r="I22" s="91">
        <v>0</v>
      </c>
      <c r="J22" s="91">
        <v>14.612346867999999</v>
      </c>
      <c r="K22" s="91">
        <f t="shared" si="0"/>
        <v>0.14809181076852515</v>
      </c>
      <c r="L22" s="91">
        <f>J22/'[5]סכום נכסי הקרן'!$C$42*100</f>
        <v>5.1322928652131868E-3</v>
      </c>
    </row>
    <row r="23" spans="2:12">
      <c r="B23" s="101" t="s">
        <v>1825</v>
      </c>
      <c r="C23" t="s">
        <v>247</v>
      </c>
      <c r="D23" t="s">
        <v>233</v>
      </c>
      <c r="E23" t="s">
        <v>230</v>
      </c>
      <c r="F23" t="s">
        <v>231</v>
      </c>
      <c r="G23" t="s">
        <v>113</v>
      </c>
      <c r="H23" s="91">
        <v>0</v>
      </c>
      <c r="I23" s="91">
        <v>0</v>
      </c>
      <c r="J23" s="91">
        <v>2.0832928339999999</v>
      </c>
      <c r="K23" s="91">
        <f t="shared" si="0"/>
        <v>2.1113556291480207E-2</v>
      </c>
      <c r="L23" s="91">
        <f>J23/'[5]סכום נכסי הקרן'!$C$42*100</f>
        <v>7.3171469611789939E-4</v>
      </c>
    </row>
    <row r="24" spans="2:12">
      <c r="B24" s="101" t="s">
        <v>1825</v>
      </c>
      <c r="C24" t="s">
        <v>249</v>
      </c>
      <c r="D24" t="s">
        <v>233</v>
      </c>
      <c r="E24" t="s">
        <v>230</v>
      </c>
      <c r="F24" t="s">
        <v>231</v>
      </c>
      <c r="G24" t="s">
        <v>222</v>
      </c>
      <c r="H24" s="91">
        <v>0</v>
      </c>
      <c r="I24" s="91">
        <v>0</v>
      </c>
      <c r="J24" s="91">
        <v>42.187272179040001</v>
      </c>
      <c r="K24" s="91">
        <f t="shared" si="0"/>
        <v>0.42755551759179999</v>
      </c>
      <c r="L24" s="91">
        <f>J24/'[5]סכום נכסי הקרן'!$C$42*100</f>
        <v>1.48174306265239E-2</v>
      </c>
    </row>
    <row r="25" spans="2:12">
      <c r="B25" s="101" t="s">
        <v>1825</v>
      </c>
      <c r="C25" t="s">
        <v>251</v>
      </c>
      <c r="D25" t="s">
        <v>233</v>
      </c>
      <c r="E25" t="s">
        <v>230</v>
      </c>
      <c r="F25" t="s">
        <v>231</v>
      </c>
      <c r="G25" t="s">
        <v>116</v>
      </c>
      <c r="H25" s="91">
        <v>0</v>
      </c>
      <c r="I25" s="91">
        <v>0</v>
      </c>
      <c r="J25" s="91">
        <v>2.5463777200000002</v>
      </c>
      <c r="K25" s="91">
        <f t="shared" si="0"/>
        <v>2.5806784554317258E-2</v>
      </c>
      <c r="L25" s="91">
        <f>J25/'[5]סכום נכסי הקרן'!$C$42*100</f>
        <v>8.9436394595268393E-4</v>
      </c>
    </row>
    <row r="26" spans="2:12">
      <c r="B26" s="95" t="s">
        <v>252</v>
      </c>
      <c r="D26" s="16"/>
      <c r="I26" s="96">
        <v>0</v>
      </c>
      <c r="J26" s="96">
        <f>SUM(J27)</f>
        <v>3.4419999999999999E-2</v>
      </c>
      <c r="K26" s="96">
        <f t="shared" si="0"/>
        <v>3.4883651289550237E-4</v>
      </c>
      <c r="L26" s="96">
        <f>J26/'[5]סכום נכסי הקרן'!$C$42*100</f>
        <v>1.2089332536137404E-5</v>
      </c>
    </row>
    <row r="27" spans="2:12">
      <c r="B27" s="101" t="s">
        <v>1824</v>
      </c>
      <c r="C27" t="s">
        <v>253</v>
      </c>
      <c r="D27" t="s">
        <v>229</v>
      </c>
      <c r="E27" t="s">
        <v>230</v>
      </c>
      <c r="F27" t="s">
        <v>231</v>
      </c>
      <c r="G27" t="s">
        <v>105</v>
      </c>
      <c r="H27" s="91">
        <v>0</v>
      </c>
      <c r="I27" s="91">
        <v>0</v>
      </c>
      <c r="J27" s="91">
        <v>3.4419999999999999E-2</v>
      </c>
      <c r="K27" s="91">
        <f t="shared" si="0"/>
        <v>3.4883651289550237E-4</v>
      </c>
      <c r="L27" s="91">
        <f>J27/'[5]סכום נכסי הקרן'!$C$42*100</f>
        <v>1.2089332536137404E-5</v>
      </c>
    </row>
    <row r="28" spans="2:12">
      <c r="B28" s="95" t="s">
        <v>256</v>
      </c>
      <c r="D28" s="16"/>
      <c r="I28" s="96">
        <v>0</v>
      </c>
      <c r="J28" s="96">
        <v>0</v>
      </c>
      <c r="K28" s="96">
        <f t="shared" si="0"/>
        <v>0</v>
      </c>
      <c r="L28" s="96">
        <f>J28/'[5]סכום נכסי הקרן'!$C$42*100</f>
        <v>0</v>
      </c>
    </row>
    <row r="29" spans="2:12">
      <c r="B29" t="s">
        <v>254</v>
      </c>
      <c r="C29" t="s">
        <v>254</v>
      </c>
      <c r="D29" s="16"/>
      <c r="E29" t="s">
        <v>254</v>
      </c>
      <c r="G29" t="s">
        <v>254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5" t="s">
        <v>257</v>
      </c>
      <c r="D30" s="16"/>
      <c r="I30" s="96">
        <v>0</v>
      </c>
      <c r="J30" s="96">
        <v>0</v>
      </c>
      <c r="K30" s="96">
        <f t="shared" si="0"/>
        <v>0</v>
      </c>
      <c r="L30" s="96">
        <f>J30/'[5]סכום נכסי הקרן'!$C$42*100</f>
        <v>0</v>
      </c>
    </row>
    <row r="31" spans="2:12">
      <c r="B31" t="s">
        <v>254</v>
      </c>
      <c r="C31" t="s">
        <v>254</v>
      </c>
      <c r="D31" s="16"/>
      <c r="E31" t="s">
        <v>254</v>
      </c>
      <c r="G31" t="s">
        <v>254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5" t="s">
        <v>258</v>
      </c>
      <c r="D32" s="16"/>
      <c r="I32" s="96">
        <v>0</v>
      </c>
      <c r="J32" s="96">
        <v>0</v>
      </c>
      <c r="K32" s="96">
        <f t="shared" si="0"/>
        <v>0</v>
      </c>
      <c r="L32" s="96">
        <f>J32/'[5]סכום נכסי הקרן'!$C$42*100</f>
        <v>0</v>
      </c>
    </row>
    <row r="33" spans="2:12">
      <c r="B33" t="s">
        <v>254</v>
      </c>
      <c r="C33" t="s">
        <v>254</v>
      </c>
      <c r="D33" s="16"/>
      <c r="E33" t="s">
        <v>254</v>
      </c>
      <c r="G33" t="s">
        <v>254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5" t="s">
        <v>259</v>
      </c>
      <c r="D34" s="16"/>
      <c r="I34" s="96">
        <v>0</v>
      </c>
      <c r="J34" s="96">
        <v>0</v>
      </c>
      <c r="K34" s="96">
        <f t="shared" si="0"/>
        <v>0</v>
      </c>
      <c r="L34" s="96">
        <f>J34/'[5]סכום נכסי הקרן'!$C$42*100</f>
        <v>0</v>
      </c>
    </row>
    <row r="35" spans="2:12">
      <c r="B35" t="s">
        <v>254</v>
      </c>
      <c r="C35" t="s">
        <v>254</v>
      </c>
      <c r="D35" s="16"/>
      <c r="E35" t="s">
        <v>254</v>
      </c>
      <c r="G35" t="s">
        <v>254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s="95" t="s">
        <v>260</v>
      </c>
      <c r="D36" s="16"/>
      <c r="I36" s="96">
        <v>0</v>
      </c>
      <c r="J36" s="96">
        <f>J37+J45</f>
        <v>1501.4625943535998</v>
      </c>
      <c r="K36" s="96">
        <f t="shared" si="0"/>
        <v>15.216879013868216</v>
      </c>
      <c r="L36" s="96">
        <f>J36/'[5]סכום נכסי הקרן'!$C$42*100</f>
        <v>0.52735852974178532</v>
      </c>
    </row>
    <row r="37" spans="2:12">
      <c r="B37" s="95" t="s">
        <v>261</v>
      </c>
      <c r="D37" s="16"/>
      <c r="I37" s="96">
        <v>0</v>
      </c>
      <c r="J37" s="96">
        <f>SUM(J38:J44)</f>
        <v>1501.4625943535998</v>
      </c>
      <c r="K37" s="96">
        <f t="shared" si="0"/>
        <v>15.216879013868216</v>
      </c>
      <c r="L37" s="96">
        <f>J37/'[5]סכום נכסי הקרן'!$C$42*100</f>
        <v>0.52735852974178532</v>
      </c>
    </row>
    <row r="38" spans="2:12">
      <c r="B38" s="101" t="s">
        <v>1826</v>
      </c>
      <c r="C38" t="s">
        <v>235</v>
      </c>
      <c r="D38" t="s">
        <v>236</v>
      </c>
      <c r="E38" t="s">
        <v>237</v>
      </c>
      <c r="F38" t="s">
        <v>238</v>
      </c>
      <c r="G38" t="s">
        <v>123</v>
      </c>
      <c r="H38" s="91">
        <v>0</v>
      </c>
      <c r="I38" s="91">
        <v>0</v>
      </c>
      <c r="J38" s="91">
        <v>0.58998339399999999</v>
      </c>
      <c r="K38" s="91">
        <f t="shared" si="0"/>
        <v>5.9793070839399554E-3</v>
      </c>
      <c r="L38" s="91">
        <f>J38/'[5]סכום נכסי הקרן'!$C$42*100</f>
        <v>2.0721979781711136E-4</v>
      </c>
    </row>
    <row r="39" spans="2:12">
      <c r="B39" s="101" t="s">
        <v>1826</v>
      </c>
      <c r="C39" t="s">
        <v>239</v>
      </c>
      <c r="D39" t="s">
        <v>236</v>
      </c>
      <c r="E39" t="s">
        <v>237</v>
      </c>
      <c r="F39" t="s">
        <v>238</v>
      </c>
      <c r="G39" t="s">
        <v>109</v>
      </c>
      <c r="H39" s="91">
        <v>0</v>
      </c>
      <c r="I39" s="91">
        <v>0</v>
      </c>
      <c r="J39" s="91">
        <v>1408.7503437299999</v>
      </c>
      <c r="K39" s="91">
        <f t="shared" si="0"/>
        <v>14.277267793350191</v>
      </c>
      <c r="L39" s="91">
        <f>J39/'[5]סכום נכסי הקרן'!$C$42*100</f>
        <v>0.49479521690150607</v>
      </c>
    </row>
    <row r="40" spans="2:12">
      <c r="B40" s="101" t="s">
        <v>1826</v>
      </c>
      <c r="C40" t="s">
        <v>243</v>
      </c>
      <c r="D40" t="s">
        <v>236</v>
      </c>
      <c r="E40" t="s">
        <v>237</v>
      </c>
      <c r="F40" t="s">
        <v>238</v>
      </c>
      <c r="G40" t="s">
        <v>119</v>
      </c>
      <c r="H40" s="91">
        <v>0</v>
      </c>
      <c r="I40" s="91">
        <v>0</v>
      </c>
      <c r="J40" s="91">
        <v>5.4779064450000003</v>
      </c>
      <c r="K40" s="91">
        <f t="shared" si="0"/>
        <v>5.5516960553213195E-2</v>
      </c>
      <c r="L40" s="91">
        <f>J40/'[5]סכום נכסי הקרן'!$C$42*100</f>
        <v>1.9240044339179341E-3</v>
      </c>
    </row>
    <row r="41" spans="2:12">
      <c r="B41" s="101" t="s">
        <v>1826</v>
      </c>
      <c r="C41" t="s">
        <v>244</v>
      </c>
      <c r="D41" t="s">
        <v>236</v>
      </c>
      <c r="E41" t="s">
        <v>237</v>
      </c>
      <c r="F41" t="s">
        <v>238</v>
      </c>
      <c r="G41" t="s">
        <v>113</v>
      </c>
      <c r="H41" s="91">
        <v>0</v>
      </c>
      <c r="I41" s="91">
        <v>0</v>
      </c>
      <c r="J41" s="91">
        <v>71.382824827999997</v>
      </c>
      <c r="K41" s="91">
        <f t="shared" si="0"/>
        <v>0.72344380283643261</v>
      </c>
      <c r="L41" s="91">
        <f>J41/'[5]סכום נכסי הקרן'!$C$42*100</f>
        <v>2.5071781136389814E-2</v>
      </c>
    </row>
    <row r="42" spans="2:12">
      <c r="B42" s="101" t="s">
        <v>1826</v>
      </c>
      <c r="C42" t="s">
        <v>248</v>
      </c>
      <c r="D42" t="s">
        <v>236</v>
      </c>
      <c r="E42" t="s">
        <v>237</v>
      </c>
      <c r="F42" t="s">
        <v>238</v>
      </c>
      <c r="G42" t="s">
        <v>222</v>
      </c>
      <c r="H42" s="91">
        <v>0</v>
      </c>
      <c r="I42" s="91">
        <v>0</v>
      </c>
      <c r="J42" s="91">
        <v>0.37073211659999999</v>
      </c>
      <c r="K42" s="91">
        <f t="shared" si="0"/>
        <v>3.7572602781264612E-3</v>
      </c>
      <c r="L42" s="91">
        <f>J42/'[5]סכום נכסי הקרן'!$C$42*100</f>
        <v>1.3021219754222736E-4</v>
      </c>
    </row>
    <row r="43" spans="2:12">
      <c r="B43" s="101" t="s">
        <v>1826</v>
      </c>
      <c r="C43" t="s">
        <v>250</v>
      </c>
      <c r="D43" t="s">
        <v>236</v>
      </c>
      <c r="E43" t="s">
        <v>237</v>
      </c>
      <c r="F43" t="s">
        <v>238</v>
      </c>
      <c r="G43" t="s">
        <v>116</v>
      </c>
      <c r="H43" s="91">
        <v>0</v>
      </c>
      <c r="I43" s="91">
        <v>0</v>
      </c>
      <c r="J43" s="91">
        <v>14.89080384</v>
      </c>
      <c r="K43" s="91">
        <f t="shared" si="0"/>
        <v>0.15091388976631484</v>
      </c>
      <c r="L43" s="91">
        <f>J43/'[5]סכום נכסי הקרן'!$C$42*100</f>
        <v>5.2300952746121964E-3</v>
      </c>
    </row>
    <row r="44" spans="2:12">
      <c r="B44" t="s">
        <v>254</v>
      </c>
      <c r="C44" t="s">
        <v>254</v>
      </c>
      <c r="D44" s="16"/>
      <c r="E44" t="s">
        <v>254</v>
      </c>
      <c r="G44" t="s">
        <v>254</v>
      </c>
      <c r="H44" s="91">
        <v>0</v>
      </c>
      <c r="I44" s="91">
        <v>0</v>
      </c>
      <c r="J44" s="91">
        <v>0</v>
      </c>
      <c r="K44" s="91">
        <f t="shared" si="0"/>
        <v>0</v>
      </c>
      <c r="L44" s="91">
        <f>J44/'[5]סכום נכסי הקרן'!$C$42*100</f>
        <v>0</v>
      </c>
    </row>
    <row r="45" spans="2:12">
      <c r="B45" s="95" t="s">
        <v>259</v>
      </c>
      <c r="D45" s="16"/>
      <c r="I45" s="96">
        <v>0</v>
      </c>
      <c r="J45" s="96">
        <v>0</v>
      </c>
      <c r="K45" s="96">
        <f t="shared" si="0"/>
        <v>0</v>
      </c>
      <c r="L45" s="96">
        <f>J45/'[5]סכום נכסי הקרן'!$C$42*100</f>
        <v>0</v>
      </c>
    </row>
    <row r="46" spans="2:12">
      <c r="B46" t="s">
        <v>254</v>
      </c>
      <c r="C46" t="s">
        <v>254</v>
      </c>
      <c r="D46" s="16"/>
      <c r="E46" t="s">
        <v>254</v>
      </c>
      <c r="G46" t="s">
        <v>254</v>
      </c>
      <c r="H46" s="91">
        <v>0</v>
      </c>
      <c r="I46" s="91">
        <v>0</v>
      </c>
      <c r="J46" s="91">
        <v>0</v>
      </c>
      <c r="K46" s="91">
        <f t="shared" si="0"/>
        <v>0</v>
      </c>
      <c r="L46" s="91">
        <f>J46/'[5]סכום נכסי הקרן'!$C$42*100</f>
        <v>0</v>
      </c>
    </row>
    <row r="47" spans="2:12">
      <c r="B47" t="s">
        <v>262</v>
      </c>
      <c r="D47" s="16"/>
    </row>
    <row r="48" spans="2:12">
      <c r="B48" t="s">
        <v>262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A1:XFD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9">
        <v>43373</v>
      </c>
    </row>
    <row r="2" spans="2:49">
      <c r="B2" s="2" t="s">
        <v>1</v>
      </c>
      <c r="C2" s="12" t="s">
        <v>1821</v>
      </c>
    </row>
    <row r="3" spans="2:49">
      <c r="B3" s="2" t="s">
        <v>2</v>
      </c>
      <c r="C3" s="26" t="s">
        <v>1822</v>
      </c>
    </row>
    <row r="4" spans="2:49">
      <c r="B4" s="2" t="s">
        <v>3</v>
      </c>
      <c r="C4" s="100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-12632460.99</v>
      </c>
      <c r="H11" s="7"/>
      <c r="I11" s="90">
        <v>-1042.1144624780354</v>
      </c>
      <c r="J11" s="90">
        <v>100</v>
      </c>
      <c r="K11" s="90">
        <v>-0.37</v>
      </c>
      <c r="AW11" s="16"/>
    </row>
    <row r="12" spans="2:49">
      <c r="B12" s="92" t="s">
        <v>223</v>
      </c>
      <c r="C12" s="16"/>
      <c r="D12" s="16"/>
      <c r="G12" s="93">
        <v>-12632460.99</v>
      </c>
      <c r="I12" s="93">
        <v>-1042.1144624780354</v>
      </c>
      <c r="J12" s="93">
        <v>100</v>
      </c>
      <c r="K12" s="93">
        <v>-0.37</v>
      </c>
    </row>
    <row r="13" spans="2:49">
      <c r="B13" s="92" t="s">
        <v>1364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254</v>
      </c>
      <c r="C14" t="s">
        <v>254</v>
      </c>
      <c r="D14" t="s">
        <v>254</v>
      </c>
      <c r="E14" t="s">
        <v>254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1365</v>
      </c>
      <c r="C15" s="16"/>
      <c r="D15" s="16"/>
      <c r="G15" s="93">
        <v>-11415000</v>
      </c>
      <c r="I15" s="93">
        <v>-1064.3538653341052</v>
      </c>
      <c r="J15" s="93">
        <v>102.13</v>
      </c>
      <c r="K15" s="93">
        <v>-0.37</v>
      </c>
    </row>
    <row r="16" spans="2:49">
      <c r="B16" t="s">
        <v>1462</v>
      </c>
      <c r="C16" t="s">
        <v>1463</v>
      </c>
      <c r="D16" t="s">
        <v>126</v>
      </c>
      <c r="E16" t="s">
        <v>109</v>
      </c>
      <c r="F16" t="s">
        <v>1464</v>
      </c>
      <c r="G16" s="91">
        <v>-4005000</v>
      </c>
      <c r="H16" s="91">
        <v>19.078369186046491</v>
      </c>
      <c r="I16" s="91">
        <v>-764.08868590116197</v>
      </c>
      <c r="J16" s="91">
        <v>73.319999999999993</v>
      </c>
      <c r="K16" s="91">
        <v>-0.27</v>
      </c>
    </row>
    <row r="17" spans="2:11">
      <c r="B17" t="s">
        <v>1465</v>
      </c>
      <c r="C17" t="s">
        <v>1466</v>
      </c>
      <c r="D17" t="s">
        <v>126</v>
      </c>
      <c r="E17" t="s">
        <v>109</v>
      </c>
      <c r="F17" t="s">
        <v>1467</v>
      </c>
      <c r="G17" s="91">
        <v>-2780000</v>
      </c>
      <c r="H17" s="91">
        <v>14.943173824130898</v>
      </c>
      <c r="I17" s="91">
        <v>-415.42023231083903</v>
      </c>
      <c r="J17" s="91">
        <v>39.86</v>
      </c>
      <c r="K17" s="91">
        <v>-0.15</v>
      </c>
    </row>
    <row r="18" spans="2:11">
      <c r="B18" t="s">
        <v>1468</v>
      </c>
      <c r="C18" t="s">
        <v>1469</v>
      </c>
      <c r="D18" t="s">
        <v>126</v>
      </c>
      <c r="E18" t="s">
        <v>109</v>
      </c>
      <c r="F18" t="s">
        <v>1470</v>
      </c>
      <c r="G18" s="91">
        <v>-1325000</v>
      </c>
      <c r="H18" s="91">
        <v>6.5482121991119397</v>
      </c>
      <c r="I18" s="91">
        <v>-86.763811638233193</v>
      </c>
      <c r="J18" s="91">
        <v>8.33</v>
      </c>
      <c r="K18" s="91">
        <v>-0.03</v>
      </c>
    </row>
    <row r="19" spans="2:11">
      <c r="B19" t="s">
        <v>1471</v>
      </c>
      <c r="C19" t="s">
        <v>1472</v>
      </c>
      <c r="D19" t="s">
        <v>126</v>
      </c>
      <c r="E19" t="s">
        <v>109</v>
      </c>
      <c r="F19" t="s">
        <v>1473</v>
      </c>
      <c r="G19" s="91">
        <v>-800000</v>
      </c>
      <c r="H19" s="91">
        <v>-0.55645</v>
      </c>
      <c r="I19" s="91">
        <v>4.4516</v>
      </c>
      <c r="J19" s="91">
        <v>-0.43</v>
      </c>
      <c r="K19" s="91">
        <v>0</v>
      </c>
    </row>
    <row r="20" spans="2:11">
      <c r="B20" t="s">
        <v>1474</v>
      </c>
      <c r="C20" t="s">
        <v>1475</v>
      </c>
      <c r="D20" t="s">
        <v>126</v>
      </c>
      <c r="E20" t="s">
        <v>109</v>
      </c>
      <c r="F20" t="s">
        <v>1476</v>
      </c>
      <c r="G20" s="91">
        <v>-2505000</v>
      </c>
      <c r="H20" s="91">
        <v>-7.8829247311827944</v>
      </c>
      <c r="I20" s="91">
        <v>197.46726451612901</v>
      </c>
      <c r="J20" s="91">
        <v>-18.95</v>
      </c>
      <c r="K20" s="91">
        <v>7.0000000000000007E-2</v>
      </c>
    </row>
    <row r="21" spans="2:11">
      <c r="B21" s="92" t="s">
        <v>1461</v>
      </c>
      <c r="C21" s="16"/>
      <c r="D21" s="16"/>
      <c r="G21" s="93">
        <v>-1217600</v>
      </c>
      <c r="I21" s="93">
        <v>24.51855034671987</v>
      </c>
      <c r="J21" s="93">
        <v>-2.35</v>
      </c>
      <c r="K21" s="93">
        <v>0.01</v>
      </c>
    </row>
    <row r="22" spans="2:11">
      <c r="B22" t="s">
        <v>1477</v>
      </c>
      <c r="C22" t="s">
        <v>1478</v>
      </c>
      <c r="D22" t="s">
        <v>126</v>
      </c>
      <c r="E22" t="s">
        <v>113</v>
      </c>
      <c r="F22" t="s">
        <v>740</v>
      </c>
      <c r="G22" s="91">
        <v>-1278000</v>
      </c>
      <c r="H22" s="91">
        <v>-0.91382306477093111</v>
      </c>
      <c r="I22" s="91">
        <v>11.6786587677725</v>
      </c>
      <c r="J22" s="91">
        <v>-1.1200000000000001</v>
      </c>
      <c r="K22" s="91">
        <v>0</v>
      </c>
    </row>
    <row r="23" spans="2:11">
      <c r="B23" t="s">
        <v>1479</v>
      </c>
      <c r="C23" t="s">
        <v>1480</v>
      </c>
      <c r="D23" t="s">
        <v>126</v>
      </c>
      <c r="E23" t="s">
        <v>113</v>
      </c>
      <c r="F23" t="s">
        <v>1476</v>
      </c>
      <c r="G23" s="91">
        <v>105000</v>
      </c>
      <c r="H23" s="91">
        <v>13.339499999999999</v>
      </c>
      <c r="I23" s="91">
        <v>14.006475</v>
      </c>
      <c r="J23" s="91">
        <v>-1.34</v>
      </c>
      <c r="K23" s="91">
        <v>0</v>
      </c>
    </row>
    <row r="24" spans="2:11">
      <c r="B24" t="s">
        <v>1481</v>
      </c>
      <c r="C24" t="s">
        <v>1482</v>
      </c>
      <c r="D24" t="s">
        <v>126</v>
      </c>
      <c r="E24" t="s">
        <v>113</v>
      </c>
      <c r="F24" t="s">
        <v>1483</v>
      </c>
      <c r="G24" s="91">
        <v>-44600</v>
      </c>
      <c r="H24" s="91">
        <v>2.6156578947368385</v>
      </c>
      <c r="I24" s="91">
        <v>-1.16658342105263</v>
      </c>
      <c r="J24" s="91">
        <v>0.11</v>
      </c>
      <c r="K24" s="91">
        <v>0</v>
      </c>
    </row>
    <row r="25" spans="2:11">
      <c r="B25" s="92" t="s">
        <v>1366</v>
      </c>
      <c r="C25" s="16"/>
      <c r="D25" s="16"/>
      <c r="G25" s="93">
        <v>0</v>
      </c>
      <c r="I25" s="93">
        <v>0</v>
      </c>
      <c r="J25" s="93">
        <v>0</v>
      </c>
      <c r="K25" s="93">
        <v>0</v>
      </c>
    </row>
    <row r="26" spans="2:11">
      <c r="B26" t="s">
        <v>254</v>
      </c>
      <c r="C26" t="s">
        <v>254</v>
      </c>
      <c r="D26" t="s">
        <v>254</v>
      </c>
      <c r="E26" t="s">
        <v>254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1004</v>
      </c>
      <c r="C27" s="16"/>
      <c r="D27" s="16"/>
      <c r="G27" s="93">
        <v>139.01</v>
      </c>
      <c r="I27" s="93">
        <v>-2.2791474906500002</v>
      </c>
      <c r="J27" s="93">
        <v>0.22</v>
      </c>
      <c r="K27" s="93">
        <v>0</v>
      </c>
    </row>
    <row r="28" spans="2:11">
      <c r="B28" t="s">
        <v>1484</v>
      </c>
      <c r="C28" t="s">
        <v>1485</v>
      </c>
      <c r="D28" t="s">
        <v>135</v>
      </c>
      <c r="E28" t="s">
        <v>105</v>
      </c>
      <c r="F28" t="s">
        <v>1486</v>
      </c>
      <c r="G28" s="91">
        <v>139.01</v>
      </c>
      <c r="H28" s="91">
        <v>-1639.5564999999999</v>
      </c>
      <c r="I28" s="91">
        <v>-2.2791474906500002</v>
      </c>
      <c r="J28" s="91">
        <v>0.22</v>
      </c>
      <c r="K28" s="91">
        <v>0</v>
      </c>
    </row>
    <row r="29" spans="2:11">
      <c r="B29" s="92" t="s">
        <v>260</v>
      </c>
      <c r="C29" s="16"/>
      <c r="D29" s="16"/>
      <c r="G29" s="93">
        <v>0</v>
      </c>
      <c r="I29" s="93">
        <v>0</v>
      </c>
      <c r="J29" s="93">
        <v>0</v>
      </c>
      <c r="K29" s="93">
        <v>0</v>
      </c>
    </row>
    <row r="30" spans="2:11">
      <c r="B30" s="92" t="s">
        <v>1364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254</v>
      </c>
      <c r="C31" t="s">
        <v>254</v>
      </c>
      <c r="D31" t="s">
        <v>254</v>
      </c>
      <c r="E31" t="s">
        <v>254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1367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254</v>
      </c>
      <c r="C33" t="s">
        <v>254</v>
      </c>
      <c r="D33" t="s">
        <v>254</v>
      </c>
      <c r="E33" t="s">
        <v>254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s="92" t="s">
        <v>1366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254</v>
      </c>
      <c r="C35" t="s">
        <v>254</v>
      </c>
      <c r="D35" t="s">
        <v>254</v>
      </c>
      <c r="E35" t="s">
        <v>254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1004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254</v>
      </c>
      <c r="C37" t="s">
        <v>254</v>
      </c>
      <c r="D37" t="s">
        <v>254</v>
      </c>
      <c r="E37" t="s">
        <v>254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t="s">
        <v>262</v>
      </c>
      <c r="C38" s="16"/>
      <c r="D38" s="16"/>
    </row>
    <row r="39" spans="2:11">
      <c r="B39" t="s">
        <v>351</v>
      </c>
      <c r="C39" s="16"/>
      <c r="D39" s="16"/>
    </row>
    <row r="40" spans="2:11">
      <c r="B40" t="s">
        <v>352</v>
      </c>
      <c r="C40" s="16"/>
      <c r="D40" s="16"/>
    </row>
    <row r="41" spans="2:11">
      <c r="B41" t="s">
        <v>353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9">
        <v>43373</v>
      </c>
    </row>
    <row r="2" spans="2:78">
      <c r="B2" s="2" t="s">
        <v>1</v>
      </c>
      <c r="C2" s="12" t="s">
        <v>1821</v>
      </c>
    </row>
    <row r="3" spans="2:78">
      <c r="B3" s="2" t="s">
        <v>2</v>
      </c>
      <c r="C3" s="26" t="s">
        <v>1822</v>
      </c>
    </row>
    <row r="4" spans="2:78">
      <c r="B4" s="2" t="s">
        <v>3</v>
      </c>
      <c r="C4" s="100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1369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254</v>
      </c>
      <c r="C14" t="s">
        <v>254</v>
      </c>
      <c r="D14" s="16"/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1370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254</v>
      </c>
      <c r="C16" t="s">
        <v>254</v>
      </c>
      <c r="D16" s="16"/>
      <c r="E16" t="s">
        <v>254</v>
      </c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1375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1376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254</v>
      </c>
      <c r="C19" t="s">
        <v>254</v>
      </c>
      <c r="D19" s="16"/>
      <c r="E19" t="s">
        <v>254</v>
      </c>
      <c r="H19" s="91">
        <v>0</v>
      </c>
      <c r="I19" t="s">
        <v>254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1377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254</v>
      </c>
      <c r="C21" t="s">
        <v>254</v>
      </c>
      <c r="D21" s="16"/>
      <c r="E21" t="s">
        <v>254</v>
      </c>
      <c r="H21" s="91">
        <v>0</v>
      </c>
      <c r="I21" t="s">
        <v>254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1378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254</v>
      </c>
      <c r="C23" t="s">
        <v>254</v>
      </c>
      <c r="D23" s="16"/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1379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254</v>
      </c>
      <c r="C25" t="s">
        <v>254</v>
      </c>
      <c r="D25" s="16"/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260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1369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254</v>
      </c>
      <c r="C28" t="s">
        <v>254</v>
      </c>
      <c r="D28" s="16"/>
      <c r="E28" t="s">
        <v>254</v>
      </c>
      <c r="H28" s="91">
        <v>0</v>
      </c>
      <c r="I28" t="s">
        <v>254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1370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254</v>
      </c>
      <c r="C30" t="s">
        <v>254</v>
      </c>
      <c r="D30" s="16"/>
      <c r="E30" t="s">
        <v>254</v>
      </c>
      <c r="H30" s="91">
        <v>0</v>
      </c>
      <c r="I30" t="s">
        <v>254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1375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1376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254</v>
      </c>
      <c r="C33" t="s">
        <v>254</v>
      </c>
      <c r="D33" s="16"/>
      <c r="E33" t="s">
        <v>254</v>
      </c>
      <c r="H33" s="91">
        <v>0</v>
      </c>
      <c r="I33" t="s">
        <v>254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1377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254</v>
      </c>
      <c r="C35" t="s">
        <v>254</v>
      </c>
      <c r="D35" s="16"/>
      <c r="E35" t="s">
        <v>254</v>
      </c>
      <c r="H35" s="91">
        <v>0</v>
      </c>
      <c r="I35" t="s">
        <v>254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1378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254</v>
      </c>
      <c r="C37" t="s">
        <v>254</v>
      </c>
      <c r="D37" s="16"/>
      <c r="E37" t="s">
        <v>254</v>
      </c>
      <c r="H37" s="91">
        <v>0</v>
      </c>
      <c r="I37" t="s">
        <v>254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1379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254</v>
      </c>
      <c r="C39" t="s">
        <v>254</v>
      </c>
      <c r="D39" s="16"/>
      <c r="E39" t="s">
        <v>254</v>
      </c>
      <c r="H39" s="91">
        <v>0</v>
      </c>
      <c r="I39" t="s">
        <v>254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262</v>
      </c>
      <c r="D40" s="16"/>
    </row>
    <row r="41" spans="2:17">
      <c r="B41" t="s">
        <v>351</v>
      </c>
      <c r="D41" s="16"/>
    </row>
    <row r="42" spans="2:17">
      <c r="B42" t="s">
        <v>352</v>
      </c>
      <c r="D42" s="16"/>
    </row>
    <row r="43" spans="2:17">
      <c r="B43" t="s">
        <v>353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8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9">
        <v>43373</v>
      </c>
    </row>
    <row r="2" spans="2:59">
      <c r="B2" s="2" t="s">
        <v>1</v>
      </c>
      <c r="C2" s="12" t="s">
        <v>1821</v>
      </c>
    </row>
    <row r="3" spans="2:59">
      <c r="B3" s="2" t="s">
        <v>2</v>
      </c>
      <c r="C3" s="26" t="s">
        <v>1822</v>
      </c>
    </row>
    <row r="4" spans="2:59">
      <c r="B4" s="2" t="s">
        <v>3</v>
      </c>
      <c r="C4" s="100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8.8800000000000008</v>
      </c>
      <c r="J11" s="18"/>
      <c r="K11" s="18"/>
      <c r="L11" s="90">
        <v>3.28</v>
      </c>
      <c r="M11" s="90">
        <v>11457248.9</v>
      </c>
      <c r="N11" s="7"/>
      <c r="O11" s="90">
        <v>13857.396184672247</v>
      </c>
      <c r="P11" s="90">
        <v>100</v>
      </c>
      <c r="Q11" s="90">
        <v>4.87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9.27</v>
      </c>
      <c r="L12" s="93">
        <v>3.04</v>
      </c>
      <c r="M12" s="93">
        <v>11142701.25</v>
      </c>
      <c r="O12" s="93">
        <v>12729.504228163982</v>
      </c>
      <c r="P12" s="93">
        <v>91.86</v>
      </c>
      <c r="Q12" s="93">
        <v>4.47</v>
      </c>
    </row>
    <row r="13" spans="2:59">
      <c r="B13" s="92" t="s">
        <v>1487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254</v>
      </c>
      <c r="D14" t="s">
        <v>254</v>
      </c>
      <c r="F14" t="s">
        <v>254</v>
      </c>
      <c r="I14" s="91">
        <v>0</v>
      </c>
      <c r="J14" t="s">
        <v>254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1488</v>
      </c>
      <c r="I15" s="93">
        <v>23.86</v>
      </c>
      <c r="L15" s="93">
        <v>4.83</v>
      </c>
      <c r="M15" s="93">
        <v>2962913.68</v>
      </c>
      <c r="O15" s="93">
        <v>3020.7949734680001</v>
      </c>
      <c r="P15" s="93">
        <v>21.8</v>
      </c>
      <c r="Q15" s="93">
        <v>1.06</v>
      </c>
    </row>
    <row r="16" spans="2:59">
      <c r="B16" t="s">
        <v>1489</v>
      </c>
      <c r="C16" t="s">
        <v>1490</v>
      </c>
      <c r="D16" t="s">
        <v>1491</v>
      </c>
      <c r="E16" t="s">
        <v>688</v>
      </c>
      <c r="F16" t="s">
        <v>230</v>
      </c>
      <c r="G16" t="s">
        <v>1492</v>
      </c>
      <c r="H16" t="s">
        <v>231</v>
      </c>
      <c r="J16" t="s">
        <v>126</v>
      </c>
      <c r="K16" s="91">
        <v>0</v>
      </c>
      <c r="L16" s="91">
        <v>0</v>
      </c>
      <c r="M16" s="91">
        <v>-73.59</v>
      </c>
      <c r="N16" s="91">
        <v>100</v>
      </c>
      <c r="O16" s="91">
        <v>-7.3590000000000003E-2</v>
      </c>
      <c r="P16" s="91">
        <v>0</v>
      </c>
      <c r="Q16" s="91">
        <v>0</v>
      </c>
    </row>
    <row r="17" spans="2:17">
      <c r="B17" t="s">
        <v>1493</v>
      </c>
      <c r="C17" t="s">
        <v>1490</v>
      </c>
      <c r="D17" t="s">
        <v>1494</v>
      </c>
      <c r="E17" t="s">
        <v>688</v>
      </c>
      <c r="F17" t="s">
        <v>254</v>
      </c>
      <c r="G17" t="s">
        <v>1495</v>
      </c>
      <c r="H17" t="s">
        <v>255</v>
      </c>
      <c r="I17" s="91">
        <v>26.28</v>
      </c>
      <c r="J17" t="s">
        <v>105</v>
      </c>
      <c r="K17" s="91">
        <v>2.66</v>
      </c>
      <c r="L17" s="91">
        <v>4.3099999999999996</v>
      </c>
      <c r="M17" s="91">
        <v>156171.9</v>
      </c>
      <c r="N17" s="91">
        <v>102.2</v>
      </c>
      <c r="O17" s="91">
        <v>159.60768179999999</v>
      </c>
      <c r="P17" s="91">
        <v>1.1499999999999999</v>
      </c>
      <c r="Q17" s="91">
        <v>0.06</v>
      </c>
    </row>
    <row r="18" spans="2:17">
      <c r="B18" t="s">
        <v>1493</v>
      </c>
      <c r="C18" t="s">
        <v>1490</v>
      </c>
      <c r="D18" t="s">
        <v>1496</v>
      </c>
      <c r="E18" t="s">
        <v>688</v>
      </c>
      <c r="F18" t="s">
        <v>254</v>
      </c>
      <c r="G18" t="s">
        <v>1495</v>
      </c>
      <c r="H18" t="s">
        <v>255</v>
      </c>
      <c r="I18" s="91">
        <v>26.36</v>
      </c>
      <c r="J18" t="s">
        <v>105</v>
      </c>
      <c r="K18" s="91">
        <v>2.4500000000000002</v>
      </c>
      <c r="L18" s="91">
        <v>4.1100000000000003</v>
      </c>
      <c r="M18" s="91">
        <v>209854.85</v>
      </c>
      <c r="N18" s="91">
        <v>97.55</v>
      </c>
      <c r="O18" s="91">
        <v>204.71340617499999</v>
      </c>
      <c r="P18" s="91">
        <v>1.48</v>
      </c>
      <c r="Q18" s="91">
        <v>7.0000000000000007E-2</v>
      </c>
    </row>
    <row r="19" spans="2:17">
      <c r="B19" t="s">
        <v>1493</v>
      </c>
      <c r="C19" t="s">
        <v>1490</v>
      </c>
      <c r="D19" t="s">
        <v>1497</v>
      </c>
      <c r="E19" t="s">
        <v>688</v>
      </c>
      <c r="F19" t="s">
        <v>254</v>
      </c>
      <c r="G19" t="s">
        <v>1495</v>
      </c>
      <c r="H19" t="s">
        <v>255</v>
      </c>
      <c r="I19" s="91">
        <v>26.36</v>
      </c>
      <c r="J19" t="s">
        <v>105</v>
      </c>
      <c r="K19" s="91">
        <v>3.71</v>
      </c>
      <c r="L19" s="91">
        <v>7.44</v>
      </c>
      <c r="M19" s="91">
        <v>190187.28</v>
      </c>
      <c r="N19" s="91">
        <v>103.87</v>
      </c>
      <c r="O19" s="91">
        <v>197.54752773600001</v>
      </c>
      <c r="P19" s="91">
        <v>1.43</v>
      </c>
      <c r="Q19" s="91">
        <v>7.0000000000000007E-2</v>
      </c>
    </row>
    <row r="20" spans="2:17">
      <c r="B20" t="s">
        <v>1493</v>
      </c>
      <c r="C20" t="s">
        <v>1490</v>
      </c>
      <c r="D20" t="s">
        <v>1498</v>
      </c>
      <c r="E20" t="s">
        <v>688</v>
      </c>
      <c r="F20" t="s">
        <v>254</v>
      </c>
      <c r="G20" t="s">
        <v>1495</v>
      </c>
      <c r="H20" t="s">
        <v>255</v>
      </c>
      <c r="I20" s="91">
        <v>26.36</v>
      </c>
      <c r="J20" t="s">
        <v>105</v>
      </c>
      <c r="K20" s="91">
        <v>3.29</v>
      </c>
      <c r="L20" s="91">
        <v>8.75</v>
      </c>
      <c r="M20" s="91">
        <v>234148.9</v>
      </c>
      <c r="N20" s="91">
        <v>97.67</v>
      </c>
      <c r="O20" s="91">
        <v>228.69323062999999</v>
      </c>
      <c r="P20" s="91">
        <v>1.65</v>
      </c>
      <c r="Q20" s="91">
        <v>0.08</v>
      </c>
    </row>
    <row r="21" spans="2:17">
      <c r="B21" t="s">
        <v>1493</v>
      </c>
      <c r="C21" t="s">
        <v>1490</v>
      </c>
      <c r="D21" t="s">
        <v>1499</v>
      </c>
      <c r="E21" t="s">
        <v>688</v>
      </c>
      <c r="F21" t="s">
        <v>254</v>
      </c>
      <c r="G21" t="s">
        <v>1500</v>
      </c>
      <c r="H21" t="s">
        <v>255</v>
      </c>
      <c r="I21" s="91">
        <v>26.28</v>
      </c>
      <c r="J21" t="s">
        <v>105</v>
      </c>
      <c r="K21" s="91">
        <v>2.2999999999999998</v>
      </c>
      <c r="L21" s="91">
        <v>3.95</v>
      </c>
      <c r="M21" s="91">
        <v>140333.78</v>
      </c>
      <c r="N21" s="91">
        <v>103.6</v>
      </c>
      <c r="O21" s="91">
        <v>145.38579608000001</v>
      </c>
      <c r="P21" s="91">
        <v>1.05</v>
      </c>
      <c r="Q21" s="91">
        <v>0.05</v>
      </c>
    </row>
    <row r="22" spans="2:17">
      <c r="B22" t="s">
        <v>1493</v>
      </c>
      <c r="C22" t="s">
        <v>1490</v>
      </c>
      <c r="D22" t="s">
        <v>1501</v>
      </c>
      <c r="E22" t="s">
        <v>688</v>
      </c>
      <c r="F22" t="s">
        <v>254</v>
      </c>
      <c r="G22" t="s">
        <v>1500</v>
      </c>
      <c r="H22" t="s">
        <v>255</v>
      </c>
      <c r="I22" s="91">
        <v>26.36</v>
      </c>
      <c r="J22" t="s">
        <v>105</v>
      </c>
      <c r="K22" s="91">
        <v>1.85</v>
      </c>
      <c r="L22" s="91">
        <v>3.53</v>
      </c>
      <c r="M22" s="91">
        <v>178289.26</v>
      </c>
      <c r="N22" s="91">
        <v>103.75</v>
      </c>
      <c r="O22" s="91">
        <v>184.97510725000001</v>
      </c>
      <c r="P22" s="91">
        <v>1.33</v>
      </c>
      <c r="Q22" s="91">
        <v>0.06</v>
      </c>
    </row>
    <row r="23" spans="2:17">
      <c r="B23" t="s">
        <v>1493</v>
      </c>
      <c r="C23" t="s">
        <v>1490</v>
      </c>
      <c r="D23" t="s">
        <v>1502</v>
      </c>
      <c r="E23" t="s">
        <v>688</v>
      </c>
      <c r="F23" t="s">
        <v>254</v>
      </c>
      <c r="G23" t="s">
        <v>1500</v>
      </c>
      <c r="H23" t="s">
        <v>255</v>
      </c>
      <c r="I23" s="91">
        <v>26.36</v>
      </c>
      <c r="J23" t="s">
        <v>105</v>
      </c>
      <c r="K23" s="91">
        <v>3.27</v>
      </c>
      <c r="L23" s="91">
        <v>6.86</v>
      </c>
      <c r="M23" s="91">
        <v>249245.19</v>
      </c>
      <c r="N23" s="91">
        <v>102.6</v>
      </c>
      <c r="O23" s="91">
        <v>255.72556494</v>
      </c>
      <c r="P23" s="91">
        <v>1.85</v>
      </c>
      <c r="Q23" s="91">
        <v>0.09</v>
      </c>
    </row>
    <row r="24" spans="2:17">
      <c r="B24" t="s">
        <v>1493</v>
      </c>
      <c r="C24" t="s">
        <v>1490</v>
      </c>
      <c r="D24" t="s">
        <v>1503</v>
      </c>
      <c r="E24" t="s">
        <v>688</v>
      </c>
      <c r="F24" t="s">
        <v>254</v>
      </c>
      <c r="G24" t="s">
        <v>1500</v>
      </c>
      <c r="H24" t="s">
        <v>255</v>
      </c>
      <c r="I24" s="91">
        <v>26.36</v>
      </c>
      <c r="J24" t="s">
        <v>105</v>
      </c>
      <c r="K24" s="91">
        <v>3.01</v>
      </c>
      <c r="L24" s="91">
        <v>8.4</v>
      </c>
      <c r="M24" s="91">
        <v>244378.57</v>
      </c>
      <c r="N24" s="91">
        <v>99.18</v>
      </c>
      <c r="O24" s="91">
        <v>242.37466572599999</v>
      </c>
      <c r="P24" s="91">
        <v>1.75</v>
      </c>
      <c r="Q24" s="91">
        <v>0.09</v>
      </c>
    </row>
    <row r="25" spans="2:17">
      <c r="B25" t="s">
        <v>1493</v>
      </c>
      <c r="C25" t="s">
        <v>1490</v>
      </c>
      <c r="D25" t="s">
        <v>1504</v>
      </c>
      <c r="E25" t="s">
        <v>688</v>
      </c>
      <c r="F25" t="s">
        <v>254</v>
      </c>
      <c r="G25" t="s">
        <v>1505</v>
      </c>
      <c r="H25" t="s">
        <v>255</v>
      </c>
      <c r="I25" s="91">
        <v>9.1999999999999993</v>
      </c>
      <c r="J25" t="s">
        <v>105</v>
      </c>
      <c r="K25" s="91">
        <v>2.14</v>
      </c>
      <c r="L25" s="91">
        <v>2.14</v>
      </c>
      <c r="M25" s="91">
        <v>166489.43</v>
      </c>
      <c r="N25" s="91">
        <v>107.32</v>
      </c>
      <c r="O25" s="91">
        <v>178.67645627600001</v>
      </c>
      <c r="P25" s="91">
        <v>1.29</v>
      </c>
      <c r="Q25" s="91">
        <v>0.06</v>
      </c>
    </row>
    <row r="26" spans="2:17">
      <c r="B26" t="s">
        <v>1493</v>
      </c>
      <c r="C26" t="s">
        <v>1490</v>
      </c>
      <c r="D26" t="s">
        <v>1506</v>
      </c>
      <c r="E26" t="s">
        <v>688</v>
      </c>
      <c r="F26" t="s">
        <v>254</v>
      </c>
      <c r="G26" t="s">
        <v>1505</v>
      </c>
      <c r="H26" t="s">
        <v>255</v>
      </c>
      <c r="I26" s="91">
        <v>10.23</v>
      </c>
      <c r="J26" t="s">
        <v>105</v>
      </c>
      <c r="K26" s="91">
        <v>2.84</v>
      </c>
      <c r="L26" s="91">
        <v>2.84</v>
      </c>
      <c r="M26" s="91">
        <v>210806.32</v>
      </c>
      <c r="N26" s="91">
        <v>106.06</v>
      </c>
      <c r="O26" s="91">
        <v>223.58118299200001</v>
      </c>
      <c r="P26" s="91">
        <v>1.61</v>
      </c>
      <c r="Q26" s="91">
        <v>0.08</v>
      </c>
    </row>
    <row r="27" spans="2:17">
      <c r="B27" t="s">
        <v>1493</v>
      </c>
      <c r="C27" t="s">
        <v>1490</v>
      </c>
      <c r="D27" t="s">
        <v>1507</v>
      </c>
      <c r="E27" t="s">
        <v>688</v>
      </c>
      <c r="F27" t="s">
        <v>254</v>
      </c>
      <c r="G27" t="s">
        <v>1505</v>
      </c>
      <c r="H27" t="s">
        <v>255</v>
      </c>
      <c r="I27" s="91">
        <v>27.28</v>
      </c>
      <c r="J27" t="s">
        <v>105</v>
      </c>
      <c r="K27" s="91">
        <v>3.01</v>
      </c>
      <c r="L27" s="91">
        <v>3.55</v>
      </c>
      <c r="M27" s="91">
        <v>371299.9</v>
      </c>
      <c r="N27" s="91">
        <v>100.85</v>
      </c>
      <c r="O27" s="91">
        <v>374.45594914999998</v>
      </c>
      <c r="P27" s="91">
        <v>2.7</v>
      </c>
      <c r="Q27" s="91">
        <v>0.13</v>
      </c>
    </row>
    <row r="28" spans="2:17">
      <c r="B28" t="s">
        <v>1493</v>
      </c>
      <c r="C28" t="s">
        <v>1490</v>
      </c>
      <c r="D28" t="s">
        <v>1508</v>
      </c>
      <c r="E28" t="s">
        <v>688</v>
      </c>
      <c r="F28" t="s">
        <v>254</v>
      </c>
      <c r="G28" t="s">
        <v>1505</v>
      </c>
      <c r="H28" t="s">
        <v>255</v>
      </c>
      <c r="I28" s="91">
        <v>27.28</v>
      </c>
      <c r="J28" t="s">
        <v>105</v>
      </c>
      <c r="K28" s="91">
        <v>3.41</v>
      </c>
      <c r="L28" s="91">
        <v>3.48</v>
      </c>
      <c r="M28" s="91">
        <v>512602.92</v>
      </c>
      <c r="N28" s="91">
        <v>102.2</v>
      </c>
      <c r="O28" s="91">
        <v>523.88018423999995</v>
      </c>
      <c r="P28" s="91">
        <v>3.78</v>
      </c>
      <c r="Q28" s="91">
        <v>0.18</v>
      </c>
    </row>
    <row r="29" spans="2:17">
      <c r="B29" t="s">
        <v>1493</v>
      </c>
      <c r="C29" t="s">
        <v>1490</v>
      </c>
      <c r="D29" t="s">
        <v>1509</v>
      </c>
      <c r="E29" t="s">
        <v>688</v>
      </c>
      <c r="F29" t="s">
        <v>254</v>
      </c>
      <c r="G29" t="s">
        <v>1505</v>
      </c>
      <c r="H29" t="s">
        <v>255</v>
      </c>
      <c r="I29" s="91">
        <v>9.85</v>
      </c>
      <c r="J29" t="s">
        <v>105</v>
      </c>
      <c r="K29" s="91">
        <v>3.96</v>
      </c>
      <c r="L29" s="91">
        <v>3.96</v>
      </c>
      <c r="M29" s="91">
        <v>99178.97</v>
      </c>
      <c r="N29" s="91">
        <v>102.09</v>
      </c>
      <c r="O29" s="91">
        <v>101.25181047300001</v>
      </c>
      <c r="P29" s="91">
        <v>0.73</v>
      </c>
      <c r="Q29" s="91">
        <v>0.04</v>
      </c>
    </row>
    <row r="30" spans="2:17">
      <c r="B30" s="92" t="s">
        <v>1510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254</v>
      </c>
      <c r="D31" t="s">
        <v>254</v>
      </c>
      <c r="F31" t="s">
        <v>254</v>
      </c>
      <c r="I31" s="91">
        <v>0</v>
      </c>
      <c r="J31" t="s">
        <v>254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1511</v>
      </c>
      <c r="I32" s="93">
        <v>4.7699999999999996</v>
      </c>
      <c r="L32" s="93">
        <v>2.4900000000000002</v>
      </c>
      <c r="M32" s="93">
        <v>8082081.4400000004</v>
      </c>
      <c r="O32" s="93">
        <v>9609.4652689509821</v>
      </c>
      <c r="P32" s="93">
        <v>69.349999999999994</v>
      </c>
      <c r="Q32" s="93">
        <v>3.38</v>
      </c>
    </row>
    <row r="33" spans="2:17">
      <c r="B33" t="s">
        <v>1512</v>
      </c>
      <c r="C33" t="s">
        <v>1490</v>
      </c>
      <c r="D33" t="s">
        <v>1513</v>
      </c>
      <c r="E33" t="s">
        <v>711</v>
      </c>
      <c r="F33" t="s">
        <v>401</v>
      </c>
      <c r="G33" t="s">
        <v>1514</v>
      </c>
      <c r="H33" t="s">
        <v>231</v>
      </c>
      <c r="I33" s="91">
        <v>7.55</v>
      </c>
      <c r="J33" t="s">
        <v>105</v>
      </c>
      <c r="K33" s="91">
        <v>3.19</v>
      </c>
      <c r="L33" s="91">
        <v>1.57</v>
      </c>
      <c r="M33" s="91">
        <v>38245.019999999997</v>
      </c>
      <c r="N33" s="91">
        <v>109.24</v>
      </c>
      <c r="O33" s="91">
        <v>41.778859848000003</v>
      </c>
      <c r="P33" s="91">
        <v>0.3</v>
      </c>
      <c r="Q33" s="91">
        <v>0.01</v>
      </c>
    </row>
    <row r="34" spans="2:17">
      <c r="B34" t="s">
        <v>1512</v>
      </c>
      <c r="C34" t="s">
        <v>1490</v>
      </c>
      <c r="D34" t="s">
        <v>1515</v>
      </c>
      <c r="E34" t="s">
        <v>711</v>
      </c>
      <c r="F34" t="s">
        <v>401</v>
      </c>
      <c r="G34" t="s">
        <v>1516</v>
      </c>
      <c r="H34" t="s">
        <v>231</v>
      </c>
      <c r="I34" s="91">
        <v>7.55</v>
      </c>
      <c r="J34" t="s">
        <v>105</v>
      </c>
      <c r="K34" s="91">
        <v>3.19</v>
      </c>
      <c r="L34" s="91">
        <v>1.57</v>
      </c>
      <c r="M34" s="91">
        <v>5463.35</v>
      </c>
      <c r="N34" s="91">
        <v>110.24</v>
      </c>
      <c r="O34" s="91">
        <v>6.0227970400000004</v>
      </c>
      <c r="P34" s="91">
        <v>0.04</v>
      </c>
      <c r="Q34" s="91">
        <v>0</v>
      </c>
    </row>
    <row r="35" spans="2:17">
      <c r="B35" t="s">
        <v>1512</v>
      </c>
      <c r="C35" t="s">
        <v>1490</v>
      </c>
      <c r="D35" t="s">
        <v>1517</v>
      </c>
      <c r="E35" t="s">
        <v>711</v>
      </c>
      <c r="F35" t="s">
        <v>401</v>
      </c>
      <c r="G35" t="s">
        <v>1518</v>
      </c>
      <c r="H35" t="s">
        <v>231</v>
      </c>
      <c r="I35" s="91">
        <v>7.51</v>
      </c>
      <c r="J35" t="s">
        <v>105</v>
      </c>
      <c r="K35" s="91">
        <v>3.17</v>
      </c>
      <c r="L35" s="91">
        <v>1.77</v>
      </c>
      <c r="M35" s="91">
        <v>27317.87</v>
      </c>
      <c r="N35" s="91">
        <v>114.69</v>
      </c>
      <c r="O35" s="91">
        <v>31.330865103000001</v>
      </c>
      <c r="P35" s="91">
        <v>0.23</v>
      </c>
      <c r="Q35" s="91">
        <v>0.01</v>
      </c>
    </row>
    <row r="36" spans="2:17">
      <c r="B36" t="s">
        <v>1512</v>
      </c>
      <c r="C36" t="s">
        <v>1490</v>
      </c>
      <c r="D36" t="s">
        <v>1519</v>
      </c>
      <c r="E36" t="s">
        <v>711</v>
      </c>
      <c r="F36" t="s">
        <v>401</v>
      </c>
      <c r="G36" t="s">
        <v>1520</v>
      </c>
      <c r="H36" t="s">
        <v>231</v>
      </c>
      <c r="I36" s="91">
        <v>7.52</v>
      </c>
      <c r="J36" t="s">
        <v>105</v>
      </c>
      <c r="K36" s="91">
        <v>3.17</v>
      </c>
      <c r="L36" s="91">
        <v>1.73</v>
      </c>
      <c r="M36" s="91">
        <v>38245.360000000001</v>
      </c>
      <c r="N36" s="91">
        <v>115</v>
      </c>
      <c r="O36" s="91">
        <v>43.982163999999997</v>
      </c>
      <c r="P36" s="91">
        <v>0.32</v>
      </c>
      <c r="Q36" s="91">
        <v>0.02</v>
      </c>
    </row>
    <row r="37" spans="2:17">
      <c r="B37" t="s">
        <v>1512</v>
      </c>
      <c r="C37" t="s">
        <v>1490</v>
      </c>
      <c r="D37" t="s">
        <v>1521</v>
      </c>
      <c r="E37" t="s">
        <v>711</v>
      </c>
      <c r="F37" t="s">
        <v>401</v>
      </c>
      <c r="G37" t="s">
        <v>1522</v>
      </c>
      <c r="H37" t="s">
        <v>231</v>
      </c>
      <c r="I37" s="91">
        <v>7.56</v>
      </c>
      <c r="J37" t="s">
        <v>105</v>
      </c>
      <c r="K37" s="91">
        <v>3.15</v>
      </c>
      <c r="L37" s="91">
        <v>1.56</v>
      </c>
      <c r="M37" s="91">
        <v>27317.87</v>
      </c>
      <c r="N37" s="91">
        <v>106.74</v>
      </c>
      <c r="O37" s="91">
        <v>29.159094438</v>
      </c>
      <c r="P37" s="91">
        <v>0.21</v>
      </c>
      <c r="Q37" s="91">
        <v>0.01</v>
      </c>
    </row>
    <row r="38" spans="2:17">
      <c r="B38" t="s">
        <v>1523</v>
      </c>
      <c r="C38" t="s">
        <v>1490</v>
      </c>
      <c r="D38" t="s">
        <v>1524</v>
      </c>
      <c r="E38" t="s">
        <v>1525</v>
      </c>
      <c r="F38" t="s">
        <v>1526</v>
      </c>
      <c r="G38" t="s">
        <v>1527</v>
      </c>
      <c r="H38" t="s">
        <v>238</v>
      </c>
      <c r="I38" s="91">
        <v>4.22</v>
      </c>
      <c r="J38" t="s">
        <v>109</v>
      </c>
      <c r="K38" s="91">
        <v>9.85</v>
      </c>
      <c r="L38" s="91">
        <v>4.49</v>
      </c>
      <c r="M38" s="91">
        <v>56538.26</v>
      </c>
      <c r="N38" s="91">
        <v>126.4</v>
      </c>
      <c r="O38" s="91">
        <v>257.20023394335999</v>
      </c>
      <c r="P38" s="91">
        <v>1.86</v>
      </c>
      <c r="Q38" s="91">
        <v>0.09</v>
      </c>
    </row>
    <row r="39" spans="2:17">
      <c r="B39" t="s">
        <v>1528</v>
      </c>
      <c r="C39" t="s">
        <v>1490</v>
      </c>
      <c r="D39" t="s">
        <v>1529</v>
      </c>
      <c r="E39" t="s">
        <v>1024</v>
      </c>
      <c r="F39" t="s">
        <v>438</v>
      </c>
      <c r="G39" t="s">
        <v>794</v>
      </c>
      <c r="H39" t="s">
        <v>231</v>
      </c>
      <c r="I39" s="91">
        <v>1.52</v>
      </c>
      <c r="J39" t="s">
        <v>109</v>
      </c>
      <c r="K39" s="91">
        <v>2.75</v>
      </c>
      <c r="L39" s="91">
        <v>0</v>
      </c>
      <c r="M39" s="91">
        <v>197370</v>
      </c>
      <c r="N39" s="91">
        <v>99.75</v>
      </c>
      <c r="O39" s="91">
        <v>708.55879342499998</v>
      </c>
      <c r="P39" s="91">
        <v>5.1100000000000003</v>
      </c>
      <c r="Q39" s="91">
        <v>0.25</v>
      </c>
    </row>
    <row r="40" spans="2:17">
      <c r="B40" t="s">
        <v>1530</v>
      </c>
      <c r="C40" t="s">
        <v>1490</v>
      </c>
      <c r="D40" t="s">
        <v>1531</v>
      </c>
      <c r="E40" t="s">
        <v>1532</v>
      </c>
      <c r="F40" t="s">
        <v>438</v>
      </c>
      <c r="G40" t="s">
        <v>1533</v>
      </c>
      <c r="H40" t="s">
        <v>231</v>
      </c>
      <c r="I40" s="91">
        <v>0.27</v>
      </c>
      <c r="J40" t="s">
        <v>105</v>
      </c>
      <c r="K40" s="91">
        <v>2.0099999999999998</v>
      </c>
      <c r="L40" s="91">
        <v>1.18</v>
      </c>
      <c r="M40" s="91">
        <v>541398</v>
      </c>
      <c r="N40" s="91">
        <v>100.77</v>
      </c>
      <c r="O40" s="91">
        <v>545.56676460000006</v>
      </c>
      <c r="P40" s="91">
        <v>3.94</v>
      </c>
      <c r="Q40" s="91">
        <v>0.19</v>
      </c>
    </row>
    <row r="41" spans="2:17">
      <c r="B41" t="s">
        <v>1534</v>
      </c>
      <c r="C41" t="s">
        <v>1490</v>
      </c>
      <c r="D41" t="s">
        <v>1535</v>
      </c>
      <c r="E41" t="s">
        <v>1536</v>
      </c>
      <c r="F41" t="s">
        <v>551</v>
      </c>
      <c r="G41" t="s">
        <v>1537</v>
      </c>
      <c r="H41" t="s">
        <v>231</v>
      </c>
      <c r="I41" s="91">
        <v>5.4</v>
      </c>
      <c r="J41" t="s">
        <v>105</v>
      </c>
      <c r="K41" s="91">
        <v>2.36</v>
      </c>
      <c r="L41" s="91">
        <v>1.02</v>
      </c>
      <c r="M41" s="91">
        <v>280200.38</v>
      </c>
      <c r="N41" s="91">
        <v>107.41</v>
      </c>
      <c r="O41" s="91">
        <v>300.96322815799999</v>
      </c>
      <c r="P41" s="91">
        <v>2.17</v>
      </c>
      <c r="Q41" s="91">
        <v>0.11</v>
      </c>
    </row>
    <row r="42" spans="2:17">
      <c r="B42" t="s">
        <v>1538</v>
      </c>
      <c r="C42" t="s">
        <v>1490</v>
      </c>
      <c r="D42" t="s">
        <v>1539</v>
      </c>
      <c r="E42" t="s">
        <v>1540</v>
      </c>
      <c r="F42" t="s">
        <v>227</v>
      </c>
      <c r="G42" t="s">
        <v>343</v>
      </c>
      <c r="H42" t="s">
        <v>153</v>
      </c>
      <c r="I42" s="91">
        <v>6.78</v>
      </c>
      <c r="J42" t="s">
        <v>105</v>
      </c>
      <c r="K42" s="91">
        <v>5.35</v>
      </c>
      <c r="L42" s="91">
        <v>1.92</v>
      </c>
      <c r="M42" s="91">
        <v>3506.19</v>
      </c>
      <c r="N42" s="91">
        <v>125.29</v>
      </c>
      <c r="O42" s="91">
        <v>4.3929054509999999</v>
      </c>
      <c r="P42" s="91">
        <v>0.03</v>
      </c>
      <c r="Q42" s="91">
        <v>0</v>
      </c>
    </row>
    <row r="43" spans="2:17">
      <c r="B43" t="s">
        <v>1538</v>
      </c>
      <c r="C43" t="s">
        <v>1490</v>
      </c>
      <c r="D43" t="s">
        <v>1541</v>
      </c>
      <c r="E43" t="s">
        <v>1540</v>
      </c>
      <c r="F43" t="s">
        <v>227</v>
      </c>
      <c r="G43" t="s">
        <v>343</v>
      </c>
      <c r="H43" t="s">
        <v>153</v>
      </c>
      <c r="I43" s="91">
        <v>6.78</v>
      </c>
      <c r="J43" t="s">
        <v>105</v>
      </c>
      <c r="K43" s="91">
        <v>5.35</v>
      </c>
      <c r="L43" s="91">
        <v>1.92</v>
      </c>
      <c r="M43" s="91">
        <v>4479.43</v>
      </c>
      <c r="N43" s="91">
        <v>125.29</v>
      </c>
      <c r="O43" s="91">
        <v>5.6122778469999997</v>
      </c>
      <c r="P43" s="91">
        <v>0.04</v>
      </c>
      <c r="Q43" s="91">
        <v>0</v>
      </c>
    </row>
    <row r="44" spans="2:17">
      <c r="B44" t="s">
        <v>1538</v>
      </c>
      <c r="C44" t="s">
        <v>1490</v>
      </c>
      <c r="D44" t="s">
        <v>1542</v>
      </c>
      <c r="E44" t="s">
        <v>1540</v>
      </c>
      <c r="F44" t="s">
        <v>227</v>
      </c>
      <c r="G44" t="s">
        <v>1543</v>
      </c>
      <c r="H44" t="s">
        <v>153</v>
      </c>
      <c r="I44" s="91">
        <v>6.89</v>
      </c>
      <c r="J44" t="s">
        <v>105</v>
      </c>
      <c r="K44" s="91">
        <v>5.35</v>
      </c>
      <c r="L44" s="91">
        <v>1.22</v>
      </c>
      <c r="M44" s="91">
        <v>29783</v>
      </c>
      <c r="N44" s="91">
        <v>133.31</v>
      </c>
      <c r="O44" s="91">
        <v>39.703717300000001</v>
      </c>
      <c r="P44" s="91">
        <v>0.28999999999999998</v>
      </c>
      <c r="Q44" s="91">
        <v>0.01</v>
      </c>
    </row>
    <row r="45" spans="2:17">
      <c r="B45" t="s">
        <v>1538</v>
      </c>
      <c r="C45" t="s">
        <v>1490</v>
      </c>
      <c r="D45" t="s">
        <v>1544</v>
      </c>
      <c r="E45" t="s">
        <v>1540</v>
      </c>
      <c r="F45" t="s">
        <v>227</v>
      </c>
      <c r="G45" t="s">
        <v>343</v>
      </c>
      <c r="H45" t="s">
        <v>153</v>
      </c>
      <c r="I45" s="91">
        <v>6.78</v>
      </c>
      <c r="J45" t="s">
        <v>105</v>
      </c>
      <c r="K45" s="91">
        <v>5.35</v>
      </c>
      <c r="L45" s="91">
        <v>1.92</v>
      </c>
      <c r="M45" s="91">
        <v>5258.87</v>
      </c>
      <c r="N45" s="91">
        <v>125.29</v>
      </c>
      <c r="O45" s="91">
        <v>6.5888382229999998</v>
      </c>
      <c r="P45" s="91">
        <v>0.05</v>
      </c>
      <c r="Q45" s="91">
        <v>0</v>
      </c>
    </row>
    <row r="46" spans="2:17">
      <c r="B46" t="s">
        <v>1538</v>
      </c>
      <c r="C46" t="s">
        <v>1490</v>
      </c>
      <c r="D46" t="s">
        <v>1545</v>
      </c>
      <c r="E46" t="s">
        <v>1540</v>
      </c>
      <c r="F46" t="s">
        <v>227</v>
      </c>
      <c r="G46" t="s">
        <v>1543</v>
      </c>
      <c r="H46" t="s">
        <v>153</v>
      </c>
      <c r="I46" s="91">
        <v>6.89</v>
      </c>
      <c r="J46" t="s">
        <v>105</v>
      </c>
      <c r="K46" s="91">
        <v>5.35</v>
      </c>
      <c r="L46" s="91">
        <v>1.22</v>
      </c>
      <c r="M46" s="91">
        <v>21453.87</v>
      </c>
      <c r="N46" s="91">
        <v>133.31</v>
      </c>
      <c r="O46" s="91">
        <v>28.600154097000001</v>
      </c>
      <c r="P46" s="91">
        <v>0.21</v>
      </c>
      <c r="Q46" s="91">
        <v>0.01</v>
      </c>
    </row>
    <row r="47" spans="2:17">
      <c r="B47" t="s">
        <v>1538</v>
      </c>
      <c r="C47" t="s">
        <v>1490</v>
      </c>
      <c r="D47" t="s">
        <v>1546</v>
      </c>
      <c r="E47" t="s">
        <v>1540</v>
      </c>
      <c r="F47" t="s">
        <v>227</v>
      </c>
      <c r="G47" t="s">
        <v>343</v>
      </c>
      <c r="H47" t="s">
        <v>153</v>
      </c>
      <c r="I47" s="91">
        <v>6.78</v>
      </c>
      <c r="J47" t="s">
        <v>105</v>
      </c>
      <c r="K47" s="91">
        <v>5.35</v>
      </c>
      <c r="L47" s="91">
        <v>1.92</v>
      </c>
      <c r="M47" s="91">
        <v>4284.8</v>
      </c>
      <c r="N47" s="91">
        <v>125.29</v>
      </c>
      <c r="O47" s="91">
        <v>5.36842592</v>
      </c>
      <c r="P47" s="91">
        <v>0.04</v>
      </c>
      <c r="Q47" s="91">
        <v>0</v>
      </c>
    </row>
    <row r="48" spans="2:17">
      <c r="B48" t="s">
        <v>1538</v>
      </c>
      <c r="C48" t="s">
        <v>1490</v>
      </c>
      <c r="D48" t="s">
        <v>1547</v>
      </c>
      <c r="E48" t="s">
        <v>1540</v>
      </c>
      <c r="F48" t="s">
        <v>227</v>
      </c>
      <c r="G48" t="s">
        <v>1543</v>
      </c>
      <c r="H48" t="s">
        <v>153</v>
      </c>
      <c r="I48" s="91">
        <v>6.89</v>
      </c>
      <c r="J48" t="s">
        <v>105</v>
      </c>
      <c r="K48" s="91">
        <v>5.35</v>
      </c>
      <c r="L48" s="91">
        <v>1.22</v>
      </c>
      <c r="M48" s="91">
        <v>25765.67</v>
      </c>
      <c r="N48" s="91">
        <v>133.31</v>
      </c>
      <c r="O48" s="91">
        <v>34.348214677000001</v>
      </c>
      <c r="P48" s="91">
        <v>0.25</v>
      </c>
      <c r="Q48" s="91">
        <v>0.01</v>
      </c>
    </row>
    <row r="49" spans="2:17">
      <c r="B49" t="s">
        <v>1538</v>
      </c>
      <c r="C49" t="s">
        <v>1490</v>
      </c>
      <c r="D49" t="s">
        <v>1548</v>
      </c>
      <c r="E49" t="s">
        <v>1540</v>
      </c>
      <c r="F49" t="s">
        <v>227</v>
      </c>
      <c r="G49" t="s">
        <v>343</v>
      </c>
      <c r="H49" t="s">
        <v>153</v>
      </c>
      <c r="I49" s="91">
        <v>6.78</v>
      </c>
      <c r="J49" t="s">
        <v>105</v>
      </c>
      <c r="K49" s="91">
        <v>5.35</v>
      </c>
      <c r="L49" s="91">
        <v>1.92</v>
      </c>
      <c r="M49" s="91">
        <v>4479.43</v>
      </c>
      <c r="N49" s="91">
        <v>125.29</v>
      </c>
      <c r="O49" s="91">
        <v>5.6122778469999997</v>
      </c>
      <c r="P49" s="91">
        <v>0.04</v>
      </c>
      <c r="Q49" s="91">
        <v>0</v>
      </c>
    </row>
    <row r="50" spans="2:17">
      <c r="B50" t="s">
        <v>1538</v>
      </c>
      <c r="C50" t="s">
        <v>1490</v>
      </c>
      <c r="D50" t="s">
        <v>1549</v>
      </c>
      <c r="E50" t="s">
        <v>1540</v>
      </c>
      <c r="F50" t="s">
        <v>227</v>
      </c>
      <c r="G50" t="s">
        <v>1550</v>
      </c>
      <c r="H50" t="s">
        <v>153</v>
      </c>
      <c r="I50" s="91">
        <v>6.85</v>
      </c>
      <c r="J50" t="s">
        <v>105</v>
      </c>
      <c r="K50" s="91">
        <v>5.35</v>
      </c>
      <c r="L50" s="91">
        <v>1.48</v>
      </c>
      <c r="M50" s="91">
        <v>23639.99</v>
      </c>
      <c r="N50" s="91">
        <v>133.43</v>
      </c>
      <c r="O50" s="91">
        <v>31.542838657000001</v>
      </c>
      <c r="P50" s="91">
        <v>0.23</v>
      </c>
      <c r="Q50" s="91">
        <v>0.01</v>
      </c>
    </row>
    <row r="51" spans="2:17">
      <c r="B51" t="s">
        <v>1538</v>
      </c>
      <c r="C51" t="s">
        <v>1490</v>
      </c>
      <c r="D51" t="s">
        <v>1551</v>
      </c>
      <c r="E51" t="s">
        <v>1540</v>
      </c>
      <c r="F51" t="s">
        <v>227</v>
      </c>
      <c r="G51" t="s">
        <v>1550</v>
      </c>
      <c r="H51" t="s">
        <v>153</v>
      </c>
      <c r="I51" s="91">
        <v>6.85</v>
      </c>
      <c r="J51" t="s">
        <v>105</v>
      </c>
      <c r="K51" s="91">
        <v>5.35</v>
      </c>
      <c r="L51" s="91">
        <v>1.48</v>
      </c>
      <c r="M51" s="91">
        <v>22249.42</v>
      </c>
      <c r="N51" s="91">
        <v>133.43</v>
      </c>
      <c r="O51" s="91">
        <v>29.687401105999999</v>
      </c>
      <c r="P51" s="91">
        <v>0.21</v>
      </c>
      <c r="Q51" s="91">
        <v>0.01</v>
      </c>
    </row>
    <row r="52" spans="2:17">
      <c r="B52" t="s">
        <v>1552</v>
      </c>
      <c r="C52" t="s">
        <v>1490</v>
      </c>
      <c r="D52" t="s">
        <v>1553</v>
      </c>
      <c r="E52" t="s">
        <v>1554</v>
      </c>
      <c r="F52" t="s">
        <v>227</v>
      </c>
      <c r="G52" t="s">
        <v>1555</v>
      </c>
      <c r="H52" t="s">
        <v>153</v>
      </c>
      <c r="I52" s="91">
        <v>6.24</v>
      </c>
      <c r="J52" t="s">
        <v>105</v>
      </c>
      <c r="K52" s="91">
        <v>2.56</v>
      </c>
      <c r="L52" s="91">
        <v>1.5</v>
      </c>
      <c r="M52" s="91">
        <v>771776.08</v>
      </c>
      <c r="N52" s="91">
        <v>105.33</v>
      </c>
      <c r="O52" s="91">
        <v>812.911745064</v>
      </c>
      <c r="P52" s="91">
        <v>5.87</v>
      </c>
      <c r="Q52" s="91">
        <v>0.28999999999999998</v>
      </c>
    </row>
    <row r="53" spans="2:17">
      <c r="B53" t="s">
        <v>1556</v>
      </c>
      <c r="C53" t="s">
        <v>1490</v>
      </c>
      <c r="D53" t="s">
        <v>1557</v>
      </c>
      <c r="E53" t="s">
        <v>492</v>
      </c>
      <c r="F53" t="s">
        <v>1558</v>
      </c>
      <c r="G53" t="s">
        <v>1559</v>
      </c>
      <c r="H53" t="s">
        <v>1560</v>
      </c>
      <c r="I53" s="91">
        <v>4.13</v>
      </c>
      <c r="J53" t="s">
        <v>105</v>
      </c>
      <c r="K53" s="91">
        <v>4.1500000000000004</v>
      </c>
      <c r="L53" s="91">
        <v>2.63</v>
      </c>
      <c r="M53" s="91">
        <v>763460</v>
      </c>
      <c r="N53" s="91">
        <v>107.57</v>
      </c>
      <c r="O53" s="91">
        <v>821.25392199999999</v>
      </c>
      <c r="P53" s="91">
        <v>5.93</v>
      </c>
      <c r="Q53" s="91">
        <v>0.28999999999999998</v>
      </c>
    </row>
    <row r="54" spans="2:17">
      <c r="B54" t="s">
        <v>1556</v>
      </c>
      <c r="C54" t="s">
        <v>1490</v>
      </c>
      <c r="D54" t="s">
        <v>1561</v>
      </c>
      <c r="E54" t="s">
        <v>492</v>
      </c>
      <c r="F54" t="s">
        <v>1558</v>
      </c>
      <c r="G54" t="s">
        <v>1562</v>
      </c>
      <c r="H54" t="s">
        <v>1560</v>
      </c>
      <c r="I54" s="91">
        <v>3.88</v>
      </c>
      <c r="J54" t="s">
        <v>105</v>
      </c>
      <c r="K54" s="91">
        <v>4</v>
      </c>
      <c r="L54" s="91">
        <v>2.48</v>
      </c>
      <c r="M54" s="91">
        <v>312329</v>
      </c>
      <c r="N54" s="91">
        <v>106.04</v>
      </c>
      <c r="O54" s="91">
        <v>331.19367160000002</v>
      </c>
      <c r="P54" s="91">
        <v>2.39</v>
      </c>
      <c r="Q54" s="91">
        <v>0.12</v>
      </c>
    </row>
    <row r="55" spans="2:17">
      <c r="B55" t="s">
        <v>1563</v>
      </c>
      <c r="C55" t="s">
        <v>1564</v>
      </c>
      <c r="D55" t="s">
        <v>1565</v>
      </c>
      <c r="E55" t="s">
        <v>1566</v>
      </c>
      <c r="F55" t="s">
        <v>551</v>
      </c>
      <c r="G55" t="s">
        <v>1567</v>
      </c>
      <c r="H55" t="s">
        <v>231</v>
      </c>
      <c r="I55" s="91">
        <v>5.9</v>
      </c>
      <c r="J55" t="s">
        <v>105</v>
      </c>
      <c r="K55" s="91">
        <v>2.33</v>
      </c>
      <c r="L55" s="91">
        <v>1.49</v>
      </c>
      <c r="M55" s="91">
        <v>255424.56</v>
      </c>
      <c r="N55" s="91">
        <v>106.91</v>
      </c>
      <c r="O55" s="91">
        <v>273.07439709599998</v>
      </c>
      <c r="P55" s="91">
        <v>1.97</v>
      </c>
      <c r="Q55" s="91">
        <v>0.1</v>
      </c>
    </row>
    <row r="56" spans="2:17">
      <c r="B56" t="s">
        <v>1512</v>
      </c>
      <c r="C56" t="s">
        <v>1490</v>
      </c>
      <c r="D56" t="s">
        <v>1568</v>
      </c>
      <c r="E56" t="s">
        <v>711</v>
      </c>
      <c r="F56" t="s">
        <v>665</v>
      </c>
      <c r="G56" t="s">
        <v>1569</v>
      </c>
      <c r="H56" t="s">
        <v>231</v>
      </c>
      <c r="I56" s="91">
        <v>5.0199999999999996</v>
      </c>
      <c r="J56" t="s">
        <v>105</v>
      </c>
      <c r="K56" s="91">
        <v>5</v>
      </c>
      <c r="L56" s="91">
        <v>0.98</v>
      </c>
      <c r="M56" s="91">
        <v>53755.13</v>
      </c>
      <c r="N56" s="91">
        <v>122.82</v>
      </c>
      <c r="O56" s="91">
        <v>66.022050665999998</v>
      </c>
      <c r="P56" s="91">
        <v>0.48</v>
      </c>
      <c r="Q56" s="91">
        <v>0.02</v>
      </c>
    </row>
    <row r="57" spans="2:17">
      <c r="B57" t="s">
        <v>1512</v>
      </c>
      <c r="C57" t="s">
        <v>1490</v>
      </c>
      <c r="D57" t="s">
        <v>1570</v>
      </c>
      <c r="E57" t="s">
        <v>711</v>
      </c>
      <c r="F57" t="s">
        <v>665</v>
      </c>
      <c r="G57" t="s">
        <v>1569</v>
      </c>
      <c r="H57" t="s">
        <v>231</v>
      </c>
      <c r="I57" s="91">
        <v>5.0199999999999996</v>
      </c>
      <c r="J57" t="s">
        <v>105</v>
      </c>
      <c r="K57" s="91">
        <v>5</v>
      </c>
      <c r="L57" s="91">
        <v>0.98</v>
      </c>
      <c r="M57" s="91">
        <v>17288.72</v>
      </c>
      <c r="N57" s="91">
        <v>122.82</v>
      </c>
      <c r="O57" s="91">
        <v>21.234005904</v>
      </c>
      <c r="P57" s="91">
        <v>0.15</v>
      </c>
      <c r="Q57" s="91">
        <v>0.01</v>
      </c>
    </row>
    <row r="58" spans="2:17">
      <c r="B58" t="s">
        <v>1512</v>
      </c>
      <c r="C58" t="s">
        <v>1490</v>
      </c>
      <c r="D58" t="s">
        <v>1571</v>
      </c>
      <c r="E58" t="s">
        <v>711</v>
      </c>
      <c r="F58" t="s">
        <v>665</v>
      </c>
      <c r="G58" t="s">
        <v>486</v>
      </c>
      <c r="H58" t="s">
        <v>231</v>
      </c>
      <c r="I58" s="91">
        <v>8.91</v>
      </c>
      <c r="J58" t="s">
        <v>105</v>
      </c>
      <c r="K58" s="91">
        <v>4.0999999999999996</v>
      </c>
      <c r="L58" s="91">
        <v>2.74</v>
      </c>
      <c r="M58" s="91">
        <v>40197.800000000003</v>
      </c>
      <c r="N58" s="91">
        <v>115.24</v>
      </c>
      <c r="O58" s="91">
        <v>46.32394472</v>
      </c>
      <c r="P58" s="91">
        <v>0.33</v>
      </c>
      <c r="Q58" s="91">
        <v>0.02</v>
      </c>
    </row>
    <row r="59" spans="2:17">
      <c r="B59" t="s">
        <v>1512</v>
      </c>
      <c r="C59" t="s">
        <v>1490</v>
      </c>
      <c r="D59" t="s">
        <v>1572</v>
      </c>
      <c r="E59" t="s">
        <v>711</v>
      </c>
      <c r="F59" t="s">
        <v>665</v>
      </c>
      <c r="G59" t="s">
        <v>1573</v>
      </c>
      <c r="H59" t="s">
        <v>231</v>
      </c>
      <c r="I59" s="91">
        <v>7.02</v>
      </c>
      <c r="J59" t="s">
        <v>105</v>
      </c>
      <c r="K59" s="91">
        <v>5</v>
      </c>
      <c r="L59" s="91">
        <v>2.1</v>
      </c>
      <c r="M59" s="91">
        <v>51707.66</v>
      </c>
      <c r="N59" s="91">
        <v>123.49</v>
      </c>
      <c r="O59" s="91">
        <v>63.853789333999998</v>
      </c>
      <c r="P59" s="91">
        <v>0.46</v>
      </c>
      <c r="Q59" s="91">
        <v>0.02</v>
      </c>
    </row>
    <row r="60" spans="2:17">
      <c r="B60" t="s">
        <v>1512</v>
      </c>
      <c r="C60" t="s">
        <v>1490</v>
      </c>
      <c r="D60" t="s">
        <v>1574</v>
      </c>
      <c r="E60" t="s">
        <v>711</v>
      </c>
      <c r="F60" t="s">
        <v>665</v>
      </c>
      <c r="G60" t="s">
        <v>1575</v>
      </c>
      <c r="H60" t="s">
        <v>231</v>
      </c>
      <c r="I60" s="91">
        <v>8.93</v>
      </c>
      <c r="J60" t="s">
        <v>105</v>
      </c>
      <c r="K60" s="91">
        <v>4.0999999999999996</v>
      </c>
      <c r="L60" s="91">
        <v>2.69</v>
      </c>
      <c r="M60" s="91">
        <v>135458.22</v>
      </c>
      <c r="N60" s="91">
        <v>119.8</v>
      </c>
      <c r="O60" s="91">
        <v>162.27894756000001</v>
      </c>
      <c r="P60" s="91">
        <v>1.17</v>
      </c>
      <c r="Q60" s="91">
        <v>0.06</v>
      </c>
    </row>
    <row r="61" spans="2:17">
      <c r="B61" t="s">
        <v>1576</v>
      </c>
      <c r="C61" t="s">
        <v>1490</v>
      </c>
      <c r="D61" t="s">
        <v>1577</v>
      </c>
      <c r="E61" t="s">
        <v>1578</v>
      </c>
      <c r="F61" t="s">
        <v>665</v>
      </c>
      <c r="G61" t="s">
        <v>1579</v>
      </c>
      <c r="H61" t="s">
        <v>231</v>
      </c>
      <c r="I61" s="91">
        <v>2.67</v>
      </c>
      <c r="J61" t="s">
        <v>105</v>
      </c>
      <c r="K61" s="91">
        <v>3.18</v>
      </c>
      <c r="L61" s="91">
        <v>2.36</v>
      </c>
      <c r="M61" s="91">
        <v>53965.599999999999</v>
      </c>
      <c r="N61" s="91">
        <v>100.32</v>
      </c>
      <c r="O61" s="91">
        <v>54.138289919999998</v>
      </c>
      <c r="P61" s="91">
        <v>0.39</v>
      </c>
      <c r="Q61" s="91">
        <v>0.02</v>
      </c>
    </row>
    <row r="62" spans="2:17">
      <c r="B62" t="s">
        <v>1576</v>
      </c>
      <c r="C62" t="s">
        <v>1490</v>
      </c>
      <c r="D62" t="s">
        <v>1580</v>
      </c>
      <c r="E62" t="s">
        <v>1578</v>
      </c>
      <c r="F62" t="s">
        <v>665</v>
      </c>
      <c r="G62" t="s">
        <v>1579</v>
      </c>
      <c r="H62" t="s">
        <v>231</v>
      </c>
      <c r="I62" s="91">
        <v>3.67</v>
      </c>
      <c r="J62" t="s">
        <v>105</v>
      </c>
      <c r="K62" s="91">
        <v>3.37</v>
      </c>
      <c r="L62" s="91">
        <v>2.72</v>
      </c>
      <c r="M62" s="91">
        <v>12669.48</v>
      </c>
      <c r="N62" s="91">
        <v>100.48</v>
      </c>
      <c r="O62" s="91">
        <v>12.730293504</v>
      </c>
      <c r="P62" s="91">
        <v>0.09</v>
      </c>
      <c r="Q62" s="91">
        <v>0</v>
      </c>
    </row>
    <row r="63" spans="2:17">
      <c r="B63" t="s">
        <v>1576</v>
      </c>
      <c r="C63" t="s">
        <v>1490</v>
      </c>
      <c r="D63" t="s">
        <v>1581</v>
      </c>
      <c r="E63" t="s">
        <v>1578</v>
      </c>
      <c r="F63" t="s">
        <v>665</v>
      </c>
      <c r="G63" t="s">
        <v>1579</v>
      </c>
      <c r="H63" t="s">
        <v>231</v>
      </c>
      <c r="I63" s="91">
        <v>4.4800000000000004</v>
      </c>
      <c r="J63" t="s">
        <v>105</v>
      </c>
      <c r="K63" s="91">
        <v>3.67</v>
      </c>
      <c r="L63" s="91">
        <v>2.98</v>
      </c>
      <c r="M63" s="91">
        <v>41492.080000000002</v>
      </c>
      <c r="N63" s="91">
        <v>100.49</v>
      </c>
      <c r="O63" s="91">
        <v>41.695391192000002</v>
      </c>
      <c r="P63" s="91">
        <v>0.3</v>
      </c>
      <c r="Q63" s="91">
        <v>0.01</v>
      </c>
    </row>
    <row r="64" spans="2:17">
      <c r="B64" t="s">
        <v>1576</v>
      </c>
      <c r="C64" t="s">
        <v>1490</v>
      </c>
      <c r="D64" t="s">
        <v>1582</v>
      </c>
      <c r="E64" t="s">
        <v>1578</v>
      </c>
      <c r="F64" t="s">
        <v>665</v>
      </c>
      <c r="G64" t="s">
        <v>1579</v>
      </c>
      <c r="H64" t="s">
        <v>231</v>
      </c>
      <c r="I64" s="91">
        <v>2.69</v>
      </c>
      <c r="J64" t="s">
        <v>105</v>
      </c>
      <c r="K64" s="91">
        <v>2.2000000000000002</v>
      </c>
      <c r="L64" s="91">
        <v>2.4</v>
      </c>
      <c r="M64" s="91">
        <v>53226.45</v>
      </c>
      <c r="N64" s="91">
        <v>100.37</v>
      </c>
      <c r="O64" s="91">
        <v>53.423387865000002</v>
      </c>
      <c r="P64" s="91">
        <v>0.39</v>
      </c>
      <c r="Q64" s="91">
        <v>0.02</v>
      </c>
    </row>
    <row r="65" spans="2:17">
      <c r="B65" t="s">
        <v>1576</v>
      </c>
      <c r="C65" t="s">
        <v>1490</v>
      </c>
      <c r="D65" t="s">
        <v>1583</v>
      </c>
      <c r="E65" t="s">
        <v>1578</v>
      </c>
      <c r="F65" t="s">
        <v>665</v>
      </c>
      <c r="G65" t="s">
        <v>1579</v>
      </c>
      <c r="H65" t="s">
        <v>231</v>
      </c>
      <c r="I65" s="91">
        <v>3.79</v>
      </c>
      <c r="J65" t="s">
        <v>105</v>
      </c>
      <c r="K65" s="91">
        <v>2.2999999999999998</v>
      </c>
      <c r="L65" s="91">
        <v>1.38</v>
      </c>
      <c r="M65" s="91">
        <v>24970.75</v>
      </c>
      <c r="N65" s="91">
        <v>102.14</v>
      </c>
      <c r="O65" s="91">
        <v>25.505124049999999</v>
      </c>
      <c r="P65" s="91">
        <v>0.18</v>
      </c>
      <c r="Q65" s="91">
        <v>0.01</v>
      </c>
    </row>
    <row r="66" spans="2:17">
      <c r="B66" t="s">
        <v>1576</v>
      </c>
      <c r="C66" t="s">
        <v>1490</v>
      </c>
      <c r="D66" t="s">
        <v>1584</v>
      </c>
      <c r="E66" t="s">
        <v>1578</v>
      </c>
      <c r="F66" t="s">
        <v>665</v>
      </c>
      <c r="G66" t="s">
        <v>1585</v>
      </c>
      <c r="H66" t="s">
        <v>231</v>
      </c>
      <c r="I66" s="91">
        <v>3.79</v>
      </c>
      <c r="J66" t="s">
        <v>105</v>
      </c>
      <c r="K66" s="91">
        <v>3.84</v>
      </c>
      <c r="L66" s="91">
        <v>2.91</v>
      </c>
      <c r="M66" s="91">
        <v>10426.75</v>
      </c>
      <c r="N66" s="91">
        <v>100.16</v>
      </c>
      <c r="O66" s="91">
        <v>10.4434328</v>
      </c>
      <c r="P66" s="91">
        <v>0.08</v>
      </c>
      <c r="Q66" s="91">
        <v>0</v>
      </c>
    </row>
    <row r="67" spans="2:17">
      <c r="B67" t="s">
        <v>1576</v>
      </c>
      <c r="C67" t="s">
        <v>1490</v>
      </c>
      <c r="D67" t="s">
        <v>1586</v>
      </c>
      <c r="E67" t="s">
        <v>1578</v>
      </c>
      <c r="F67" t="s">
        <v>665</v>
      </c>
      <c r="G67" t="s">
        <v>1587</v>
      </c>
      <c r="H67" t="s">
        <v>231</v>
      </c>
      <c r="I67" s="91">
        <v>3.79</v>
      </c>
      <c r="J67" t="s">
        <v>105</v>
      </c>
      <c r="K67" s="91">
        <v>3.85</v>
      </c>
      <c r="L67" s="91">
        <v>2.91</v>
      </c>
      <c r="M67" s="91">
        <v>3487.47</v>
      </c>
      <c r="N67" s="91">
        <v>100.16</v>
      </c>
      <c r="O67" s="91">
        <v>3.4930499519999998</v>
      </c>
      <c r="P67" s="91">
        <v>0.03</v>
      </c>
      <c r="Q67" s="91">
        <v>0</v>
      </c>
    </row>
    <row r="68" spans="2:17">
      <c r="B68" t="s">
        <v>1588</v>
      </c>
      <c r="C68" t="s">
        <v>1490</v>
      </c>
      <c r="D68" t="s">
        <v>1589</v>
      </c>
      <c r="E68" t="s">
        <v>1590</v>
      </c>
      <c r="F68" t="s">
        <v>1591</v>
      </c>
      <c r="G68" t="s">
        <v>1592</v>
      </c>
      <c r="H68" t="s">
        <v>1560</v>
      </c>
      <c r="I68" s="91">
        <v>2.67</v>
      </c>
      <c r="J68" t="s">
        <v>105</v>
      </c>
      <c r="K68" s="91">
        <v>3.7</v>
      </c>
      <c r="L68" s="91">
        <v>0.57999999999999996</v>
      </c>
      <c r="M68" s="91">
        <v>322953.46999999997</v>
      </c>
      <c r="N68" s="91">
        <v>109.49</v>
      </c>
      <c r="O68" s="91">
        <v>353.60175430300001</v>
      </c>
      <c r="P68" s="91">
        <v>2.5499999999999998</v>
      </c>
      <c r="Q68" s="91">
        <v>0.12</v>
      </c>
    </row>
    <row r="69" spans="2:17">
      <c r="B69" t="s">
        <v>1588</v>
      </c>
      <c r="C69" t="s">
        <v>1490</v>
      </c>
      <c r="D69" t="s">
        <v>1593</v>
      </c>
      <c r="E69" t="s">
        <v>1590</v>
      </c>
      <c r="F69" t="s">
        <v>1591</v>
      </c>
      <c r="G69" t="s">
        <v>1594</v>
      </c>
      <c r="H69" t="s">
        <v>1560</v>
      </c>
      <c r="I69" s="91">
        <v>5.16</v>
      </c>
      <c r="J69" t="s">
        <v>105</v>
      </c>
      <c r="K69" s="91">
        <v>3.7</v>
      </c>
      <c r="L69" s="91">
        <v>1.17</v>
      </c>
      <c r="M69" s="91">
        <v>127224.09</v>
      </c>
      <c r="N69" s="91">
        <v>110.42</v>
      </c>
      <c r="O69" s="91">
        <v>140.48084017799999</v>
      </c>
      <c r="P69" s="91">
        <v>1.01</v>
      </c>
      <c r="Q69" s="91">
        <v>0.05</v>
      </c>
    </row>
    <row r="70" spans="2:17">
      <c r="B70" t="s">
        <v>1588</v>
      </c>
      <c r="C70" t="s">
        <v>1490</v>
      </c>
      <c r="D70" t="s">
        <v>1595</v>
      </c>
      <c r="E70" t="s">
        <v>1590</v>
      </c>
      <c r="F70" t="s">
        <v>665</v>
      </c>
      <c r="G70" t="s">
        <v>1596</v>
      </c>
      <c r="H70" t="s">
        <v>231</v>
      </c>
      <c r="I70" s="91">
        <v>2.64</v>
      </c>
      <c r="J70" t="s">
        <v>105</v>
      </c>
      <c r="K70" s="91">
        <v>3.88</v>
      </c>
      <c r="L70" s="91">
        <v>2.98</v>
      </c>
      <c r="M70" s="91">
        <v>71844.55</v>
      </c>
      <c r="N70" s="91">
        <v>104.45</v>
      </c>
      <c r="O70" s="91">
        <v>75.041632475</v>
      </c>
      <c r="P70" s="91">
        <v>0.54</v>
      </c>
      <c r="Q70" s="91">
        <v>0.03</v>
      </c>
    </row>
    <row r="71" spans="2:17">
      <c r="B71" t="s">
        <v>1588</v>
      </c>
      <c r="C71" t="s">
        <v>1490</v>
      </c>
      <c r="D71" t="s">
        <v>1597</v>
      </c>
      <c r="E71" t="s">
        <v>1590</v>
      </c>
      <c r="F71" t="s">
        <v>665</v>
      </c>
      <c r="G71" t="s">
        <v>1596</v>
      </c>
      <c r="H71" t="s">
        <v>231</v>
      </c>
      <c r="I71" s="91">
        <v>0.75</v>
      </c>
      <c r="J71" t="s">
        <v>105</v>
      </c>
      <c r="K71" s="91">
        <v>2.2999999999999998</v>
      </c>
      <c r="L71" s="91">
        <v>0.97</v>
      </c>
      <c r="M71" s="91">
        <v>71844.55</v>
      </c>
      <c r="N71" s="91">
        <v>106.03</v>
      </c>
      <c r="O71" s="91">
        <v>76.176776364999995</v>
      </c>
      <c r="P71" s="91">
        <v>0.55000000000000004</v>
      </c>
      <c r="Q71" s="91">
        <v>0.03</v>
      </c>
    </row>
    <row r="72" spans="2:17">
      <c r="B72" t="s">
        <v>1598</v>
      </c>
      <c r="C72" t="s">
        <v>1490</v>
      </c>
      <c r="D72" t="s">
        <v>1599</v>
      </c>
      <c r="E72" t="s">
        <v>1600</v>
      </c>
      <c r="F72" t="s">
        <v>665</v>
      </c>
      <c r="G72" t="s">
        <v>1601</v>
      </c>
      <c r="H72" t="s">
        <v>231</v>
      </c>
      <c r="I72" s="91">
        <v>8.18</v>
      </c>
      <c r="J72" t="s">
        <v>105</v>
      </c>
      <c r="K72" s="91">
        <v>4.5</v>
      </c>
      <c r="L72" s="91">
        <v>1.99</v>
      </c>
      <c r="M72" s="91">
        <v>39887.15</v>
      </c>
      <c r="N72" s="91">
        <v>121.43</v>
      </c>
      <c r="O72" s="91">
        <v>48.434966244999998</v>
      </c>
      <c r="P72" s="91">
        <v>0.35</v>
      </c>
      <c r="Q72" s="91">
        <v>0.02</v>
      </c>
    </row>
    <row r="73" spans="2:17">
      <c r="B73" t="s">
        <v>1598</v>
      </c>
      <c r="C73" t="s">
        <v>1490</v>
      </c>
      <c r="D73" t="s">
        <v>1602</v>
      </c>
      <c r="E73" t="s">
        <v>1600</v>
      </c>
      <c r="F73" t="s">
        <v>665</v>
      </c>
      <c r="G73" t="s">
        <v>1603</v>
      </c>
      <c r="H73" t="s">
        <v>231</v>
      </c>
      <c r="I73" s="91">
        <v>7.92</v>
      </c>
      <c r="J73" t="s">
        <v>105</v>
      </c>
      <c r="K73" s="91">
        <v>4.5</v>
      </c>
      <c r="L73" s="91">
        <v>1.97</v>
      </c>
      <c r="M73" s="91">
        <v>26964.19</v>
      </c>
      <c r="N73" s="91">
        <v>122.01</v>
      </c>
      <c r="O73" s="91">
        <v>32.899008219000002</v>
      </c>
      <c r="P73" s="91">
        <v>0.24</v>
      </c>
      <c r="Q73" s="91">
        <v>0.01</v>
      </c>
    </row>
    <row r="74" spans="2:17">
      <c r="B74" t="s">
        <v>1598</v>
      </c>
      <c r="C74" t="s">
        <v>1490</v>
      </c>
      <c r="D74" t="s">
        <v>1604</v>
      </c>
      <c r="E74" t="s">
        <v>1600</v>
      </c>
      <c r="F74" t="s">
        <v>665</v>
      </c>
      <c r="G74" t="s">
        <v>1605</v>
      </c>
      <c r="H74" t="s">
        <v>231</v>
      </c>
      <c r="I74" s="91">
        <v>11.58</v>
      </c>
      <c r="J74" t="s">
        <v>105</v>
      </c>
      <c r="K74" s="91">
        <v>4.5</v>
      </c>
      <c r="L74" s="91">
        <v>2.4500000000000002</v>
      </c>
      <c r="M74" s="91">
        <v>24813.17</v>
      </c>
      <c r="N74" s="91">
        <v>120.96</v>
      </c>
      <c r="O74" s="91">
        <v>30.014010431999999</v>
      </c>
      <c r="P74" s="91">
        <v>0.22</v>
      </c>
      <c r="Q74" s="91">
        <v>0.01</v>
      </c>
    </row>
    <row r="75" spans="2:17">
      <c r="B75" t="s">
        <v>1598</v>
      </c>
      <c r="C75" t="s">
        <v>1490</v>
      </c>
      <c r="D75" t="s">
        <v>1606</v>
      </c>
      <c r="E75" t="s">
        <v>1600</v>
      </c>
      <c r="F75" t="s">
        <v>665</v>
      </c>
      <c r="G75" t="s">
        <v>1607</v>
      </c>
      <c r="H75" t="s">
        <v>231</v>
      </c>
      <c r="I75" s="91">
        <v>11.53</v>
      </c>
      <c r="J75" t="s">
        <v>105</v>
      </c>
      <c r="K75" s="91">
        <v>4.5</v>
      </c>
      <c r="L75" s="91">
        <v>2.56</v>
      </c>
      <c r="M75" s="91">
        <v>29470.21</v>
      </c>
      <c r="N75" s="91">
        <v>121.43</v>
      </c>
      <c r="O75" s="91">
        <v>35.785676002999999</v>
      </c>
      <c r="P75" s="91">
        <v>0.26</v>
      </c>
      <c r="Q75" s="91">
        <v>0.01</v>
      </c>
    </row>
    <row r="76" spans="2:17">
      <c r="B76" t="s">
        <v>1598</v>
      </c>
      <c r="C76" t="s">
        <v>1490</v>
      </c>
      <c r="D76" t="s">
        <v>1608</v>
      </c>
      <c r="E76" t="s">
        <v>1600</v>
      </c>
      <c r="F76" t="s">
        <v>665</v>
      </c>
      <c r="G76" t="s">
        <v>1609</v>
      </c>
      <c r="H76" t="s">
        <v>231</v>
      </c>
      <c r="I76" s="91">
        <v>7.9</v>
      </c>
      <c r="J76" t="s">
        <v>105</v>
      </c>
      <c r="K76" s="91">
        <v>4.5</v>
      </c>
      <c r="L76" s="91">
        <v>2.0499999999999998</v>
      </c>
      <c r="M76" s="91">
        <v>28658.16</v>
      </c>
      <c r="N76" s="91">
        <v>121.52</v>
      </c>
      <c r="O76" s="91">
        <v>34.825396032</v>
      </c>
      <c r="P76" s="91">
        <v>0.25</v>
      </c>
      <c r="Q76" s="91">
        <v>0.01</v>
      </c>
    </row>
    <row r="77" spans="2:17">
      <c r="B77" t="s">
        <v>1598</v>
      </c>
      <c r="C77" t="s">
        <v>1490</v>
      </c>
      <c r="D77" t="s">
        <v>1610</v>
      </c>
      <c r="E77" t="s">
        <v>1600</v>
      </c>
      <c r="F77" t="s">
        <v>665</v>
      </c>
      <c r="G77" t="s">
        <v>1611</v>
      </c>
      <c r="H77" t="s">
        <v>231</v>
      </c>
      <c r="I77" s="91">
        <v>11.64</v>
      </c>
      <c r="J77" t="s">
        <v>105</v>
      </c>
      <c r="K77" s="91">
        <v>4.5</v>
      </c>
      <c r="L77" s="91">
        <v>2.83</v>
      </c>
      <c r="M77" s="91">
        <v>20729.009999999998</v>
      </c>
      <c r="N77" s="91">
        <v>117.66</v>
      </c>
      <c r="O77" s="91">
        <v>24.389753165999998</v>
      </c>
      <c r="P77" s="91">
        <v>0.18</v>
      </c>
      <c r="Q77" s="91">
        <v>0.01</v>
      </c>
    </row>
    <row r="78" spans="2:17">
      <c r="B78" t="s">
        <v>1598</v>
      </c>
      <c r="C78" t="s">
        <v>1490</v>
      </c>
      <c r="D78" t="s">
        <v>1612</v>
      </c>
      <c r="E78" t="s">
        <v>1600</v>
      </c>
      <c r="F78" t="s">
        <v>665</v>
      </c>
      <c r="G78" t="s">
        <v>1613</v>
      </c>
      <c r="H78" t="s">
        <v>231</v>
      </c>
      <c r="I78" s="91">
        <v>11.67</v>
      </c>
      <c r="J78" t="s">
        <v>105</v>
      </c>
      <c r="K78" s="91">
        <v>4.5</v>
      </c>
      <c r="L78" s="91">
        <v>2.91</v>
      </c>
      <c r="M78" s="91">
        <v>27135.88</v>
      </c>
      <c r="N78" s="91">
        <v>113.56</v>
      </c>
      <c r="O78" s="91">
        <v>30.815505328</v>
      </c>
      <c r="P78" s="91">
        <v>0.22</v>
      </c>
      <c r="Q78" s="91">
        <v>0.01</v>
      </c>
    </row>
    <row r="79" spans="2:17">
      <c r="B79" t="s">
        <v>1598</v>
      </c>
      <c r="C79" t="s">
        <v>1490</v>
      </c>
      <c r="D79" t="s">
        <v>1614</v>
      </c>
      <c r="E79" t="s">
        <v>1600</v>
      </c>
      <c r="F79" t="s">
        <v>665</v>
      </c>
      <c r="G79" t="s">
        <v>537</v>
      </c>
      <c r="H79" t="s">
        <v>231</v>
      </c>
      <c r="I79" s="91">
        <v>11.7</v>
      </c>
      <c r="J79" t="s">
        <v>105</v>
      </c>
      <c r="K79" s="91">
        <v>4.5</v>
      </c>
      <c r="L79" s="91">
        <v>2.91</v>
      </c>
      <c r="M79" s="91">
        <v>11106.92</v>
      </c>
      <c r="N79" s="91">
        <v>113.54</v>
      </c>
      <c r="O79" s="91">
        <v>12.610796968000001</v>
      </c>
      <c r="P79" s="91">
        <v>0.09</v>
      </c>
      <c r="Q79" s="91">
        <v>0</v>
      </c>
    </row>
    <row r="80" spans="2:17">
      <c r="B80" t="s">
        <v>1598</v>
      </c>
      <c r="C80" t="s">
        <v>1490</v>
      </c>
      <c r="D80" t="s">
        <v>1615</v>
      </c>
      <c r="E80" t="s">
        <v>1600</v>
      </c>
      <c r="F80" t="s">
        <v>665</v>
      </c>
      <c r="G80" t="s">
        <v>587</v>
      </c>
      <c r="H80" t="s">
        <v>231</v>
      </c>
      <c r="I80" s="91">
        <v>11.8</v>
      </c>
      <c r="J80" t="s">
        <v>105</v>
      </c>
      <c r="K80" s="91">
        <v>4.5</v>
      </c>
      <c r="L80" s="91">
        <v>2.91</v>
      </c>
      <c r="M80" s="91">
        <v>8403.0300000000007</v>
      </c>
      <c r="N80" s="91">
        <v>115.87</v>
      </c>
      <c r="O80" s="91">
        <v>9.7365908609999998</v>
      </c>
      <c r="P80" s="91">
        <v>7.0000000000000007E-2</v>
      </c>
      <c r="Q80" s="91">
        <v>0</v>
      </c>
    </row>
    <row r="81" spans="2:17">
      <c r="B81" t="s">
        <v>1598</v>
      </c>
      <c r="C81" t="s">
        <v>1490</v>
      </c>
      <c r="D81" t="s">
        <v>1616</v>
      </c>
      <c r="E81" t="s">
        <v>1600</v>
      </c>
      <c r="F81" t="s">
        <v>665</v>
      </c>
      <c r="G81" t="s">
        <v>1617</v>
      </c>
      <c r="H81" t="s">
        <v>231</v>
      </c>
      <c r="I81" s="91">
        <v>11.9</v>
      </c>
      <c r="J81" t="s">
        <v>105</v>
      </c>
      <c r="K81" s="91">
        <v>4.5</v>
      </c>
      <c r="L81" s="91">
        <v>2.91</v>
      </c>
      <c r="M81" s="91">
        <v>53852.91</v>
      </c>
      <c r="N81" s="91">
        <v>111.99</v>
      </c>
      <c r="O81" s="91">
        <v>60.309873908999997</v>
      </c>
      <c r="P81" s="91">
        <v>0.44</v>
      </c>
      <c r="Q81" s="91">
        <v>0.02</v>
      </c>
    </row>
    <row r="82" spans="2:17">
      <c r="B82" t="s">
        <v>1598</v>
      </c>
      <c r="C82" t="s">
        <v>1490</v>
      </c>
      <c r="D82" t="s">
        <v>1618</v>
      </c>
      <c r="E82" t="s">
        <v>1600</v>
      </c>
      <c r="F82" t="s">
        <v>665</v>
      </c>
      <c r="G82" t="s">
        <v>1619</v>
      </c>
      <c r="H82" t="s">
        <v>231</v>
      </c>
      <c r="I82" s="91">
        <v>12.01</v>
      </c>
      <c r="J82" t="s">
        <v>105</v>
      </c>
      <c r="K82" s="91">
        <v>4.5</v>
      </c>
      <c r="L82" s="91">
        <v>2.92</v>
      </c>
      <c r="M82" s="91">
        <v>10128.36</v>
      </c>
      <c r="N82" s="91">
        <v>106.95</v>
      </c>
      <c r="O82" s="91">
        <v>10.83228102</v>
      </c>
      <c r="P82" s="91">
        <v>0.08</v>
      </c>
      <c r="Q82" s="91">
        <v>0</v>
      </c>
    </row>
    <row r="83" spans="2:17">
      <c r="B83" t="s">
        <v>1598</v>
      </c>
      <c r="C83" t="s">
        <v>1490</v>
      </c>
      <c r="D83" t="s">
        <v>1620</v>
      </c>
      <c r="E83" t="s">
        <v>1600</v>
      </c>
      <c r="F83" t="s">
        <v>665</v>
      </c>
      <c r="G83" t="s">
        <v>1621</v>
      </c>
      <c r="H83" t="s">
        <v>231</v>
      </c>
      <c r="I83" s="91">
        <v>12.11</v>
      </c>
      <c r="J83" t="s">
        <v>105</v>
      </c>
      <c r="K83" s="91">
        <v>4.5</v>
      </c>
      <c r="L83" s="91">
        <v>2.92</v>
      </c>
      <c r="M83" s="91">
        <v>12763.02</v>
      </c>
      <c r="N83" s="91">
        <v>105.62</v>
      </c>
      <c r="O83" s="91">
        <v>13.480301724</v>
      </c>
      <c r="P83" s="91">
        <v>0.1</v>
      </c>
      <c r="Q83" s="91">
        <v>0</v>
      </c>
    </row>
    <row r="84" spans="2:17">
      <c r="B84" t="s">
        <v>1598</v>
      </c>
      <c r="C84" t="s">
        <v>1490</v>
      </c>
      <c r="D84" t="s">
        <v>1622</v>
      </c>
      <c r="E84" t="s">
        <v>1600</v>
      </c>
      <c r="F84" t="s">
        <v>665</v>
      </c>
      <c r="G84" t="s">
        <v>1623</v>
      </c>
      <c r="H84" t="s">
        <v>231</v>
      </c>
      <c r="I84" s="91">
        <v>12.22</v>
      </c>
      <c r="J84" t="s">
        <v>105</v>
      </c>
      <c r="K84" s="91">
        <v>4.5</v>
      </c>
      <c r="L84" s="91">
        <v>2.92</v>
      </c>
      <c r="M84" s="91">
        <v>3954.42</v>
      </c>
      <c r="N84" s="91">
        <v>100.51</v>
      </c>
      <c r="O84" s="91">
        <v>3.9745875420000001</v>
      </c>
      <c r="P84" s="91">
        <v>0.03</v>
      </c>
      <c r="Q84" s="91">
        <v>0</v>
      </c>
    </row>
    <row r="85" spans="2:17">
      <c r="B85" t="s">
        <v>1598</v>
      </c>
      <c r="C85" t="s">
        <v>1490</v>
      </c>
      <c r="D85" t="s">
        <v>1624</v>
      </c>
      <c r="E85" t="s">
        <v>1600</v>
      </c>
      <c r="F85" t="s">
        <v>665</v>
      </c>
      <c r="G85" t="s">
        <v>1625</v>
      </c>
      <c r="H85" t="s">
        <v>231</v>
      </c>
      <c r="I85" s="91">
        <v>11.72</v>
      </c>
      <c r="J85" t="s">
        <v>105</v>
      </c>
      <c r="K85" s="91">
        <v>4.5</v>
      </c>
      <c r="L85" s="91">
        <v>4.66</v>
      </c>
      <c r="M85" s="91">
        <v>4201.1099999999997</v>
      </c>
      <c r="N85" s="91">
        <v>100.74</v>
      </c>
      <c r="O85" s="91">
        <v>4.2321982140000003</v>
      </c>
      <c r="P85" s="91">
        <v>0.03</v>
      </c>
      <c r="Q85" s="91">
        <v>0</v>
      </c>
    </row>
    <row r="86" spans="2:17">
      <c r="B86" t="s">
        <v>1598</v>
      </c>
      <c r="C86" t="s">
        <v>1490</v>
      </c>
      <c r="D86" t="s">
        <v>1626</v>
      </c>
      <c r="E86" t="s">
        <v>1600</v>
      </c>
      <c r="F86" t="s">
        <v>665</v>
      </c>
      <c r="G86" t="s">
        <v>1627</v>
      </c>
      <c r="H86" t="s">
        <v>231</v>
      </c>
      <c r="I86" s="91">
        <v>12.08</v>
      </c>
      <c r="J86" t="s">
        <v>105</v>
      </c>
      <c r="K86" s="91">
        <v>4.5</v>
      </c>
      <c r="L86" s="91">
        <v>4.28</v>
      </c>
      <c r="M86" s="91">
        <v>7471.8</v>
      </c>
      <c r="N86" s="91">
        <v>101.87</v>
      </c>
      <c r="O86" s="91">
        <v>7.6115226600000003</v>
      </c>
      <c r="P86" s="91">
        <v>0.05</v>
      </c>
      <c r="Q86" s="91">
        <v>0</v>
      </c>
    </row>
    <row r="87" spans="2:17">
      <c r="B87" t="s">
        <v>1598</v>
      </c>
      <c r="C87" t="s">
        <v>1490</v>
      </c>
      <c r="D87" t="s">
        <v>1628</v>
      </c>
      <c r="E87" t="s">
        <v>1600</v>
      </c>
      <c r="F87" t="s">
        <v>665</v>
      </c>
      <c r="G87" t="s">
        <v>372</v>
      </c>
      <c r="H87" t="s">
        <v>231</v>
      </c>
      <c r="I87" s="91">
        <v>9.07</v>
      </c>
      <c r="J87" t="s">
        <v>105</v>
      </c>
      <c r="K87" s="91">
        <v>4.5</v>
      </c>
      <c r="L87" s="91">
        <v>2.5499999999999998</v>
      </c>
      <c r="M87" s="91">
        <v>7825.43</v>
      </c>
      <c r="N87" s="91">
        <v>121.58</v>
      </c>
      <c r="O87" s="91">
        <v>9.5141577940000008</v>
      </c>
      <c r="P87" s="91">
        <v>7.0000000000000007E-2</v>
      </c>
      <c r="Q87" s="91">
        <v>0</v>
      </c>
    </row>
    <row r="88" spans="2:17">
      <c r="B88" t="s">
        <v>1598</v>
      </c>
      <c r="C88" t="s">
        <v>1490</v>
      </c>
      <c r="D88" t="s">
        <v>1629</v>
      </c>
      <c r="E88" t="s">
        <v>1600</v>
      </c>
      <c r="F88" t="s">
        <v>665</v>
      </c>
      <c r="G88" t="s">
        <v>1630</v>
      </c>
      <c r="H88" t="s">
        <v>231</v>
      </c>
      <c r="I88" s="91">
        <v>9.0500000000000007</v>
      </c>
      <c r="J88" t="s">
        <v>105</v>
      </c>
      <c r="K88" s="91">
        <v>4.5</v>
      </c>
      <c r="L88" s="91">
        <v>2.63</v>
      </c>
      <c r="M88" s="91">
        <v>14328.89</v>
      </c>
      <c r="N88" s="91">
        <v>121.01</v>
      </c>
      <c r="O88" s="91">
        <v>17.339389788999998</v>
      </c>
      <c r="P88" s="91">
        <v>0.13</v>
      </c>
      <c r="Q88" s="91">
        <v>0.01</v>
      </c>
    </row>
    <row r="89" spans="2:17">
      <c r="B89" t="s">
        <v>1631</v>
      </c>
      <c r="C89" t="s">
        <v>1490</v>
      </c>
      <c r="D89" t="s">
        <v>1632</v>
      </c>
      <c r="E89" t="s">
        <v>1633</v>
      </c>
      <c r="F89" t="s">
        <v>665</v>
      </c>
      <c r="G89" t="s">
        <v>1634</v>
      </c>
      <c r="H89" t="s">
        <v>231</v>
      </c>
      <c r="I89" s="91">
        <v>4.72</v>
      </c>
      <c r="J89" t="s">
        <v>105</v>
      </c>
      <c r="K89" s="91">
        <v>3.76</v>
      </c>
      <c r="L89" s="91">
        <v>3.56</v>
      </c>
      <c r="M89" s="91">
        <v>150269.26999999999</v>
      </c>
      <c r="N89" s="91">
        <v>103.95</v>
      </c>
      <c r="O89" s="91">
        <v>156.20490616500001</v>
      </c>
      <c r="P89" s="91">
        <v>1.1299999999999999</v>
      </c>
      <c r="Q89" s="91">
        <v>0.05</v>
      </c>
    </row>
    <row r="90" spans="2:17">
      <c r="B90" t="s">
        <v>1635</v>
      </c>
      <c r="C90" t="s">
        <v>1490</v>
      </c>
      <c r="D90" t="s">
        <v>1636</v>
      </c>
      <c r="E90" t="s">
        <v>1637</v>
      </c>
      <c r="F90" t="s">
        <v>1591</v>
      </c>
      <c r="G90" t="s">
        <v>413</v>
      </c>
      <c r="H90" t="s">
        <v>1560</v>
      </c>
      <c r="I90" s="91">
        <v>2.5099999999999998</v>
      </c>
      <c r="J90" t="s">
        <v>105</v>
      </c>
      <c r="K90" s="91">
        <v>3.4</v>
      </c>
      <c r="L90" s="91">
        <v>0.62</v>
      </c>
      <c r="M90" s="91">
        <v>27384.28</v>
      </c>
      <c r="N90" s="91">
        <v>104.35</v>
      </c>
      <c r="O90" s="91">
        <v>28.575496179999998</v>
      </c>
      <c r="P90" s="91">
        <v>0.21</v>
      </c>
      <c r="Q90" s="91">
        <v>0.01</v>
      </c>
    </row>
    <row r="91" spans="2:17">
      <c r="B91" t="s">
        <v>1635</v>
      </c>
      <c r="C91" t="s">
        <v>1490</v>
      </c>
      <c r="D91" t="s">
        <v>1638</v>
      </c>
      <c r="E91" t="s">
        <v>1637</v>
      </c>
      <c r="F91" t="s">
        <v>1591</v>
      </c>
      <c r="G91" t="s">
        <v>413</v>
      </c>
      <c r="H91" t="s">
        <v>1560</v>
      </c>
      <c r="I91" s="91">
        <v>2.64</v>
      </c>
      <c r="J91" t="s">
        <v>105</v>
      </c>
      <c r="K91" s="91">
        <v>3.45</v>
      </c>
      <c r="L91" s="91">
        <v>1.42</v>
      </c>
      <c r="M91" s="91">
        <v>11079.88</v>
      </c>
      <c r="N91" s="91">
        <v>107.06</v>
      </c>
      <c r="O91" s="91">
        <v>11.862119527999999</v>
      </c>
      <c r="P91" s="91">
        <v>0.09</v>
      </c>
      <c r="Q91" s="91">
        <v>0</v>
      </c>
    </row>
    <row r="92" spans="2:17">
      <c r="B92" t="s">
        <v>1635</v>
      </c>
      <c r="C92" t="s">
        <v>1490</v>
      </c>
      <c r="D92" t="s">
        <v>1639</v>
      </c>
      <c r="E92" t="s">
        <v>1637</v>
      </c>
      <c r="F92" t="s">
        <v>1591</v>
      </c>
      <c r="G92" t="s">
        <v>413</v>
      </c>
      <c r="H92" t="s">
        <v>1560</v>
      </c>
      <c r="I92" s="91">
        <v>1.81</v>
      </c>
      <c r="J92" t="s">
        <v>105</v>
      </c>
      <c r="K92" s="91">
        <v>4.4000000000000004</v>
      </c>
      <c r="L92" s="91">
        <v>1.7</v>
      </c>
      <c r="M92" s="91">
        <v>11633.41</v>
      </c>
      <c r="N92" s="91">
        <v>101.79</v>
      </c>
      <c r="O92" s="91">
        <v>11.841648039000001</v>
      </c>
      <c r="P92" s="91">
        <v>0.09</v>
      </c>
      <c r="Q92" s="91">
        <v>0</v>
      </c>
    </row>
    <row r="93" spans="2:17">
      <c r="B93" t="s">
        <v>1635</v>
      </c>
      <c r="C93" t="s">
        <v>1490</v>
      </c>
      <c r="D93" t="s">
        <v>1640</v>
      </c>
      <c r="E93" t="s">
        <v>1637</v>
      </c>
      <c r="F93" t="s">
        <v>1591</v>
      </c>
      <c r="G93" t="s">
        <v>413</v>
      </c>
      <c r="H93" t="s">
        <v>1560</v>
      </c>
      <c r="I93" s="91">
        <v>1.81</v>
      </c>
      <c r="J93" t="s">
        <v>105</v>
      </c>
      <c r="K93" s="91">
        <v>4.4000000000000004</v>
      </c>
      <c r="L93" s="91">
        <v>1.7</v>
      </c>
      <c r="M93" s="91">
        <v>5170.4799999999996</v>
      </c>
      <c r="N93" s="91">
        <v>101.79</v>
      </c>
      <c r="O93" s="91">
        <v>5.2630315919999999</v>
      </c>
      <c r="P93" s="91">
        <v>0.04</v>
      </c>
      <c r="Q93" s="91">
        <v>0</v>
      </c>
    </row>
    <row r="94" spans="2:17">
      <c r="B94" t="s">
        <v>1635</v>
      </c>
      <c r="C94" t="s">
        <v>1490</v>
      </c>
      <c r="D94" t="s">
        <v>1641</v>
      </c>
      <c r="E94" t="s">
        <v>1637</v>
      </c>
      <c r="F94" t="s">
        <v>1591</v>
      </c>
      <c r="G94" t="s">
        <v>413</v>
      </c>
      <c r="H94" t="s">
        <v>1560</v>
      </c>
      <c r="I94" s="91">
        <v>1.94</v>
      </c>
      <c r="J94" t="s">
        <v>105</v>
      </c>
      <c r="K94" s="91">
        <v>4.45</v>
      </c>
      <c r="L94" s="91">
        <v>1.76</v>
      </c>
      <c r="M94" s="91">
        <v>6463.2</v>
      </c>
      <c r="N94" s="91">
        <v>101.93</v>
      </c>
      <c r="O94" s="91">
        <v>6.5879397600000003</v>
      </c>
      <c r="P94" s="91">
        <v>0.05</v>
      </c>
      <c r="Q94" s="91">
        <v>0</v>
      </c>
    </row>
    <row r="95" spans="2:17">
      <c r="B95" t="s">
        <v>1635</v>
      </c>
      <c r="C95" t="s">
        <v>1490</v>
      </c>
      <c r="D95" t="s">
        <v>1642</v>
      </c>
      <c r="E95" t="s">
        <v>1637</v>
      </c>
      <c r="F95" t="s">
        <v>1591</v>
      </c>
      <c r="G95" t="s">
        <v>1643</v>
      </c>
      <c r="H95" t="s">
        <v>1560</v>
      </c>
      <c r="I95" s="91">
        <v>1.8</v>
      </c>
      <c r="J95" t="s">
        <v>105</v>
      </c>
      <c r="K95" s="91">
        <v>4.4000000000000004</v>
      </c>
      <c r="L95" s="91">
        <v>2.4900000000000002</v>
      </c>
      <c r="M95" s="91">
        <v>6177.15</v>
      </c>
      <c r="N95" s="91">
        <v>101.79</v>
      </c>
      <c r="O95" s="91">
        <v>6.287720985</v>
      </c>
      <c r="P95" s="91">
        <v>0.05</v>
      </c>
      <c r="Q95" s="91">
        <v>0</v>
      </c>
    </row>
    <row r="96" spans="2:17">
      <c r="B96" t="s">
        <v>1635</v>
      </c>
      <c r="C96" t="s">
        <v>1490</v>
      </c>
      <c r="D96" t="s">
        <v>1644</v>
      </c>
      <c r="E96" t="s">
        <v>1637</v>
      </c>
      <c r="F96" t="s">
        <v>1591</v>
      </c>
      <c r="G96" t="s">
        <v>1643</v>
      </c>
      <c r="H96" t="s">
        <v>1560</v>
      </c>
      <c r="I96" s="91">
        <v>1.93</v>
      </c>
      <c r="J96" t="s">
        <v>105</v>
      </c>
      <c r="K96" s="91">
        <v>4.45</v>
      </c>
      <c r="L96" s="91">
        <v>2.5099999999999998</v>
      </c>
      <c r="M96" s="91">
        <v>7399.72</v>
      </c>
      <c r="N96" s="91">
        <v>101.93</v>
      </c>
      <c r="O96" s="91">
        <v>7.5425345960000003</v>
      </c>
      <c r="P96" s="91">
        <v>0.05</v>
      </c>
      <c r="Q96" s="91">
        <v>0</v>
      </c>
    </row>
    <row r="97" spans="2:17">
      <c r="B97" t="s">
        <v>1635</v>
      </c>
      <c r="C97" t="s">
        <v>1490</v>
      </c>
      <c r="D97" t="s">
        <v>1645</v>
      </c>
      <c r="E97" t="s">
        <v>1637</v>
      </c>
      <c r="F97" t="s">
        <v>1591</v>
      </c>
      <c r="G97" t="s">
        <v>1643</v>
      </c>
      <c r="H97" t="s">
        <v>1560</v>
      </c>
      <c r="I97" s="91">
        <v>1.8</v>
      </c>
      <c r="J97" t="s">
        <v>105</v>
      </c>
      <c r="K97" s="91">
        <v>4.4000000000000004</v>
      </c>
      <c r="L97" s="91">
        <v>2.4900000000000002</v>
      </c>
      <c r="M97" s="91">
        <v>13898.57</v>
      </c>
      <c r="N97" s="91">
        <v>101.79</v>
      </c>
      <c r="O97" s="91">
        <v>14.147354403</v>
      </c>
      <c r="P97" s="91">
        <v>0.1</v>
      </c>
      <c r="Q97" s="91">
        <v>0</v>
      </c>
    </row>
    <row r="98" spans="2:17">
      <c r="B98" t="s">
        <v>1635</v>
      </c>
      <c r="C98" t="s">
        <v>1490</v>
      </c>
      <c r="D98" t="s">
        <v>1646</v>
      </c>
      <c r="E98" t="s">
        <v>1637</v>
      </c>
      <c r="F98" t="s">
        <v>1591</v>
      </c>
      <c r="G98" t="s">
        <v>1643</v>
      </c>
      <c r="H98" t="s">
        <v>1560</v>
      </c>
      <c r="I98" s="91">
        <v>2.5099999999999998</v>
      </c>
      <c r="J98" t="s">
        <v>105</v>
      </c>
      <c r="K98" s="91">
        <v>3.4</v>
      </c>
      <c r="L98" s="91">
        <v>1.19</v>
      </c>
      <c r="M98" s="91">
        <v>30116.46</v>
      </c>
      <c r="N98" s="91">
        <v>104.35</v>
      </c>
      <c r="O98" s="91">
        <v>31.42652601</v>
      </c>
      <c r="P98" s="91">
        <v>0.23</v>
      </c>
      <c r="Q98" s="91">
        <v>0.01</v>
      </c>
    </row>
    <row r="99" spans="2:17">
      <c r="B99" t="s">
        <v>1635</v>
      </c>
      <c r="C99" t="s">
        <v>1490</v>
      </c>
      <c r="D99" t="s">
        <v>1647</v>
      </c>
      <c r="E99" t="s">
        <v>1637</v>
      </c>
      <c r="F99" t="s">
        <v>1591</v>
      </c>
      <c r="G99" t="s">
        <v>1643</v>
      </c>
      <c r="H99" t="s">
        <v>1560</v>
      </c>
      <c r="I99" s="91">
        <v>2.66</v>
      </c>
      <c r="J99" t="s">
        <v>105</v>
      </c>
      <c r="K99" s="91">
        <v>3.45</v>
      </c>
      <c r="L99" s="91">
        <v>2.21</v>
      </c>
      <c r="M99" s="91">
        <v>10873.05</v>
      </c>
      <c r="N99" s="91">
        <v>107.06</v>
      </c>
      <c r="O99" s="91">
        <v>11.64068733</v>
      </c>
      <c r="P99" s="91">
        <v>0.08</v>
      </c>
      <c r="Q99" s="91">
        <v>0</v>
      </c>
    </row>
    <row r="100" spans="2:17">
      <c r="B100" t="s">
        <v>1635</v>
      </c>
      <c r="C100" t="s">
        <v>1490</v>
      </c>
      <c r="D100" t="s">
        <v>1648</v>
      </c>
      <c r="E100" t="s">
        <v>1637</v>
      </c>
      <c r="F100" t="s">
        <v>1591</v>
      </c>
      <c r="G100" t="s">
        <v>1649</v>
      </c>
      <c r="H100" t="s">
        <v>1560</v>
      </c>
      <c r="I100" s="91">
        <v>1.91</v>
      </c>
      <c r="J100" t="s">
        <v>105</v>
      </c>
      <c r="K100" s="91">
        <v>4.7</v>
      </c>
      <c r="L100" s="91">
        <v>4.0999999999999996</v>
      </c>
      <c r="M100" s="91">
        <v>76842.31</v>
      </c>
      <c r="N100" s="91">
        <v>101.23</v>
      </c>
      <c r="O100" s="91">
        <v>77.787470412999994</v>
      </c>
      <c r="P100" s="91">
        <v>0.56000000000000005</v>
      </c>
      <c r="Q100" s="91">
        <v>0.03</v>
      </c>
    </row>
    <row r="101" spans="2:17">
      <c r="B101" t="s">
        <v>1635</v>
      </c>
      <c r="C101" t="s">
        <v>1490</v>
      </c>
      <c r="D101" t="s">
        <v>1650</v>
      </c>
      <c r="E101" t="s">
        <v>1637</v>
      </c>
      <c r="F101" t="s">
        <v>1591</v>
      </c>
      <c r="G101" t="s">
        <v>1651</v>
      </c>
      <c r="H101" t="s">
        <v>1560</v>
      </c>
      <c r="I101" s="91">
        <v>0.49</v>
      </c>
      <c r="J101" t="s">
        <v>105</v>
      </c>
      <c r="K101" s="91">
        <v>1.4</v>
      </c>
      <c r="L101" s="91">
        <v>1.26</v>
      </c>
      <c r="M101" s="91">
        <v>64029.1</v>
      </c>
      <c r="N101" s="91">
        <v>100.09</v>
      </c>
      <c r="O101" s="91">
        <v>64.086726189999993</v>
      </c>
      <c r="P101" s="91">
        <v>0.46</v>
      </c>
      <c r="Q101" s="91">
        <v>0.02</v>
      </c>
    </row>
    <row r="102" spans="2:17">
      <c r="B102" t="s">
        <v>1652</v>
      </c>
      <c r="C102" t="s">
        <v>1490</v>
      </c>
      <c r="D102" t="s">
        <v>1653</v>
      </c>
      <c r="E102" t="s">
        <v>1654</v>
      </c>
      <c r="F102" t="s">
        <v>1591</v>
      </c>
      <c r="G102" t="s">
        <v>1655</v>
      </c>
      <c r="H102" t="s">
        <v>1560</v>
      </c>
      <c r="I102" s="91">
        <v>5.79</v>
      </c>
      <c r="J102" t="s">
        <v>105</v>
      </c>
      <c r="K102" s="91">
        <v>2.98</v>
      </c>
      <c r="L102" s="91">
        <v>1.58</v>
      </c>
      <c r="M102" s="91">
        <v>89223.87</v>
      </c>
      <c r="N102" s="91">
        <v>112.75</v>
      </c>
      <c r="O102" s="91">
        <v>100.599913425</v>
      </c>
      <c r="P102" s="91">
        <v>0.73</v>
      </c>
      <c r="Q102" s="91">
        <v>0.04</v>
      </c>
    </row>
    <row r="103" spans="2:17">
      <c r="B103" t="s">
        <v>1652</v>
      </c>
      <c r="C103" t="s">
        <v>1490</v>
      </c>
      <c r="D103" t="s">
        <v>1656</v>
      </c>
      <c r="E103" t="s">
        <v>1654</v>
      </c>
      <c r="F103" t="s">
        <v>1591</v>
      </c>
      <c r="G103" t="s">
        <v>1657</v>
      </c>
      <c r="H103" t="s">
        <v>1560</v>
      </c>
      <c r="I103" s="91">
        <v>5.79</v>
      </c>
      <c r="J103" t="s">
        <v>105</v>
      </c>
      <c r="K103" s="91">
        <v>2.98</v>
      </c>
      <c r="L103" s="91">
        <v>1.58</v>
      </c>
      <c r="M103" s="91">
        <v>2523.31</v>
      </c>
      <c r="N103" s="91">
        <v>112.7</v>
      </c>
      <c r="O103" s="91">
        <v>2.8437703700000001</v>
      </c>
      <c r="P103" s="91">
        <v>0.02</v>
      </c>
      <c r="Q103" s="91">
        <v>0</v>
      </c>
    </row>
    <row r="104" spans="2:17">
      <c r="B104" t="s">
        <v>1658</v>
      </c>
      <c r="C104" t="s">
        <v>1490</v>
      </c>
      <c r="D104" t="s">
        <v>1659</v>
      </c>
      <c r="E104" t="s">
        <v>1660</v>
      </c>
      <c r="F104" t="s">
        <v>1591</v>
      </c>
      <c r="G104" t="s">
        <v>1655</v>
      </c>
      <c r="H104" t="s">
        <v>1560</v>
      </c>
      <c r="I104" s="91">
        <v>5.79</v>
      </c>
      <c r="J104" t="s">
        <v>105</v>
      </c>
      <c r="K104" s="91">
        <v>2.98</v>
      </c>
      <c r="L104" s="91">
        <v>1.58</v>
      </c>
      <c r="M104" s="91">
        <v>122198.57</v>
      </c>
      <c r="N104" s="91">
        <v>112.78</v>
      </c>
      <c r="O104" s="91">
        <v>137.81554724599999</v>
      </c>
      <c r="P104" s="91">
        <v>0.99</v>
      </c>
      <c r="Q104" s="91">
        <v>0.05</v>
      </c>
    </row>
    <row r="105" spans="2:17">
      <c r="B105" t="s">
        <v>1661</v>
      </c>
      <c r="C105" t="s">
        <v>1490</v>
      </c>
      <c r="D105" t="s">
        <v>1662</v>
      </c>
      <c r="E105" t="s">
        <v>1663</v>
      </c>
      <c r="F105" t="s">
        <v>1591</v>
      </c>
      <c r="G105" t="s">
        <v>1655</v>
      </c>
      <c r="H105" t="s">
        <v>1560</v>
      </c>
      <c r="I105" s="91">
        <v>5.77</v>
      </c>
      <c r="J105" t="s">
        <v>105</v>
      </c>
      <c r="K105" s="91">
        <v>2.98</v>
      </c>
      <c r="L105" s="91">
        <v>1.58</v>
      </c>
      <c r="M105" s="91">
        <v>101644.9</v>
      </c>
      <c r="N105" s="91">
        <v>112.74</v>
      </c>
      <c r="O105" s="91">
        <v>114.59446026000001</v>
      </c>
      <c r="P105" s="91">
        <v>0.83</v>
      </c>
      <c r="Q105" s="91">
        <v>0.04</v>
      </c>
    </row>
    <row r="106" spans="2:17">
      <c r="B106" t="s">
        <v>1664</v>
      </c>
      <c r="C106" t="s">
        <v>1490</v>
      </c>
      <c r="D106" t="s">
        <v>1665</v>
      </c>
      <c r="E106" t="s">
        <v>1666</v>
      </c>
      <c r="F106" t="s">
        <v>665</v>
      </c>
      <c r="G106" t="s">
        <v>319</v>
      </c>
      <c r="H106" t="s">
        <v>231</v>
      </c>
      <c r="I106" s="91">
        <v>1.24</v>
      </c>
      <c r="J106" t="s">
        <v>105</v>
      </c>
      <c r="K106" s="91">
        <v>2.27</v>
      </c>
      <c r="L106" s="91">
        <v>1.86</v>
      </c>
      <c r="M106" s="91">
        <v>46526.400000000001</v>
      </c>
      <c r="N106" s="91">
        <v>100.94</v>
      </c>
      <c r="O106" s="91">
        <v>46.963748160000002</v>
      </c>
      <c r="P106" s="91">
        <v>0.34</v>
      </c>
      <c r="Q106" s="91">
        <v>0.02</v>
      </c>
    </row>
    <row r="107" spans="2:17">
      <c r="B107" t="s">
        <v>1664</v>
      </c>
      <c r="C107" t="s">
        <v>1490</v>
      </c>
      <c r="D107" t="s">
        <v>1667</v>
      </c>
      <c r="E107" t="s">
        <v>1666</v>
      </c>
      <c r="F107" t="s">
        <v>665</v>
      </c>
      <c r="G107" t="s">
        <v>1668</v>
      </c>
      <c r="H107" t="s">
        <v>231</v>
      </c>
      <c r="I107" s="91">
        <v>1.48</v>
      </c>
      <c r="J107" t="s">
        <v>105</v>
      </c>
      <c r="K107" s="91">
        <v>2.27</v>
      </c>
      <c r="L107" s="91">
        <v>2.16</v>
      </c>
      <c r="M107" s="91">
        <v>46526.400000000001</v>
      </c>
      <c r="N107" s="91">
        <v>100.75</v>
      </c>
      <c r="O107" s="91">
        <v>46.875348000000002</v>
      </c>
      <c r="P107" s="91">
        <v>0.34</v>
      </c>
      <c r="Q107" s="91">
        <v>0.02</v>
      </c>
    </row>
    <row r="108" spans="2:17">
      <c r="B108" t="s">
        <v>1664</v>
      </c>
      <c r="C108" t="s">
        <v>1490</v>
      </c>
      <c r="D108" t="s">
        <v>1669</v>
      </c>
      <c r="E108" t="s">
        <v>1666</v>
      </c>
      <c r="F108" t="s">
        <v>665</v>
      </c>
      <c r="G108" t="s">
        <v>787</v>
      </c>
      <c r="H108" t="s">
        <v>231</v>
      </c>
      <c r="I108" s="91">
        <v>1.24</v>
      </c>
      <c r="J108" t="s">
        <v>105</v>
      </c>
      <c r="K108" s="91">
        <v>2.27</v>
      </c>
      <c r="L108" s="91">
        <v>2.06</v>
      </c>
      <c r="M108" s="91">
        <v>46526.400000000001</v>
      </c>
      <c r="N108" s="91">
        <v>100.81</v>
      </c>
      <c r="O108" s="91">
        <v>46.903263840000001</v>
      </c>
      <c r="P108" s="91">
        <v>0.34</v>
      </c>
      <c r="Q108" s="91">
        <v>0.02</v>
      </c>
    </row>
    <row r="109" spans="2:17">
      <c r="B109" t="s">
        <v>1664</v>
      </c>
      <c r="C109" t="s">
        <v>1490</v>
      </c>
      <c r="D109" t="s">
        <v>1670</v>
      </c>
      <c r="E109" t="s">
        <v>1666</v>
      </c>
      <c r="F109" t="s">
        <v>665</v>
      </c>
      <c r="G109" t="s">
        <v>378</v>
      </c>
      <c r="H109" t="s">
        <v>231</v>
      </c>
      <c r="I109" s="91">
        <v>1.47</v>
      </c>
      <c r="J109" t="s">
        <v>105</v>
      </c>
      <c r="K109" s="91">
        <v>2.08</v>
      </c>
      <c r="L109" s="91">
        <v>2.27</v>
      </c>
      <c r="M109" s="91">
        <v>54985.74</v>
      </c>
      <c r="N109" s="91">
        <v>100.28</v>
      </c>
      <c r="O109" s="91">
        <v>55.139700071999997</v>
      </c>
      <c r="P109" s="91">
        <v>0.4</v>
      </c>
      <c r="Q109" s="91">
        <v>0.02</v>
      </c>
    </row>
    <row r="110" spans="2:17">
      <c r="B110" t="s">
        <v>1664</v>
      </c>
      <c r="C110" t="s">
        <v>1490</v>
      </c>
      <c r="D110" t="s">
        <v>1671</v>
      </c>
      <c r="E110" t="s">
        <v>1666</v>
      </c>
      <c r="F110" t="s">
        <v>665</v>
      </c>
      <c r="G110" t="s">
        <v>1672</v>
      </c>
      <c r="H110" t="s">
        <v>231</v>
      </c>
      <c r="I110" s="91">
        <v>1.93</v>
      </c>
      <c r="J110" t="s">
        <v>105</v>
      </c>
      <c r="K110" s="91">
        <v>2.4</v>
      </c>
      <c r="L110" s="91">
        <v>2.2000000000000002</v>
      </c>
      <c r="M110" s="91">
        <v>61991.19</v>
      </c>
      <c r="N110" s="91">
        <v>100.75</v>
      </c>
      <c r="O110" s="91">
        <v>62.456123925</v>
      </c>
      <c r="P110" s="91">
        <v>0.45</v>
      </c>
      <c r="Q110" s="91">
        <v>0.02</v>
      </c>
    </row>
    <row r="111" spans="2:17">
      <c r="B111" t="s">
        <v>1664</v>
      </c>
      <c r="C111" t="s">
        <v>1490</v>
      </c>
      <c r="D111" t="s">
        <v>1673</v>
      </c>
      <c r="E111" t="s">
        <v>1666</v>
      </c>
      <c r="F111" t="s">
        <v>665</v>
      </c>
      <c r="G111" t="s">
        <v>1674</v>
      </c>
      <c r="H111" t="s">
        <v>231</v>
      </c>
      <c r="I111" s="91">
        <v>3.76</v>
      </c>
      <c r="J111" t="s">
        <v>105</v>
      </c>
      <c r="K111" s="91">
        <v>2.38</v>
      </c>
      <c r="L111" s="91">
        <v>2.35</v>
      </c>
      <c r="M111" s="91">
        <v>61991.19</v>
      </c>
      <c r="N111" s="91">
        <v>100.4</v>
      </c>
      <c r="O111" s="91">
        <v>62.239154759999998</v>
      </c>
      <c r="P111" s="91">
        <v>0.45</v>
      </c>
      <c r="Q111" s="91">
        <v>0.02</v>
      </c>
    </row>
    <row r="112" spans="2:17">
      <c r="B112" t="s">
        <v>1675</v>
      </c>
      <c r="C112" t="s">
        <v>1490</v>
      </c>
      <c r="D112" t="s">
        <v>1676</v>
      </c>
      <c r="E112" t="s">
        <v>1677</v>
      </c>
      <c r="F112" t="s">
        <v>665</v>
      </c>
      <c r="G112" t="s">
        <v>1406</v>
      </c>
      <c r="H112" t="s">
        <v>231</v>
      </c>
      <c r="I112" s="91">
        <v>10.34</v>
      </c>
      <c r="J112" t="s">
        <v>105</v>
      </c>
      <c r="K112" s="91">
        <v>4.8</v>
      </c>
      <c r="L112" s="91">
        <v>4.78</v>
      </c>
      <c r="M112" s="91">
        <v>58557.31</v>
      </c>
      <c r="N112" s="91">
        <v>107.27</v>
      </c>
      <c r="O112" s="91">
        <v>62.814426437000002</v>
      </c>
      <c r="P112" s="91">
        <v>0.45</v>
      </c>
      <c r="Q112" s="91">
        <v>0.02</v>
      </c>
    </row>
    <row r="113" spans="2:17">
      <c r="B113" t="s">
        <v>1675</v>
      </c>
      <c r="C113" t="s">
        <v>1490</v>
      </c>
      <c r="D113" t="s">
        <v>1678</v>
      </c>
      <c r="E113" t="s">
        <v>1677</v>
      </c>
      <c r="F113" t="s">
        <v>665</v>
      </c>
      <c r="G113" t="s">
        <v>1679</v>
      </c>
      <c r="H113" t="s">
        <v>231</v>
      </c>
      <c r="I113" s="91">
        <v>9.58</v>
      </c>
      <c r="J113" t="s">
        <v>105</v>
      </c>
      <c r="K113" s="91">
        <v>4.8</v>
      </c>
      <c r="L113" s="91">
        <v>4.92</v>
      </c>
      <c r="M113" s="91">
        <v>12579.73</v>
      </c>
      <c r="N113" s="91">
        <v>104.08</v>
      </c>
      <c r="O113" s="91">
        <v>13.092982984000001</v>
      </c>
      <c r="P113" s="91">
        <v>0.09</v>
      </c>
      <c r="Q113" s="91">
        <v>0</v>
      </c>
    </row>
    <row r="114" spans="2:17">
      <c r="B114" t="s">
        <v>1675</v>
      </c>
      <c r="C114" t="s">
        <v>1490</v>
      </c>
      <c r="D114" t="s">
        <v>1680</v>
      </c>
      <c r="E114" t="s">
        <v>1677</v>
      </c>
      <c r="F114" t="s">
        <v>665</v>
      </c>
      <c r="G114" t="s">
        <v>1681</v>
      </c>
      <c r="H114" t="s">
        <v>231</v>
      </c>
      <c r="I114" s="91">
        <v>9.1</v>
      </c>
      <c r="J114" t="s">
        <v>105</v>
      </c>
      <c r="K114" s="91">
        <v>4.8</v>
      </c>
      <c r="L114" s="91">
        <v>5.19</v>
      </c>
      <c r="M114" s="91">
        <v>22414.92</v>
      </c>
      <c r="N114" s="91">
        <v>98.56</v>
      </c>
      <c r="O114" s="91">
        <v>22.092145152000001</v>
      </c>
      <c r="P114" s="91">
        <v>0.16</v>
      </c>
      <c r="Q114" s="91">
        <v>0.01</v>
      </c>
    </row>
    <row r="115" spans="2:17">
      <c r="B115" t="s">
        <v>1675</v>
      </c>
      <c r="C115" t="s">
        <v>1490</v>
      </c>
      <c r="D115" t="s">
        <v>1682</v>
      </c>
      <c r="E115" t="s">
        <v>1677</v>
      </c>
      <c r="F115" t="s">
        <v>665</v>
      </c>
      <c r="G115" t="s">
        <v>1683</v>
      </c>
      <c r="H115" t="s">
        <v>231</v>
      </c>
      <c r="I115" s="91">
        <v>9.73</v>
      </c>
      <c r="J115" t="s">
        <v>105</v>
      </c>
      <c r="K115" s="91">
        <v>3.79</v>
      </c>
      <c r="L115" s="91">
        <v>4.07</v>
      </c>
      <c r="M115" s="91">
        <v>14477.1</v>
      </c>
      <c r="N115" s="91">
        <v>102.29</v>
      </c>
      <c r="O115" s="91">
        <v>14.80862559</v>
      </c>
      <c r="P115" s="91">
        <v>0.11</v>
      </c>
      <c r="Q115" s="91">
        <v>0.01</v>
      </c>
    </row>
    <row r="116" spans="2:17">
      <c r="B116" t="s">
        <v>1675</v>
      </c>
      <c r="C116" t="s">
        <v>1490</v>
      </c>
      <c r="D116" t="s">
        <v>1684</v>
      </c>
      <c r="E116" t="s">
        <v>1677</v>
      </c>
      <c r="F116" t="s">
        <v>665</v>
      </c>
      <c r="G116" t="s">
        <v>1685</v>
      </c>
      <c r="H116" t="s">
        <v>231</v>
      </c>
      <c r="I116" s="91">
        <v>9.9</v>
      </c>
      <c r="J116" t="s">
        <v>105</v>
      </c>
      <c r="K116" s="91">
        <v>3.79</v>
      </c>
      <c r="L116" s="91">
        <v>3.66</v>
      </c>
      <c r="M116" s="91">
        <v>19185.45</v>
      </c>
      <c r="N116" s="91">
        <v>103.16</v>
      </c>
      <c r="O116" s="91">
        <v>19.791710219999999</v>
      </c>
      <c r="P116" s="91">
        <v>0.14000000000000001</v>
      </c>
      <c r="Q116" s="91">
        <v>0.01</v>
      </c>
    </row>
    <row r="117" spans="2:17">
      <c r="B117" t="s">
        <v>1686</v>
      </c>
      <c r="C117" t="s">
        <v>1490</v>
      </c>
      <c r="D117" t="s">
        <v>1687</v>
      </c>
      <c r="E117" t="s">
        <v>1688</v>
      </c>
      <c r="F117" t="s">
        <v>712</v>
      </c>
      <c r="G117" t="s">
        <v>1689</v>
      </c>
      <c r="H117" t="s">
        <v>231</v>
      </c>
      <c r="I117" s="91">
        <v>3.49</v>
      </c>
      <c r="J117" t="s">
        <v>105</v>
      </c>
      <c r="K117" s="91">
        <v>2.61</v>
      </c>
      <c r="L117" s="91">
        <v>2.59</v>
      </c>
      <c r="M117" s="91">
        <v>78325</v>
      </c>
      <c r="N117" s="91">
        <v>102.35</v>
      </c>
      <c r="O117" s="91">
        <v>80.165637500000003</v>
      </c>
      <c r="P117" s="91">
        <v>0.57999999999999996</v>
      </c>
      <c r="Q117" s="91">
        <v>0.03</v>
      </c>
    </row>
    <row r="118" spans="2:17">
      <c r="B118" t="s">
        <v>1686</v>
      </c>
      <c r="C118" t="s">
        <v>1490</v>
      </c>
      <c r="D118" t="s">
        <v>1690</v>
      </c>
      <c r="E118" t="s">
        <v>1688</v>
      </c>
      <c r="F118" t="s">
        <v>712</v>
      </c>
      <c r="G118" t="s">
        <v>1691</v>
      </c>
      <c r="H118" t="s">
        <v>231</v>
      </c>
      <c r="I118" s="91">
        <v>3.56</v>
      </c>
      <c r="J118" t="s">
        <v>105</v>
      </c>
      <c r="K118" s="91">
        <v>2.61</v>
      </c>
      <c r="L118" s="91">
        <v>2.46</v>
      </c>
      <c r="M118" s="91">
        <v>109654</v>
      </c>
      <c r="N118" s="91">
        <v>101.39</v>
      </c>
      <c r="O118" s="91">
        <v>111.17819059999999</v>
      </c>
      <c r="P118" s="91">
        <v>0.8</v>
      </c>
      <c r="Q118" s="91">
        <v>0.04</v>
      </c>
    </row>
    <row r="119" spans="2:17">
      <c r="B119" t="s">
        <v>1631</v>
      </c>
      <c r="C119" t="s">
        <v>1490</v>
      </c>
      <c r="D119" t="s">
        <v>1692</v>
      </c>
      <c r="E119" t="s">
        <v>1693</v>
      </c>
      <c r="F119" t="s">
        <v>1694</v>
      </c>
      <c r="G119" t="s">
        <v>1695</v>
      </c>
      <c r="H119" t="s">
        <v>1560</v>
      </c>
      <c r="I119" s="91">
        <v>3.47</v>
      </c>
      <c r="J119" t="s">
        <v>105</v>
      </c>
      <c r="K119" s="91">
        <v>2.76</v>
      </c>
      <c r="L119" s="91">
        <v>2.59</v>
      </c>
      <c r="M119" s="91">
        <v>58923.040000000001</v>
      </c>
      <c r="N119" s="91">
        <v>98.99</v>
      </c>
      <c r="O119" s="91">
        <v>58.327917296000003</v>
      </c>
      <c r="P119" s="91">
        <v>0.42</v>
      </c>
      <c r="Q119" s="91">
        <v>0.02</v>
      </c>
    </row>
    <row r="120" spans="2:17">
      <c r="B120" t="s">
        <v>1631</v>
      </c>
      <c r="C120" t="s">
        <v>1490</v>
      </c>
      <c r="D120" t="s">
        <v>1696</v>
      </c>
      <c r="E120" t="s">
        <v>1693</v>
      </c>
      <c r="F120" t="s">
        <v>712</v>
      </c>
      <c r="G120" t="s">
        <v>1695</v>
      </c>
      <c r="H120" t="s">
        <v>231</v>
      </c>
      <c r="I120" s="91">
        <v>3.5</v>
      </c>
      <c r="J120" t="s">
        <v>105</v>
      </c>
      <c r="K120" s="91">
        <v>2.2999999999999998</v>
      </c>
      <c r="L120" s="91">
        <v>2.13</v>
      </c>
      <c r="M120" s="91">
        <v>25252.720000000001</v>
      </c>
      <c r="N120" s="91">
        <v>100.85</v>
      </c>
      <c r="O120" s="91">
        <v>25.46736812</v>
      </c>
      <c r="P120" s="91">
        <v>0.18</v>
      </c>
      <c r="Q120" s="91">
        <v>0.01</v>
      </c>
    </row>
    <row r="121" spans="2:17">
      <c r="B121" t="s">
        <v>1631</v>
      </c>
      <c r="C121" t="s">
        <v>1490</v>
      </c>
      <c r="D121" t="s">
        <v>1697</v>
      </c>
      <c r="E121" t="s">
        <v>1693</v>
      </c>
      <c r="F121" t="s">
        <v>1694</v>
      </c>
      <c r="G121" t="s">
        <v>1698</v>
      </c>
      <c r="H121" t="s">
        <v>1560</v>
      </c>
      <c r="I121" s="91">
        <v>7.2</v>
      </c>
      <c r="J121" t="s">
        <v>105</v>
      </c>
      <c r="K121" s="91">
        <v>3.5</v>
      </c>
      <c r="L121" s="91">
        <v>3.84</v>
      </c>
      <c r="M121" s="91">
        <v>213967.71</v>
      </c>
      <c r="N121" s="91">
        <v>103.08</v>
      </c>
      <c r="O121" s="91">
        <v>220.557915468</v>
      </c>
      <c r="P121" s="91">
        <v>1.59</v>
      </c>
      <c r="Q121" s="91">
        <v>0.08</v>
      </c>
    </row>
    <row r="122" spans="2:17">
      <c r="B122" t="s">
        <v>1635</v>
      </c>
      <c r="C122" t="s">
        <v>1490</v>
      </c>
      <c r="D122" t="s">
        <v>1699</v>
      </c>
      <c r="E122" t="s">
        <v>1700</v>
      </c>
      <c r="F122" t="s">
        <v>712</v>
      </c>
      <c r="G122" t="s">
        <v>1467</v>
      </c>
      <c r="H122" t="s">
        <v>231</v>
      </c>
      <c r="I122" s="91">
        <v>8.82</v>
      </c>
      <c r="J122" t="s">
        <v>105</v>
      </c>
      <c r="K122" s="91">
        <v>2.82</v>
      </c>
      <c r="L122" s="91">
        <v>3.21</v>
      </c>
      <c r="M122" s="91">
        <v>53830.95</v>
      </c>
      <c r="N122" s="91">
        <v>98.49</v>
      </c>
      <c r="O122" s="91">
        <v>53.018102655</v>
      </c>
      <c r="P122" s="91">
        <v>0.38</v>
      </c>
      <c r="Q122" s="91">
        <v>0.02</v>
      </c>
    </row>
    <row r="123" spans="2:17">
      <c r="B123" t="s">
        <v>1635</v>
      </c>
      <c r="C123" t="s">
        <v>1490</v>
      </c>
      <c r="D123" t="s">
        <v>1701</v>
      </c>
      <c r="E123" t="s">
        <v>1700</v>
      </c>
      <c r="F123" t="s">
        <v>712</v>
      </c>
      <c r="G123" t="s">
        <v>1467</v>
      </c>
      <c r="H123" t="s">
        <v>231</v>
      </c>
      <c r="I123" s="91">
        <v>8.82</v>
      </c>
      <c r="J123" t="s">
        <v>105</v>
      </c>
      <c r="K123" s="91">
        <v>2.82</v>
      </c>
      <c r="L123" s="91">
        <v>3.21</v>
      </c>
      <c r="M123" s="91">
        <v>1629.99</v>
      </c>
      <c r="N123" s="91">
        <v>100.33</v>
      </c>
      <c r="O123" s="91">
        <v>1.635368967</v>
      </c>
      <c r="P123" s="91">
        <v>0.01</v>
      </c>
      <c r="Q123" s="91">
        <v>0</v>
      </c>
    </row>
    <row r="124" spans="2:17">
      <c r="B124" t="s">
        <v>1635</v>
      </c>
      <c r="C124" t="s">
        <v>1490</v>
      </c>
      <c r="D124" t="s">
        <v>1702</v>
      </c>
      <c r="E124" t="s">
        <v>1700</v>
      </c>
      <c r="F124" t="s">
        <v>712</v>
      </c>
      <c r="G124" t="s">
        <v>1703</v>
      </c>
      <c r="H124" t="s">
        <v>231</v>
      </c>
      <c r="I124" s="91">
        <v>9.1199999999999992</v>
      </c>
      <c r="J124" t="s">
        <v>105</v>
      </c>
      <c r="K124" s="91">
        <v>2.98</v>
      </c>
      <c r="L124" s="91">
        <v>3.09</v>
      </c>
      <c r="M124" s="91">
        <v>8593.06</v>
      </c>
      <c r="N124" s="91">
        <v>102.36</v>
      </c>
      <c r="O124" s="91">
        <v>8.7958562160000007</v>
      </c>
      <c r="P124" s="91">
        <v>0.06</v>
      </c>
      <c r="Q124" s="91">
        <v>0</v>
      </c>
    </row>
    <row r="125" spans="2:17">
      <c r="B125" t="s">
        <v>1635</v>
      </c>
      <c r="C125" t="s">
        <v>1490</v>
      </c>
      <c r="D125" t="s">
        <v>1704</v>
      </c>
      <c r="E125" t="s">
        <v>1700</v>
      </c>
      <c r="F125" t="s">
        <v>712</v>
      </c>
      <c r="G125" t="s">
        <v>1703</v>
      </c>
      <c r="H125" t="s">
        <v>231</v>
      </c>
      <c r="I125" s="91">
        <v>9.35</v>
      </c>
      <c r="J125" t="s">
        <v>105</v>
      </c>
      <c r="K125" s="91">
        <v>2.6</v>
      </c>
      <c r="L125" s="91">
        <v>2.62</v>
      </c>
      <c r="M125" s="91">
        <v>395.26</v>
      </c>
      <c r="N125" s="91">
        <v>100.16</v>
      </c>
      <c r="O125" s="91">
        <v>0.39589241600000002</v>
      </c>
      <c r="P125" s="91">
        <v>0</v>
      </c>
      <c r="Q125" s="91">
        <v>0</v>
      </c>
    </row>
    <row r="126" spans="2:17">
      <c r="B126" t="s">
        <v>1635</v>
      </c>
      <c r="C126" t="s">
        <v>1490</v>
      </c>
      <c r="D126" t="s">
        <v>1705</v>
      </c>
      <c r="E126" t="s">
        <v>1700</v>
      </c>
      <c r="F126" t="s">
        <v>712</v>
      </c>
      <c r="G126" t="s">
        <v>1706</v>
      </c>
      <c r="H126" t="s">
        <v>231</v>
      </c>
      <c r="I126" s="91">
        <v>8.9499999999999993</v>
      </c>
      <c r="J126" t="s">
        <v>105</v>
      </c>
      <c r="K126" s="91">
        <v>2.5</v>
      </c>
      <c r="L126" s="91">
        <v>2.93</v>
      </c>
      <c r="M126" s="91">
        <v>10092.31</v>
      </c>
      <c r="N126" s="91">
        <v>102.05</v>
      </c>
      <c r="O126" s="91">
        <v>10.299202355</v>
      </c>
      <c r="P126" s="91">
        <v>7.0000000000000007E-2</v>
      </c>
      <c r="Q126" s="91">
        <v>0</v>
      </c>
    </row>
    <row r="127" spans="2:17">
      <c r="B127" t="s">
        <v>1635</v>
      </c>
      <c r="C127" t="s">
        <v>1490</v>
      </c>
      <c r="D127" t="s">
        <v>1707</v>
      </c>
      <c r="E127" t="s">
        <v>1700</v>
      </c>
      <c r="F127" t="s">
        <v>712</v>
      </c>
      <c r="G127" t="s">
        <v>1706</v>
      </c>
      <c r="H127" t="s">
        <v>231</v>
      </c>
      <c r="I127" s="91">
        <v>9.52</v>
      </c>
      <c r="J127" t="s">
        <v>105</v>
      </c>
      <c r="K127" s="91">
        <v>2.6</v>
      </c>
      <c r="L127" s="91">
        <v>2.14</v>
      </c>
      <c r="M127" s="91">
        <v>1715.69</v>
      </c>
      <c r="N127" s="91">
        <v>100.4700471945637</v>
      </c>
      <c r="O127" s="91">
        <v>1.7237545527124101</v>
      </c>
      <c r="P127" s="91">
        <v>0.01</v>
      </c>
      <c r="Q127" s="91">
        <v>0</v>
      </c>
    </row>
    <row r="128" spans="2:17">
      <c r="B128" t="s">
        <v>1635</v>
      </c>
      <c r="C128" t="s">
        <v>1490</v>
      </c>
      <c r="D128" t="s">
        <v>1708</v>
      </c>
      <c r="E128" t="s">
        <v>1700</v>
      </c>
      <c r="F128" t="s">
        <v>712</v>
      </c>
      <c r="G128" t="s">
        <v>1672</v>
      </c>
      <c r="H128" t="s">
        <v>231</v>
      </c>
      <c r="I128" s="91">
        <v>8.98</v>
      </c>
      <c r="J128" t="s">
        <v>105</v>
      </c>
      <c r="K128" s="91">
        <v>3.05</v>
      </c>
      <c r="L128" s="91">
        <v>2.84</v>
      </c>
      <c r="M128" s="91">
        <v>56682.19</v>
      </c>
      <c r="N128" s="91">
        <v>103.04</v>
      </c>
      <c r="O128" s="91">
        <v>58.405328576000002</v>
      </c>
      <c r="P128" s="91">
        <v>0.42</v>
      </c>
      <c r="Q128" s="91">
        <v>0.02</v>
      </c>
    </row>
    <row r="129" spans="2:17">
      <c r="B129" t="s">
        <v>1635</v>
      </c>
      <c r="C129" t="s">
        <v>1490</v>
      </c>
      <c r="D129" t="s">
        <v>1709</v>
      </c>
      <c r="E129" t="s">
        <v>1700</v>
      </c>
      <c r="F129" t="s">
        <v>712</v>
      </c>
      <c r="G129" t="s">
        <v>1672</v>
      </c>
      <c r="H129" t="s">
        <v>231</v>
      </c>
      <c r="I129" s="91">
        <v>9.14</v>
      </c>
      <c r="J129" t="s">
        <v>105</v>
      </c>
      <c r="K129" s="91">
        <v>2.6</v>
      </c>
      <c r="L129" s="91">
        <v>2.65</v>
      </c>
      <c r="M129" s="91">
        <v>7607.38</v>
      </c>
      <c r="N129" s="91">
        <v>100.36</v>
      </c>
      <c r="O129" s="91">
        <v>7.6347665679999999</v>
      </c>
      <c r="P129" s="91">
        <v>0.06</v>
      </c>
      <c r="Q129" s="91">
        <v>0</v>
      </c>
    </row>
    <row r="130" spans="2:17">
      <c r="B130" t="s">
        <v>1710</v>
      </c>
      <c r="C130" t="s">
        <v>1490</v>
      </c>
      <c r="D130" t="s">
        <v>1711</v>
      </c>
      <c r="E130" t="s">
        <v>1712</v>
      </c>
      <c r="F130" t="s">
        <v>1694</v>
      </c>
      <c r="G130" t="s">
        <v>1713</v>
      </c>
      <c r="H130" t="s">
        <v>1560</v>
      </c>
      <c r="I130" s="91">
        <v>0.96</v>
      </c>
      <c r="J130" t="s">
        <v>113</v>
      </c>
      <c r="K130" s="91">
        <v>3.59</v>
      </c>
      <c r="L130" s="91">
        <v>1.06</v>
      </c>
      <c r="M130" s="91">
        <v>13082.32</v>
      </c>
      <c r="N130" s="91">
        <v>101.36</v>
      </c>
      <c r="O130" s="91">
        <v>55.897213807500798</v>
      </c>
      <c r="P130" s="91">
        <v>0.4</v>
      </c>
      <c r="Q130" s="91">
        <v>0.02</v>
      </c>
    </row>
    <row r="131" spans="2:17">
      <c r="B131" t="s">
        <v>1710</v>
      </c>
      <c r="C131" t="s">
        <v>1490</v>
      </c>
      <c r="D131" t="s">
        <v>1714</v>
      </c>
      <c r="E131" t="s">
        <v>1712</v>
      </c>
      <c r="F131" t="s">
        <v>1694</v>
      </c>
      <c r="G131" t="s">
        <v>1713</v>
      </c>
      <c r="H131" t="s">
        <v>1560</v>
      </c>
      <c r="I131" s="91">
        <v>0.95</v>
      </c>
      <c r="J131" t="s">
        <v>109</v>
      </c>
      <c r="K131" s="91">
        <v>6.28</v>
      </c>
      <c r="L131" s="91">
        <v>4.2300000000000004</v>
      </c>
      <c r="M131" s="91">
        <v>13812.48</v>
      </c>
      <c r="N131" s="91">
        <v>101.23</v>
      </c>
      <c r="O131" s="91">
        <v>50.322562240895998</v>
      </c>
      <c r="P131" s="91">
        <v>0.36</v>
      </c>
      <c r="Q131" s="91">
        <v>0.02</v>
      </c>
    </row>
    <row r="132" spans="2:17">
      <c r="B132" t="s">
        <v>1710</v>
      </c>
      <c r="C132" t="s">
        <v>1490</v>
      </c>
      <c r="D132" t="s">
        <v>1715</v>
      </c>
      <c r="E132" t="s">
        <v>1712</v>
      </c>
      <c r="F132" t="s">
        <v>1694</v>
      </c>
      <c r="G132" t="s">
        <v>1716</v>
      </c>
      <c r="H132" t="s">
        <v>1560</v>
      </c>
      <c r="J132" t="s">
        <v>109</v>
      </c>
      <c r="K132" s="91">
        <v>4.16</v>
      </c>
      <c r="L132" s="91">
        <v>0</v>
      </c>
      <c r="M132" s="91">
        <v>8089.22</v>
      </c>
      <c r="N132" s="91">
        <v>100.09</v>
      </c>
      <c r="O132" s="91">
        <v>29.139304572501999</v>
      </c>
      <c r="P132" s="91">
        <v>0.21</v>
      </c>
      <c r="Q132" s="91">
        <v>0.01</v>
      </c>
    </row>
    <row r="133" spans="2:17">
      <c r="B133" t="s">
        <v>1710</v>
      </c>
      <c r="C133" t="s">
        <v>1490</v>
      </c>
      <c r="D133" t="s">
        <v>1717</v>
      </c>
      <c r="E133" t="s">
        <v>1712</v>
      </c>
      <c r="F133" t="s">
        <v>1694</v>
      </c>
      <c r="G133" t="s">
        <v>1476</v>
      </c>
      <c r="H133" t="s">
        <v>1560</v>
      </c>
      <c r="I133" s="91">
        <v>0.63</v>
      </c>
      <c r="J133" t="s">
        <v>109</v>
      </c>
      <c r="K133" s="91">
        <v>3.79</v>
      </c>
      <c r="L133" s="91">
        <v>4.4400000000000004</v>
      </c>
      <c r="M133" s="91">
        <v>23791.82</v>
      </c>
      <c r="N133" s="91">
        <v>100.15</v>
      </c>
      <c r="O133" s="91">
        <v>85.755200320270006</v>
      </c>
      <c r="P133" s="91">
        <v>0.62</v>
      </c>
      <c r="Q133" s="91">
        <v>0.03</v>
      </c>
    </row>
    <row r="134" spans="2:17">
      <c r="B134" t="s">
        <v>1718</v>
      </c>
      <c r="C134" t="s">
        <v>1490</v>
      </c>
      <c r="D134" t="s">
        <v>1719</v>
      </c>
      <c r="E134" t="s">
        <v>1720</v>
      </c>
      <c r="F134" t="s">
        <v>1694</v>
      </c>
      <c r="G134" t="s">
        <v>1721</v>
      </c>
      <c r="H134" t="s">
        <v>1560</v>
      </c>
      <c r="I134" s="91">
        <v>6.6</v>
      </c>
      <c r="J134" t="s">
        <v>105</v>
      </c>
      <c r="K134" s="91">
        <v>2.54</v>
      </c>
      <c r="L134" s="91">
        <v>1.45</v>
      </c>
      <c r="M134" s="91">
        <v>141196.51999999999</v>
      </c>
      <c r="N134" s="91">
        <v>110.3</v>
      </c>
      <c r="O134" s="91">
        <v>155.73976156000001</v>
      </c>
      <c r="P134" s="91">
        <v>1.1200000000000001</v>
      </c>
      <c r="Q134" s="91">
        <v>0.05</v>
      </c>
    </row>
    <row r="135" spans="2:17">
      <c r="B135" t="s">
        <v>1722</v>
      </c>
      <c r="C135" t="s">
        <v>1490</v>
      </c>
      <c r="D135" t="s">
        <v>1723</v>
      </c>
      <c r="E135" t="s">
        <v>1724</v>
      </c>
      <c r="F135" t="s">
        <v>721</v>
      </c>
      <c r="G135" t="s">
        <v>1725</v>
      </c>
      <c r="H135" t="s">
        <v>153</v>
      </c>
      <c r="I135" s="91">
        <v>8.51</v>
      </c>
      <c r="J135" t="s">
        <v>105</v>
      </c>
      <c r="K135" s="91">
        <v>3.4</v>
      </c>
      <c r="L135" s="91">
        <v>4.25</v>
      </c>
      <c r="M135" s="91">
        <v>38817.29</v>
      </c>
      <c r="N135" s="91">
        <v>114.52</v>
      </c>
      <c r="O135" s="91">
        <v>44.453560508000002</v>
      </c>
      <c r="P135" s="91">
        <v>0.32</v>
      </c>
      <c r="Q135" s="91">
        <v>0.02</v>
      </c>
    </row>
    <row r="136" spans="2:17">
      <c r="B136" t="s">
        <v>1722</v>
      </c>
      <c r="C136" t="s">
        <v>1490</v>
      </c>
      <c r="D136" t="s">
        <v>1726</v>
      </c>
      <c r="E136" t="s">
        <v>1724</v>
      </c>
      <c r="F136" t="s">
        <v>721</v>
      </c>
      <c r="G136" t="s">
        <v>1725</v>
      </c>
      <c r="H136" t="s">
        <v>153</v>
      </c>
      <c r="I136" s="91">
        <v>0.28000000000000003</v>
      </c>
      <c r="J136" t="s">
        <v>105</v>
      </c>
      <c r="K136" s="91">
        <v>3.3</v>
      </c>
      <c r="L136" s="91">
        <v>0.61</v>
      </c>
      <c r="M136" s="91">
        <v>17439.650000000001</v>
      </c>
      <c r="N136" s="91">
        <v>114.45</v>
      </c>
      <c r="O136" s="91">
        <v>19.959679425000001</v>
      </c>
      <c r="P136" s="91">
        <v>0.14000000000000001</v>
      </c>
      <c r="Q136" s="91">
        <v>0.01</v>
      </c>
    </row>
    <row r="137" spans="2:17">
      <c r="B137" t="s">
        <v>1722</v>
      </c>
      <c r="C137" t="s">
        <v>1490</v>
      </c>
      <c r="D137" t="s">
        <v>1727</v>
      </c>
      <c r="E137" t="s">
        <v>1724</v>
      </c>
      <c r="F137" t="s">
        <v>721</v>
      </c>
      <c r="G137" t="s">
        <v>1728</v>
      </c>
      <c r="H137" t="s">
        <v>153</v>
      </c>
      <c r="I137" s="91">
        <v>8.57</v>
      </c>
      <c r="J137" t="s">
        <v>105</v>
      </c>
      <c r="K137" s="91">
        <v>3.4</v>
      </c>
      <c r="L137" s="91">
        <v>4.16</v>
      </c>
      <c r="M137" s="91">
        <v>35607.32</v>
      </c>
      <c r="N137" s="91">
        <v>114.75</v>
      </c>
      <c r="O137" s="91">
        <v>40.859399699999997</v>
      </c>
      <c r="P137" s="91">
        <v>0.28999999999999998</v>
      </c>
      <c r="Q137" s="91">
        <v>0.01</v>
      </c>
    </row>
    <row r="138" spans="2:17">
      <c r="B138" t="s">
        <v>1722</v>
      </c>
      <c r="C138" t="s">
        <v>1490</v>
      </c>
      <c r="D138" t="s">
        <v>1729</v>
      </c>
      <c r="E138" t="s">
        <v>1724</v>
      </c>
      <c r="F138" t="s">
        <v>721</v>
      </c>
      <c r="G138" t="s">
        <v>1728</v>
      </c>
      <c r="H138" t="s">
        <v>153</v>
      </c>
      <c r="I138" s="91">
        <v>8.57</v>
      </c>
      <c r="J138" t="s">
        <v>105</v>
      </c>
      <c r="K138" s="91">
        <v>3.4</v>
      </c>
      <c r="L138" s="91">
        <v>4.16</v>
      </c>
      <c r="M138" s="91">
        <v>15997.49</v>
      </c>
      <c r="N138" s="91">
        <v>114.78</v>
      </c>
      <c r="O138" s="91">
        <v>18.361919021999999</v>
      </c>
      <c r="P138" s="91">
        <v>0.13</v>
      </c>
      <c r="Q138" s="91">
        <v>0.01</v>
      </c>
    </row>
    <row r="139" spans="2:17">
      <c r="B139" t="s">
        <v>1722</v>
      </c>
      <c r="C139" t="s">
        <v>1490</v>
      </c>
      <c r="D139" t="s">
        <v>1730</v>
      </c>
      <c r="E139" t="s">
        <v>1724</v>
      </c>
      <c r="F139" t="s">
        <v>721</v>
      </c>
      <c r="G139" t="s">
        <v>451</v>
      </c>
      <c r="H139" t="s">
        <v>153</v>
      </c>
      <c r="I139" s="91">
        <v>8.5399999999999991</v>
      </c>
      <c r="J139" t="s">
        <v>105</v>
      </c>
      <c r="K139" s="91">
        <v>3.4</v>
      </c>
      <c r="L139" s="91">
        <v>4.26</v>
      </c>
      <c r="M139" s="91">
        <v>24878</v>
      </c>
      <c r="N139" s="91">
        <v>114.04</v>
      </c>
      <c r="O139" s="91">
        <v>28.3708712</v>
      </c>
      <c r="P139" s="91">
        <v>0.2</v>
      </c>
      <c r="Q139" s="91">
        <v>0.01</v>
      </c>
    </row>
    <row r="140" spans="2:17">
      <c r="B140" t="s">
        <v>1722</v>
      </c>
      <c r="C140" t="s">
        <v>1490</v>
      </c>
      <c r="D140" t="s">
        <v>1731</v>
      </c>
      <c r="E140" t="s">
        <v>1724</v>
      </c>
      <c r="F140" t="s">
        <v>721</v>
      </c>
      <c r="G140" t="s">
        <v>451</v>
      </c>
      <c r="H140" t="s">
        <v>153</v>
      </c>
      <c r="I140" s="91">
        <v>0.28000000000000003</v>
      </c>
      <c r="J140" t="s">
        <v>105</v>
      </c>
      <c r="K140" s="91">
        <v>3.4</v>
      </c>
      <c r="L140" s="91">
        <v>2.02</v>
      </c>
      <c r="M140" s="91">
        <v>11177</v>
      </c>
      <c r="N140" s="91">
        <v>113.83</v>
      </c>
      <c r="O140" s="91">
        <v>12.7227791</v>
      </c>
      <c r="P140" s="91">
        <v>0.09</v>
      </c>
      <c r="Q140" s="91">
        <v>0</v>
      </c>
    </row>
    <row r="141" spans="2:17">
      <c r="B141" t="s">
        <v>1722</v>
      </c>
      <c r="C141" t="s">
        <v>1490</v>
      </c>
      <c r="D141" t="s">
        <v>1732</v>
      </c>
      <c r="E141" t="s">
        <v>1724</v>
      </c>
      <c r="F141" t="s">
        <v>721</v>
      </c>
      <c r="G141" t="s">
        <v>1733</v>
      </c>
      <c r="H141" t="s">
        <v>153</v>
      </c>
      <c r="I141" s="91">
        <v>8.6199999999999992</v>
      </c>
      <c r="J141" t="s">
        <v>105</v>
      </c>
      <c r="K141" s="91">
        <v>3.4</v>
      </c>
      <c r="L141" s="91">
        <v>3.86</v>
      </c>
      <c r="M141" s="91">
        <v>9228.42</v>
      </c>
      <c r="N141" s="91">
        <v>116.38</v>
      </c>
      <c r="O141" s="91">
        <v>10.740035195999999</v>
      </c>
      <c r="P141" s="91">
        <v>0.08</v>
      </c>
      <c r="Q141" s="91">
        <v>0</v>
      </c>
    </row>
    <row r="142" spans="2:17">
      <c r="B142" t="s">
        <v>1722</v>
      </c>
      <c r="C142" t="s">
        <v>1490</v>
      </c>
      <c r="D142" t="s">
        <v>1734</v>
      </c>
      <c r="E142" t="s">
        <v>1724</v>
      </c>
      <c r="F142" t="s">
        <v>721</v>
      </c>
      <c r="G142" t="s">
        <v>1733</v>
      </c>
      <c r="H142" t="s">
        <v>153</v>
      </c>
      <c r="I142" s="91">
        <v>0.28000000000000003</v>
      </c>
      <c r="J142" t="s">
        <v>105</v>
      </c>
      <c r="K142" s="91">
        <v>3.3</v>
      </c>
      <c r="L142" s="91">
        <v>1.36</v>
      </c>
      <c r="M142" s="91">
        <v>4146.1000000000004</v>
      </c>
      <c r="N142" s="91">
        <v>116.32</v>
      </c>
      <c r="O142" s="91">
        <v>4.8227435200000004</v>
      </c>
      <c r="P142" s="91">
        <v>0.03</v>
      </c>
      <c r="Q142" s="91">
        <v>0</v>
      </c>
    </row>
    <row r="143" spans="2:17">
      <c r="B143" t="s">
        <v>1722</v>
      </c>
      <c r="C143" t="s">
        <v>1490</v>
      </c>
      <c r="D143" t="s">
        <v>1735</v>
      </c>
      <c r="E143" t="s">
        <v>1724</v>
      </c>
      <c r="F143" t="s">
        <v>721</v>
      </c>
      <c r="G143" t="s">
        <v>1736</v>
      </c>
      <c r="H143" t="s">
        <v>153</v>
      </c>
      <c r="I143" s="91">
        <v>9.41</v>
      </c>
      <c r="J143" t="s">
        <v>105</v>
      </c>
      <c r="K143" s="91">
        <v>3.4</v>
      </c>
      <c r="L143" s="91">
        <v>3.38</v>
      </c>
      <c r="M143" s="91">
        <v>29468.86</v>
      </c>
      <c r="N143" s="91">
        <v>105.6</v>
      </c>
      <c r="O143" s="91">
        <v>31.119116160000001</v>
      </c>
      <c r="P143" s="91">
        <v>0.22</v>
      </c>
      <c r="Q143" s="91">
        <v>0.01</v>
      </c>
    </row>
    <row r="144" spans="2:17">
      <c r="B144" t="s">
        <v>1722</v>
      </c>
      <c r="C144" t="s">
        <v>1490</v>
      </c>
      <c r="D144" t="s">
        <v>1737</v>
      </c>
      <c r="E144" t="s">
        <v>1724</v>
      </c>
      <c r="F144" t="s">
        <v>721</v>
      </c>
      <c r="G144" t="s">
        <v>1736</v>
      </c>
      <c r="H144" t="s">
        <v>153</v>
      </c>
      <c r="I144" s="91">
        <v>1.24</v>
      </c>
      <c r="J144" t="s">
        <v>105</v>
      </c>
      <c r="K144" s="91">
        <v>3.4</v>
      </c>
      <c r="L144" s="91">
        <v>3.13</v>
      </c>
      <c r="M144" s="91">
        <v>13239.63</v>
      </c>
      <c r="N144" s="91">
        <v>105.22</v>
      </c>
      <c r="O144" s="91">
        <v>13.930738686</v>
      </c>
      <c r="P144" s="91">
        <v>0.1</v>
      </c>
      <c r="Q144" s="91">
        <v>0</v>
      </c>
    </row>
    <row r="145" spans="2:17">
      <c r="B145" t="s">
        <v>1722</v>
      </c>
      <c r="C145" t="s">
        <v>1490</v>
      </c>
      <c r="D145" t="s">
        <v>1738</v>
      </c>
      <c r="E145" t="s">
        <v>1724</v>
      </c>
      <c r="F145" t="s">
        <v>721</v>
      </c>
      <c r="G145" t="s">
        <v>1698</v>
      </c>
      <c r="H145" t="s">
        <v>153</v>
      </c>
      <c r="I145" s="91">
        <v>0.76</v>
      </c>
      <c r="J145" t="s">
        <v>105</v>
      </c>
      <c r="K145" s="91">
        <v>3.4</v>
      </c>
      <c r="L145" s="91">
        <v>6.93</v>
      </c>
      <c r="M145" s="91">
        <v>8215.26</v>
      </c>
      <c r="N145" s="91">
        <v>101.27</v>
      </c>
      <c r="O145" s="91">
        <v>8.319593802</v>
      </c>
      <c r="P145" s="91">
        <v>0.06</v>
      </c>
      <c r="Q145" s="91">
        <v>0</v>
      </c>
    </row>
    <row r="146" spans="2:17">
      <c r="B146" t="s">
        <v>1722</v>
      </c>
      <c r="C146" t="s">
        <v>1490</v>
      </c>
      <c r="D146" t="s">
        <v>1739</v>
      </c>
      <c r="E146" t="s">
        <v>1724</v>
      </c>
      <c r="F146" t="s">
        <v>721</v>
      </c>
      <c r="G146" t="s">
        <v>1698</v>
      </c>
      <c r="H146" t="s">
        <v>153</v>
      </c>
      <c r="I146" s="91">
        <v>8.94</v>
      </c>
      <c r="J146" t="s">
        <v>105</v>
      </c>
      <c r="K146" s="91">
        <v>3.4</v>
      </c>
      <c r="L146" s="91">
        <v>3.67</v>
      </c>
      <c r="M146" s="91">
        <v>18285.599999999999</v>
      </c>
      <c r="N146" s="91">
        <v>101.38</v>
      </c>
      <c r="O146" s="91">
        <v>18.537941279999998</v>
      </c>
      <c r="P146" s="91">
        <v>0.13</v>
      </c>
      <c r="Q146" s="91">
        <v>0.01</v>
      </c>
    </row>
    <row r="147" spans="2:17">
      <c r="B147" t="s">
        <v>1722</v>
      </c>
      <c r="C147" t="s">
        <v>1490</v>
      </c>
      <c r="D147" t="s">
        <v>1740</v>
      </c>
      <c r="E147" t="s">
        <v>1724</v>
      </c>
      <c r="F147" t="s">
        <v>721</v>
      </c>
      <c r="G147" t="s">
        <v>1741</v>
      </c>
      <c r="H147" t="s">
        <v>153</v>
      </c>
      <c r="I147" s="91">
        <v>8.83</v>
      </c>
      <c r="J147" t="s">
        <v>105</v>
      </c>
      <c r="K147" s="91">
        <v>3.4</v>
      </c>
      <c r="L147" s="91">
        <v>3.09</v>
      </c>
      <c r="M147" s="91">
        <v>23392.23</v>
      </c>
      <c r="N147" s="91">
        <v>103.75</v>
      </c>
      <c r="O147" s="91">
        <v>24.269438624999999</v>
      </c>
      <c r="P147" s="91">
        <v>0.18</v>
      </c>
      <c r="Q147" s="91">
        <v>0.01</v>
      </c>
    </row>
    <row r="148" spans="2:17">
      <c r="B148" t="s">
        <v>1722</v>
      </c>
      <c r="C148" t="s">
        <v>1490</v>
      </c>
      <c r="D148" t="s">
        <v>1742</v>
      </c>
      <c r="E148" t="s">
        <v>1724</v>
      </c>
      <c r="F148" t="s">
        <v>721</v>
      </c>
      <c r="G148" t="s">
        <v>1741</v>
      </c>
      <c r="H148" t="s">
        <v>153</v>
      </c>
      <c r="I148" s="91">
        <v>8.81</v>
      </c>
      <c r="J148" t="s">
        <v>105</v>
      </c>
      <c r="K148" s="91">
        <v>3.4</v>
      </c>
      <c r="L148" s="91">
        <v>3.14</v>
      </c>
      <c r="M148" s="91">
        <v>52066.58</v>
      </c>
      <c r="N148" s="91">
        <v>103.32</v>
      </c>
      <c r="O148" s="91">
        <v>53.795190456</v>
      </c>
      <c r="P148" s="91">
        <v>0.39</v>
      </c>
      <c r="Q148" s="91">
        <v>0.02</v>
      </c>
    </row>
    <row r="149" spans="2:17">
      <c r="B149" t="s">
        <v>1743</v>
      </c>
      <c r="C149" t="s">
        <v>1490</v>
      </c>
      <c r="D149" t="s">
        <v>1744</v>
      </c>
      <c r="E149" t="s">
        <v>1745</v>
      </c>
      <c r="F149" t="s">
        <v>712</v>
      </c>
      <c r="G149" t="s">
        <v>1627</v>
      </c>
      <c r="H149" t="s">
        <v>231</v>
      </c>
      <c r="I149" s="91">
        <v>2.16</v>
      </c>
      <c r="J149" t="s">
        <v>109</v>
      </c>
      <c r="K149" s="91">
        <v>8.32</v>
      </c>
      <c r="L149" s="91">
        <v>9.1199999999999992</v>
      </c>
      <c r="M149" s="91">
        <v>8324.85</v>
      </c>
      <c r="N149" s="91">
        <v>100.49</v>
      </c>
      <c r="O149" s="91">
        <v>30.107944712235</v>
      </c>
      <c r="P149" s="91">
        <v>0.22</v>
      </c>
      <c r="Q149" s="91">
        <v>0.01</v>
      </c>
    </row>
    <row r="150" spans="2:17">
      <c r="B150" t="s">
        <v>1743</v>
      </c>
      <c r="C150" t="s">
        <v>1490</v>
      </c>
      <c r="D150" t="s">
        <v>1746</v>
      </c>
      <c r="E150" t="s">
        <v>1745</v>
      </c>
      <c r="F150" t="s">
        <v>712</v>
      </c>
      <c r="G150" t="s">
        <v>1716</v>
      </c>
      <c r="H150" t="s">
        <v>231</v>
      </c>
      <c r="I150" s="91">
        <v>2.14</v>
      </c>
      <c r="J150" t="s">
        <v>109</v>
      </c>
      <c r="K150" s="91">
        <v>8.32</v>
      </c>
      <c r="L150" s="91">
        <v>9.58</v>
      </c>
      <c r="M150" s="91">
        <v>95925.64</v>
      </c>
      <c r="N150" s="91">
        <v>101.17</v>
      </c>
      <c r="O150" s="91">
        <v>349.27564398681199</v>
      </c>
      <c r="P150" s="91">
        <v>2.52</v>
      </c>
      <c r="Q150" s="91">
        <v>0.12</v>
      </c>
    </row>
    <row r="151" spans="2:17">
      <c r="B151" t="s">
        <v>1743</v>
      </c>
      <c r="C151" t="s">
        <v>1490</v>
      </c>
      <c r="D151" t="s">
        <v>1747</v>
      </c>
      <c r="E151" t="s">
        <v>1745</v>
      </c>
      <c r="F151" t="s">
        <v>712</v>
      </c>
      <c r="G151" t="s">
        <v>1716</v>
      </c>
      <c r="H151" t="s">
        <v>231</v>
      </c>
      <c r="I151" s="91">
        <v>2.14</v>
      </c>
      <c r="J151" t="s">
        <v>109</v>
      </c>
      <c r="K151" s="91">
        <v>8.32</v>
      </c>
      <c r="L151" s="91">
        <v>9.59</v>
      </c>
      <c r="M151" s="91">
        <v>13551.13</v>
      </c>
      <c r="N151" s="91">
        <v>101.17</v>
      </c>
      <c r="O151" s="91">
        <v>49.341131917379002</v>
      </c>
      <c r="P151" s="91">
        <v>0.36</v>
      </c>
      <c r="Q151" s="91">
        <v>0.02</v>
      </c>
    </row>
    <row r="152" spans="2:17">
      <c r="B152" t="s">
        <v>1743</v>
      </c>
      <c r="C152" t="s">
        <v>1490</v>
      </c>
      <c r="D152" t="s">
        <v>1748</v>
      </c>
      <c r="E152" t="s">
        <v>1745</v>
      </c>
      <c r="F152" t="s">
        <v>712</v>
      </c>
      <c r="G152" t="s">
        <v>1749</v>
      </c>
      <c r="H152" t="s">
        <v>231</v>
      </c>
      <c r="I152" s="91">
        <v>2.17</v>
      </c>
      <c r="J152" t="s">
        <v>109</v>
      </c>
      <c r="K152" s="91">
        <v>8.32</v>
      </c>
      <c r="L152" s="91">
        <v>9.26</v>
      </c>
      <c r="M152" s="91">
        <v>5480.26</v>
      </c>
      <c r="N152" s="91">
        <v>100.17</v>
      </c>
      <c r="O152" s="91">
        <v>19.756985614758001</v>
      </c>
      <c r="P152" s="91">
        <v>0.14000000000000001</v>
      </c>
      <c r="Q152" s="91">
        <v>0.01</v>
      </c>
    </row>
    <row r="153" spans="2:17">
      <c r="B153" t="s">
        <v>1635</v>
      </c>
      <c r="C153" t="s">
        <v>1490</v>
      </c>
      <c r="D153" t="s">
        <v>1750</v>
      </c>
      <c r="E153" t="s">
        <v>1751</v>
      </c>
      <c r="F153" t="s">
        <v>757</v>
      </c>
      <c r="G153" t="s">
        <v>876</v>
      </c>
      <c r="H153" t="s">
        <v>231</v>
      </c>
      <c r="I153" s="91">
        <v>6.36</v>
      </c>
      <c r="J153" t="s">
        <v>105</v>
      </c>
      <c r="K153" s="91">
        <v>2.9</v>
      </c>
      <c r="L153" s="91">
        <v>5.1100000000000003</v>
      </c>
      <c r="M153" s="91">
        <v>287465.24</v>
      </c>
      <c r="N153" s="91">
        <v>107.35</v>
      </c>
      <c r="O153" s="91">
        <v>308.59393513999999</v>
      </c>
      <c r="P153" s="91">
        <v>2.23</v>
      </c>
      <c r="Q153" s="91">
        <v>0.11</v>
      </c>
    </row>
    <row r="154" spans="2:17">
      <c r="B154" t="s">
        <v>1752</v>
      </c>
      <c r="C154" t="s">
        <v>1490</v>
      </c>
      <c r="D154" t="s">
        <v>1753</v>
      </c>
      <c r="E154" t="s">
        <v>943</v>
      </c>
      <c r="F154" t="s">
        <v>1754</v>
      </c>
      <c r="G154" t="s">
        <v>1755</v>
      </c>
      <c r="H154" t="s">
        <v>1560</v>
      </c>
      <c r="I154" s="91">
        <v>12.15</v>
      </c>
      <c r="J154" t="s">
        <v>105</v>
      </c>
      <c r="K154" s="91">
        <v>6.7</v>
      </c>
      <c r="L154" s="91">
        <v>3.12</v>
      </c>
      <c r="M154" s="91">
        <v>143559.34</v>
      </c>
      <c r="N154" s="91">
        <v>139.96</v>
      </c>
      <c r="O154" s="91">
        <v>200.92565226400001</v>
      </c>
      <c r="P154" s="91">
        <v>1.45</v>
      </c>
      <c r="Q154" s="91">
        <v>7.0000000000000007E-2</v>
      </c>
    </row>
    <row r="155" spans="2:17">
      <c r="B155" t="s">
        <v>1756</v>
      </c>
      <c r="C155" t="s">
        <v>1490</v>
      </c>
      <c r="D155" t="s">
        <v>1757</v>
      </c>
      <c r="E155" t="s">
        <v>1758</v>
      </c>
      <c r="F155" t="s">
        <v>1759</v>
      </c>
      <c r="G155" t="s">
        <v>1760</v>
      </c>
      <c r="H155" t="s">
        <v>1560</v>
      </c>
      <c r="I155" s="91">
        <v>1.44</v>
      </c>
      <c r="J155" t="s">
        <v>105</v>
      </c>
      <c r="K155" s="91">
        <v>6.2</v>
      </c>
      <c r="L155" s="91">
        <v>1.04</v>
      </c>
      <c r="M155" s="91">
        <v>256855.63</v>
      </c>
      <c r="N155" s="91">
        <v>9.9999999999999995E-7</v>
      </c>
      <c r="O155" s="91">
        <v>2.5685563000000001E-6</v>
      </c>
      <c r="P155" s="91">
        <v>0</v>
      </c>
      <c r="Q155" s="91">
        <v>0</v>
      </c>
    </row>
    <row r="156" spans="2:17">
      <c r="B156" t="s">
        <v>1761</v>
      </c>
      <c r="C156" t="s">
        <v>1490</v>
      </c>
      <c r="D156" t="s">
        <v>1762</v>
      </c>
      <c r="E156" t="s">
        <v>1763</v>
      </c>
      <c r="F156" t="s">
        <v>254</v>
      </c>
      <c r="G156" t="s">
        <v>1764</v>
      </c>
      <c r="H156" t="s">
        <v>255</v>
      </c>
      <c r="I156" s="91">
        <v>9.06</v>
      </c>
      <c r="J156" t="s">
        <v>105</v>
      </c>
      <c r="K156" s="91">
        <v>3.52</v>
      </c>
      <c r="L156" s="91">
        <v>3.53</v>
      </c>
      <c r="M156" s="91">
        <v>62398.05</v>
      </c>
      <c r="N156" s="91">
        <v>101.82</v>
      </c>
      <c r="O156" s="91">
        <v>63.533694509999997</v>
      </c>
      <c r="P156" s="91">
        <v>0.46</v>
      </c>
      <c r="Q156" s="91">
        <v>0.02</v>
      </c>
    </row>
    <row r="157" spans="2:17">
      <c r="B157" t="s">
        <v>1761</v>
      </c>
      <c r="C157" t="s">
        <v>1490</v>
      </c>
      <c r="D157" t="s">
        <v>1765</v>
      </c>
      <c r="E157" t="s">
        <v>1763</v>
      </c>
      <c r="F157" t="s">
        <v>254</v>
      </c>
      <c r="G157" t="s">
        <v>1766</v>
      </c>
      <c r="H157" t="s">
        <v>255</v>
      </c>
      <c r="I157" s="91">
        <v>9.0399999999999991</v>
      </c>
      <c r="J157" t="s">
        <v>105</v>
      </c>
      <c r="K157" s="91">
        <v>3.62</v>
      </c>
      <c r="L157" s="91">
        <v>3.65</v>
      </c>
      <c r="M157" s="91">
        <v>13038</v>
      </c>
      <c r="N157" s="91">
        <v>101.4</v>
      </c>
      <c r="O157" s="91">
        <v>13.220532</v>
      </c>
      <c r="P157" s="91">
        <v>0.1</v>
      </c>
      <c r="Q157" s="91">
        <v>0</v>
      </c>
    </row>
    <row r="158" spans="2:17">
      <c r="B158" s="92" t="s">
        <v>1767</v>
      </c>
      <c r="I158" s="93">
        <v>0.56000000000000005</v>
      </c>
      <c r="L158" s="93">
        <v>1.46</v>
      </c>
      <c r="M158" s="93">
        <v>97706.13</v>
      </c>
      <c r="O158" s="93">
        <v>99.243985745000003</v>
      </c>
      <c r="P158" s="93">
        <v>0.72</v>
      </c>
      <c r="Q158" s="93">
        <v>0.03</v>
      </c>
    </row>
    <row r="159" spans="2:17">
      <c r="B159" t="s">
        <v>1528</v>
      </c>
      <c r="C159" t="s">
        <v>1490</v>
      </c>
      <c r="D159" t="s">
        <v>1768</v>
      </c>
      <c r="E159" t="s">
        <v>748</v>
      </c>
      <c r="F159" t="s">
        <v>1694</v>
      </c>
      <c r="G159" t="s">
        <v>1769</v>
      </c>
      <c r="H159" t="s">
        <v>1560</v>
      </c>
      <c r="I159" s="91">
        <v>0.63</v>
      </c>
      <c r="J159" t="s">
        <v>105</v>
      </c>
      <c r="K159" s="91">
        <v>3.61</v>
      </c>
      <c r="L159" s="91">
        <v>1.42</v>
      </c>
      <c r="M159" s="91">
        <v>75315.5</v>
      </c>
      <c r="N159" s="91">
        <v>101.7</v>
      </c>
      <c r="O159" s="91">
        <v>76.595863499999993</v>
      </c>
      <c r="P159" s="91">
        <v>0.55000000000000004</v>
      </c>
      <c r="Q159" s="91">
        <v>0.03</v>
      </c>
    </row>
    <row r="160" spans="2:17">
      <c r="B160" t="s">
        <v>1489</v>
      </c>
      <c r="C160" t="s">
        <v>1490</v>
      </c>
      <c r="D160" t="s">
        <v>1770</v>
      </c>
      <c r="E160" t="s">
        <v>1771</v>
      </c>
      <c r="F160" t="s">
        <v>1772</v>
      </c>
      <c r="G160" t="s">
        <v>1773</v>
      </c>
      <c r="H160" t="s">
        <v>1560</v>
      </c>
      <c r="I160" s="91">
        <v>0.34</v>
      </c>
      <c r="J160" t="s">
        <v>105</v>
      </c>
      <c r="K160" s="91">
        <v>4.5</v>
      </c>
      <c r="L160" s="91">
        <v>1.58</v>
      </c>
      <c r="M160" s="91">
        <v>22390.63</v>
      </c>
      <c r="N160" s="91">
        <v>101.15</v>
      </c>
      <c r="O160" s="91">
        <v>22.648122245</v>
      </c>
      <c r="P160" s="91">
        <v>0.16</v>
      </c>
      <c r="Q160" s="91">
        <v>0.01</v>
      </c>
    </row>
    <row r="161" spans="2:17">
      <c r="B161" s="92" t="s">
        <v>1774</v>
      </c>
      <c r="I161" s="93">
        <v>0</v>
      </c>
      <c r="L161" s="93">
        <v>0</v>
      </c>
      <c r="M161" s="93">
        <v>0</v>
      </c>
      <c r="O161" s="93">
        <v>0</v>
      </c>
      <c r="P161" s="93">
        <v>0</v>
      </c>
      <c r="Q161" s="93">
        <v>0</v>
      </c>
    </row>
    <row r="162" spans="2:17">
      <c r="B162" s="92" t="s">
        <v>1775</v>
      </c>
      <c r="I162" s="93">
        <v>0</v>
      </c>
      <c r="L162" s="93">
        <v>0</v>
      </c>
      <c r="M162" s="93">
        <v>0</v>
      </c>
      <c r="O162" s="93">
        <v>0</v>
      </c>
      <c r="P162" s="93">
        <v>0</v>
      </c>
      <c r="Q162" s="93">
        <v>0</v>
      </c>
    </row>
    <row r="163" spans="2:17">
      <c r="B163" t="s">
        <v>254</v>
      </c>
      <c r="D163" t="s">
        <v>254</v>
      </c>
      <c r="F163" t="s">
        <v>254</v>
      </c>
      <c r="I163" s="91">
        <v>0</v>
      </c>
      <c r="J163" t="s">
        <v>254</v>
      </c>
      <c r="K163" s="91">
        <v>0</v>
      </c>
      <c r="L163" s="91">
        <v>0</v>
      </c>
      <c r="M163" s="91">
        <v>0</v>
      </c>
      <c r="N163" s="91">
        <v>0</v>
      </c>
      <c r="O163" s="91">
        <v>0</v>
      </c>
      <c r="P163" s="91">
        <v>0</v>
      </c>
      <c r="Q163" s="91">
        <v>0</v>
      </c>
    </row>
    <row r="164" spans="2:17">
      <c r="B164" s="92" t="s">
        <v>1776</v>
      </c>
      <c r="I164" s="93">
        <v>0</v>
      </c>
      <c r="L164" s="93">
        <v>0</v>
      </c>
      <c r="M164" s="93">
        <v>0</v>
      </c>
      <c r="O164" s="93">
        <v>0</v>
      </c>
      <c r="P164" s="93">
        <v>0</v>
      </c>
      <c r="Q164" s="93">
        <v>0</v>
      </c>
    </row>
    <row r="165" spans="2:17">
      <c r="B165" t="s">
        <v>254</v>
      </c>
      <c r="D165" t="s">
        <v>254</v>
      </c>
      <c r="F165" t="s">
        <v>254</v>
      </c>
      <c r="I165" s="91">
        <v>0</v>
      </c>
      <c r="J165" t="s">
        <v>254</v>
      </c>
      <c r="K165" s="91">
        <v>0</v>
      </c>
      <c r="L165" s="91">
        <v>0</v>
      </c>
      <c r="M165" s="91">
        <v>0</v>
      </c>
      <c r="N165" s="91">
        <v>0</v>
      </c>
      <c r="O165" s="91">
        <v>0</v>
      </c>
      <c r="P165" s="91">
        <v>0</v>
      </c>
      <c r="Q165" s="91">
        <v>0</v>
      </c>
    </row>
    <row r="166" spans="2:17">
      <c r="B166" s="92" t="s">
        <v>1777</v>
      </c>
      <c r="I166" s="93">
        <v>0</v>
      </c>
      <c r="L166" s="93">
        <v>0</v>
      </c>
      <c r="M166" s="93">
        <v>0</v>
      </c>
      <c r="O166" s="93">
        <v>0</v>
      </c>
      <c r="P166" s="93">
        <v>0</v>
      </c>
      <c r="Q166" s="93">
        <v>0</v>
      </c>
    </row>
    <row r="167" spans="2:17">
      <c r="B167" t="s">
        <v>254</v>
      </c>
      <c r="D167" t="s">
        <v>254</v>
      </c>
      <c r="F167" t="s">
        <v>254</v>
      </c>
      <c r="I167" s="91">
        <v>0</v>
      </c>
      <c r="J167" t="s">
        <v>254</v>
      </c>
      <c r="K167" s="91">
        <v>0</v>
      </c>
      <c r="L167" s="91">
        <v>0</v>
      </c>
      <c r="M167" s="91">
        <v>0</v>
      </c>
      <c r="N167" s="91">
        <v>0</v>
      </c>
      <c r="O167" s="91">
        <v>0</v>
      </c>
      <c r="P167" s="91">
        <v>0</v>
      </c>
      <c r="Q167" s="91">
        <v>0</v>
      </c>
    </row>
    <row r="168" spans="2:17">
      <c r="B168" s="92" t="s">
        <v>1778</v>
      </c>
      <c r="I168" s="93">
        <v>0</v>
      </c>
      <c r="L168" s="93">
        <v>0</v>
      </c>
      <c r="M168" s="93">
        <v>0</v>
      </c>
      <c r="O168" s="93">
        <v>0</v>
      </c>
      <c r="P168" s="93">
        <v>0</v>
      </c>
      <c r="Q168" s="93">
        <v>0</v>
      </c>
    </row>
    <row r="169" spans="2:17">
      <c r="B169" t="s">
        <v>254</v>
      </c>
      <c r="D169" t="s">
        <v>254</v>
      </c>
      <c r="F169" t="s">
        <v>254</v>
      </c>
      <c r="I169" s="91">
        <v>0</v>
      </c>
      <c r="J169" t="s">
        <v>254</v>
      </c>
      <c r="K169" s="91">
        <v>0</v>
      </c>
      <c r="L169" s="91">
        <v>0</v>
      </c>
      <c r="M169" s="91">
        <v>0</v>
      </c>
      <c r="N169" s="91">
        <v>0</v>
      </c>
      <c r="O169" s="91">
        <v>0</v>
      </c>
      <c r="P169" s="91">
        <v>0</v>
      </c>
      <c r="Q169" s="91">
        <v>0</v>
      </c>
    </row>
    <row r="170" spans="2:17">
      <c r="B170" s="92" t="s">
        <v>260</v>
      </c>
      <c r="I170" s="93">
        <v>4.49</v>
      </c>
      <c r="L170" s="93">
        <v>5.97</v>
      </c>
      <c r="M170" s="93">
        <v>314547.65000000002</v>
      </c>
      <c r="O170" s="93">
        <v>1127.891956508266</v>
      </c>
      <c r="P170" s="93">
        <v>8.14</v>
      </c>
      <c r="Q170" s="93">
        <v>0.4</v>
      </c>
    </row>
    <row r="171" spans="2:17">
      <c r="B171" s="92" t="s">
        <v>1779</v>
      </c>
      <c r="I171" s="93">
        <v>0</v>
      </c>
      <c r="L171" s="93">
        <v>0</v>
      </c>
      <c r="M171" s="93">
        <v>0</v>
      </c>
      <c r="O171" s="93">
        <v>0</v>
      </c>
      <c r="P171" s="93">
        <v>0</v>
      </c>
      <c r="Q171" s="93">
        <v>0</v>
      </c>
    </row>
    <row r="172" spans="2:17">
      <c r="B172" t="s">
        <v>254</v>
      </c>
      <c r="D172" t="s">
        <v>254</v>
      </c>
      <c r="F172" t="s">
        <v>254</v>
      </c>
      <c r="I172" s="91">
        <v>0</v>
      </c>
      <c r="J172" t="s">
        <v>254</v>
      </c>
      <c r="K172" s="91">
        <v>0</v>
      </c>
      <c r="L172" s="91">
        <v>0</v>
      </c>
      <c r="M172" s="91">
        <v>0</v>
      </c>
      <c r="N172" s="91">
        <v>0</v>
      </c>
      <c r="O172" s="91">
        <v>0</v>
      </c>
      <c r="P172" s="91">
        <v>0</v>
      </c>
      <c r="Q172" s="91">
        <v>0</v>
      </c>
    </row>
    <row r="173" spans="2:17">
      <c r="B173" s="92" t="s">
        <v>1510</v>
      </c>
      <c r="I173" s="93">
        <v>0</v>
      </c>
      <c r="L173" s="93">
        <v>0</v>
      </c>
      <c r="M173" s="93">
        <v>0</v>
      </c>
      <c r="O173" s="93">
        <v>0</v>
      </c>
      <c r="P173" s="93">
        <v>0</v>
      </c>
      <c r="Q173" s="93">
        <v>0</v>
      </c>
    </row>
    <row r="174" spans="2:17">
      <c r="B174" t="s">
        <v>254</v>
      </c>
      <c r="D174" t="s">
        <v>254</v>
      </c>
      <c r="F174" t="s">
        <v>254</v>
      </c>
      <c r="I174" s="91">
        <v>0</v>
      </c>
      <c r="J174" t="s">
        <v>254</v>
      </c>
      <c r="K174" s="91">
        <v>0</v>
      </c>
      <c r="L174" s="91">
        <v>0</v>
      </c>
      <c r="M174" s="91">
        <v>0</v>
      </c>
      <c r="N174" s="91">
        <v>0</v>
      </c>
      <c r="O174" s="91">
        <v>0</v>
      </c>
      <c r="P174" s="91">
        <v>0</v>
      </c>
      <c r="Q174" s="91">
        <v>0</v>
      </c>
    </row>
    <row r="175" spans="2:17">
      <c r="B175" s="92" t="s">
        <v>1511</v>
      </c>
      <c r="I175" s="93">
        <v>4.49</v>
      </c>
      <c r="L175" s="93">
        <v>5.97</v>
      </c>
      <c r="M175" s="93">
        <v>314547.65000000002</v>
      </c>
      <c r="O175" s="93">
        <v>1127.891956508266</v>
      </c>
      <c r="P175" s="93">
        <v>8.14</v>
      </c>
      <c r="Q175" s="93">
        <v>0.4</v>
      </c>
    </row>
    <row r="176" spans="2:17">
      <c r="B176" t="s">
        <v>1780</v>
      </c>
      <c r="C176" t="s">
        <v>1490</v>
      </c>
      <c r="D176" t="s">
        <v>1781</v>
      </c>
      <c r="E176" t="s">
        <v>1782</v>
      </c>
      <c r="F176" t="s">
        <v>551</v>
      </c>
      <c r="G176" t="s">
        <v>1783</v>
      </c>
      <c r="H176" t="s">
        <v>231</v>
      </c>
      <c r="I176" s="91">
        <v>6.56</v>
      </c>
      <c r="J176" t="s">
        <v>109</v>
      </c>
      <c r="K176" s="91">
        <v>4.8</v>
      </c>
      <c r="L176" s="91">
        <v>5.12</v>
      </c>
      <c r="M176" s="91">
        <v>127348</v>
      </c>
      <c r="N176" s="91">
        <v>98.68</v>
      </c>
      <c r="O176" s="91">
        <v>452.27555603360003</v>
      </c>
      <c r="P176" s="91">
        <v>3.26</v>
      </c>
      <c r="Q176" s="91">
        <v>0.16</v>
      </c>
    </row>
    <row r="177" spans="2:17">
      <c r="B177" t="s">
        <v>1743</v>
      </c>
      <c r="C177" t="s">
        <v>1490</v>
      </c>
      <c r="D177" t="s">
        <v>1784</v>
      </c>
      <c r="E177" t="s">
        <v>1554</v>
      </c>
      <c r="F177" t="s">
        <v>712</v>
      </c>
      <c r="G177" t="s">
        <v>1716</v>
      </c>
      <c r="H177" t="s">
        <v>231</v>
      </c>
      <c r="I177" s="91">
        <v>2.2599999999999998</v>
      </c>
      <c r="J177" t="s">
        <v>109</v>
      </c>
      <c r="K177" s="91">
        <v>5.81</v>
      </c>
      <c r="L177" s="91">
        <v>5.4</v>
      </c>
      <c r="M177" s="91">
        <v>14246.59</v>
      </c>
      <c r="N177" s="91">
        <v>101.17</v>
      </c>
      <c r="O177" s="91">
        <v>51.873377095697002</v>
      </c>
      <c r="P177" s="91">
        <v>0.37</v>
      </c>
      <c r="Q177" s="91">
        <v>0.02</v>
      </c>
    </row>
    <row r="178" spans="2:17">
      <c r="B178" t="s">
        <v>1785</v>
      </c>
      <c r="C178" t="s">
        <v>1490</v>
      </c>
      <c r="D178" t="s">
        <v>1786</v>
      </c>
      <c r="E178" t="s">
        <v>1787</v>
      </c>
      <c r="F178" t="s">
        <v>1441</v>
      </c>
      <c r="G178" t="s">
        <v>1788</v>
      </c>
      <c r="H178" t="s">
        <v>1442</v>
      </c>
      <c r="I178" s="91">
        <v>5.34</v>
      </c>
      <c r="J178" t="s">
        <v>109</v>
      </c>
      <c r="K178" s="91">
        <v>5.0199999999999996</v>
      </c>
      <c r="L178" s="91">
        <v>5.09</v>
      </c>
      <c r="M178" s="91">
        <v>37479</v>
      </c>
      <c r="N178" s="91">
        <v>99.93</v>
      </c>
      <c r="O178" s="91">
        <v>134.79250015529999</v>
      </c>
      <c r="P178" s="91">
        <v>0.97</v>
      </c>
      <c r="Q178" s="91">
        <v>0.05</v>
      </c>
    </row>
    <row r="179" spans="2:17">
      <c r="B179" t="s">
        <v>1789</v>
      </c>
      <c r="C179" t="s">
        <v>1490</v>
      </c>
      <c r="D179" t="s">
        <v>1790</v>
      </c>
      <c r="E179" t="s">
        <v>1791</v>
      </c>
      <c r="F179" t="s">
        <v>254</v>
      </c>
      <c r="G179" t="s">
        <v>1792</v>
      </c>
      <c r="H179" t="s">
        <v>255</v>
      </c>
      <c r="I179" s="91">
        <v>2.95</v>
      </c>
      <c r="J179" t="s">
        <v>109</v>
      </c>
      <c r="K179" s="91">
        <v>3.67</v>
      </c>
      <c r="L179" s="91">
        <v>6.8</v>
      </c>
      <c r="M179" s="91">
        <v>22582.17</v>
      </c>
      <c r="N179" s="91">
        <v>99.95</v>
      </c>
      <c r="O179" s="91">
        <v>81.232593215085004</v>
      </c>
      <c r="P179" s="91">
        <v>0.59</v>
      </c>
      <c r="Q179" s="91">
        <v>0.03</v>
      </c>
    </row>
    <row r="180" spans="2:17">
      <c r="B180" t="s">
        <v>1789</v>
      </c>
      <c r="C180" t="s">
        <v>1490</v>
      </c>
      <c r="D180" t="s">
        <v>1793</v>
      </c>
      <c r="E180" t="s">
        <v>1791</v>
      </c>
      <c r="F180" t="s">
        <v>254</v>
      </c>
      <c r="G180" t="s">
        <v>1792</v>
      </c>
      <c r="H180" t="s">
        <v>255</v>
      </c>
      <c r="I180" s="91">
        <v>2.95</v>
      </c>
      <c r="J180" t="s">
        <v>109</v>
      </c>
      <c r="K180" s="91">
        <v>3.67</v>
      </c>
      <c r="L180" s="91">
        <v>6.8</v>
      </c>
      <c r="M180" s="91">
        <v>50427.24</v>
      </c>
      <c r="N180" s="91">
        <v>99.95</v>
      </c>
      <c r="O180" s="91">
        <v>181.39689294162</v>
      </c>
      <c r="P180" s="91">
        <v>1.31</v>
      </c>
      <c r="Q180" s="91">
        <v>0.06</v>
      </c>
    </row>
    <row r="181" spans="2:17">
      <c r="B181" t="s">
        <v>1794</v>
      </c>
      <c r="C181" t="s">
        <v>1490</v>
      </c>
      <c r="D181" t="s">
        <v>1795</v>
      </c>
      <c r="E181" t="s">
        <v>1796</v>
      </c>
      <c r="F181" t="s">
        <v>254</v>
      </c>
      <c r="G181" t="s">
        <v>1797</v>
      </c>
      <c r="H181" t="s">
        <v>255</v>
      </c>
      <c r="I181" s="91">
        <v>3.36</v>
      </c>
      <c r="J181" t="s">
        <v>109</v>
      </c>
      <c r="K181" s="91">
        <v>7</v>
      </c>
      <c r="L181" s="91">
        <v>9.25</v>
      </c>
      <c r="M181" s="91">
        <v>15616.13</v>
      </c>
      <c r="N181" s="91">
        <v>100.6</v>
      </c>
      <c r="O181" s="91">
        <v>56.539666581219997</v>
      </c>
      <c r="P181" s="91">
        <v>0.41</v>
      </c>
      <c r="Q181" s="91">
        <v>0.02</v>
      </c>
    </row>
    <row r="182" spans="2:17">
      <c r="B182" t="s">
        <v>1794</v>
      </c>
      <c r="C182" t="s">
        <v>1490</v>
      </c>
      <c r="D182" t="s">
        <v>1798</v>
      </c>
      <c r="E182" t="s">
        <v>1796</v>
      </c>
      <c r="F182" t="s">
        <v>254</v>
      </c>
      <c r="G182" t="s">
        <v>1799</v>
      </c>
      <c r="H182" t="s">
        <v>255</v>
      </c>
      <c r="I182" s="91">
        <v>1.73</v>
      </c>
      <c r="J182" t="s">
        <v>109</v>
      </c>
      <c r="K182" s="91">
        <v>6.51</v>
      </c>
      <c r="L182" s="91">
        <v>6.75</v>
      </c>
      <c r="M182" s="91">
        <v>46848.52</v>
      </c>
      <c r="N182" s="91">
        <v>100.28</v>
      </c>
      <c r="O182" s="91">
        <v>169.78137048574399</v>
      </c>
      <c r="P182" s="91">
        <v>1.23</v>
      </c>
      <c r="Q182" s="91">
        <v>0.06</v>
      </c>
    </row>
    <row r="183" spans="2:17">
      <c r="B183" s="92" t="s">
        <v>1778</v>
      </c>
      <c r="I183" s="93">
        <v>0</v>
      </c>
      <c r="L183" s="93">
        <v>0</v>
      </c>
      <c r="M183" s="93">
        <v>0</v>
      </c>
      <c r="O183" s="93">
        <v>0</v>
      </c>
      <c r="P183" s="93">
        <v>0</v>
      </c>
      <c r="Q183" s="93">
        <v>0</v>
      </c>
    </row>
    <row r="184" spans="2:17">
      <c r="B184" t="s">
        <v>254</v>
      </c>
      <c r="D184" t="s">
        <v>254</v>
      </c>
      <c r="F184" t="s">
        <v>254</v>
      </c>
      <c r="I184" s="91">
        <v>0</v>
      </c>
      <c r="J184" t="s">
        <v>254</v>
      </c>
      <c r="K184" s="91">
        <v>0</v>
      </c>
      <c r="L184" s="91">
        <v>0</v>
      </c>
      <c r="M184" s="91">
        <v>0</v>
      </c>
      <c r="N184" s="91">
        <v>0</v>
      </c>
      <c r="O184" s="91">
        <v>0</v>
      </c>
      <c r="P184" s="91">
        <v>0</v>
      </c>
      <c r="Q184" s="91">
        <v>0</v>
      </c>
    </row>
    <row r="185" spans="2:17">
      <c r="B185" t="s">
        <v>262</v>
      </c>
    </row>
    <row r="186" spans="2:17">
      <c r="B186" t="s">
        <v>351</v>
      </c>
    </row>
    <row r="187" spans="2:17">
      <c r="B187" t="s">
        <v>352</v>
      </c>
    </row>
    <row r="188" spans="2:17">
      <c r="B188" t="s">
        <v>353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9">
        <v>43373</v>
      </c>
    </row>
    <row r="2" spans="2:64">
      <c r="B2" s="2" t="s">
        <v>1</v>
      </c>
      <c r="C2" s="12" t="s">
        <v>1821</v>
      </c>
    </row>
    <row r="3" spans="2:64">
      <c r="B3" s="2" t="s">
        <v>2</v>
      </c>
      <c r="C3" s="26" t="s">
        <v>1822</v>
      </c>
    </row>
    <row r="4" spans="2:64">
      <c r="B4" s="2" t="s">
        <v>3</v>
      </c>
      <c r="C4" s="100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1385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254</v>
      </c>
      <c r="C14" t="s">
        <v>254</v>
      </c>
      <c r="E14" t="s">
        <v>254</v>
      </c>
      <c r="G14" s="91">
        <v>0</v>
      </c>
      <c r="H14" t="s">
        <v>254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1386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254</v>
      </c>
      <c r="C16" t="s">
        <v>254</v>
      </c>
      <c r="E16" t="s">
        <v>254</v>
      </c>
      <c r="G16" s="91">
        <v>0</v>
      </c>
      <c r="H16" t="s">
        <v>254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1800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254</v>
      </c>
      <c r="C18" t="s">
        <v>254</v>
      </c>
      <c r="E18" t="s">
        <v>254</v>
      </c>
      <c r="G18" s="91">
        <v>0</v>
      </c>
      <c r="H18" t="s">
        <v>254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1801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254</v>
      </c>
      <c r="C20" t="s">
        <v>254</v>
      </c>
      <c r="E20" t="s">
        <v>254</v>
      </c>
      <c r="G20" s="91">
        <v>0</v>
      </c>
      <c r="H20" t="s">
        <v>254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1004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254</v>
      </c>
      <c r="C22" t="s">
        <v>254</v>
      </c>
      <c r="E22" t="s">
        <v>254</v>
      </c>
      <c r="G22" s="91">
        <v>0</v>
      </c>
      <c r="H22" t="s">
        <v>254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260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254</v>
      </c>
      <c r="C24" t="s">
        <v>254</v>
      </c>
      <c r="E24" t="s">
        <v>254</v>
      </c>
      <c r="G24" s="91">
        <v>0</v>
      </c>
      <c r="H24" t="s">
        <v>254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262</v>
      </c>
    </row>
    <row r="26" spans="2:15">
      <c r="B26" t="s">
        <v>351</v>
      </c>
    </row>
    <row r="27" spans="2:15">
      <c r="B27" t="s">
        <v>352</v>
      </c>
    </row>
    <row r="28" spans="2:15">
      <c r="B28" t="s">
        <v>353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9">
        <v>43373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1821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1822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100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1802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254</v>
      </c>
      <c r="E14" s="91">
        <v>0</v>
      </c>
      <c r="F14" t="s">
        <v>254</v>
      </c>
      <c r="G14" s="91">
        <v>0</v>
      </c>
      <c r="H14" s="91">
        <v>0</v>
      </c>
      <c r="I14" s="91">
        <v>0</v>
      </c>
    </row>
    <row r="15" spans="2:55">
      <c r="B15" s="92" t="s">
        <v>1803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254</v>
      </c>
      <c r="E16" s="91">
        <v>0</v>
      </c>
      <c r="F16" t="s">
        <v>254</v>
      </c>
      <c r="G16" s="91">
        <v>0</v>
      </c>
      <c r="H16" s="91">
        <v>0</v>
      </c>
      <c r="I16" s="91">
        <v>0</v>
      </c>
    </row>
    <row r="17" spans="2:9">
      <c r="B17" s="92" t="s">
        <v>260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1802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254</v>
      </c>
      <c r="E19" s="91">
        <v>0</v>
      </c>
      <c r="F19" t="s">
        <v>254</v>
      </c>
      <c r="G19" s="91">
        <v>0</v>
      </c>
      <c r="H19" s="91">
        <v>0</v>
      </c>
      <c r="I19" s="91">
        <v>0</v>
      </c>
    </row>
    <row r="20" spans="2:9">
      <c r="B20" s="92" t="s">
        <v>1803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254</v>
      </c>
      <c r="E21" s="91">
        <v>0</v>
      </c>
      <c r="F21" t="s">
        <v>254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1821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1822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254</v>
      </c>
      <c r="D13" t="s">
        <v>254</v>
      </c>
      <c r="E13" s="19"/>
      <c r="F13" s="91">
        <v>0</v>
      </c>
      <c r="G13" t="s">
        <v>254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260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254</v>
      </c>
      <c r="D15" t="s">
        <v>254</v>
      </c>
      <c r="E15" s="19"/>
      <c r="F15" s="91">
        <v>0</v>
      </c>
      <c r="G15" t="s">
        <v>254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1821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1822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176.46074999999999</v>
      </c>
      <c r="J11" s="90">
        <v>100</v>
      </c>
      <c r="K11" s="90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176.46074999999999</v>
      </c>
      <c r="J12" s="93">
        <v>100</v>
      </c>
      <c r="K12" s="93">
        <v>0.06</v>
      </c>
    </row>
    <row r="13" spans="2:60">
      <c r="B13" t="s">
        <v>1804</v>
      </c>
      <c r="C13" t="s">
        <v>1805</v>
      </c>
      <c r="D13" t="s">
        <v>254</v>
      </c>
      <c r="E13" t="s">
        <v>255</v>
      </c>
      <c r="F13" s="91">
        <v>0</v>
      </c>
      <c r="G13" t="s">
        <v>105</v>
      </c>
      <c r="H13" s="91">
        <v>0</v>
      </c>
      <c r="I13" s="91">
        <v>-118.28663</v>
      </c>
      <c r="J13" s="91">
        <v>-67.03</v>
      </c>
      <c r="K13" s="91">
        <v>-0.04</v>
      </c>
    </row>
    <row r="14" spans="2:60">
      <c r="B14" t="s">
        <v>1806</v>
      </c>
      <c r="C14" t="s">
        <v>1807</v>
      </c>
      <c r="D14" t="s">
        <v>254</v>
      </c>
      <c r="E14" t="s">
        <v>255</v>
      </c>
      <c r="F14" s="91">
        <v>0</v>
      </c>
      <c r="G14" t="s">
        <v>105</v>
      </c>
      <c r="H14" s="91">
        <v>0</v>
      </c>
      <c r="I14" s="91">
        <v>-4.3803000000000001</v>
      </c>
      <c r="J14" s="91">
        <v>-2.48</v>
      </c>
      <c r="K14" s="91">
        <v>0</v>
      </c>
    </row>
    <row r="15" spans="2:60">
      <c r="B15" t="s">
        <v>1808</v>
      </c>
      <c r="C15" t="s">
        <v>1809</v>
      </c>
      <c r="D15" t="s">
        <v>254</v>
      </c>
      <c r="E15" t="s">
        <v>255</v>
      </c>
      <c r="F15" s="91">
        <v>0</v>
      </c>
      <c r="G15" t="s">
        <v>105</v>
      </c>
      <c r="H15" s="91">
        <v>0</v>
      </c>
      <c r="I15" s="91">
        <v>265.62846000000002</v>
      </c>
      <c r="J15" s="91">
        <v>150.53</v>
      </c>
      <c r="K15" s="91">
        <v>0.09</v>
      </c>
    </row>
    <row r="16" spans="2:60">
      <c r="B16" t="s">
        <v>1810</v>
      </c>
      <c r="C16" t="s">
        <v>1811</v>
      </c>
      <c r="D16" t="s">
        <v>254</v>
      </c>
      <c r="E16" t="s">
        <v>231</v>
      </c>
      <c r="F16" s="91">
        <v>0</v>
      </c>
      <c r="G16" t="s">
        <v>105</v>
      </c>
      <c r="H16" s="91">
        <v>0</v>
      </c>
      <c r="I16" s="91">
        <v>33.499220000000001</v>
      </c>
      <c r="J16" s="91">
        <v>18.98</v>
      </c>
      <c r="K16" s="91">
        <v>0.01</v>
      </c>
    </row>
    <row r="17" spans="2:11">
      <c r="B17" s="92" t="s">
        <v>260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254</v>
      </c>
      <c r="C18" t="s">
        <v>254</v>
      </c>
      <c r="D18" t="s">
        <v>254</v>
      </c>
      <c r="E18" s="19"/>
      <c r="F18" s="91">
        <v>0</v>
      </c>
      <c r="G18" t="s">
        <v>254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9">
        <v>43373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1821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1822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100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C12+C23</f>
        <v>2126.8546190852653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223</v>
      </c>
      <c r="C12" s="96">
        <f>SUM(C13:C22)</f>
        <v>2126.8546190852653</v>
      </c>
    </row>
    <row r="13" spans="2:17">
      <c r="B13" t="s">
        <v>1812</v>
      </c>
      <c r="C13" s="97">
        <v>140.81399999999999</v>
      </c>
      <c r="D13" s="98">
        <v>43800</v>
      </c>
    </row>
    <row r="14" spans="2:17">
      <c r="B14" t="s">
        <v>1813</v>
      </c>
      <c r="C14" s="97">
        <v>196.55912000000001</v>
      </c>
      <c r="D14" s="98">
        <v>43830</v>
      </c>
    </row>
    <row r="15" spans="2:17">
      <c r="B15" t="s">
        <v>1814</v>
      </c>
      <c r="C15" s="97">
        <v>74.2119</v>
      </c>
      <c r="D15" s="98">
        <v>43908</v>
      </c>
    </row>
    <row r="16" spans="2:17">
      <c r="B16" t="s">
        <v>1815</v>
      </c>
      <c r="C16" s="97">
        <v>12.628</v>
      </c>
      <c r="D16" s="98">
        <v>43948</v>
      </c>
    </row>
    <row r="17" spans="2:4">
      <c r="B17" t="s">
        <v>1816</v>
      </c>
      <c r="C17" s="97">
        <v>310.36165999999997</v>
      </c>
      <c r="D17" s="98">
        <v>44246</v>
      </c>
    </row>
    <row r="18" spans="2:4">
      <c r="B18" t="s">
        <v>1817</v>
      </c>
      <c r="C18" s="97">
        <v>336.79846382385551</v>
      </c>
      <c r="D18" s="98">
        <v>44255</v>
      </c>
    </row>
    <row r="19" spans="2:4">
      <c r="B19" t="s">
        <v>1818</v>
      </c>
      <c r="C19" s="97">
        <v>359.22345999999999</v>
      </c>
      <c r="D19" s="98">
        <v>44739</v>
      </c>
    </row>
    <row r="20" spans="2:4">
      <c r="B20" t="s">
        <v>1819</v>
      </c>
      <c r="C20" s="97">
        <v>68.506730000000005</v>
      </c>
      <c r="D20" s="98">
        <v>44926</v>
      </c>
    </row>
    <row r="21" spans="2:4">
      <c r="B21" t="s">
        <v>1820</v>
      </c>
      <c r="C21" s="97">
        <v>627.75128526140975</v>
      </c>
      <c r="D21" s="98">
        <v>46100</v>
      </c>
    </row>
    <row r="22" spans="2:4">
      <c r="B22"/>
      <c r="C22" s="91"/>
    </row>
    <row r="23" spans="2:4">
      <c r="B23" s="95" t="s">
        <v>260</v>
      </c>
      <c r="C23" s="96">
        <v>0</v>
      </c>
    </row>
    <row r="24" spans="2:4">
      <c r="B24" t="s">
        <v>254</v>
      </c>
      <c r="C24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E5:XFD1048576 B5:D12 B22:D1048576 A5:A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9">
        <v>43373</v>
      </c>
    </row>
    <row r="2" spans="2:18">
      <c r="B2" s="2" t="s">
        <v>1</v>
      </c>
      <c r="C2" s="12" t="s">
        <v>1821</v>
      </c>
    </row>
    <row r="3" spans="2:18">
      <c r="B3" s="2" t="s">
        <v>2</v>
      </c>
      <c r="C3" s="26" t="s">
        <v>1822</v>
      </c>
    </row>
    <row r="4" spans="2:18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254</v>
      </c>
      <c r="C14" t="s">
        <v>254</v>
      </c>
      <c r="D14" t="s">
        <v>254</v>
      </c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254</v>
      </c>
      <c r="C16" t="s">
        <v>254</v>
      </c>
      <c r="D16" t="s">
        <v>254</v>
      </c>
      <c r="E16" t="s">
        <v>254</v>
      </c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254</v>
      </c>
      <c r="C18" t="s">
        <v>254</v>
      </c>
      <c r="D18" t="s">
        <v>254</v>
      </c>
      <c r="E18" t="s">
        <v>254</v>
      </c>
      <c r="H18" s="91">
        <v>0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1004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254</v>
      </c>
      <c r="C20" t="s">
        <v>254</v>
      </c>
      <c r="D20" t="s">
        <v>254</v>
      </c>
      <c r="E20" t="s">
        <v>254</v>
      </c>
      <c r="H20" s="91">
        <v>0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254</v>
      </c>
      <c r="C23" t="s">
        <v>254</v>
      </c>
      <c r="D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254</v>
      </c>
      <c r="C25" t="s">
        <v>254</v>
      </c>
      <c r="D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262</v>
      </c>
      <c r="D26" s="16"/>
    </row>
    <row r="27" spans="2:16">
      <c r="B27" t="s">
        <v>351</v>
      </c>
      <c r="D27" s="16"/>
    </row>
    <row r="28" spans="2:16">
      <c r="B28" t="s">
        <v>353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9">
        <v>43373</v>
      </c>
    </row>
    <row r="2" spans="2:18">
      <c r="B2" s="2" t="s">
        <v>1</v>
      </c>
      <c r="C2" s="12" t="s">
        <v>1821</v>
      </c>
    </row>
    <row r="3" spans="2:18">
      <c r="B3" s="2" t="s">
        <v>2</v>
      </c>
      <c r="C3" s="26" t="s">
        <v>1822</v>
      </c>
    </row>
    <row r="4" spans="2:18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1385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254</v>
      </c>
      <c r="C14" t="s">
        <v>254</v>
      </c>
      <c r="D14" t="s">
        <v>254</v>
      </c>
      <c r="E14" t="s">
        <v>254</v>
      </c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1386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254</v>
      </c>
      <c r="C16" t="s">
        <v>254</v>
      </c>
      <c r="D16" t="s">
        <v>254</v>
      </c>
      <c r="E16" t="s">
        <v>254</v>
      </c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254</v>
      </c>
      <c r="C18" t="s">
        <v>254</v>
      </c>
      <c r="D18" t="s">
        <v>254</v>
      </c>
      <c r="E18" t="s">
        <v>254</v>
      </c>
      <c r="H18" s="91">
        <v>0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1004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254</v>
      </c>
      <c r="C20" t="s">
        <v>254</v>
      </c>
      <c r="D20" t="s">
        <v>254</v>
      </c>
      <c r="E20" t="s">
        <v>254</v>
      </c>
      <c r="H20" s="91">
        <v>0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254</v>
      </c>
      <c r="C23" t="s">
        <v>254</v>
      </c>
      <c r="D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254</v>
      </c>
      <c r="C25" t="s">
        <v>254</v>
      </c>
      <c r="D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262</v>
      </c>
      <c r="D26" s="16"/>
    </row>
    <row r="27" spans="2:16">
      <c r="B27" t="s">
        <v>351</v>
      </c>
      <c r="D27" s="16"/>
    </row>
    <row r="28" spans="2:16">
      <c r="B28" t="s">
        <v>353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9">
        <v>43373</v>
      </c>
    </row>
    <row r="2" spans="2:53">
      <c r="B2" s="2" t="s">
        <v>1</v>
      </c>
      <c r="C2" s="12" t="s">
        <v>1821</v>
      </c>
    </row>
    <row r="3" spans="2:53">
      <c r="B3" s="2" t="s">
        <v>2</v>
      </c>
      <c r="C3" s="26" t="s">
        <v>1822</v>
      </c>
    </row>
    <row r="4" spans="2:53">
      <c r="B4" s="2" t="s">
        <v>3</v>
      </c>
      <c r="C4" s="100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5.78</v>
      </c>
      <c r="I11" s="7"/>
      <c r="J11" s="7"/>
      <c r="K11" s="90">
        <v>0.77</v>
      </c>
      <c r="L11" s="90">
        <v>88883789.129999995</v>
      </c>
      <c r="M11" s="7"/>
      <c r="N11" s="90">
        <v>117.34374</v>
      </c>
      <c r="O11" s="90">
        <v>101245.091262874</v>
      </c>
      <c r="P11" s="7"/>
      <c r="Q11" s="90">
        <v>100</v>
      </c>
      <c r="R11" s="90">
        <v>35.56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5.78</v>
      </c>
      <c r="K12" s="93">
        <v>0.77</v>
      </c>
      <c r="L12" s="93">
        <v>88883789.129999995</v>
      </c>
      <c r="N12" s="93">
        <v>117.34374</v>
      </c>
      <c r="O12" s="93">
        <v>101245.091262874</v>
      </c>
      <c r="Q12" s="93">
        <v>100</v>
      </c>
      <c r="R12" s="93">
        <v>35.56</v>
      </c>
    </row>
    <row r="13" spans="2:53">
      <c r="B13" s="92" t="s">
        <v>263</v>
      </c>
      <c r="C13" s="16"/>
      <c r="D13" s="16"/>
      <c r="H13" s="93">
        <v>5.43</v>
      </c>
      <c r="K13" s="93">
        <v>-0.18</v>
      </c>
      <c r="L13" s="93">
        <v>32954800.129999999</v>
      </c>
      <c r="N13" s="93">
        <v>116.94114</v>
      </c>
      <c r="O13" s="93">
        <v>40913.787464574001</v>
      </c>
      <c r="Q13" s="93">
        <v>40.409999999999997</v>
      </c>
      <c r="R13" s="93">
        <v>14.37</v>
      </c>
    </row>
    <row r="14" spans="2:53">
      <c r="B14" s="92" t="s">
        <v>264</v>
      </c>
      <c r="C14" s="16"/>
      <c r="D14" s="16"/>
      <c r="H14" s="93">
        <v>5.43</v>
      </c>
      <c r="K14" s="93">
        <v>-0.18</v>
      </c>
      <c r="L14" s="93">
        <v>32954800.129999999</v>
      </c>
      <c r="N14" s="93">
        <v>116.94114</v>
      </c>
      <c r="O14" s="93">
        <v>40913.787464574001</v>
      </c>
      <c r="Q14" s="93">
        <v>40.409999999999997</v>
      </c>
      <c r="R14" s="93">
        <v>14.37</v>
      </c>
    </row>
    <row r="15" spans="2:53">
      <c r="B15" t="s">
        <v>265</v>
      </c>
      <c r="C15" t="s">
        <v>266</v>
      </c>
      <c r="D15" t="s">
        <v>103</v>
      </c>
      <c r="E15" t="s">
        <v>267</v>
      </c>
      <c r="F15" t="s">
        <v>154</v>
      </c>
      <c r="G15" t="s">
        <v>268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4494680.32</v>
      </c>
      <c r="M15" s="91">
        <v>148.85</v>
      </c>
      <c r="N15" s="91">
        <v>0</v>
      </c>
      <c r="O15" s="91">
        <v>6690.3316563199996</v>
      </c>
      <c r="P15" s="91">
        <v>0.03</v>
      </c>
      <c r="Q15" s="91">
        <v>6.61</v>
      </c>
      <c r="R15" s="91">
        <v>2.35</v>
      </c>
    </row>
    <row r="16" spans="2:53">
      <c r="B16" t="s">
        <v>269</v>
      </c>
      <c r="C16" t="s">
        <v>270</v>
      </c>
      <c r="D16" t="s">
        <v>103</v>
      </c>
      <c r="E16" t="s">
        <v>267</v>
      </c>
      <c r="F16" t="s">
        <v>154</v>
      </c>
      <c r="G16" t="s">
        <v>271</v>
      </c>
      <c r="H16" s="91">
        <v>5.35</v>
      </c>
      <c r="I16" t="s">
        <v>105</v>
      </c>
      <c r="J16" s="91">
        <v>4</v>
      </c>
      <c r="K16" s="91">
        <v>-0.03</v>
      </c>
      <c r="L16" s="91">
        <v>1537503.73</v>
      </c>
      <c r="M16" s="91">
        <v>153.77000000000001</v>
      </c>
      <c r="N16" s="91">
        <v>0</v>
      </c>
      <c r="O16" s="91">
        <v>2364.2194856209999</v>
      </c>
      <c r="P16" s="91">
        <v>0.01</v>
      </c>
      <c r="Q16" s="91">
        <v>2.34</v>
      </c>
      <c r="R16" s="91">
        <v>0.83</v>
      </c>
    </row>
    <row r="17" spans="2:18">
      <c r="B17" t="s">
        <v>272</v>
      </c>
      <c r="C17" t="s">
        <v>273</v>
      </c>
      <c r="D17" t="s">
        <v>103</v>
      </c>
      <c r="E17" t="s">
        <v>267</v>
      </c>
      <c r="F17" t="s">
        <v>154</v>
      </c>
      <c r="G17" t="s">
        <v>274</v>
      </c>
      <c r="H17" s="91">
        <v>8.4</v>
      </c>
      <c r="I17" t="s">
        <v>105</v>
      </c>
      <c r="J17" s="91">
        <v>0.75</v>
      </c>
      <c r="K17" s="91">
        <v>0.41</v>
      </c>
      <c r="L17" s="91">
        <v>3963977.77</v>
      </c>
      <c r="M17" s="91">
        <v>104.47</v>
      </c>
      <c r="N17" s="91">
        <v>0</v>
      </c>
      <c r="O17" s="91">
        <v>4141.1675763189996</v>
      </c>
      <c r="P17" s="91">
        <v>0.04</v>
      </c>
      <c r="Q17" s="91">
        <v>4.09</v>
      </c>
      <c r="R17" s="91">
        <v>1.45</v>
      </c>
    </row>
    <row r="18" spans="2:18">
      <c r="B18" t="s">
        <v>275</v>
      </c>
      <c r="C18" t="s">
        <v>276</v>
      </c>
      <c r="D18" t="s">
        <v>103</v>
      </c>
      <c r="E18" t="s">
        <v>267</v>
      </c>
      <c r="F18" t="s">
        <v>154</v>
      </c>
      <c r="G18" t="s">
        <v>277</v>
      </c>
      <c r="H18" s="91">
        <v>23.21</v>
      </c>
      <c r="I18" t="s">
        <v>105</v>
      </c>
      <c r="J18" s="91">
        <v>1</v>
      </c>
      <c r="K18" s="91">
        <v>1.53</v>
      </c>
      <c r="L18" s="91">
        <v>506290.99</v>
      </c>
      <c r="M18" s="91">
        <v>89.81</v>
      </c>
      <c r="N18" s="91">
        <v>0</v>
      </c>
      <c r="O18" s="91">
        <v>454.69993811900002</v>
      </c>
      <c r="P18" s="91">
        <v>0</v>
      </c>
      <c r="Q18" s="91">
        <v>0.45</v>
      </c>
      <c r="R18" s="91">
        <v>0.16</v>
      </c>
    </row>
    <row r="19" spans="2:18">
      <c r="B19" t="s">
        <v>278</v>
      </c>
      <c r="C19" t="s">
        <v>279</v>
      </c>
      <c r="D19" t="s">
        <v>103</v>
      </c>
      <c r="E19" t="s">
        <v>267</v>
      </c>
      <c r="F19" t="s">
        <v>154</v>
      </c>
      <c r="G19" t="s">
        <v>280</v>
      </c>
      <c r="H19" s="91">
        <v>4.83</v>
      </c>
      <c r="I19" t="s">
        <v>105</v>
      </c>
      <c r="J19" s="91">
        <v>1.75</v>
      </c>
      <c r="K19" s="91">
        <v>-0.17</v>
      </c>
      <c r="L19" s="91">
        <v>1440268.07</v>
      </c>
      <c r="M19" s="91">
        <v>111.8</v>
      </c>
      <c r="N19" s="91">
        <v>25.020320000000002</v>
      </c>
      <c r="O19" s="91">
        <v>1635.2400222599999</v>
      </c>
      <c r="P19" s="91">
        <v>0.01</v>
      </c>
      <c r="Q19" s="91">
        <v>1.62</v>
      </c>
      <c r="R19" s="91">
        <v>0.56999999999999995</v>
      </c>
    </row>
    <row r="20" spans="2:18">
      <c r="B20" t="s">
        <v>281</v>
      </c>
      <c r="C20" t="s">
        <v>282</v>
      </c>
      <c r="D20" t="s">
        <v>103</v>
      </c>
      <c r="E20" t="s">
        <v>267</v>
      </c>
      <c r="F20" t="s">
        <v>154</v>
      </c>
      <c r="G20" t="s">
        <v>283</v>
      </c>
      <c r="H20" s="91">
        <v>1.05</v>
      </c>
      <c r="I20" t="s">
        <v>105</v>
      </c>
      <c r="J20" s="91">
        <v>3</v>
      </c>
      <c r="K20" s="91">
        <v>-0.9</v>
      </c>
      <c r="L20" s="91">
        <v>5788033.9299999997</v>
      </c>
      <c r="M20" s="91">
        <v>118.16</v>
      </c>
      <c r="N20" s="91">
        <v>0</v>
      </c>
      <c r="O20" s="91">
        <v>6839.140891688</v>
      </c>
      <c r="P20" s="91">
        <v>0.04</v>
      </c>
      <c r="Q20" s="91">
        <v>6.76</v>
      </c>
      <c r="R20" s="91">
        <v>2.4</v>
      </c>
    </row>
    <row r="21" spans="2:18">
      <c r="B21" t="s">
        <v>284</v>
      </c>
      <c r="C21" t="s">
        <v>285</v>
      </c>
      <c r="D21" t="s">
        <v>103</v>
      </c>
      <c r="E21" t="s">
        <v>267</v>
      </c>
      <c r="F21" t="s">
        <v>154</v>
      </c>
      <c r="G21" t="s">
        <v>286</v>
      </c>
      <c r="H21" s="91">
        <v>6.88</v>
      </c>
      <c r="I21" t="s">
        <v>105</v>
      </c>
      <c r="J21" s="91">
        <v>0.75</v>
      </c>
      <c r="K21" s="91">
        <v>0.18</v>
      </c>
      <c r="L21" s="91">
        <v>1119356.02</v>
      </c>
      <c r="M21" s="91">
        <v>105.4</v>
      </c>
      <c r="N21" s="91">
        <v>0</v>
      </c>
      <c r="O21" s="91">
        <v>1179.8012450799999</v>
      </c>
      <c r="P21" s="91">
        <v>0.01</v>
      </c>
      <c r="Q21" s="91">
        <v>1.17</v>
      </c>
      <c r="R21" s="91">
        <v>0.41</v>
      </c>
    </row>
    <row r="22" spans="2:18">
      <c r="B22" t="s">
        <v>287</v>
      </c>
      <c r="C22" t="s">
        <v>288</v>
      </c>
      <c r="D22" t="s">
        <v>103</v>
      </c>
      <c r="E22" t="s">
        <v>267</v>
      </c>
      <c r="F22" t="s">
        <v>154</v>
      </c>
      <c r="G22" t="s">
        <v>289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7099085.46</v>
      </c>
      <c r="M22" s="91">
        <v>102.87</v>
      </c>
      <c r="N22" s="91">
        <v>0</v>
      </c>
      <c r="O22" s="91">
        <v>7302.8292127020004</v>
      </c>
      <c r="P22" s="91">
        <v>0.05</v>
      </c>
      <c r="Q22" s="91">
        <v>7.21</v>
      </c>
      <c r="R22" s="91">
        <v>2.56</v>
      </c>
    </row>
    <row r="23" spans="2:18">
      <c r="B23" t="s">
        <v>290</v>
      </c>
      <c r="C23" t="s">
        <v>291</v>
      </c>
      <c r="D23" t="s">
        <v>103</v>
      </c>
      <c r="E23" t="s">
        <v>267</v>
      </c>
      <c r="F23" t="s">
        <v>154</v>
      </c>
      <c r="G23" t="s">
        <v>292</v>
      </c>
      <c r="H23" s="91">
        <v>18.03</v>
      </c>
      <c r="I23" t="s">
        <v>105</v>
      </c>
      <c r="J23" s="91">
        <v>2.75</v>
      </c>
      <c r="K23" s="91">
        <v>1.3</v>
      </c>
      <c r="L23" s="91">
        <v>651094.59</v>
      </c>
      <c r="M23" s="91">
        <v>138.25</v>
      </c>
      <c r="N23" s="91">
        <v>0</v>
      </c>
      <c r="O23" s="91">
        <v>900.13827067499994</v>
      </c>
      <c r="P23" s="91">
        <v>0</v>
      </c>
      <c r="Q23" s="91">
        <v>0.89</v>
      </c>
      <c r="R23" s="91">
        <v>0.32</v>
      </c>
    </row>
    <row r="24" spans="2:18">
      <c r="B24" t="s">
        <v>293</v>
      </c>
      <c r="C24" t="s">
        <v>294</v>
      </c>
      <c r="D24" t="s">
        <v>103</v>
      </c>
      <c r="E24" t="s">
        <v>267</v>
      </c>
      <c r="F24" t="s">
        <v>154</v>
      </c>
      <c r="G24" t="s">
        <v>295</v>
      </c>
      <c r="H24" s="91">
        <v>13.79</v>
      </c>
      <c r="I24" t="s">
        <v>105</v>
      </c>
      <c r="J24" s="91">
        <v>4</v>
      </c>
      <c r="K24" s="91">
        <v>1.05</v>
      </c>
      <c r="L24" s="91">
        <v>3124241.57</v>
      </c>
      <c r="M24" s="91">
        <v>177.18</v>
      </c>
      <c r="N24" s="91">
        <v>0</v>
      </c>
      <c r="O24" s="91">
        <v>5535.5312137259998</v>
      </c>
      <c r="P24" s="91">
        <v>0.02</v>
      </c>
      <c r="Q24" s="91">
        <v>5.47</v>
      </c>
      <c r="R24" s="91">
        <v>1.94</v>
      </c>
    </row>
    <row r="25" spans="2:18">
      <c r="B25" t="s">
        <v>296</v>
      </c>
      <c r="C25" t="s">
        <v>297</v>
      </c>
      <c r="D25" t="s">
        <v>103</v>
      </c>
      <c r="E25" t="s">
        <v>267</v>
      </c>
      <c r="F25" t="s">
        <v>154</v>
      </c>
      <c r="G25" t="s">
        <v>298</v>
      </c>
      <c r="H25" s="91">
        <v>3.85</v>
      </c>
      <c r="I25" t="s">
        <v>105</v>
      </c>
      <c r="J25" s="91">
        <v>2.75</v>
      </c>
      <c r="K25" s="91">
        <v>-0.37</v>
      </c>
      <c r="L25" s="91">
        <v>3230267.68</v>
      </c>
      <c r="M25" s="91">
        <v>116.98</v>
      </c>
      <c r="N25" s="91">
        <v>91.920820000000006</v>
      </c>
      <c r="O25" s="91">
        <v>3870.687952064</v>
      </c>
      <c r="P25" s="91">
        <v>0.02</v>
      </c>
      <c r="Q25" s="91">
        <v>3.82</v>
      </c>
      <c r="R25" s="91">
        <v>1.36</v>
      </c>
    </row>
    <row r="26" spans="2:18">
      <c r="B26" s="92" t="s">
        <v>299</v>
      </c>
      <c r="C26" s="16"/>
      <c r="D26" s="16"/>
      <c r="H26" s="93">
        <v>6.01</v>
      </c>
      <c r="K26" s="93">
        <v>1.41</v>
      </c>
      <c r="L26" s="93">
        <v>55928989</v>
      </c>
      <c r="N26" s="93">
        <v>0.40260000000000001</v>
      </c>
      <c r="O26" s="93">
        <v>60331.303798300003</v>
      </c>
      <c r="Q26" s="93">
        <v>59.59</v>
      </c>
      <c r="R26" s="93">
        <v>21.19</v>
      </c>
    </row>
    <row r="27" spans="2:18">
      <c r="B27" s="92" t="s">
        <v>300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254</v>
      </c>
      <c r="C28" t="s">
        <v>254</v>
      </c>
      <c r="D28" s="16"/>
      <c r="E28" t="s">
        <v>254</v>
      </c>
      <c r="H28" s="91">
        <v>0</v>
      </c>
      <c r="I28" t="s">
        <v>254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301</v>
      </c>
      <c r="C29" s="16"/>
      <c r="D29" s="16"/>
      <c r="H29" s="93">
        <v>6.01</v>
      </c>
      <c r="K29" s="93">
        <v>1.41</v>
      </c>
      <c r="L29" s="93">
        <v>55928989</v>
      </c>
      <c r="N29" s="93">
        <v>0.40260000000000001</v>
      </c>
      <c r="O29" s="93">
        <v>60331.303798300003</v>
      </c>
      <c r="Q29" s="93">
        <v>59.59</v>
      </c>
      <c r="R29" s="93">
        <v>21.19</v>
      </c>
    </row>
    <row r="30" spans="2:18">
      <c r="B30" t="s">
        <v>302</v>
      </c>
      <c r="C30" t="s">
        <v>303</v>
      </c>
      <c r="D30" t="s">
        <v>103</v>
      </c>
      <c r="E30" t="s">
        <v>267</v>
      </c>
      <c r="F30" t="s">
        <v>154</v>
      </c>
      <c r="G30" t="s">
        <v>304</v>
      </c>
      <c r="H30" s="91">
        <v>9.06</v>
      </c>
      <c r="I30" t="s">
        <v>105</v>
      </c>
      <c r="J30" s="91">
        <v>2.25</v>
      </c>
      <c r="K30" s="91">
        <v>2.21</v>
      </c>
      <c r="L30" s="91">
        <v>2357111</v>
      </c>
      <c r="M30" s="91">
        <v>100.4</v>
      </c>
      <c r="N30" s="91">
        <v>0.40260000000000001</v>
      </c>
      <c r="O30" s="91">
        <v>2366.9420439999999</v>
      </c>
      <c r="P30" s="91">
        <v>7.0000000000000007E-2</v>
      </c>
      <c r="Q30" s="91">
        <v>2.34</v>
      </c>
      <c r="R30" s="91">
        <v>0.83</v>
      </c>
    </row>
    <row r="31" spans="2:18">
      <c r="B31" t="s">
        <v>305</v>
      </c>
      <c r="C31" t="s">
        <v>306</v>
      </c>
      <c r="D31" t="s">
        <v>103</v>
      </c>
      <c r="E31" t="s">
        <v>267</v>
      </c>
      <c r="F31" t="s">
        <v>154</v>
      </c>
      <c r="G31" t="s">
        <v>307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7604060</v>
      </c>
      <c r="M31" s="91">
        <v>100.08</v>
      </c>
      <c r="N31" s="91">
        <v>0</v>
      </c>
      <c r="O31" s="91">
        <v>7610.1432480000003</v>
      </c>
      <c r="P31" s="91">
        <v>0.1</v>
      </c>
      <c r="Q31" s="91">
        <v>7.52</v>
      </c>
      <c r="R31" s="91">
        <v>2.67</v>
      </c>
    </row>
    <row r="32" spans="2:18">
      <c r="B32" t="s">
        <v>308</v>
      </c>
      <c r="C32" t="s">
        <v>309</v>
      </c>
      <c r="D32" t="s">
        <v>103</v>
      </c>
      <c r="E32" t="s">
        <v>267</v>
      </c>
      <c r="F32" t="s">
        <v>154</v>
      </c>
      <c r="G32" t="s">
        <v>310</v>
      </c>
      <c r="H32" s="91">
        <v>3.06</v>
      </c>
      <c r="I32" t="s">
        <v>105</v>
      </c>
      <c r="J32" s="91">
        <v>5.5</v>
      </c>
      <c r="K32" s="91">
        <v>0.89</v>
      </c>
      <c r="L32" s="91">
        <v>742857</v>
      </c>
      <c r="M32" s="91">
        <v>118.75</v>
      </c>
      <c r="N32" s="91">
        <v>0</v>
      </c>
      <c r="O32" s="91">
        <v>882.14268749999997</v>
      </c>
      <c r="P32" s="91">
        <v>0</v>
      </c>
      <c r="Q32" s="91">
        <v>0.87</v>
      </c>
      <c r="R32" s="91">
        <v>0.31</v>
      </c>
    </row>
    <row r="33" spans="2:18">
      <c r="B33" t="s">
        <v>311</v>
      </c>
      <c r="C33" t="s">
        <v>312</v>
      </c>
      <c r="D33" t="s">
        <v>103</v>
      </c>
      <c r="E33" t="s">
        <v>267</v>
      </c>
      <c r="F33" t="s">
        <v>154</v>
      </c>
      <c r="G33" t="s">
        <v>313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69543</v>
      </c>
      <c r="M33" s="91">
        <v>105.94</v>
      </c>
      <c r="N33" s="91">
        <v>0</v>
      </c>
      <c r="O33" s="91">
        <v>73.673854199999994</v>
      </c>
      <c r="P33" s="91">
        <v>0</v>
      </c>
      <c r="Q33" s="91">
        <v>7.0000000000000007E-2</v>
      </c>
      <c r="R33" s="91">
        <v>0.03</v>
      </c>
    </row>
    <row r="34" spans="2:18">
      <c r="B34" t="s">
        <v>314</v>
      </c>
      <c r="C34" t="s">
        <v>315</v>
      </c>
      <c r="D34" t="s">
        <v>103</v>
      </c>
      <c r="E34" t="s">
        <v>267</v>
      </c>
      <c r="F34" t="s">
        <v>154</v>
      </c>
      <c r="G34" t="s">
        <v>316</v>
      </c>
      <c r="H34" s="91">
        <v>7.82</v>
      </c>
      <c r="I34" t="s">
        <v>105</v>
      </c>
      <c r="J34" s="91">
        <v>2</v>
      </c>
      <c r="K34" s="91">
        <v>2</v>
      </c>
      <c r="L34" s="91">
        <v>7805503</v>
      </c>
      <c r="M34" s="91">
        <v>101.03</v>
      </c>
      <c r="N34" s="91">
        <v>0</v>
      </c>
      <c r="O34" s="91">
        <v>7885.8996809</v>
      </c>
      <c r="P34" s="91">
        <v>0.05</v>
      </c>
      <c r="Q34" s="91">
        <v>7.79</v>
      </c>
      <c r="R34" s="91">
        <v>2.77</v>
      </c>
    </row>
    <row r="35" spans="2:18">
      <c r="B35" t="s">
        <v>317</v>
      </c>
      <c r="C35" t="s">
        <v>318</v>
      </c>
      <c r="D35" t="s">
        <v>103</v>
      </c>
      <c r="E35" t="s">
        <v>267</v>
      </c>
      <c r="F35" t="s">
        <v>154</v>
      </c>
      <c r="G35" t="s">
        <v>319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2128292</v>
      </c>
      <c r="M35" s="91">
        <v>111.75</v>
      </c>
      <c r="N35" s="91">
        <v>0</v>
      </c>
      <c r="O35" s="91">
        <v>2378.3663099999999</v>
      </c>
      <c r="P35" s="91">
        <v>0.03</v>
      </c>
      <c r="Q35" s="91">
        <v>2.35</v>
      </c>
      <c r="R35" s="91">
        <v>0.84</v>
      </c>
    </row>
    <row r="36" spans="2:18">
      <c r="B36" t="s">
        <v>320</v>
      </c>
      <c r="C36" t="s">
        <v>321</v>
      </c>
      <c r="D36" t="s">
        <v>103</v>
      </c>
      <c r="E36" t="s">
        <v>267</v>
      </c>
      <c r="F36" t="s">
        <v>154</v>
      </c>
      <c r="G36" t="s">
        <v>322</v>
      </c>
      <c r="H36" s="91">
        <v>6.56</v>
      </c>
      <c r="I36" t="s">
        <v>105</v>
      </c>
      <c r="J36" s="91">
        <v>1.75</v>
      </c>
      <c r="K36" s="91">
        <v>1.79</v>
      </c>
      <c r="L36" s="91">
        <v>2722788</v>
      </c>
      <c r="M36" s="91">
        <v>99.93</v>
      </c>
      <c r="N36" s="91">
        <v>0</v>
      </c>
      <c r="O36" s="91">
        <v>2720.8820483999998</v>
      </c>
      <c r="P36" s="91">
        <v>0.02</v>
      </c>
      <c r="Q36" s="91">
        <v>2.69</v>
      </c>
      <c r="R36" s="91">
        <v>0.96</v>
      </c>
    </row>
    <row r="37" spans="2:18">
      <c r="B37" t="s">
        <v>323</v>
      </c>
      <c r="C37" t="s">
        <v>324</v>
      </c>
      <c r="D37" t="s">
        <v>103</v>
      </c>
      <c r="E37" t="s">
        <v>267</v>
      </c>
      <c r="F37" t="s">
        <v>154</v>
      </c>
      <c r="G37" t="s">
        <v>325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3965548</v>
      </c>
      <c r="M37" s="91">
        <v>109.6</v>
      </c>
      <c r="N37" s="91">
        <v>0</v>
      </c>
      <c r="O37" s="91">
        <v>4346.2406080000001</v>
      </c>
      <c r="P37" s="91">
        <v>0.02</v>
      </c>
      <c r="Q37" s="91">
        <v>4.29</v>
      </c>
      <c r="R37" s="91">
        <v>1.53</v>
      </c>
    </row>
    <row r="38" spans="2:18">
      <c r="B38" t="s">
        <v>326</v>
      </c>
      <c r="C38" t="s">
        <v>327</v>
      </c>
      <c r="D38" t="s">
        <v>103</v>
      </c>
      <c r="E38" t="s">
        <v>267</v>
      </c>
      <c r="F38" t="s">
        <v>154</v>
      </c>
      <c r="G38" t="s">
        <v>328</v>
      </c>
      <c r="H38" s="91">
        <v>4.13</v>
      </c>
      <c r="I38" t="s">
        <v>105</v>
      </c>
      <c r="J38" s="91">
        <v>4.25</v>
      </c>
      <c r="K38" s="91">
        <v>1.19</v>
      </c>
      <c r="L38" s="91">
        <v>1633202</v>
      </c>
      <c r="M38" s="91">
        <v>115.5</v>
      </c>
      <c r="N38" s="91">
        <v>0</v>
      </c>
      <c r="O38" s="91">
        <v>1886.3483100000001</v>
      </c>
      <c r="P38" s="91">
        <v>0.01</v>
      </c>
      <c r="Q38" s="91">
        <v>1.86</v>
      </c>
      <c r="R38" s="91">
        <v>0.66</v>
      </c>
    </row>
    <row r="39" spans="2:18">
      <c r="B39" t="s">
        <v>329</v>
      </c>
      <c r="C39" t="s">
        <v>330</v>
      </c>
      <c r="D39" t="s">
        <v>103</v>
      </c>
      <c r="E39" t="s">
        <v>267</v>
      </c>
      <c r="F39" t="s">
        <v>154</v>
      </c>
      <c r="G39" t="s">
        <v>331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10035556</v>
      </c>
      <c r="M39" s="91">
        <v>101.21</v>
      </c>
      <c r="N39" s="91">
        <v>0</v>
      </c>
      <c r="O39" s="91">
        <v>10156.9862276</v>
      </c>
      <c r="P39" s="91">
        <v>7.0000000000000007E-2</v>
      </c>
      <c r="Q39" s="91">
        <v>10.029999999999999</v>
      </c>
      <c r="R39" s="91">
        <v>3.57</v>
      </c>
    </row>
    <row r="40" spans="2:18">
      <c r="B40" t="s">
        <v>332</v>
      </c>
      <c r="C40" t="s">
        <v>333</v>
      </c>
      <c r="D40" t="s">
        <v>103</v>
      </c>
      <c r="E40" t="s">
        <v>267</v>
      </c>
      <c r="F40" t="s">
        <v>154</v>
      </c>
      <c r="G40" t="s">
        <v>334</v>
      </c>
      <c r="H40" s="91">
        <v>0.66</v>
      </c>
      <c r="I40" t="s">
        <v>105</v>
      </c>
      <c r="J40" s="91">
        <v>2.25</v>
      </c>
      <c r="K40" s="91">
        <v>0.18</v>
      </c>
      <c r="L40" s="91">
        <v>3103605</v>
      </c>
      <c r="M40" s="91">
        <v>102.13</v>
      </c>
      <c r="N40" s="91">
        <v>0</v>
      </c>
      <c r="O40" s="91">
        <v>3169.7117865</v>
      </c>
      <c r="P40" s="91">
        <v>0.02</v>
      </c>
      <c r="Q40" s="91">
        <v>3.13</v>
      </c>
      <c r="R40" s="91">
        <v>1.1100000000000001</v>
      </c>
    </row>
    <row r="41" spans="2:18">
      <c r="B41" t="s">
        <v>335</v>
      </c>
      <c r="C41" t="s">
        <v>336</v>
      </c>
      <c r="D41" t="s">
        <v>103</v>
      </c>
      <c r="E41" t="s">
        <v>267</v>
      </c>
      <c r="F41" t="s">
        <v>154</v>
      </c>
      <c r="G41" t="s">
        <v>337</v>
      </c>
      <c r="H41" s="91">
        <v>6.52</v>
      </c>
      <c r="I41" t="s">
        <v>105</v>
      </c>
      <c r="J41" s="91">
        <v>6.25</v>
      </c>
      <c r="K41" s="91">
        <v>1.9</v>
      </c>
      <c r="L41" s="91">
        <v>1341452</v>
      </c>
      <c r="M41" s="91">
        <v>138.05000000000001</v>
      </c>
      <c r="N41" s="91">
        <v>0</v>
      </c>
      <c r="O41" s="91">
        <v>1851.8744859999999</v>
      </c>
      <c r="P41" s="91">
        <v>0.01</v>
      </c>
      <c r="Q41" s="91">
        <v>1.83</v>
      </c>
      <c r="R41" s="91">
        <v>0.65</v>
      </c>
    </row>
    <row r="42" spans="2:18">
      <c r="B42" t="s">
        <v>338</v>
      </c>
      <c r="C42" t="s">
        <v>339</v>
      </c>
      <c r="D42" t="s">
        <v>103</v>
      </c>
      <c r="E42" t="s">
        <v>267</v>
      </c>
      <c r="F42" t="s">
        <v>154</v>
      </c>
      <c r="G42" t="s">
        <v>340</v>
      </c>
      <c r="H42" s="91">
        <v>5.01</v>
      </c>
      <c r="I42" t="s">
        <v>105</v>
      </c>
      <c r="J42" s="91">
        <v>3.75</v>
      </c>
      <c r="K42" s="91">
        <v>1.44</v>
      </c>
      <c r="L42" s="91">
        <v>506941</v>
      </c>
      <c r="M42" s="91">
        <v>114.03</v>
      </c>
      <c r="N42" s="91">
        <v>0</v>
      </c>
      <c r="O42" s="91">
        <v>578.06482229999995</v>
      </c>
      <c r="P42" s="91">
        <v>0</v>
      </c>
      <c r="Q42" s="91">
        <v>0.56999999999999995</v>
      </c>
      <c r="R42" s="91">
        <v>0.2</v>
      </c>
    </row>
    <row r="43" spans="2:18">
      <c r="B43" t="s">
        <v>341</v>
      </c>
      <c r="C43" t="s">
        <v>342</v>
      </c>
      <c r="D43" t="s">
        <v>103</v>
      </c>
      <c r="E43" t="s">
        <v>267</v>
      </c>
      <c r="F43" t="s">
        <v>154</v>
      </c>
      <c r="G43" t="s">
        <v>343</v>
      </c>
      <c r="H43" s="91">
        <v>14.91</v>
      </c>
      <c r="I43" t="s">
        <v>105</v>
      </c>
      <c r="J43" s="91">
        <v>5.5</v>
      </c>
      <c r="K43" s="91">
        <v>2.97</v>
      </c>
      <c r="L43" s="91">
        <v>5268985</v>
      </c>
      <c r="M43" s="91">
        <v>145.85</v>
      </c>
      <c r="N43" s="91">
        <v>0</v>
      </c>
      <c r="O43" s="91">
        <v>7684.8146225</v>
      </c>
      <c r="P43" s="91">
        <v>0.03</v>
      </c>
      <c r="Q43" s="91">
        <v>7.59</v>
      </c>
      <c r="R43" s="91">
        <v>2.7</v>
      </c>
    </row>
    <row r="44" spans="2:18">
      <c r="B44" t="s">
        <v>344</v>
      </c>
      <c r="C44" t="s">
        <v>345</v>
      </c>
      <c r="D44" t="s">
        <v>103</v>
      </c>
      <c r="E44" t="s">
        <v>267</v>
      </c>
      <c r="F44" t="s">
        <v>154</v>
      </c>
      <c r="G44" t="s">
        <v>346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6643546</v>
      </c>
      <c r="M44" s="91">
        <v>101.44</v>
      </c>
      <c r="N44" s="91">
        <v>0</v>
      </c>
      <c r="O44" s="91">
        <v>6739.2130624000001</v>
      </c>
      <c r="P44" s="91">
        <v>0.05</v>
      </c>
      <c r="Q44" s="91">
        <v>6.66</v>
      </c>
      <c r="R44" s="91">
        <v>2.37</v>
      </c>
    </row>
    <row r="45" spans="2:18">
      <c r="B45" s="92" t="s">
        <v>347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254</v>
      </c>
      <c r="C46" t="s">
        <v>254</v>
      </c>
      <c r="D46" s="16"/>
      <c r="E46" t="s">
        <v>254</v>
      </c>
      <c r="H46" s="91">
        <v>0</v>
      </c>
      <c r="I46" t="s">
        <v>254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348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254</v>
      </c>
      <c r="C48" t="s">
        <v>254</v>
      </c>
      <c r="D48" s="16"/>
      <c r="E48" t="s">
        <v>254</v>
      </c>
      <c r="H48" s="91">
        <v>0</v>
      </c>
      <c r="I48" t="s">
        <v>254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260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349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254</v>
      </c>
      <c r="C51" t="s">
        <v>254</v>
      </c>
      <c r="D51" s="16"/>
      <c r="E51" t="s">
        <v>254</v>
      </c>
      <c r="H51" s="91">
        <v>0</v>
      </c>
      <c r="I51" t="s">
        <v>254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350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254</v>
      </c>
      <c r="C53" t="s">
        <v>254</v>
      </c>
      <c r="D53" s="16"/>
      <c r="E53" t="s">
        <v>254</v>
      </c>
      <c r="H53" s="91">
        <v>0</v>
      </c>
      <c r="I53" t="s">
        <v>254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351</v>
      </c>
      <c r="C54" s="16"/>
      <c r="D54" s="16"/>
    </row>
    <row r="55" spans="2:18">
      <c r="B55" t="s">
        <v>352</v>
      </c>
      <c r="C55" s="16"/>
      <c r="D55" s="16"/>
    </row>
    <row r="56" spans="2:18">
      <c r="B56" t="s">
        <v>353</v>
      </c>
      <c r="C56" s="16"/>
      <c r="D56" s="16"/>
    </row>
    <row r="57" spans="2:18">
      <c r="B57" t="s">
        <v>354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9">
        <v>43373</v>
      </c>
    </row>
    <row r="2" spans="2:23">
      <c r="B2" s="2" t="s">
        <v>1</v>
      </c>
      <c r="C2" s="12" t="s">
        <v>1821</v>
      </c>
    </row>
    <row r="3" spans="2:23">
      <c r="B3" s="2" t="s">
        <v>2</v>
      </c>
      <c r="C3" s="26" t="s">
        <v>1822</v>
      </c>
    </row>
    <row r="4" spans="2:23">
      <c r="B4" s="2" t="s">
        <v>3</v>
      </c>
      <c r="C4" s="100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1385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254</v>
      </c>
      <c r="C14" t="s">
        <v>254</v>
      </c>
      <c r="D14" t="s">
        <v>254</v>
      </c>
      <c r="E14" t="s">
        <v>254</v>
      </c>
      <c r="F14" s="15"/>
      <c r="G14" s="15"/>
      <c r="H14" s="91">
        <v>0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1386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254</v>
      </c>
      <c r="C16" t="s">
        <v>254</v>
      </c>
      <c r="D16" t="s">
        <v>254</v>
      </c>
      <c r="E16" t="s">
        <v>254</v>
      </c>
      <c r="F16" s="15"/>
      <c r="G16" s="15"/>
      <c r="H16" s="91">
        <v>0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254</v>
      </c>
      <c r="C18" t="s">
        <v>254</v>
      </c>
      <c r="D18" t="s">
        <v>254</v>
      </c>
      <c r="E18" t="s">
        <v>254</v>
      </c>
      <c r="F18" s="15"/>
      <c r="G18" s="15"/>
      <c r="H18" s="91">
        <v>0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1004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254</v>
      </c>
      <c r="C20" t="s">
        <v>254</v>
      </c>
      <c r="D20" t="s">
        <v>254</v>
      </c>
      <c r="E20" t="s">
        <v>254</v>
      </c>
      <c r="F20" s="15"/>
      <c r="G20" s="15"/>
      <c r="H20" s="91">
        <v>0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254</v>
      </c>
      <c r="C23" t="s">
        <v>254</v>
      </c>
      <c r="D23" t="s">
        <v>254</v>
      </c>
      <c r="E23" t="s">
        <v>254</v>
      </c>
      <c r="H23" s="91">
        <v>0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254</v>
      </c>
      <c r="C25" t="s">
        <v>254</v>
      </c>
      <c r="D25" t="s">
        <v>254</v>
      </c>
      <c r="E25" t="s">
        <v>254</v>
      </c>
      <c r="H25" s="91">
        <v>0</v>
      </c>
      <c r="I25" t="s">
        <v>254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262</v>
      </c>
      <c r="D26" s="16"/>
    </row>
    <row r="27" spans="2:23">
      <c r="B27" t="s">
        <v>351</v>
      </c>
      <c r="D27" s="16"/>
    </row>
    <row r="28" spans="2:23">
      <c r="B28" t="s">
        <v>352</v>
      </c>
      <c r="D28" s="16"/>
    </row>
    <row r="29" spans="2:23">
      <c r="B29" t="s">
        <v>353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9">
        <v>43373</v>
      </c>
      <c r="E1" s="16"/>
      <c r="F1" s="16"/>
      <c r="G1" s="16"/>
    </row>
    <row r="2" spans="2:68">
      <c r="B2" s="2" t="s">
        <v>1</v>
      </c>
      <c r="C2" s="12" t="s">
        <v>1821</v>
      </c>
      <c r="E2" s="16"/>
      <c r="F2" s="16"/>
      <c r="G2" s="16"/>
    </row>
    <row r="3" spans="2:68">
      <c r="B3" s="2" t="s">
        <v>2</v>
      </c>
      <c r="C3" s="26" t="s">
        <v>1822</v>
      </c>
      <c r="E3" s="16"/>
      <c r="F3" s="16"/>
      <c r="G3" s="16"/>
    </row>
    <row r="4" spans="2:68">
      <c r="B4" s="2" t="s">
        <v>3</v>
      </c>
      <c r="C4" s="100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254</v>
      </c>
      <c r="C14" t="s">
        <v>254</v>
      </c>
      <c r="D14" s="16"/>
      <c r="E14" s="16"/>
      <c r="F14" s="16"/>
      <c r="G14" t="s">
        <v>254</v>
      </c>
      <c r="H14" t="s">
        <v>254</v>
      </c>
      <c r="K14" s="91">
        <v>0</v>
      </c>
      <c r="L14" t="s">
        <v>254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254</v>
      </c>
      <c r="C16" t="s">
        <v>254</v>
      </c>
      <c r="D16" s="16"/>
      <c r="E16" s="16"/>
      <c r="F16" s="16"/>
      <c r="G16" t="s">
        <v>254</v>
      </c>
      <c r="H16" t="s">
        <v>254</v>
      </c>
      <c r="K16" s="91">
        <v>0</v>
      </c>
      <c r="L16" t="s">
        <v>254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254</v>
      </c>
      <c r="C18" t="s">
        <v>254</v>
      </c>
      <c r="D18" s="16"/>
      <c r="E18" s="16"/>
      <c r="F18" s="16"/>
      <c r="G18" t="s">
        <v>254</v>
      </c>
      <c r="H18" t="s">
        <v>254</v>
      </c>
      <c r="K18" s="91">
        <v>0</v>
      </c>
      <c r="L18" t="s">
        <v>254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260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254</v>
      </c>
      <c r="C21" t="s">
        <v>254</v>
      </c>
      <c r="D21" s="16"/>
      <c r="E21" s="16"/>
      <c r="F21" s="16"/>
      <c r="G21" t="s">
        <v>254</v>
      </c>
      <c r="H21" t="s">
        <v>254</v>
      </c>
      <c r="K21" s="91">
        <v>0</v>
      </c>
      <c r="L21" t="s">
        <v>254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254</v>
      </c>
      <c r="C23" t="s">
        <v>254</v>
      </c>
      <c r="D23" s="16"/>
      <c r="E23" s="16"/>
      <c r="F23" s="16"/>
      <c r="G23" t="s">
        <v>254</v>
      </c>
      <c r="H23" t="s">
        <v>254</v>
      </c>
      <c r="K23" s="91">
        <v>0</v>
      </c>
      <c r="L23" t="s">
        <v>254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262</v>
      </c>
      <c r="C24" s="16"/>
      <c r="D24" s="16"/>
      <c r="E24" s="16"/>
      <c r="F24" s="16"/>
      <c r="G24" s="16"/>
    </row>
    <row r="25" spans="2:21">
      <c r="B25" t="s">
        <v>351</v>
      </c>
      <c r="C25" s="16"/>
      <c r="D25" s="16"/>
      <c r="E25" s="16"/>
      <c r="F25" s="16"/>
      <c r="G25" s="16"/>
    </row>
    <row r="26" spans="2:21">
      <c r="B26" t="s">
        <v>352</v>
      </c>
      <c r="C26" s="16"/>
      <c r="D26" s="16"/>
      <c r="E26" s="16"/>
      <c r="F26" s="16"/>
      <c r="G26" s="16"/>
    </row>
    <row r="27" spans="2:21">
      <c r="B27" t="s">
        <v>353</v>
      </c>
      <c r="C27" s="16"/>
      <c r="D27" s="16"/>
      <c r="E27" s="16"/>
      <c r="F27" s="16"/>
      <c r="G27" s="16"/>
    </row>
    <row r="28" spans="2:21">
      <c r="B28" t="s">
        <v>354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9">
        <v>43373</v>
      </c>
      <c r="E1" s="16"/>
      <c r="F1" s="16"/>
    </row>
    <row r="2" spans="2:66">
      <c r="B2" s="2" t="s">
        <v>1</v>
      </c>
      <c r="C2" s="12" t="s">
        <v>1821</v>
      </c>
      <c r="E2" s="16"/>
      <c r="F2" s="16"/>
    </row>
    <row r="3" spans="2:66">
      <c r="B3" s="2" t="s">
        <v>2</v>
      </c>
      <c r="C3" s="26" t="s">
        <v>1822</v>
      </c>
      <c r="E3" s="16"/>
      <c r="F3" s="16"/>
    </row>
    <row r="4" spans="2:66">
      <c r="B4" s="2" t="s">
        <v>3</v>
      </c>
      <c r="C4" s="100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3.83</v>
      </c>
      <c r="L11" s="7"/>
      <c r="M11" s="7"/>
      <c r="N11" s="90">
        <v>1</v>
      </c>
      <c r="O11" s="90">
        <v>77103936.450000003</v>
      </c>
      <c r="P11" s="33"/>
      <c r="Q11" s="90">
        <v>259.39602000000002</v>
      </c>
      <c r="R11" s="90">
        <v>90274.582744779997</v>
      </c>
      <c r="S11" s="7"/>
      <c r="T11" s="90">
        <v>100</v>
      </c>
      <c r="U11" s="90">
        <v>31.71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3.83</v>
      </c>
      <c r="N12" s="93">
        <v>1</v>
      </c>
      <c r="O12" s="93">
        <v>77103936.450000003</v>
      </c>
      <c r="Q12" s="93">
        <v>259.39602000000002</v>
      </c>
      <c r="R12" s="93">
        <v>90274.582744779997</v>
      </c>
      <c r="T12" s="93">
        <v>100</v>
      </c>
      <c r="U12" s="93">
        <v>31.71</v>
      </c>
    </row>
    <row r="13" spans="2:66">
      <c r="B13" s="92" t="s">
        <v>355</v>
      </c>
      <c r="C13" s="16"/>
      <c r="D13" s="16"/>
      <c r="E13" s="16"/>
      <c r="F13" s="16"/>
      <c r="K13" s="93">
        <v>3.83</v>
      </c>
      <c r="N13" s="93">
        <v>0.56000000000000005</v>
      </c>
      <c r="O13" s="93">
        <v>60229735.689999998</v>
      </c>
      <c r="Q13" s="93">
        <v>144.03249</v>
      </c>
      <c r="R13" s="93">
        <v>71925.043047935993</v>
      </c>
      <c r="T13" s="93">
        <v>79.67</v>
      </c>
      <c r="U13" s="93">
        <v>25.26</v>
      </c>
    </row>
    <row r="14" spans="2:66">
      <c r="B14" t="s">
        <v>359</v>
      </c>
      <c r="C14" t="s">
        <v>360</v>
      </c>
      <c r="D14" t="s">
        <v>103</v>
      </c>
      <c r="E14" t="s">
        <v>126</v>
      </c>
      <c r="F14" t="s">
        <v>361</v>
      </c>
      <c r="G14" t="s">
        <v>362</v>
      </c>
      <c r="H14" t="s">
        <v>230</v>
      </c>
      <c r="I14" t="s">
        <v>231</v>
      </c>
      <c r="J14" t="s">
        <v>274</v>
      </c>
      <c r="K14" s="91">
        <v>6.57</v>
      </c>
      <c r="L14" t="s">
        <v>105</v>
      </c>
      <c r="M14" s="91">
        <v>0.83</v>
      </c>
      <c r="N14" s="91">
        <v>0.77</v>
      </c>
      <c r="O14" s="91">
        <v>446752</v>
      </c>
      <c r="P14" s="91">
        <v>100.83</v>
      </c>
      <c r="Q14" s="91">
        <v>0</v>
      </c>
      <c r="R14" s="91">
        <v>450.46004160000001</v>
      </c>
      <c r="S14" s="91">
        <v>0.03</v>
      </c>
      <c r="T14" s="91">
        <v>0.5</v>
      </c>
      <c r="U14" s="91">
        <v>0.16</v>
      </c>
    </row>
    <row r="15" spans="2:66">
      <c r="B15" t="s">
        <v>363</v>
      </c>
      <c r="C15" t="s">
        <v>364</v>
      </c>
      <c r="D15" t="s">
        <v>103</v>
      </c>
      <c r="E15" t="s">
        <v>126</v>
      </c>
      <c r="F15" t="s">
        <v>361</v>
      </c>
      <c r="G15" t="s">
        <v>362</v>
      </c>
      <c r="H15" t="s">
        <v>230</v>
      </c>
      <c r="I15" t="s">
        <v>231</v>
      </c>
      <c r="J15" t="s">
        <v>365</v>
      </c>
      <c r="K15" s="91">
        <v>1.73</v>
      </c>
      <c r="L15" t="s">
        <v>105</v>
      </c>
      <c r="M15" s="91">
        <v>0.59</v>
      </c>
      <c r="N15" s="91">
        <v>-0.32</v>
      </c>
      <c r="O15" s="91">
        <v>1901338</v>
      </c>
      <c r="P15" s="91">
        <v>102.13</v>
      </c>
      <c r="Q15" s="91">
        <v>0</v>
      </c>
      <c r="R15" s="91">
        <v>1941.8364994000001</v>
      </c>
      <c r="S15" s="91">
        <v>0.04</v>
      </c>
      <c r="T15" s="91">
        <v>2.15</v>
      </c>
      <c r="U15" s="91">
        <v>0.68</v>
      </c>
    </row>
    <row r="16" spans="2:66">
      <c r="B16" t="s">
        <v>366</v>
      </c>
      <c r="C16" t="s">
        <v>367</v>
      </c>
      <c r="D16" t="s">
        <v>103</v>
      </c>
      <c r="E16" t="s">
        <v>126</v>
      </c>
      <c r="F16" t="s">
        <v>368</v>
      </c>
      <c r="G16" t="s">
        <v>362</v>
      </c>
      <c r="H16" t="s">
        <v>230</v>
      </c>
      <c r="I16" t="s">
        <v>231</v>
      </c>
      <c r="J16" t="s">
        <v>369</v>
      </c>
      <c r="K16" s="91">
        <v>3.92</v>
      </c>
      <c r="L16" t="s">
        <v>105</v>
      </c>
      <c r="M16" s="91">
        <v>0.99</v>
      </c>
      <c r="N16" s="91">
        <v>0.22</v>
      </c>
      <c r="O16" s="91">
        <v>2315896</v>
      </c>
      <c r="P16" s="91">
        <v>104.2</v>
      </c>
      <c r="Q16" s="91">
        <v>0</v>
      </c>
      <c r="R16" s="91">
        <v>2413.1636319999998</v>
      </c>
      <c r="S16" s="91">
        <v>0.08</v>
      </c>
      <c r="T16" s="91">
        <v>2.67</v>
      </c>
      <c r="U16" s="91">
        <v>0.85</v>
      </c>
    </row>
    <row r="17" spans="2:21">
      <c r="B17" t="s">
        <v>370</v>
      </c>
      <c r="C17" t="s">
        <v>371</v>
      </c>
      <c r="D17" t="s">
        <v>103</v>
      </c>
      <c r="E17" t="s">
        <v>126</v>
      </c>
      <c r="F17" t="s">
        <v>368</v>
      </c>
      <c r="G17" t="s">
        <v>362</v>
      </c>
      <c r="H17" t="s">
        <v>230</v>
      </c>
      <c r="I17" t="s">
        <v>231</v>
      </c>
      <c r="J17" t="s">
        <v>372</v>
      </c>
      <c r="K17" s="91">
        <v>1.94</v>
      </c>
      <c r="L17" t="s">
        <v>105</v>
      </c>
      <c r="M17" s="91">
        <v>0.41</v>
      </c>
      <c r="N17" s="91">
        <v>-0.18</v>
      </c>
      <c r="O17" s="91">
        <v>201442.02</v>
      </c>
      <c r="P17" s="91">
        <v>101.06</v>
      </c>
      <c r="Q17" s="91">
        <v>0</v>
      </c>
      <c r="R17" s="91">
        <v>203.57730541199999</v>
      </c>
      <c r="S17" s="91">
        <v>0.02</v>
      </c>
      <c r="T17" s="91">
        <v>0.23</v>
      </c>
      <c r="U17" s="91">
        <v>7.0000000000000007E-2</v>
      </c>
    </row>
    <row r="18" spans="2:21">
      <c r="B18" t="s">
        <v>373</v>
      </c>
      <c r="C18" t="s">
        <v>374</v>
      </c>
      <c r="D18" t="s">
        <v>103</v>
      </c>
      <c r="E18" t="s">
        <v>126</v>
      </c>
      <c r="F18" t="s">
        <v>368</v>
      </c>
      <c r="G18" t="s">
        <v>362</v>
      </c>
      <c r="H18" t="s">
        <v>230</v>
      </c>
      <c r="I18" t="s">
        <v>231</v>
      </c>
      <c r="J18" t="s">
        <v>375</v>
      </c>
      <c r="K18" s="91">
        <v>1.33</v>
      </c>
      <c r="L18" t="s">
        <v>105</v>
      </c>
      <c r="M18" s="91">
        <v>0.64</v>
      </c>
      <c r="N18" s="91">
        <v>-0.34</v>
      </c>
      <c r="O18" s="91">
        <v>2225571</v>
      </c>
      <c r="P18" s="91">
        <v>101.93</v>
      </c>
      <c r="Q18" s="91">
        <v>0</v>
      </c>
      <c r="R18" s="91">
        <v>2268.5245202999999</v>
      </c>
      <c r="S18" s="91">
        <v>7.0000000000000007E-2</v>
      </c>
      <c r="T18" s="91">
        <v>2.5099999999999998</v>
      </c>
      <c r="U18" s="91">
        <v>0.8</v>
      </c>
    </row>
    <row r="19" spans="2:21">
      <c r="B19" t="s">
        <v>376</v>
      </c>
      <c r="C19" t="s">
        <v>377</v>
      </c>
      <c r="D19" t="s">
        <v>103</v>
      </c>
      <c r="E19" t="s">
        <v>126</v>
      </c>
      <c r="F19" t="s">
        <v>368</v>
      </c>
      <c r="G19" t="s">
        <v>362</v>
      </c>
      <c r="H19" t="s">
        <v>230</v>
      </c>
      <c r="I19" t="s">
        <v>231</v>
      </c>
      <c r="J19" t="s">
        <v>378</v>
      </c>
      <c r="K19" s="91">
        <v>5.87</v>
      </c>
      <c r="L19" t="s">
        <v>105</v>
      </c>
      <c r="M19" s="91">
        <v>0.86</v>
      </c>
      <c r="N19" s="91">
        <v>0.72</v>
      </c>
      <c r="O19" s="91">
        <v>900000</v>
      </c>
      <c r="P19" s="91">
        <v>102.01</v>
      </c>
      <c r="Q19" s="91">
        <v>7.8326900000000004</v>
      </c>
      <c r="R19" s="91">
        <v>925.92268999999999</v>
      </c>
      <c r="S19" s="91">
        <v>0.04</v>
      </c>
      <c r="T19" s="91">
        <v>1.03</v>
      </c>
      <c r="U19" s="91">
        <v>0.33</v>
      </c>
    </row>
    <row r="20" spans="2:21">
      <c r="B20" t="s">
        <v>379</v>
      </c>
      <c r="C20" t="s">
        <v>380</v>
      </c>
      <c r="D20" t="s">
        <v>103</v>
      </c>
      <c r="E20" t="s">
        <v>126</v>
      </c>
      <c r="F20" t="s">
        <v>368</v>
      </c>
      <c r="G20" t="s">
        <v>362</v>
      </c>
      <c r="H20" t="s">
        <v>230</v>
      </c>
      <c r="I20" t="s">
        <v>231</v>
      </c>
      <c r="J20" t="s">
        <v>381</v>
      </c>
      <c r="K20" s="91">
        <v>0.3</v>
      </c>
      <c r="L20" t="s">
        <v>105</v>
      </c>
      <c r="M20" s="91">
        <v>2.58</v>
      </c>
      <c r="N20" s="91">
        <v>0.06</v>
      </c>
      <c r="O20" s="91">
        <v>1431899</v>
      </c>
      <c r="P20" s="91">
        <v>106.12</v>
      </c>
      <c r="Q20" s="91">
        <v>0</v>
      </c>
      <c r="R20" s="91">
        <v>1519.5312188</v>
      </c>
      <c r="S20" s="91">
        <v>0.05</v>
      </c>
      <c r="T20" s="91">
        <v>1.68</v>
      </c>
      <c r="U20" s="91">
        <v>0.53</v>
      </c>
    </row>
    <row r="21" spans="2:21">
      <c r="B21" t="s">
        <v>382</v>
      </c>
      <c r="C21" t="s">
        <v>383</v>
      </c>
      <c r="D21" t="s">
        <v>103</v>
      </c>
      <c r="E21" t="s">
        <v>126</v>
      </c>
      <c r="F21" t="s">
        <v>368</v>
      </c>
      <c r="G21" t="s">
        <v>362</v>
      </c>
      <c r="H21" t="s">
        <v>230</v>
      </c>
      <c r="I21" t="s">
        <v>231</v>
      </c>
      <c r="J21" t="s">
        <v>384</v>
      </c>
      <c r="K21" s="91">
        <v>11.17</v>
      </c>
      <c r="L21" t="s">
        <v>105</v>
      </c>
      <c r="M21" s="91">
        <v>0.47</v>
      </c>
      <c r="N21" s="91">
        <v>0.81</v>
      </c>
      <c r="O21" s="91">
        <v>638952</v>
      </c>
      <c r="P21" s="91">
        <v>102.15</v>
      </c>
      <c r="Q21" s="91">
        <v>0</v>
      </c>
      <c r="R21" s="91">
        <v>652.68946800000003</v>
      </c>
      <c r="S21" s="91">
        <v>0.09</v>
      </c>
      <c r="T21" s="91">
        <v>0.72</v>
      </c>
      <c r="U21" s="91">
        <v>0.23</v>
      </c>
    </row>
    <row r="22" spans="2:21">
      <c r="B22" t="s">
        <v>385</v>
      </c>
      <c r="C22" t="s">
        <v>386</v>
      </c>
      <c r="D22" t="s">
        <v>103</v>
      </c>
      <c r="E22" t="s">
        <v>126</v>
      </c>
      <c r="F22" t="s">
        <v>387</v>
      </c>
      <c r="G22" t="s">
        <v>362</v>
      </c>
      <c r="H22" t="s">
        <v>230</v>
      </c>
      <c r="I22" t="s">
        <v>231</v>
      </c>
      <c r="J22" t="s">
        <v>388</v>
      </c>
      <c r="K22" s="91">
        <v>1.45</v>
      </c>
      <c r="L22" t="s">
        <v>105</v>
      </c>
      <c r="M22" s="91">
        <v>1.6</v>
      </c>
      <c r="N22" s="91">
        <v>-0.26</v>
      </c>
      <c r="O22" s="91">
        <v>197560.1</v>
      </c>
      <c r="P22" s="91">
        <v>102.67</v>
      </c>
      <c r="Q22" s="91">
        <v>0</v>
      </c>
      <c r="R22" s="91">
        <v>202.83495467</v>
      </c>
      <c r="S22" s="91">
        <v>0.01</v>
      </c>
      <c r="T22" s="91">
        <v>0.22</v>
      </c>
      <c r="U22" s="91">
        <v>7.0000000000000007E-2</v>
      </c>
    </row>
    <row r="23" spans="2:21">
      <c r="B23" t="s">
        <v>389</v>
      </c>
      <c r="C23" t="s">
        <v>390</v>
      </c>
      <c r="D23" t="s">
        <v>103</v>
      </c>
      <c r="E23" t="s">
        <v>126</v>
      </c>
      <c r="F23" t="s">
        <v>387</v>
      </c>
      <c r="G23" t="s">
        <v>362</v>
      </c>
      <c r="H23" t="s">
        <v>230</v>
      </c>
      <c r="I23" t="s">
        <v>231</v>
      </c>
      <c r="J23" t="s">
        <v>274</v>
      </c>
      <c r="K23" s="91">
        <v>4.99</v>
      </c>
      <c r="L23" t="s">
        <v>105</v>
      </c>
      <c r="M23" s="91">
        <v>0.6</v>
      </c>
      <c r="N23" s="91">
        <v>0.53</v>
      </c>
      <c r="O23" s="91">
        <v>36505</v>
      </c>
      <c r="P23" s="91">
        <v>101.6</v>
      </c>
      <c r="Q23" s="91">
        <v>0</v>
      </c>
      <c r="R23" s="91">
        <v>37.089080000000003</v>
      </c>
      <c r="S23" s="91">
        <v>0</v>
      </c>
      <c r="T23" s="91">
        <v>0.04</v>
      </c>
      <c r="U23" s="91">
        <v>0.01</v>
      </c>
    </row>
    <row r="24" spans="2:21">
      <c r="B24" t="s">
        <v>391</v>
      </c>
      <c r="C24" t="s">
        <v>392</v>
      </c>
      <c r="D24" t="s">
        <v>103</v>
      </c>
      <c r="E24" t="s">
        <v>126</v>
      </c>
      <c r="F24" t="s">
        <v>387</v>
      </c>
      <c r="G24" t="s">
        <v>362</v>
      </c>
      <c r="H24" t="s">
        <v>230</v>
      </c>
      <c r="I24" t="s">
        <v>231</v>
      </c>
      <c r="J24" t="s">
        <v>393</v>
      </c>
      <c r="K24" s="91">
        <v>3.57</v>
      </c>
      <c r="L24" t="s">
        <v>105</v>
      </c>
      <c r="M24" s="91">
        <v>5</v>
      </c>
      <c r="N24" s="91">
        <v>0.12</v>
      </c>
      <c r="O24" s="91">
        <v>767851</v>
      </c>
      <c r="P24" s="91">
        <v>123.62</v>
      </c>
      <c r="Q24" s="91">
        <v>0</v>
      </c>
      <c r="R24" s="91">
        <v>949.21740620000003</v>
      </c>
      <c r="S24" s="91">
        <v>0.02</v>
      </c>
      <c r="T24" s="91">
        <v>1.05</v>
      </c>
      <c r="U24" s="91">
        <v>0.33</v>
      </c>
    </row>
    <row r="25" spans="2:21">
      <c r="B25" t="s">
        <v>394</v>
      </c>
      <c r="C25" t="s">
        <v>395</v>
      </c>
      <c r="D25" t="s">
        <v>103</v>
      </c>
      <c r="E25" t="s">
        <v>126</v>
      </c>
      <c r="F25" t="s">
        <v>387</v>
      </c>
      <c r="G25" t="s">
        <v>362</v>
      </c>
      <c r="H25" t="s">
        <v>230</v>
      </c>
      <c r="I25" t="s">
        <v>231</v>
      </c>
      <c r="J25" t="s">
        <v>396</v>
      </c>
      <c r="K25" s="91">
        <v>2.4700000000000002</v>
      </c>
      <c r="L25" t="s">
        <v>105</v>
      </c>
      <c r="M25" s="91">
        <v>0.7</v>
      </c>
      <c r="N25" s="91">
        <v>-0.14000000000000001</v>
      </c>
      <c r="O25" s="91">
        <v>1393482.78</v>
      </c>
      <c r="P25" s="91">
        <v>104.3</v>
      </c>
      <c r="Q25" s="91">
        <v>0</v>
      </c>
      <c r="R25" s="91">
        <v>1453.4025395399999</v>
      </c>
      <c r="S25" s="91">
        <v>0.04</v>
      </c>
      <c r="T25" s="91">
        <v>1.61</v>
      </c>
      <c r="U25" s="91">
        <v>0.51</v>
      </c>
    </row>
    <row r="26" spans="2:21">
      <c r="B26" t="s">
        <v>397</v>
      </c>
      <c r="C26" t="s">
        <v>398</v>
      </c>
      <c r="D26" t="s">
        <v>103</v>
      </c>
      <c r="E26" t="s">
        <v>126</v>
      </c>
      <c r="F26" t="s">
        <v>399</v>
      </c>
      <c r="G26" t="s">
        <v>400</v>
      </c>
      <c r="H26" t="s">
        <v>401</v>
      </c>
      <c r="I26" t="s">
        <v>231</v>
      </c>
      <c r="J26" t="s">
        <v>402</v>
      </c>
      <c r="K26" s="91">
        <v>4.58</v>
      </c>
      <c r="L26" t="s">
        <v>105</v>
      </c>
      <c r="M26" s="91">
        <v>1.64</v>
      </c>
      <c r="N26" s="91">
        <v>0.74</v>
      </c>
      <c r="O26" s="91">
        <v>334260</v>
      </c>
      <c r="P26" s="91">
        <v>104.78</v>
      </c>
      <c r="Q26" s="91">
        <v>0</v>
      </c>
      <c r="R26" s="91">
        <v>350.23762799999997</v>
      </c>
      <c r="S26" s="91">
        <v>0.03</v>
      </c>
      <c r="T26" s="91">
        <v>0.39</v>
      </c>
      <c r="U26" s="91">
        <v>0.12</v>
      </c>
    </row>
    <row r="27" spans="2:21">
      <c r="B27" t="s">
        <v>403</v>
      </c>
      <c r="C27" t="s">
        <v>404</v>
      </c>
      <c r="D27" t="s">
        <v>103</v>
      </c>
      <c r="E27" t="s">
        <v>126</v>
      </c>
      <c r="F27" t="s">
        <v>399</v>
      </c>
      <c r="G27" t="s">
        <v>400</v>
      </c>
      <c r="H27" t="s">
        <v>405</v>
      </c>
      <c r="I27" t="s">
        <v>153</v>
      </c>
      <c r="J27" t="s">
        <v>406</v>
      </c>
      <c r="K27" s="91">
        <v>5.72</v>
      </c>
      <c r="L27" t="s">
        <v>105</v>
      </c>
      <c r="M27" s="91">
        <v>1.34</v>
      </c>
      <c r="N27" s="91">
        <v>1.23</v>
      </c>
      <c r="O27" s="91">
        <v>3326689.92</v>
      </c>
      <c r="P27" s="91">
        <v>102.49</v>
      </c>
      <c r="Q27" s="91">
        <v>0</v>
      </c>
      <c r="R27" s="91">
        <v>3409.524499008</v>
      </c>
      <c r="S27" s="91">
        <v>0.08</v>
      </c>
      <c r="T27" s="91">
        <v>3.78</v>
      </c>
      <c r="U27" s="91">
        <v>1.2</v>
      </c>
    </row>
    <row r="28" spans="2:21">
      <c r="B28" t="s">
        <v>407</v>
      </c>
      <c r="C28" t="s">
        <v>408</v>
      </c>
      <c r="D28" t="s">
        <v>103</v>
      </c>
      <c r="E28" t="s">
        <v>126</v>
      </c>
      <c r="F28" t="s">
        <v>399</v>
      </c>
      <c r="G28" t="s">
        <v>400</v>
      </c>
      <c r="H28" t="s">
        <v>401</v>
      </c>
      <c r="I28" t="s">
        <v>231</v>
      </c>
      <c r="J28" t="s">
        <v>409</v>
      </c>
      <c r="K28" s="91">
        <v>3.47</v>
      </c>
      <c r="L28" t="s">
        <v>105</v>
      </c>
      <c r="M28" s="91">
        <v>0.65</v>
      </c>
      <c r="N28" s="91">
        <v>0.26</v>
      </c>
      <c r="O28" s="91">
        <v>216210.4</v>
      </c>
      <c r="P28" s="91">
        <v>101.56</v>
      </c>
      <c r="Q28" s="91">
        <v>0.70399</v>
      </c>
      <c r="R28" s="91">
        <v>220.28727223999999</v>
      </c>
      <c r="S28" s="91">
        <v>0.02</v>
      </c>
      <c r="T28" s="91">
        <v>0.24</v>
      </c>
      <c r="U28" s="91">
        <v>0.08</v>
      </c>
    </row>
    <row r="29" spans="2:21">
      <c r="B29" t="s">
        <v>410</v>
      </c>
      <c r="C29" t="s">
        <v>411</v>
      </c>
      <c r="D29" t="s">
        <v>103</v>
      </c>
      <c r="E29" t="s">
        <v>126</v>
      </c>
      <c r="F29" t="s">
        <v>412</v>
      </c>
      <c r="G29" t="s">
        <v>362</v>
      </c>
      <c r="H29" t="s">
        <v>401</v>
      </c>
      <c r="I29" t="s">
        <v>231</v>
      </c>
      <c r="J29" t="s">
        <v>413</v>
      </c>
      <c r="K29" s="91">
        <v>1.49</v>
      </c>
      <c r="L29" t="s">
        <v>105</v>
      </c>
      <c r="M29" s="91">
        <v>0.8</v>
      </c>
      <c r="N29" s="91">
        <v>-0.54</v>
      </c>
      <c r="O29" s="91">
        <v>466128</v>
      </c>
      <c r="P29" s="91">
        <v>104.27</v>
      </c>
      <c r="Q29" s="91">
        <v>0</v>
      </c>
      <c r="R29" s="91">
        <v>486.0316656</v>
      </c>
      <c r="S29" s="91">
        <v>7.0000000000000007E-2</v>
      </c>
      <c r="T29" s="91">
        <v>0.54</v>
      </c>
      <c r="U29" s="91">
        <v>0.17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361</v>
      </c>
      <c r="G30" t="s">
        <v>362</v>
      </c>
      <c r="H30" t="s">
        <v>401</v>
      </c>
      <c r="I30" t="s">
        <v>231</v>
      </c>
      <c r="J30" t="s">
        <v>416</v>
      </c>
      <c r="K30" s="91">
        <v>2.0099999999999998</v>
      </c>
      <c r="L30" t="s">
        <v>105</v>
      </c>
      <c r="M30" s="91">
        <v>3.4</v>
      </c>
      <c r="N30" s="91">
        <v>-0.31</v>
      </c>
      <c r="O30" s="91">
        <v>1711523</v>
      </c>
      <c r="P30" s="91">
        <v>114.75</v>
      </c>
      <c r="Q30" s="91">
        <v>0</v>
      </c>
      <c r="R30" s="91">
        <v>1963.9726424999999</v>
      </c>
      <c r="S30" s="91">
        <v>0.09</v>
      </c>
      <c r="T30" s="91">
        <v>2.1800000000000002</v>
      </c>
      <c r="U30" s="91">
        <v>0.69</v>
      </c>
    </row>
    <row r="31" spans="2:21">
      <c r="B31" t="s">
        <v>417</v>
      </c>
      <c r="C31" t="s">
        <v>418</v>
      </c>
      <c r="D31" t="s">
        <v>103</v>
      </c>
      <c r="E31" t="s">
        <v>126</v>
      </c>
      <c r="F31" t="s">
        <v>368</v>
      </c>
      <c r="G31" t="s">
        <v>362</v>
      </c>
      <c r="H31" t="s">
        <v>401</v>
      </c>
      <c r="I31" t="s">
        <v>231</v>
      </c>
      <c r="J31" t="s">
        <v>419</v>
      </c>
      <c r="K31" s="91">
        <v>0.96</v>
      </c>
      <c r="L31" t="s">
        <v>105</v>
      </c>
      <c r="M31" s="91">
        <v>3</v>
      </c>
      <c r="N31" s="91">
        <v>-0.48</v>
      </c>
      <c r="O31" s="91">
        <v>542330</v>
      </c>
      <c r="P31" s="91">
        <v>110.52</v>
      </c>
      <c r="Q31" s="91">
        <v>0</v>
      </c>
      <c r="R31" s="91">
        <v>599.38311599999997</v>
      </c>
      <c r="S31" s="91">
        <v>0.11</v>
      </c>
      <c r="T31" s="91">
        <v>0.66</v>
      </c>
      <c r="U31" s="91">
        <v>0.21</v>
      </c>
    </row>
    <row r="32" spans="2:21">
      <c r="B32" t="s">
        <v>420</v>
      </c>
      <c r="C32" t="s">
        <v>421</v>
      </c>
      <c r="D32" t="s">
        <v>103</v>
      </c>
      <c r="E32" t="s">
        <v>126</v>
      </c>
      <c r="F32" t="s">
        <v>422</v>
      </c>
      <c r="G32" t="s">
        <v>400</v>
      </c>
      <c r="H32" t="s">
        <v>405</v>
      </c>
      <c r="I32" t="s">
        <v>153</v>
      </c>
      <c r="J32" t="s">
        <v>423</v>
      </c>
      <c r="K32" s="91">
        <v>10.23</v>
      </c>
      <c r="L32" t="s">
        <v>105</v>
      </c>
      <c r="M32" s="91">
        <v>1.65</v>
      </c>
      <c r="N32" s="91">
        <v>1.74</v>
      </c>
      <c r="O32" s="91">
        <v>172000</v>
      </c>
      <c r="P32" s="91">
        <v>100.87</v>
      </c>
      <c r="Q32" s="91">
        <v>0</v>
      </c>
      <c r="R32" s="91">
        <v>173.49639999999999</v>
      </c>
      <c r="S32" s="91">
        <v>0.04</v>
      </c>
      <c r="T32" s="91">
        <v>0.19</v>
      </c>
      <c r="U32" s="91">
        <v>0.06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422</v>
      </c>
      <c r="G33" t="s">
        <v>400</v>
      </c>
      <c r="H33" t="s">
        <v>405</v>
      </c>
      <c r="I33" t="s">
        <v>153</v>
      </c>
      <c r="J33" t="s">
        <v>423</v>
      </c>
      <c r="K33" s="91">
        <v>6.66</v>
      </c>
      <c r="L33" t="s">
        <v>105</v>
      </c>
      <c r="M33" s="91">
        <v>0.83</v>
      </c>
      <c r="N33" s="91">
        <v>1.01</v>
      </c>
      <c r="O33" s="91">
        <v>1168000</v>
      </c>
      <c r="P33" s="91">
        <v>100.28</v>
      </c>
      <c r="Q33" s="91">
        <v>0</v>
      </c>
      <c r="R33" s="91">
        <v>1171.2704000000001</v>
      </c>
      <c r="S33" s="91">
        <v>0.08</v>
      </c>
      <c r="T33" s="91">
        <v>1.3</v>
      </c>
      <c r="U33" s="91">
        <v>0.41</v>
      </c>
    </row>
    <row r="34" spans="2:21">
      <c r="B34" t="s">
        <v>426</v>
      </c>
      <c r="C34" t="s">
        <v>427</v>
      </c>
      <c r="D34" t="s">
        <v>103</v>
      </c>
      <c r="E34" t="s">
        <v>126</v>
      </c>
      <c r="F34" t="s">
        <v>387</v>
      </c>
      <c r="G34" t="s">
        <v>362</v>
      </c>
      <c r="H34" t="s">
        <v>401</v>
      </c>
      <c r="I34" t="s">
        <v>231</v>
      </c>
      <c r="J34" t="s">
        <v>428</v>
      </c>
      <c r="K34" s="91">
        <v>3.45</v>
      </c>
      <c r="L34" t="s">
        <v>105</v>
      </c>
      <c r="M34" s="91">
        <v>4.2</v>
      </c>
      <c r="N34" s="91">
        <v>0.1</v>
      </c>
      <c r="O34" s="91">
        <v>513034</v>
      </c>
      <c r="P34" s="91">
        <v>118.95</v>
      </c>
      <c r="Q34" s="91">
        <v>0</v>
      </c>
      <c r="R34" s="91">
        <v>610.25394300000005</v>
      </c>
      <c r="S34" s="91">
        <v>0.05</v>
      </c>
      <c r="T34" s="91">
        <v>0.68</v>
      </c>
      <c r="U34" s="91">
        <v>0.21</v>
      </c>
    </row>
    <row r="35" spans="2:21">
      <c r="B35" t="s">
        <v>429</v>
      </c>
      <c r="C35" t="s">
        <v>430</v>
      </c>
      <c r="D35" t="s">
        <v>103</v>
      </c>
      <c r="E35" t="s">
        <v>126</v>
      </c>
      <c r="F35" t="s">
        <v>387</v>
      </c>
      <c r="G35" t="s">
        <v>362</v>
      </c>
      <c r="H35" t="s">
        <v>401</v>
      </c>
      <c r="I35" t="s">
        <v>231</v>
      </c>
      <c r="J35" t="s">
        <v>431</v>
      </c>
      <c r="K35" s="91">
        <v>1.46</v>
      </c>
      <c r="L35" t="s">
        <v>105</v>
      </c>
      <c r="M35" s="91">
        <v>4.0999999999999996</v>
      </c>
      <c r="N35" s="91">
        <v>-0.2</v>
      </c>
      <c r="O35" s="91">
        <v>1600833.75</v>
      </c>
      <c r="P35" s="91">
        <v>131.94</v>
      </c>
      <c r="Q35" s="91">
        <v>0</v>
      </c>
      <c r="R35" s="91">
        <v>2112.1400497499999</v>
      </c>
      <c r="S35" s="91">
        <v>7.0000000000000007E-2</v>
      </c>
      <c r="T35" s="91">
        <v>2.34</v>
      </c>
      <c r="U35" s="91">
        <v>0.74</v>
      </c>
    </row>
    <row r="36" spans="2:21">
      <c r="B36" t="s">
        <v>432</v>
      </c>
      <c r="C36" t="s">
        <v>433</v>
      </c>
      <c r="D36" t="s">
        <v>103</v>
      </c>
      <c r="E36" t="s">
        <v>126</v>
      </c>
      <c r="F36" t="s">
        <v>387</v>
      </c>
      <c r="G36" t="s">
        <v>362</v>
      </c>
      <c r="H36" t="s">
        <v>401</v>
      </c>
      <c r="I36" t="s">
        <v>231</v>
      </c>
      <c r="J36" t="s">
        <v>434</v>
      </c>
      <c r="K36" s="91">
        <v>2.57</v>
      </c>
      <c r="L36" t="s">
        <v>105</v>
      </c>
      <c r="M36" s="91">
        <v>4</v>
      </c>
      <c r="N36" s="91">
        <v>-0.12</v>
      </c>
      <c r="O36" s="91">
        <v>1434889</v>
      </c>
      <c r="P36" s="91">
        <v>119.31</v>
      </c>
      <c r="Q36" s="91">
        <v>0</v>
      </c>
      <c r="R36" s="91">
        <v>1711.9660659000001</v>
      </c>
      <c r="S36" s="91">
        <v>0.05</v>
      </c>
      <c r="T36" s="91">
        <v>1.9</v>
      </c>
      <c r="U36" s="91">
        <v>0.6</v>
      </c>
    </row>
    <row r="37" spans="2:21">
      <c r="B37" t="s">
        <v>435</v>
      </c>
      <c r="C37" t="s">
        <v>436</v>
      </c>
      <c r="D37" t="s">
        <v>103</v>
      </c>
      <c r="E37" t="s">
        <v>126</v>
      </c>
      <c r="F37" t="s">
        <v>437</v>
      </c>
      <c r="G37" t="s">
        <v>400</v>
      </c>
      <c r="H37" t="s">
        <v>438</v>
      </c>
      <c r="I37" t="s">
        <v>231</v>
      </c>
      <c r="J37" t="s">
        <v>439</v>
      </c>
      <c r="K37" s="91">
        <v>5.43</v>
      </c>
      <c r="L37" t="s">
        <v>105</v>
      </c>
      <c r="M37" s="91">
        <v>2.34</v>
      </c>
      <c r="N37" s="91">
        <v>1.29</v>
      </c>
      <c r="O37" s="91">
        <v>1376078.6</v>
      </c>
      <c r="P37" s="91">
        <v>107.17</v>
      </c>
      <c r="Q37" s="91">
        <v>0</v>
      </c>
      <c r="R37" s="91">
        <v>1474.7434356199999</v>
      </c>
      <c r="S37" s="91">
        <v>7.0000000000000007E-2</v>
      </c>
      <c r="T37" s="91">
        <v>1.63</v>
      </c>
      <c r="U37" s="91">
        <v>0.52</v>
      </c>
    </row>
    <row r="38" spans="2:21">
      <c r="B38" t="s">
        <v>440</v>
      </c>
      <c r="C38" t="s">
        <v>441</v>
      </c>
      <c r="D38" t="s">
        <v>103</v>
      </c>
      <c r="E38" t="s">
        <v>126</v>
      </c>
      <c r="F38" t="s">
        <v>442</v>
      </c>
      <c r="G38" t="s">
        <v>400</v>
      </c>
      <c r="H38" t="s">
        <v>438</v>
      </c>
      <c r="I38" t="s">
        <v>231</v>
      </c>
      <c r="J38" t="s">
        <v>295</v>
      </c>
      <c r="K38" s="91">
        <v>0.75</v>
      </c>
      <c r="L38" t="s">
        <v>105</v>
      </c>
      <c r="M38" s="91">
        <v>4.95</v>
      </c>
      <c r="N38" s="91">
        <v>-0.28000000000000003</v>
      </c>
      <c r="O38" s="91">
        <v>103735.15</v>
      </c>
      <c r="P38" s="91">
        <v>125.36</v>
      </c>
      <c r="Q38" s="91">
        <v>0</v>
      </c>
      <c r="R38" s="91">
        <v>130.04238404</v>
      </c>
      <c r="S38" s="91">
        <v>0.08</v>
      </c>
      <c r="T38" s="91">
        <v>0.14000000000000001</v>
      </c>
      <c r="U38" s="91">
        <v>0.05</v>
      </c>
    </row>
    <row r="39" spans="2:21">
      <c r="B39" t="s">
        <v>443</v>
      </c>
      <c r="C39" t="s">
        <v>444</v>
      </c>
      <c r="D39" t="s">
        <v>103</v>
      </c>
      <c r="E39" t="s">
        <v>126</v>
      </c>
      <c r="F39" t="s">
        <v>442</v>
      </c>
      <c r="G39" t="s">
        <v>400</v>
      </c>
      <c r="H39" t="s">
        <v>438</v>
      </c>
      <c r="I39" t="s">
        <v>231</v>
      </c>
      <c r="J39" t="s">
        <v>445</v>
      </c>
      <c r="K39" s="91">
        <v>2.46</v>
      </c>
      <c r="L39" t="s">
        <v>105</v>
      </c>
      <c r="M39" s="91">
        <v>4.8</v>
      </c>
      <c r="N39" s="91">
        <v>0.04</v>
      </c>
      <c r="O39" s="91">
        <v>1335221</v>
      </c>
      <c r="P39" s="91">
        <v>115.81</v>
      </c>
      <c r="Q39" s="91">
        <v>0</v>
      </c>
      <c r="R39" s="91">
        <v>1546.3194401000001</v>
      </c>
      <c r="S39" s="91">
        <v>0.1</v>
      </c>
      <c r="T39" s="91">
        <v>1.71</v>
      </c>
      <c r="U39" s="91">
        <v>0.54</v>
      </c>
    </row>
    <row r="40" spans="2:21">
      <c r="B40" t="s">
        <v>446</v>
      </c>
      <c r="C40" t="s">
        <v>447</v>
      </c>
      <c r="D40" t="s">
        <v>103</v>
      </c>
      <c r="E40" t="s">
        <v>126</v>
      </c>
      <c r="F40" t="s">
        <v>442</v>
      </c>
      <c r="G40" t="s">
        <v>400</v>
      </c>
      <c r="H40" t="s">
        <v>438</v>
      </c>
      <c r="I40" t="s">
        <v>231</v>
      </c>
      <c r="J40" t="s">
        <v>448</v>
      </c>
      <c r="K40" s="91">
        <v>1.21</v>
      </c>
      <c r="L40" t="s">
        <v>105</v>
      </c>
      <c r="M40" s="91">
        <v>4.9000000000000004</v>
      </c>
      <c r="N40" s="91">
        <v>-0.19</v>
      </c>
      <c r="O40" s="91">
        <v>205716.22</v>
      </c>
      <c r="P40" s="91">
        <v>119.44</v>
      </c>
      <c r="Q40" s="91">
        <v>0</v>
      </c>
      <c r="R40" s="91">
        <v>245.707453168</v>
      </c>
      <c r="S40" s="91">
        <v>7.0000000000000007E-2</v>
      </c>
      <c r="T40" s="91">
        <v>0.27</v>
      </c>
      <c r="U40" s="91">
        <v>0.09</v>
      </c>
    </row>
    <row r="41" spans="2:21">
      <c r="B41" t="s">
        <v>449</v>
      </c>
      <c r="C41" t="s">
        <v>450</v>
      </c>
      <c r="D41" t="s">
        <v>103</v>
      </c>
      <c r="E41" t="s">
        <v>126</v>
      </c>
      <c r="F41" t="s">
        <v>442</v>
      </c>
      <c r="G41" t="s">
        <v>400</v>
      </c>
      <c r="H41" t="s">
        <v>438</v>
      </c>
      <c r="I41" t="s">
        <v>231</v>
      </c>
      <c r="J41" t="s">
        <v>451</v>
      </c>
      <c r="K41" s="91">
        <v>6.42</v>
      </c>
      <c r="L41" t="s">
        <v>105</v>
      </c>
      <c r="M41" s="91">
        <v>3.2</v>
      </c>
      <c r="N41" s="91">
        <v>1.44</v>
      </c>
      <c r="O41" s="91">
        <v>975383</v>
      </c>
      <c r="P41" s="91">
        <v>112.5</v>
      </c>
      <c r="Q41" s="91">
        <v>0</v>
      </c>
      <c r="R41" s="91">
        <v>1097.305875</v>
      </c>
      <c r="S41" s="91">
        <v>0.06</v>
      </c>
      <c r="T41" s="91">
        <v>1.22</v>
      </c>
      <c r="U41" s="91">
        <v>0.39</v>
      </c>
    </row>
    <row r="42" spans="2:21">
      <c r="B42" t="s">
        <v>452</v>
      </c>
      <c r="C42" t="s">
        <v>453</v>
      </c>
      <c r="D42" t="s">
        <v>103</v>
      </c>
      <c r="E42" t="s">
        <v>126</v>
      </c>
      <c r="F42" t="s">
        <v>437</v>
      </c>
      <c r="G42" t="s">
        <v>400</v>
      </c>
      <c r="H42" t="s">
        <v>438</v>
      </c>
      <c r="I42" t="s">
        <v>231</v>
      </c>
      <c r="J42" t="s">
        <v>454</v>
      </c>
      <c r="K42" s="91">
        <v>2.31</v>
      </c>
      <c r="L42" t="s">
        <v>105</v>
      </c>
      <c r="M42" s="91">
        <v>3</v>
      </c>
      <c r="N42" s="91">
        <v>0.04</v>
      </c>
      <c r="O42" s="91">
        <v>269241.59000000003</v>
      </c>
      <c r="P42" s="91">
        <v>108.9</v>
      </c>
      <c r="Q42" s="91">
        <v>0</v>
      </c>
      <c r="R42" s="91">
        <v>293.20409151000001</v>
      </c>
      <c r="S42" s="91">
        <v>0.05</v>
      </c>
      <c r="T42" s="91">
        <v>0.32</v>
      </c>
      <c r="U42" s="91">
        <v>0.1</v>
      </c>
    </row>
    <row r="43" spans="2:21">
      <c r="B43" t="s">
        <v>455</v>
      </c>
      <c r="C43" t="s">
        <v>456</v>
      </c>
      <c r="D43" t="s">
        <v>103</v>
      </c>
      <c r="E43" t="s">
        <v>126</v>
      </c>
      <c r="F43" t="s">
        <v>437</v>
      </c>
      <c r="G43" t="s">
        <v>400</v>
      </c>
      <c r="H43" t="s">
        <v>438</v>
      </c>
      <c r="I43" t="s">
        <v>231</v>
      </c>
      <c r="J43" t="s">
        <v>457</v>
      </c>
      <c r="K43" s="91">
        <v>1.32</v>
      </c>
      <c r="L43" t="s">
        <v>105</v>
      </c>
      <c r="M43" s="91">
        <v>1.64</v>
      </c>
      <c r="N43" s="91">
        <v>-0.05</v>
      </c>
      <c r="O43" s="91">
        <v>143347.04</v>
      </c>
      <c r="P43" s="91">
        <v>102.39</v>
      </c>
      <c r="Q43" s="91">
        <v>0</v>
      </c>
      <c r="R43" s="91">
        <v>146.77303425599999</v>
      </c>
      <c r="S43" s="91">
        <v>0.03</v>
      </c>
      <c r="T43" s="91">
        <v>0.16</v>
      </c>
      <c r="U43" s="91">
        <v>0.05</v>
      </c>
    </row>
    <row r="44" spans="2:21">
      <c r="B44" t="s">
        <v>458</v>
      </c>
      <c r="C44" t="s">
        <v>459</v>
      </c>
      <c r="D44" t="s">
        <v>103</v>
      </c>
      <c r="E44" t="s">
        <v>126</v>
      </c>
      <c r="F44" t="s">
        <v>460</v>
      </c>
      <c r="G44" t="s">
        <v>400</v>
      </c>
      <c r="H44" t="s">
        <v>438</v>
      </c>
      <c r="I44" t="s">
        <v>231</v>
      </c>
      <c r="J44" t="s">
        <v>461</v>
      </c>
      <c r="K44" s="91">
        <v>4.59</v>
      </c>
      <c r="L44" t="s">
        <v>105</v>
      </c>
      <c r="M44" s="91">
        <v>4.75</v>
      </c>
      <c r="N44" s="91">
        <v>0.9</v>
      </c>
      <c r="O44" s="91">
        <v>1944524</v>
      </c>
      <c r="P44" s="91">
        <v>144.4</v>
      </c>
      <c r="Q44" s="91">
        <v>56.147190000000002</v>
      </c>
      <c r="R44" s="91">
        <v>2864.0398460000001</v>
      </c>
      <c r="S44" s="91">
        <v>0.1</v>
      </c>
      <c r="T44" s="91">
        <v>3.17</v>
      </c>
      <c r="U44" s="91">
        <v>1.01</v>
      </c>
    </row>
    <row r="45" spans="2:21">
      <c r="B45" t="s">
        <v>462</v>
      </c>
      <c r="C45" t="s">
        <v>463</v>
      </c>
      <c r="D45" t="s">
        <v>103</v>
      </c>
      <c r="E45" t="s">
        <v>126</v>
      </c>
      <c r="F45" t="s">
        <v>464</v>
      </c>
      <c r="G45" t="s">
        <v>400</v>
      </c>
      <c r="H45" t="s">
        <v>438</v>
      </c>
      <c r="I45" t="s">
        <v>231</v>
      </c>
      <c r="J45" t="s">
        <v>465</v>
      </c>
      <c r="K45" s="91">
        <v>3.02</v>
      </c>
      <c r="L45" t="s">
        <v>105</v>
      </c>
      <c r="M45" s="91">
        <v>2.5499999999999998</v>
      </c>
      <c r="N45" s="91">
        <v>0.34</v>
      </c>
      <c r="O45" s="91">
        <v>290909.07</v>
      </c>
      <c r="P45" s="91">
        <v>109.01</v>
      </c>
      <c r="Q45" s="91">
        <v>0</v>
      </c>
      <c r="R45" s="91">
        <v>317.11997720699998</v>
      </c>
      <c r="S45" s="91">
        <v>0.03</v>
      </c>
      <c r="T45" s="91">
        <v>0.35</v>
      </c>
      <c r="U45" s="91">
        <v>0.11</v>
      </c>
    </row>
    <row r="46" spans="2:21">
      <c r="B46" t="s">
        <v>466</v>
      </c>
      <c r="C46" t="s">
        <v>467</v>
      </c>
      <c r="D46" t="s">
        <v>103</v>
      </c>
      <c r="E46" t="s">
        <v>126</v>
      </c>
      <c r="F46" t="s">
        <v>464</v>
      </c>
      <c r="G46" t="s">
        <v>400</v>
      </c>
      <c r="H46" t="s">
        <v>438</v>
      </c>
      <c r="I46" t="s">
        <v>231</v>
      </c>
      <c r="J46" t="s">
        <v>465</v>
      </c>
      <c r="K46" s="91">
        <v>1.67</v>
      </c>
      <c r="L46" t="s">
        <v>105</v>
      </c>
      <c r="M46" s="91">
        <v>5.0999999999999996</v>
      </c>
      <c r="N46" s="91">
        <v>-0.56000000000000005</v>
      </c>
      <c r="O46" s="91">
        <v>243116.64</v>
      </c>
      <c r="P46" s="91">
        <v>123.7</v>
      </c>
      <c r="Q46" s="91">
        <v>0</v>
      </c>
      <c r="R46" s="91">
        <v>300.73528368000001</v>
      </c>
      <c r="S46" s="91">
        <v>0.05</v>
      </c>
      <c r="T46" s="91">
        <v>0.33</v>
      </c>
      <c r="U46" s="91">
        <v>0.11</v>
      </c>
    </row>
    <row r="47" spans="2:21">
      <c r="B47" t="s">
        <v>468</v>
      </c>
      <c r="C47" t="s">
        <v>469</v>
      </c>
      <c r="D47" t="s">
        <v>103</v>
      </c>
      <c r="E47" t="s">
        <v>126</v>
      </c>
      <c r="F47" t="s">
        <v>464</v>
      </c>
      <c r="G47" t="s">
        <v>400</v>
      </c>
      <c r="H47" t="s">
        <v>438</v>
      </c>
      <c r="I47" t="s">
        <v>231</v>
      </c>
      <c r="J47" t="s">
        <v>470</v>
      </c>
      <c r="K47" s="91">
        <v>6.43</v>
      </c>
      <c r="L47" t="s">
        <v>105</v>
      </c>
      <c r="M47" s="91">
        <v>2.15</v>
      </c>
      <c r="N47" s="91">
        <v>1.66</v>
      </c>
      <c r="O47" s="91">
        <v>545062.49</v>
      </c>
      <c r="P47" s="91">
        <v>106.26</v>
      </c>
      <c r="Q47" s="91">
        <v>0</v>
      </c>
      <c r="R47" s="91">
        <v>579.18340187399997</v>
      </c>
      <c r="S47" s="91">
        <v>7.0000000000000007E-2</v>
      </c>
      <c r="T47" s="91">
        <v>0.64</v>
      </c>
      <c r="U47" s="91">
        <v>0.2</v>
      </c>
    </row>
    <row r="48" spans="2:21">
      <c r="B48" t="s">
        <v>471</v>
      </c>
      <c r="C48" t="s">
        <v>472</v>
      </c>
      <c r="D48" t="s">
        <v>103</v>
      </c>
      <c r="E48" t="s">
        <v>126</v>
      </c>
      <c r="F48" t="s">
        <v>464</v>
      </c>
      <c r="G48" t="s">
        <v>400</v>
      </c>
      <c r="H48" t="s">
        <v>438</v>
      </c>
      <c r="I48" t="s">
        <v>231</v>
      </c>
      <c r="J48" t="s">
        <v>473</v>
      </c>
      <c r="K48" s="91">
        <v>7.16</v>
      </c>
      <c r="L48" t="s">
        <v>105</v>
      </c>
      <c r="M48" s="91">
        <v>2.35</v>
      </c>
      <c r="N48" s="91">
        <v>1.8</v>
      </c>
      <c r="O48" s="91">
        <v>550317.51</v>
      </c>
      <c r="P48" s="91">
        <v>105.47</v>
      </c>
      <c r="Q48" s="91">
        <v>12.437799999999999</v>
      </c>
      <c r="R48" s="91">
        <v>592.85767779699995</v>
      </c>
      <c r="S48" s="91">
        <v>7.0000000000000007E-2</v>
      </c>
      <c r="T48" s="91">
        <v>0.66</v>
      </c>
      <c r="U48" s="91">
        <v>0.21</v>
      </c>
    </row>
    <row r="49" spans="2:21">
      <c r="B49" t="s">
        <v>474</v>
      </c>
      <c r="C49" t="s">
        <v>475</v>
      </c>
      <c r="D49" t="s">
        <v>103</v>
      </c>
      <c r="E49" t="s">
        <v>126</v>
      </c>
      <c r="F49" t="s">
        <v>464</v>
      </c>
      <c r="G49" t="s">
        <v>400</v>
      </c>
      <c r="H49" t="s">
        <v>438</v>
      </c>
      <c r="I49" t="s">
        <v>231</v>
      </c>
      <c r="J49" t="s">
        <v>476</v>
      </c>
      <c r="K49" s="91">
        <v>5.95</v>
      </c>
      <c r="L49" t="s">
        <v>105</v>
      </c>
      <c r="M49" s="91">
        <v>1.76</v>
      </c>
      <c r="N49" s="91">
        <v>1.36</v>
      </c>
      <c r="O49" s="91">
        <v>1061893.04</v>
      </c>
      <c r="P49" s="91">
        <v>104.69</v>
      </c>
      <c r="Q49" s="91">
        <v>0</v>
      </c>
      <c r="R49" s="91">
        <v>1111.6958235760001</v>
      </c>
      <c r="S49" s="91">
        <v>0.1</v>
      </c>
      <c r="T49" s="91">
        <v>1.23</v>
      </c>
      <c r="U49" s="91">
        <v>0.39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479</v>
      </c>
      <c r="G50" t="s">
        <v>400</v>
      </c>
      <c r="H50" t="s">
        <v>438</v>
      </c>
      <c r="I50" t="s">
        <v>231</v>
      </c>
      <c r="J50" t="s">
        <v>480</v>
      </c>
      <c r="K50" s="91">
        <v>1.39</v>
      </c>
      <c r="L50" t="s">
        <v>105</v>
      </c>
      <c r="M50" s="91">
        <v>3.9</v>
      </c>
      <c r="N50" s="91">
        <v>-0.24</v>
      </c>
      <c r="O50" s="91">
        <v>0.26</v>
      </c>
      <c r="P50" s="91">
        <v>114.27</v>
      </c>
      <c r="Q50" s="91">
        <v>0</v>
      </c>
      <c r="R50" s="91">
        <v>2.9710199999999999E-4</v>
      </c>
      <c r="S50" s="91">
        <v>0</v>
      </c>
      <c r="T50" s="91">
        <v>0</v>
      </c>
      <c r="U50" s="91">
        <v>0</v>
      </c>
    </row>
    <row r="51" spans="2:21">
      <c r="B51" t="s">
        <v>481</v>
      </c>
      <c r="C51" t="s">
        <v>482</v>
      </c>
      <c r="D51" t="s">
        <v>103</v>
      </c>
      <c r="E51" t="s">
        <v>126</v>
      </c>
      <c r="F51" t="s">
        <v>479</v>
      </c>
      <c r="G51" t="s">
        <v>400</v>
      </c>
      <c r="H51" t="s">
        <v>438</v>
      </c>
      <c r="I51" t="s">
        <v>231</v>
      </c>
      <c r="J51" t="s">
        <v>483</v>
      </c>
      <c r="K51" s="91">
        <v>4.0999999999999996</v>
      </c>
      <c r="L51" t="s">
        <v>105</v>
      </c>
      <c r="M51" s="91">
        <v>4</v>
      </c>
      <c r="N51" s="91">
        <v>0.44</v>
      </c>
      <c r="O51" s="91">
        <v>330950.42</v>
      </c>
      <c r="P51" s="91">
        <v>115.51</v>
      </c>
      <c r="Q51" s="91">
        <v>0</v>
      </c>
      <c r="R51" s="91">
        <v>382.28083014200001</v>
      </c>
      <c r="S51" s="91">
        <v>0.05</v>
      </c>
      <c r="T51" s="91">
        <v>0.42</v>
      </c>
      <c r="U51" s="91">
        <v>0.13</v>
      </c>
    </row>
    <row r="52" spans="2:21">
      <c r="B52" t="s">
        <v>484</v>
      </c>
      <c r="C52" t="s">
        <v>485</v>
      </c>
      <c r="D52" t="s">
        <v>103</v>
      </c>
      <c r="E52" t="s">
        <v>126</v>
      </c>
      <c r="F52" t="s">
        <v>479</v>
      </c>
      <c r="G52" t="s">
        <v>400</v>
      </c>
      <c r="H52" t="s">
        <v>438</v>
      </c>
      <c r="I52" t="s">
        <v>231</v>
      </c>
      <c r="J52" t="s">
        <v>486</v>
      </c>
      <c r="K52" s="91">
        <v>8.15</v>
      </c>
      <c r="L52" t="s">
        <v>105</v>
      </c>
      <c r="M52" s="91">
        <v>3.5</v>
      </c>
      <c r="N52" s="91">
        <v>2.08</v>
      </c>
      <c r="O52" s="91">
        <v>45856.2</v>
      </c>
      <c r="P52" s="91">
        <v>114.24</v>
      </c>
      <c r="Q52" s="91">
        <v>0</v>
      </c>
      <c r="R52" s="91">
        <v>52.386122880000002</v>
      </c>
      <c r="S52" s="91">
        <v>0.02</v>
      </c>
      <c r="T52" s="91">
        <v>0.06</v>
      </c>
      <c r="U52" s="91">
        <v>0.02</v>
      </c>
    </row>
    <row r="53" spans="2:21">
      <c r="B53" t="s">
        <v>487</v>
      </c>
      <c r="C53" t="s">
        <v>488</v>
      </c>
      <c r="D53" t="s">
        <v>103</v>
      </c>
      <c r="E53" t="s">
        <v>126</v>
      </c>
      <c r="F53" t="s">
        <v>479</v>
      </c>
      <c r="G53" t="s">
        <v>400</v>
      </c>
      <c r="H53" t="s">
        <v>438</v>
      </c>
      <c r="I53" t="s">
        <v>231</v>
      </c>
      <c r="J53" t="s">
        <v>489</v>
      </c>
      <c r="K53" s="91">
        <v>6.8</v>
      </c>
      <c r="L53" t="s">
        <v>105</v>
      </c>
      <c r="M53" s="91">
        <v>4</v>
      </c>
      <c r="N53" s="91">
        <v>1.49</v>
      </c>
      <c r="O53" s="91">
        <v>642327.49</v>
      </c>
      <c r="P53" s="91">
        <v>119.27</v>
      </c>
      <c r="Q53" s="91">
        <v>0</v>
      </c>
      <c r="R53" s="91">
        <v>766.10399732300004</v>
      </c>
      <c r="S53" s="91">
        <v>0.09</v>
      </c>
      <c r="T53" s="91">
        <v>0.85</v>
      </c>
      <c r="U53" s="91">
        <v>0.27</v>
      </c>
    </row>
    <row r="54" spans="2:21">
      <c r="B54" t="s">
        <v>490</v>
      </c>
      <c r="C54" t="s">
        <v>491</v>
      </c>
      <c r="D54" t="s">
        <v>103</v>
      </c>
      <c r="E54" t="s">
        <v>126</v>
      </c>
      <c r="F54" t="s">
        <v>492</v>
      </c>
      <c r="G54" t="s">
        <v>135</v>
      </c>
      <c r="H54" t="s">
        <v>438</v>
      </c>
      <c r="I54" t="s">
        <v>231</v>
      </c>
      <c r="J54" t="s">
        <v>493</v>
      </c>
      <c r="K54" s="91">
        <v>5.59</v>
      </c>
      <c r="L54" t="s">
        <v>105</v>
      </c>
      <c r="M54" s="91">
        <v>2.2000000000000002</v>
      </c>
      <c r="N54" s="91">
        <v>1.31</v>
      </c>
      <c r="O54" s="91">
        <v>550613</v>
      </c>
      <c r="P54" s="91">
        <v>106.26</v>
      </c>
      <c r="Q54" s="91">
        <v>0</v>
      </c>
      <c r="R54" s="91">
        <v>585.08137380000005</v>
      </c>
      <c r="S54" s="91">
        <v>0.06</v>
      </c>
      <c r="T54" s="91">
        <v>0.65</v>
      </c>
      <c r="U54" s="91">
        <v>0.21</v>
      </c>
    </row>
    <row r="55" spans="2:21">
      <c r="B55" t="s">
        <v>494</v>
      </c>
      <c r="C55" t="s">
        <v>495</v>
      </c>
      <c r="D55" t="s">
        <v>103</v>
      </c>
      <c r="E55" t="s">
        <v>126</v>
      </c>
      <c r="F55" t="s">
        <v>492</v>
      </c>
      <c r="G55" t="s">
        <v>135</v>
      </c>
      <c r="H55" t="s">
        <v>438</v>
      </c>
      <c r="I55" t="s">
        <v>231</v>
      </c>
      <c r="J55" t="s">
        <v>496</v>
      </c>
      <c r="K55" s="91">
        <v>2.11</v>
      </c>
      <c r="L55" t="s">
        <v>105</v>
      </c>
      <c r="M55" s="91">
        <v>3.7</v>
      </c>
      <c r="N55" s="91">
        <v>-0.01</v>
      </c>
      <c r="O55" s="91">
        <v>1026678</v>
      </c>
      <c r="P55" s="91">
        <v>113.5</v>
      </c>
      <c r="Q55" s="91">
        <v>0</v>
      </c>
      <c r="R55" s="91">
        <v>1165.27953</v>
      </c>
      <c r="S55" s="91">
        <v>0.03</v>
      </c>
      <c r="T55" s="91">
        <v>1.29</v>
      </c>
      <c r="U55" s="91">
        <v>0.41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499</v>
      </c>
      <c r="G56" t="s">
        <v>400</v>
      </c>
      <c r="H56" t="s">
        <v>438</v>
      </c>
      <c r="I56" t="s">
        <v>231</v>
      </c>
      <c r="J56" t="s">
        <v>500</v>
      </c>
      <c r="K56" s="91">
        <v>6.97</v>
      </c>
      <c r="L56" t="s">
        <v>105</v>
      </c>
      <c r="M56" s="91">
        <v>1.82</v>
      </c>
      <c r="N56" s="91">
        <v>1.79</v>
      </c>
      <c r="O56" s="91">
        <v>224000</v>
      </c>
      <c r="P56" s="91">
        <v>100.65</v>
      </c>
      <c r="Q56" s="91">
        <v>0</v>
      </c>
      <c r="R56" s="91">
        <v>225.45599999999999</v>
      </c>
      <c r="S56" s="91">
        <v>0.09</v>
      </c>
      <c r="T56" s="91">
        <v>0.25</v>
      </c>
      <c r="U56" s="91">
        <v>0.08</v>
      </c>
    </row>
    <row r="57" spans="2:21">
      <c r="B57" t="s">
        <v>501</v>
      </c>
      <c r="C57" t="s">
        <v>502</v>
      </c>
      <c r="D57" t="s">
        <v>103</v>
      </c>
      <c r="E57" t="s">
        <v>126</v>
      </c>
      <c r="F57" t="s">
        <v>412</v>
      </c>
      <c r="G57" t="s">
        <v>362</v>
      </c>
      <c r="H57" t="s">
        <v>438</v>
      </c>
      <c r="I57" t="s">
        <v>231</v>
      </c>
      <c r="J57" t="s">
        <v>503</v>
      </c>
      <c r="K57" s="91">
        <v>1.3</v>
      </c>
      <c r="L57" t="s">
        <v>105</v>
      </c>
      <c r="M57" s="91">
        <v>3.1</v>
      </c>
      <c r="N57" s="91">
        <v>-0.43</v>
      </c>
      <c r="O57" s="91">
        <v>286380</v>
      </c>
      <c r="P57" s="91">
        <v>113.33</v>
      </c>
      <c r="Q57" s="91">
        <v>0</v>
      </c>
      <c r="R57" s="91">
        <v>324.55445400000002</v>
      </c>
      <c r="S57" s="91">
        <v>0.06</v>
      </c>
      <c r="T57" s="91">
        <v>0.36</v>
      </c>
      <c r="U57" s="91">
        <v>0.11</v>
      </c>
    </row>
    <row r="58" spans="2:21">
      <c r="B58" t="s">
        <v>504</v>
      </c>
      <c r="C58" t="s">
        <v>505</v>
      </c>
      <c r="D58" t="s">
        <v>103</v>
      </c>
      <c r="E58" t="s">
        <v>126</v>
      </c>
      <c r="F58" t="s">
        <v>361</v>
      </c>
      <c r="G58" t="s">
        <v>362</v>
      </c>
      <c r="H58" t="s">
        <v>438</v>
      </c>
      <c r="I58" t="s">
        <v>231</v>
      </c>
      <c r="J58" t="s">
        <v>506</v>
      </c>
      <c r="K58" s="91">
        <v>2.2400000000000002</v>
      </c>
      <c r="L58" t="s">
        <v>105</v>
      </c>
      <c r="M58" s="91">
        <v>4</v>
      </c>
      <c r="N58" s="91">
        <v>-0.19</v>
      </c>
      <c r="O58" s="91">
        <v>1986847</v>
      </c>
      <c r="P58" s="91">
        <v>119.89</v>
      </c>
      <c r="Q58" s="91">
        <v>0</v>
      </c>
      <c r="R58" s="91">
        <v>2382.0308682999998</v>
      </c>
      <c r="S58" s="91">
        <v>0.15</v>
      </c>
      <c r="T58" s="91">
        <v>2.64</v>
      </c>
      <c r="U58" s="91">
        <v>0.84</v>
      </c>
    </row>
    <row r="59" spans="2:21">
      <c r="B59" t="s">
        <v>507</v>
      </c>
      <c r="C59" t="s">
        <v>508</v>
      </c>
      <c r="D59" t="s">
        <v>103</v>
      </c>
      <c r="E59" t="s">
        <v>126</v>
      </c>
      <c r="F59" t="s">
        <v>509</v>
      </c>
      <c r="G59" t="s">
        <v>362</v>
      </c>
      <c r="H59" t="s">
        <v>438</v>
      </c>
      <c r="I59" t="s">
        <v>231</v>
      </c>
      <c r="J59" t="s">
        <v>510</v>
      </c>
      <c r="K59" s="91">
        <v>2</v>
      </c>
      <c r="L59" t="s">
        <v>105</v>
      </c>
      <c r="M59" s="91">
        <v>4.75</v>
      </c>
      <c r="N59" s="91">
        <v>-0.37</v>
      </c>
      <c r="O59" s="91">
        <v>221167.5</v>
      </c>
      <c r="P59" s="91">
        <v>136.19999999999999</v>
      </c>
      <c r="Q59" s="91">
        <v>0</v>
      </c>
      <c r="R59" s="91">
        <v>301.23013500000002</v>
      </c>
      <c r="S59" s="91">
        <v>0.06</v>
      </c>
      <c r="T59" s="91">
        <v>0.33</v>
      </c>
      <c r="U59" s="91">
        <v>0.11</v>
      </c>
    </row>
    <row r="60" spans="2:21">
      <c r="B60" t="s">
        <v>511</v>
      </c>
      <c r="C60" t="s">
        <v>512</v>
      </c>
      <c r="D60" t="s">
        <v>103</v>
      </c>
      <c r="E60" t="s">
        <v>126</v>
      </c>
      <c r="F60" t="s">
        <v>509</v>
      </c>
      <c r="G60" t="s">
        <v>362</v>
      </c>
      <c r="H60" t="s">
        <v>438</v>
      </c>
      <c r="I60" t="s">
        <v>231</v>
      </c>
      <c r="J60" t="s">
        <v>513</v>
      </c>
      <c r="K60" s="91">
        <v>0.65</v>
      </c>
      <c r="L60" t="s">
        <v>105</v>
      </c>
      <c r="M60" s="91">
        <v>5.25</v>
      </c>
      <c r="N60" s="91">
        <v>-1.17</v>
      </c>
      <c r="O60" s="91">
        <v>360694.42</v>
      </c>
      <c r="P60" s="91">
        <v>134.59</v>
      </c>
      <c r="Q60" s="91">
        <v>0</v>
      </c>
      <c r="R60" s="91">
        <v>485.45861987799998</v>
      </c>
      <c r="S60" s="91">
        <v>0.15</v>
      </c>
      <c r="T60" s="91">
        <v>0.54</v>
      </c>
      <c r="U60" s="91">
        <v>0.17</v>
      </c>
    </row>
    <row r="61" spans="2:21">
      <c r="B61" t="s">
        <v>514</v>
      </c>
      <c r="C61" t="s">
        <v>515</v>
      </c>
      <c r="D61" t="s">
        <v>103</v>
      </c>
      <c r="E61" t="s">
        <v>126</v>
      </c>
      <c r="F61" t="s">
        <v>516</v>
      </c>
      <c r="G61" t="s">
        <v>362</v>
      </c>
      <c r="H61" t="s">
        <v>438</v>
      </c>
      <c r="I61" t="s">
        <v>231</v>
      </c>
      <c r="J61" t="s">
        <v>517</v>
      </c>
      <c r="K61" s="91">
        <v>5.6</v>
      </c>
      <c r="L61" t="s">
        <v>105</v>
      </c>
      <c r="M61" s="91">
        <v>1.5</v>
      </c>
      <c r="N61" s="91">
        <v>0.63</v>
      </c>
      <c r="O61" s="91">
        <v>664798.13</v>
      </c>
      <c r="P61" s="91">
        <v>106.12</v>
      </c>
      <c r="Q61" s="91">
        <v>0</v>
      </c>
      <c r="R61" s="91">
        <v>705.48377555599996</v>
      </c>
      <c r="S61" s="91">
        <v>0.12</v>
      </c>
      <c r="T61" s="91">
        <v>0.78</v>
      </c>
      <c r="U61" s="91">
        <v>0.25</v>
      </c>
    </row>
    <row r="62" spans="2:21">
      <c r="B62" t="s">
        <v>518</v>
      </c>
      <c r="C62" t="s">
        <v>519</v>
      </c>
      <c r="D62" t="s">
        <v>103</v>
      </c>
      <c r="E62" t="s">
        <v>126</v>
      </c>
      <c r="F62" t="s">
        <v>516</v>
      </c>
      <c r="G62" t="s">
        <v>362</v>
      </c>
      <c r="H62" t="s">
        <v>438</v>
      </c>
      <c r="I62" t="s">
        <v>231</v>
      </c>
      <c r="J62" t="s">
        <v>520</v>
      </c>
      <c r="K62" s="91">
        <v>2.77</v>
      </c>
      <c r="L62" t="s">
        <v>105</v>
      </c>
      <c r="M62" s="91">
        <v>3.55</v>
      </c>
      <c r="N62" s="91">
        <v>-0.13</v>
      </c>
      <c r="O62" s="91">
        <v>645974.12</v>
      </c>
      <c r="P62" s="91">
        <v>120.06</v>
      </c>
      <c r="Q62" s="91">
        <v>0</v>
      </c>
      <c r="R62" s="91">
        <v>775.55652847199997</v>
      </c>
      <c r="S62" s="91">
        <v>0.18</v>
      </c>
      <c r="T62" s="91">
        <v>0.86</v>
      </c>
      <c r="U62" s="91">
        <v>0.27</v>
      </c>
    </row>
    <row r="63" spans="2:21">
      <c r="B63" t="s">
        <v>521</v>
      </c>
      <c r="C63" t="s">
        <v>522</v>
      </c>
      <c r="D63" t="s">
        <v>103</v>
      </c>
      <c r="E63" t="s">
        <v>126</v>
      </c>
      <c r="F63" t="s">
        <v>516</v>
      </c>
      <c r="G63" t="s">
        <v>362</v>
      </c>
      <c r="H63" t="s">
        <v>438</v>
      </c>
      <c r="I63" t="s">
        <v>231</v>
      </c>
      <c r="J63" t="s">
        <v>523</v>
      </c>
      <c r="K63" s="91">
        <v>1.1599999999999999</v>
      </c>
      <c r="L63" t="s">
        <v>105</v>
      </c>
      <c r="M63" s="91">
        <v>4.6500000000000004</v>
      </c>
      <c r="N63" s="91">
        <v>-0.67</v>
      </c>
      <c r="O63" s="91">
        <v>151721.29999999999</v>
      </c>
      <c r="P63" s="91">
        <v>132.82</v>
      </c>
      <c r="Q63" s="91">
        <v>0</v>
      </c>
      <c r="R63" s="91">
        <v>201.51623065999999</v>
      </c>
      <c r="S63" s="91">
        <v>0.05</v>
      </c>
      <c r="T63" s="91">
        <v>0.22</v>
      </c>
      <c r="U63" s="91">
        <v>7.0000000000000007E-2</v>
      </c>
    </row>
    <row r="64" spans="2:21">
      <c r="B64" t="s">
        <v>524</v>
      </c>
      <c r="C64" t="s">
        <v>525</v>
      </c>
      <c r="D64" t="s">
        <v>103</v>
      </c>
      <c r="E64" t="s">
        <v>126</v>
      </c>
      <c r="F64" t="s">
        <v>526</v>
      </c>
      <c r="G64" t="s">
        <v>527</v>
      </c>
      <c r="H64" t="s">
        <v>438</v>
      </c>
      <c r="I64" t="s">
        <v>231</v>
      </c>
      <c r="J64" t="s">
        <v>528</v>
      </c>
      <c r="K64" s="91">
        <v>1.69</v>
      </c>
      <c r="L64" t="s">
        <v>105</v>
      </c>
      <c r="M64" s="91">
        <v>4.6500000000000004</v>
      </c>
      <c r="N64" s="91">
        <v>0.15</v>
      </c>
      <c r="O64" s="91">
        <v>7959.32</v>
      </c>
      <c r="P64" s="91">
        <v>134.52000000000001</v>
      </c>
      <c r="Q64" s="91">
        <v>0</v>
      </c>
      <c r="R64" s="91">
        <v>10.706877263999999</v>
      </c>
      <c r="S64" s="91">
        <v>0.01</v>
      </c>
      <c r="T64" s="91">
        <v>0.01</v>
      </c>
      <c r="U64" s="91">
        <v>0</v>
      </c>
    </row>
    <row r="65" spans="2:21">
      <c r="B65" t="s">
        <v>529</v>
      </c>
      <c r="C65" t="s">
        <v>530</v>
      </c>
      <c r="D65" t="s">
        <v>103</v>
      </c>
      <c r="E65" t="s">
        <v>126</v>
      </c>
      <c r="F65" t="s">
        <v>531</v>
      </c>
      <c r="G65" t="s">
        <v>532</v>
      </c>
      <c r="H65" t="s">
        <v>533</v>
      </c>
      <c r="I65" t="s">
        <v>153</v>
      </c>
      <c r="J65" t="s">
        <v>534</v>
      </c>
      <c r="K65" s="91">
        <v>6.1</v>
      </c>
      <c r="L65" t="s">
        <v>105</v>
      </c>
      <c r="M65" s="91">
        <v>4.5</v>
      </c>
      <c r="N65" s="91">
        <v>1.19</v>
      </c>
      <c r="O65" s="91">
        <v>1312707</v>
      </c>
      <c r="P65" s="91">
        <v>124.25</v>
      </c>
      <c r="Q65" s="91">
        <v>0</v>
      </c>
      <c r="R65" s="91">
        <v>1631.0384475000001</v>
      </c>
      <c r="S65" s="91">
        <v>0.04</v>
      </c>
      <c r="T65" s="91">
        <v>1.81</v>
      </c>
      <c r="U65" s="91">
        <v>0.56999999999999995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531</v>
      </c>
      <c r="G66" t="s">
        <v>532</v>
      </c>
      <c r="H66" t="s">
        <v>533</v>
      </c>
      <c r="I66" t="s">
        <v>153</v>
      </c>
      <c r="J66" t="s">
        <v>537</v>
      </c>
      <c r="K66" s="91">
        <v>8.02</v>
      </c>
      <c r="L66" t="s">
        <v>105</v>
      </c>
      <c r="M66" s="91">
        <v>3.85</v>
      </c>
      <c r="N66" s="91">
        <v>1.52</v>
      </c>
      <c r="O66" s="91">
        <v>1072356.3899999999</v>
      </c>
      <c r="P66" s="91">
        <v>122.89</v>
      </c>
      <c r="Q66" s="91">
        <v>0</v>
      </c>
      <c r="R66" s="91">
        <v>1317.8187676709999</v>
      </c>
      <c r="S66" s="91">
        <v>0.04</v>
      </c>
      <c r="T66" s="91">
        <v>1.46</v>
      </c>
      <c r="U66" s="91">
        <v>0.46</v>
      </c>
    </row>
    <row r="67" spans="2:21">
      <c r="B67" t="s">
        <v>538</v>
      </c>
      <c r="C67" t="s">
        <v>539</v>
      </c>
      <c r="D67" t="s">
        <v>103</v>
      </c>
      <c r="E67" t="s">
        <v>126</v>
      </c>
      <c r="F67" t="s">
        <v>361</v>
      </c>
      <c r="G67" t="s">
        <v>362</v>
      </c>
      <c r="H67" t="s">
        <v>438</v>
      </c>
      <c r="I67" t="s">
        <v>231</v>
      </c>
      <c r="J67" t="s">
        <v>540</v>
      </c>
      <c r="K67" s="91">
        <v>4.63</v>
      </c>
      <c r="L67" t="s">
        <v>105</v>
      </c>
      <c r="M67" s="91">
        <v>1.64</v>
      </c>
      <c r="N67" s="91">
        <v>1.41</v>
      </c>
      <c r="O67" s="91">
        <v>8</v>
      </c>
      <c r="P67" s="91">
        <v>5085000</v>
      </c>
      <c r="Q67" s="91">
        <v>0</v>
      </c>
      <c r="R67" s="91">
        <v>406.8</v>
      </c>
      <c r="S67" s="91">
        <v>0</v>
      </c>
      <c r="T67" s="91">
        <v>0.45</v>
      </c>
      <c r="U67" s="91">
        <v>0.14000000000000001</v>
      </c>
    </row>
    <row r="68" spans="2:21">
      <c r="B68" t="s">
        <v>541</v>
      </c>
      <c r="C68" t="s">
        <v>542</v>
      </c>
      <c r="D68" t="s">
        <v>103</v>
      </c>
      <c r="E68" t="s">
        <v>126</v>
      </c>
      <c r="F68" t="s">
        <v>361</v>
      </c>
      <c r="G68" t="s">
        <v>362</v>
      </c>
      <c r="H68" t="s">
        <v>438</v>
      </c>
      <c r="I68" t="s">
        <v>231</v>
      </c>
      <c r="J68" t="s">
        <v>540</v>
      </c>
      <c r="K68" s="91">
        <v>8.59</v>
      </c>
      <c r="L68" t="s">
        <v>105</v>
      </c>
      <c r="M68" s="91">
        <v>2.78</v>
      </c>
      <c r="N68" s="91">
        <v>2.7</v>
      </c>
      <c r="O68" s="91">
        <v>2</v>
      </c>
      <c r="P68" s="91">
        <v>5086469</v>
      </c>
      <c r="Q68" s="91">
        <v>0</v>
      </c>
      <c r="R68" s="91">
        <v>101.72938000000001</v>
      </c>
      <c r="S68" s="91">
        <v>0</v>
      </c>
      <c r="T68" s="91">
        <v>0.11</v>
      </c>
      <c r="U68" s="91">
        <v>0.04</v>
      </c>
    </row>
    <row r="69" spans="2:21">
      <c r="B69" t="s">
        <v>543</v>
      </c>
      <c r="C69" t="s">
        <v>544</v>
      </c>
      <c r="D69" t="s">
        <v>103</v>
      </c>
      <c r="E69" t="s">
        <v>126</v>
      </c>
      <c r="F69" t="s">
        <v>361</v>
      </c>
      <c r="G69" t="s">
        <v>362</v>
      </c>
      <c r="H69" t="s">
        <v>438</v>
      </c>
      <c r="I69" t="s">
        <v>231</v>
      </c>
      <c r="J69" t="s">
        <v>545</v>
      </c>
      <c r="K69" s="91">
        <v>1.78</v>
      </c>
      <c r="L69" t="s">
        <v>105</v>
      </c>
      <c r="M69" s="91">
        <v>5</v>
      </c>
      <c r="N69" s="91">
        <v>-0.25</v>
      </c>
      <c r="O69" s="91">
        <v>1575757</v>
      </c>
      <c r="P69" s="91">
        <v>122.01</v>
      </c>
      <c r="Q69" s="91">
        <v>0</v>
      </c>
      <c r="R69" s="91">
        <v>1922.5811157000001</v>
      </c>
      <c r="S69" s="91">
        <v>0.16</v>
      </c>
      <c r="T69" s="91">
        <v>2.13</v>
      </c>
      <c r="U69" s="91">
        <v>0.68</v>
      </c>
    </row>
    <row r="70" spans="2:21">
      <c r="B70" t="s">
        <v>546</v>
      </c>
      <c r="C70" t="s">
        <v>547</v>
      </c>
      <c r="D70" t="s">
        <v>103</v>
      </c>
      <c r="E70" t="s">
        <v>126</v>
      </c>
      <c r="F70" t="s">
        <v>387</v>
      </c>
      <c r="G70" t="s">
        <v>362</v>
      </c>
      <c r="H70" t="s">
        <v>438</v>
      </c>
      <c r="I70" t="s">
        <v>231</v>
      </c>
      <c r="J70" t="s">
        <v>548</v>
      </c>
      <c r="K70" s="91">
        <v>1.67</v>
      </c>
      <c r="L70" t="s">
        <v>105</v>
      </c>
      <c r="M70" s="91">
        <v>6.5</v>
      </c>
      <c r="N70" s="91">
        <v>-0.27</v>
      </c>
      <c r="O70" s="91">
        <v>1152400</v>
      </c>
      <c r="P70" s="91">
        <v>124.62</v>
      </c>
      <c r="Q70" s="91">
        <v>20.85923</v>
      </c>
      <c r="R70" s="91">
        <v>1456.98011</v>
      </c>
      <c r="S70" s="91">
        <v>7.0000000000000007E-2</v>
      </c>
      <c r="T70" s="91">
        <v>1.61</v>
      </c>
      <c r="U70" s="91">
        <v>0.51</v>
      </c>
    </row>
    <row r="71" spans="2:21">
      <c r="B71" t="s">
        <v>549</v>
      </c>
      <c r="C71" t="s">
        <v>550</v>
      </c>
      <c r="D71" t="s">
        <v>103</v>
      </c>
      <c r="E71" t="s">
        <v>126</v>
      </c>
      <c r="F71" t="s">
        <v>464</v>
      </c>
      <c r="G71" t="s">
        <v>400</v>
      </c>
      <c r="H71" t="s">
        <v>551</v>
      </c>
      <c r="I71" t="s">
        <v>231</v>
      </c>
      <c r="J71" t="s">
        <v>552</v>
      </c>
      <c r="K71" s="91">
        <v>2.2999999999999998</v>
      </c>
      <c r="L71" t="s">
        <v>105</v>
      </c>
      <c r="M71" s="91">
        <v>5.85</v>
      </c>
      <c r="N71" s="91">
        <v>0.34</v>
      </c>
      <c r="O71" s="91">
        <v>389408.27</v>
      </c>
      <c r="P71" s="91">
        <v>125.02</v>
      </c>
      <c r="Q71" s="91">
        <v>0</v>
      </c>
      <c r="R71" s="91">
        <v>486.838219154</v>
      </c>
      <c r="S71" s="91">
        <v>0.03</v>
      </c>
      <c r="T71" s="91">
        <v>0.54</v>
      </c>
      <c r="U71" s="91">
        <v>0.17</v>
      </c>
    </row>
    <row r="72" spans="2:21">
      <c r="B72" t="s">
        <v>553</v>
      </c>
      <c r="C72" t="s">
        <v>554</v>
      </c>
      <c r="D72" t="s">
        <v>103</v>
      </c>
      <c r="E72" t="s">
        <v>126</v>
      </c>
      <c r="F72" t="s">
        <v>464</v>
      </c>
      <c r="G72" t="s">
        <v>400</v>
      </c>
      <c r="H72" t="s">
        <v>551</v>
      </c>
      <c r="I72" t="s">
        <v>231</v>
      </c>
      <c r="J72" t="s">
        <v>555</v>
      </c>
      <c r="K72" s="91">
        <v>2.9</v>
      </c>
      <c r="L72" t="s">
        <v>105</v>
      </c>
      <c r="M72" s="91">
        <v>4.9000000000000004</v>
      </c>
      <c r="N72" s="91">
        <v>0.35</v>
      </c>
      <c r="O72" s="91">
        <v>364259.07</v>
      </c>
      <c r="P72" s="91">
        <v>117.47</v>
      </c>
      <c r="Q72" s="91">
        <v>0</v>
      </c>
      <c r="R72" s="91">
        <v>427.89512952899997</v>
      </c>
      <c r="S72" s="91">
        <v>0.05</v>
      </c>
      <c r="T72" s="91">
        <v>0.47</v>
      </c>
      <c r="U72" s="91">
        <v>0.15</v>
      </c>
    </row>
    <row r="73" spans="2:21">
      <c r="B73" t="s">
        <v>556</v>
      </c>
      <c r="C73" t="s">
        <v>557</v>
      </c>
      <c r="D73" t="s">
        <v>103</v>
      </c>
      <c r="E73" t="s">
        <v>126</v>
      </c>
      <c r="F73" t="s">
        <v>464</v>
      </c>
      <c r="G73" t="s">
        <v>400</v>
      </c>
      <c r="H73" t="s">
        <v>551</v>
      </c>
      <c r="I73" t="s">
        <v>231</v>
      </c>
      <c r="J73" t="s">
        <v>558</v>
      </c>
      <c r="K73" s="91">
        <v>5.86</v>
      </c>
      <c r="L73" t="s">
        <v>105</v>
      </c>
      <c r="M73" s="91">
        <v>2.2999999999999998</v>
      </c>
      <c r="N73" s="91">
        <v>1.82</v>
      </c>
      <c r="O73" s="91">
        <v>55450.49</v>
      </c>
      <c r="P73" s="91">
        <v>105.3</v>
      </c>
      <c r="Q73" s="91">
        <v>0</v>
      </c>
      <c r="R73" s="91">
        <v>58.38936597</v>
      </c>
      <c r="S73" s="91">
        <v>0</v>
      </c>
      <c r="T73" s="91">
        <v>0.06</v>
      </c>
      <c r="U73" s="91">
        <v>0.02</v>
      </c>
    </row>
    <row r="74" spans="2:21">
      <c r="B74" t="s">
        <v>559</v>
      </c>
      <c r="C74" t="s">
        <v>560</v>
      </c>
      <c r="D74" t="s">
        <v>103</v>
      </c>
      <c r="E74" t="s">
        <v>126</v>
      </c>
      <c r="F74" t="s">
        <v>464</v>
      </c>
      <c r="G74" t="s">
        <v>400</v>
      </c>
      <c r="H74" t="s">
        <v>551</v>
      </c>
      <c r="I74" t="s">
        <v>231</v>
      </c>
      <c r="J74" t="s">
        <v>561</v>
      </c>
      <c r="K74" s="91">
        <v>7.26</v>
      </c>
      <c r="L74" t="s">
        <v>105</v>
      </c>
      <c r="M74" s="91">
        <v>2.25</v>
      </c>
      <c r="N74" s="91">
        <v>2.42</v>
      </c>
      <c r="O74" s="91">
        <v>187000</v>
      </c>
      <c r="P74" s="91">
        <v>100.94</v>
      </c>
      <c r="Q74" s="91">
        <v>0</v>
      </c>
      <c r="R74" s="91">
        <v>188.7578</v>
      </c>
      <c r="S74" s="91">
        <v>0.1</v>
      </c>
      <c r="T74" s="91">
        <v>0.21</v>
      </c>
      <c r="U74" s="91">
        <v>7.0000000000000007E-2</v>
      </c>
    </row>
    <row r="75" spans="2:21">
      <c r="B75" t="s">
        <v>562</v>
      </c>
      <c r="C75" t="s">
        <v>563</v>
      </c>
      <c r="D75" t="s">
        <v>103</v>
      </c>
      <c r="E75" t="s">
        <v>126</v>
      </c>
      <c r="F75" t="s">
        <v>564</v>
      </c>
      <c r="G75" t="s">
        <v>532</v>
      </c>
      <c r="H75" t="s">
        <v>551</v>
      </c>
      <c r="I75" t="s">
        <v>231</v>
      </c>
      <c r="J75" t="s">
        <v>565</v>
      </c>
      <c r="K75" s="91">
        <v>4.92</v>
      </c>
      <c r="L75" t="s">
        <v>105</v>
      </c>
      <c r="M75" s="91">
        <v>1.94</v>
      </c>
      <c r="N75" s="91">
        <v>0.89</v>
      </c>
      <c r="O75" s="91">
        <v>582824.11</v>
      </c>
      <c r="P75" s="91">
        <v>106.94</v>
      </c>
      <c r="Q75" s="91">
        <v>0</v>
      </c>
      <c r="R75" s="91">
        <v>623.27210323400004</v>
      </c>
      <c r="S75" s="91">
        <v>0.09</v>
      </c>
      <c r="T75" s="91">
        <v>0.69</v>
      </c>
      <c r="U75" s="91">
        <v>0.22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564</v>
      </c>
      <c r="G76" t="s">
        <v>532</v>
      </c>
      <c r="H76" t="s">
        <v>551</v>
      </c>
      <c r="I76" t="s">
        <v>231</v>
      </c>
      <c r="J76" t="s">
        <v>568</v>
      </c>
      <c r="K76" s="91">
        <v>6.82</v>
      </c>
      <c r="L76" t="s">
        <v>105</v>
      </c>
      <c r="M76" s="91">
        <v>1.23</v>
      </c>
      <c r="N76" s="91">
        <v>1.4</v>
      </c>
      <c r="O76" s="91">
        <v>449121</v>
      </c>
      <c r="P76" s="91">
        <v>100.07</v>
      </c>
      <c r="Q76" s="91">
        <v>0</v>
      </c>
      <c r="R76" s="91">
        <v>449.43538469999999</v>
      </c>
      <c r="S76" s="91">
        <v>0.04</v>
      </c>
      <c r="T76" s="91">
        <v>0.5</v>
      </c>
      <c r="U76" s="91">
        <v>0.16</v>
      </c>
    </row>
    <row r="77" spans="2:21">
      <c r="B77" t="s">
        <v>569</v>
      </c>
      <c r="C77" t="s">
        <v>570</v>
      </c>
      <c r="D77" t="s">
        <v>103</v>
      </c>
      <c r="E77" t="s">
        <v>126</v>
      </c>
      <c r="F77" t="s">
        <v>571</v>
      </c>
      <c r="G77" t="s">
        <v>572</v>
      </c>
      <c r="H77" t="s">
        <v>551</v>
      </c>
      <c r="I77" t="s">
        <v>231</v>
      </c>
      <c r="J77" t="s">
        <v>573</v>
      </c>
      <c r="K77" s="91">
        <v>8.18</v>
      </c>
      <c r="L77" t="s">
        <v>105</v>
      </c>
      <c r="M77" s="91">
        <v>5.15</v>
      </c>
      <c r="N77" s="91">
        <v>2.52</v>
      </c>
      <c r="O77" s="91">
        <v>1398930</v>
      </c>
      <c r="P77" s="91">
        <v>150.72999999999999</v>
      </c>
      <c r="Q77" s="91">
        <v>0</v>
      </c>
      <c r="R77" s="91">
        <v>2108.6071889999998</v>
      </c>
      <c r="S77" s="91">
        <v>0.04</v>
      </c>
      <c r="T77" s="91">
        <v>2.34</v>
      </c>
      <c r="U77" s="91">
        <v>0.74</v>
      </c>
    </row>
    <row r="78" spans="2:21">
      <c r="B78" t="s">
        <v>574</v>
      </c>
      <c r="C78" t="s">
        <v>575</v>
      </c>
      <c r="D78" t="s">
        <v>103</v>
      </c>
      <c r="E78" t="s">
        <v>126</v>
      </c>
      <c r="F78" t="s">
        <v>499</v>
      </c>
      <c r="G78" t="s">
        <v>400</v>
      </c>
      <c r="H78" t="s">
        <v>227</v>
      </c>
      <c r="I78" t="s">
        <v>153</v>
      </c>
      <c r="J78" t="s">
        <v>576</v>
      </c>
      <c r="K78" s="91">
        <v>5.7</v>
      </c>
      <c r="L78" t="s">
        <v>105</v>
      </c>
      <c r="M78" s="91">
        <v>1.34</v>
      </c>
      <c r="N78" s="91">
        <v>1.25</v>
      </c>
      <c r="O78" s="91">
        <v>285897.59000000003</v>
      </c>
      <c r="P78" s="91">
        <v>102.39</v>
      </c>
      <c r="Q78" s="91">
        <v>0</v>
      </c>
      <c r="R78" s="91">
        <v>292.73054240099998</v>
      </c>
      <c r="S78" s="91">
        <v>0.08</v>
      </c>
      <c r="T78" s="91">
        <v>0.32</v>
      </c>
      <c r="U78" s="91">
        <v>0.1</v>
      </c>
    </row>
    <row r="79" spans="2:21">
      <c r="B79" t="s">
        <v>577</v>
      </c>
      <c r="C79" t="s">
        <v>578</v>
      </c>
      <c r="D79" t="s">
        <v>103</v>
      </c>
      <c r="E79" t="s">
        <v>126</v>
      </c>
      <c r="F79" t="s">
        <v>499</v>
      </c>
      <c r="G79" t="s">
        <v>400</v>
      </c>
      <c r="H79" t="s">
        <v>227</v>
      </c>
      <c r="I79" t="s">
        <v>153</v>
      </c>
      <c r="J79" t="s">
        <v>579</v>
      </c>
      <c r="K79" s="91">
        <v>5.67</v>
      </c>
      <c r="L79" t="s">
        <v>105</v>
      </c>
      <c r="M79" s="91">
        <v>1.95</v>
      </c>
      <c r="N79" s="91">
        <v>1.58</v>
      </c>
      <c r="O79" s="91">
        <v>94444</v>
      </c>
      <c r="P79" s="91">
        <v>103.8</v>
      </c>
      <c r="Q79" s="91">
        <v>0</v>
      </c>
      <c r="R79" s="91">
        <v>98.032871999999998</v>
      </c>
      <c r="S79" s="91">
        <v>0.01</v>
      </c>
      <c r="T79" s="91">
        <v>0.11</v>
      </c>
      <c r="U79" s="91">
        <v>0.03</v>
      </c>
    </row>
    <row r="80" spans="2:21">
      <c r="B80" t="s">
        <v>580</v>
      </c>
      <c r="C80" t="s">
        <v>581</v>
      </c>
      <c r="D80" t="s">
        <v>103</v>
      </c>
      <c r="E80" t="s">
        <v>126</v>
      </c>
      <c r="F80" t="s">
        <v>499</v>
      </c>
      <c r="G80" t="s">
        <v>400</v>
      </c>
      <c r="H80" t="s">
        <v>551</v>
      </c>
      <c r="I80" t="s">
        <v>231</v>
      </c>
      <c r="J80" t="s">
        <v>582</v>
      </c>
      <c r="K80" s="91">
        <v>0.49</v>
      </c>
      <c r="L80" t="s">
        <v>105</v>
      </c>
      <c r="M80" s="91">
        <v>4.8499999999999996</v>
      </c>
      <c r="N80" s="91">
        <v>1.25</v>
      </c>
      <c r="O80" s="91">
        <v>106400.8</v>
      </c>
      <c r="P80" s="91">
        <v>123.77</v>
      </c>
      <c r="Q80" s="91">
        <v>3.1369500000000001</v>
      </c>
      <c r="R80" s="91">
        <v>134.82922016000001</v>
      </c>
      <c r="S80" s="91">
        <v>0.08</v>
      </c>
      <c r="T80" s="91">
        <v>0.15</v>
      </c>
      <c r="U80" s="91">
        <v>0.05</v>
      </c>
    </row>
    <row r="81" spans="2:21">
      <c r="B81" t="s">
        <v>583</v>
      </c>
      <c r="C81" t="s">
        <v>584</v>
      </c>
      <c r="D81" t="s">
        <v>103</v>
      </c>
      <c r="E81" t="s">
        <v>126</v>
      </c>
      <c r="F81" t="s">
        <v>499</v>
      </c>
      <c r="G81" t="s">
        <v>400</v>
      </c>
      <c r="H81" t="s">
        <v>551</v>
      </c>
      <c r="I81" t="s">
        <v>231</v>
      </c>
      <c r="J81" t="s">
        <v>461</v>
      </c>
      <c r="K81" s="91">
        <v>1.19</v>
      </c>
      <c r="L81" t="s">
        <v>105</v>
      </c>
      <c r="M81" s="91">
        <v>3.77</v>
      </c>
      <c r="N81" s="91">
        <v>-0.53</v>
      </c>
      <c r="O81" s="91">
        <v>45945.74</v>
      </c>
      <c r="P81" s="91">
        <v>115.93</v>
      </c>
      <c r="Q81" s="91">
        <v>0</v>
      </c>
      <c r="R81" s="91">
        <v>53.264896382000003</v>
      </c>
      <c r="S81" s="91">
        <v>0.01</v>
      </c>
      <c r="T81" s="91">
        <v>0.06</v>
      </c>
      <c r="U81" s="91">
        <v>0.02</v>
      </c>
    </row>
    <row r="82" spans="2:21">
      <c r="B82" t="s">
        <v>585</v>
      </c>
      <c r="C82" t="s">
        <v>586</v>
      </c>
      <c r="D82" t="s">
        <v>103</v>
      </c>
      <c r="E82" t="s">
        <v>126</v>
      </c>
      <c r="F82" t="s">
        <v>499</v>
      </c>
      <c r="G82" t="s">
        <v>400</v>
      </c>
      <c r="H82" t="s">
        <v>227</v>
      </c>
      <c r="I82" t="s">
        <v>153</v>
      </c>
      <c r="J82" t="s">
        <v>587</v>
      </c>
      <c r="K82" s="91">
        <v>4.83</v>
      </c>
      <c r="L82" t="s">
        <v>105</v>
      </c>
      <c r="M82" s="91">
        <v>2.5</v>
      </c>
      <c r="N82" s="91">
        <v>1.2</v>
      </c>
      <c r="O82" s="91">
        <v>39665.72</v>
      </c>
      <c r="P82" s="91">
        <v>107.88</v>
      </c>
      <c r="Q82" s="91">
        <v>0</v>
      </c>
      <c r="R82" s="91">
        <v>42.791378735999999</v>
      </c>
      <c r="S82" s="91">
        <v>0.01</v>
      </c>
      <c r="T82" s="91">
        <v>0.05</v>
      </c>
      <c r="U82" s="91">
        <v>0.02</v>
      </c>
    </row>
    <row r="83" spans="2:21">
      <c r="B83" t="s">
        <v>588</v>
      </c>
      <c r="C83" t="s">
        <v>589</v>
      </c>
      <c r="D83" t="s">
        <v>103</v>
      </c>
      <c r="E83" t="s">
        <v>126</v>
      </c>
      <c r="F83" t="s">
        <v>499</v>
      </c>
      <c r="G83" t="s">
        <v>400</v>
      </c>
      <c r="H83" t="s">
        <v>551</v>
      </c>
      <c r="I83" t="s">
        <v>231</v>
      </c>
      <c r="J83" t="s">
        <v>590</v>
      </c>
      <c r="K83" s="91">
        <v>2.98</v>
      </c>
      <c r="L83" t="s">
        <v>105</v>
      </c>
      <c r="M83" s="91">
        <v>2.85</v>
      </c>
      <c r="N83" s="91">
        <v>0.52</v>
      </c>
      <c r="O83" s="91">
        <v>21933.57</v>
      </c>
      <c r="P83" s="91">
        <v>108.92</v>
      </c>
      <c r="Q83" s="91">
        <v>0</v>
      </c>
      <c r="R83" s="91">
        <v>23.890044444000001</v>
      </c>
      <c r="S83" s="91">
        <v>0</v>
      </c>
      <c r="T83" s="91">
        <v>0.03</v>
      </c>
      <c r="U83" s="91">
        <v>0.01</v>
      </c>
    </row>
    <row r="84" spans="2:21">
      <c r="B84" t="s">
        <v>591</v>
      </c>
      <c r="C84" t="s">
        <v>592</v>
      </c>
      <c r="D84" t="s">
        <v>103</v>
      </c>
      <c r="E84" t="s">
        <v>126</v>
      </c>
      <c r="F84" t="s">
        <v>593</v>
      </c>
      <c r="G84" t="s">
        <v>400</v>
      </c>
      <c r="H84" t="s">
        <v>551</v>
      </c>
      <c r="I84" t="s">
        <v>231</v>
      </c>
      <c r="J84" t="s">
        <v>594</v>
      </c>
      <c r="K84" s="91">
        <v>3.7</v>
      </c>
      <c r="L84" t="s">
        <v>105</v>
      </c>
      <c r="M84" s="91">
        <v>3.29</v>
      </c>
      <c r="N84" s="91">
        <v>0.6</v>
      </c>
      <c r="O84" s="91">
        <v>0.95</v>
      </c>
      <c r="P84" s="91">
        <v>112.7</v>
      </c>
      <c r="Q84" s="91">
        <v>0</v>
      </c>
      <c r="R84" s="91">
        <v>1.07065E-3</v>
      </c>
      <c r="S84" s="91">
        <v>0</v>
      </c>
      <c r="T84" s="91">
        <v>0</v>
      </c>
      <c r="U84" s="91">
        <v>0</v>
      </c>
    </row>
    <row r="85" spans="2:21">
      <c r="B85" t="s">
        <v>595</v>
      </c>
      <c r="C85" t="s">
        <v>596</v>
      </c>
      <c r="D85" t="s">
        <v>103</v>
      </c>
      <c r="E85" t="s">
        <v>126</v>
      </c>
      <c r="F85" t="s">
        <v>597</v>
      </c>
      <c r="G85" t="s">
        <v>400</v>
      </c>
      <c r="H85" t="s">
        <v>227</v>
      </c>
      <c r="I85" t="s">
        <v>153</v>
      </c>
      <c r="J85" t="s">
        <v>598</v>
      </c>
      <c r="K85" s="91">
        <v>1.55</v>
      </c>
      <c r="L85" t="s">
        <v>105</v>
      </c>
      <c r="M85" s="91">
        <v>5.0999999999999996</v>
      </c>
      <c r="N85" s="91">
        <v>0.24</v>
      </c>
      <c r="O85" s="91">
        <v>29082</v>
      </c>
      <c r="P85" s="91">
        <v>131.21</v>
      </c>
      <c r="Q85" s="91">
        <v>0</v>
      </c>
      <c r="R85" s="91">
        <v>38.158492199999998</v>
      </c>
      <c r="S85" s="91">
        <v>0</v>
      </c>
      <c r="T85" s="91">
        <v>0.04</v>
      </c>
      <c r="U85" s="91">
        <v>0.01</v>
      </c>
    </row>
    <row r="86" spans="2:21">
      <c r="B86" t="s">
        <v>599</v>
      </c>
      <c r="C86" t="s">
        <v>600</v>
      </c>
      <c r="D86" t="s">
        <v>103</v>
      </c>
      <c r="E86" t="s">
        <v>126</v>
      </c>
      <c r="F86" t="s">
        <v>597</v>
      </c>
      <c r="G86" t="s">
        <v>400</v>
      </c>
      <c r="H86" t="s">
        <v>227</v>
      </c>
      <c r="I86" t="s">
        <v>153</v>
      </c>
      <c r="J86" t="s">
        <v>601</v>
      </c>
      <c r="K86" s="91">
        <v>0.98</v>
      </c>
      <c r="L86" t="s">
        <v>105</v>
      </c>
      <c r="M86" s="91">
        <v>6.5</v>
      </c>
      <c r="N86" s="91">
        <v>-0.25</v>
      </c>
      <c r="O86" s="91">
        <v>26237.91</v>
      </c>
      <c r="P86" s="91">
        <v>121</v>
      </c>
      <c r="Q86" s="91">
        <v>1.30436</v>
      </c>
      <c r="R86" s="91">
        <v>33.0522311</v>
      </c>
      <c r="S86" s="91">
        <v>0.01</v>
      </c>
      <c r="T86" s="91">
        <v>0.04</v>
      </c>
      <c r="U86" s="91">
        <v>0.01</v>
      </c>
    </row>
    <row r="87" spans="2:21">
      <c r="B87" t="s">
        <v>602</v>
      </c>
      <c r="C87" t="s">
        <v>603</v>
      </c>
      <c r="D87" t="s">
        <v>103</v>
      </c>
      <c r="E87" t="s">
        <v>126</v>
      </c>
      <c r="F87" t="s">
        <v>597</v>
      </c>
      <c r="G87" t="s">
        <v>400</v>
      </c>
      <c r="H87" t="s">
        <v>227</v>
      </c>
      <c r="I87" t="s">
        <v>153</v>
      </c>
      <c r="J87" t="s">
        <v>604</v>
      </c>
      <c r="K87" s="91">
        <v>6.39</v>
      </c>
      <c r="L87" t="s">
        <v>105</v>
      </c>
      <c r="M87" s="91">
        <v>4</v>
      </c>
      <c r="N87" s="91">
        <v>2.3199999999999998</v>
      </c>
      <c r="O87" s="91">
        <v>172142</v>
      </c>
      <c r="P87" s="91">
        <v>112.32</v>
      </c>
      <c r="Q87" s="91">
        <v>0</v>
      </c>
      <c r="R87" s="91">
        <v>193.34989440000001</v>
      </c>
      <c r="S87" s="91">
        <v>0.01</v>
      </c>
      <c r="T87" s="91">
        <v>0.21</v>
      </c>
      <c r="U87" s="91">
        <v>7.0000000000000007E-2</v>
      </c>
    </row>
    <row r="88" spans="2:21">
      <c r="B88" t="s">
        <v>605</v>
      </c>
      <c r="C88" t="s">
        <v>606</v>
      </c>
      <c r="D88" t="s">
        <v>103</v>
      </c>
      <c r="E88" t="s">
        <v>126</v>
      </c>
      <c r="F88" t="s">
        <v>597</v>
      </c>
      <c r="G88" t="s">
        <v>400</v>
      </c>
      <c r="H88" t="s">
        <v>551</v>
      </c>
      <c r="I88" t="s">
        <v>231</v>
      </c>
      <c r="J88" t="s">
        <v>607</v>
      </c>
      <c r="K88" s="91">
        <v>6.69</v>
      </c>
      <c r="L88" t="s">
        <v>105</v>
      </c>
      <c r="M88" s="91">
        <v>2.78</v>
      </c>
      <c r="N88" s="91">
        <v>2.5299999999999998</v>
      </c>
      <c r="O88" s="91">
        <v>371048</v>
      </c>
      <c r="P88" s="91">
        <v>104.02</v>
      </c>
      <c r="Q88" s="91">
        <v>0</v>
      </c>
      <c r="R88" s="91">
        <v>385.96412959999998</v>
      </c>
      <c r="S88" s="91">
        <v>0.03</v>
      </c>
      <c r="T88" s="91">
        <v>0.43</v>
      </c>
      <c r="U88" s="91">
        <v>0.14000000000000001</v>
      </c>
    </row>
    <row r="89" spans="2:21">
      <c r="B89" t="s">
        <v>608</v>
      </c>
      <c r="C89" t="s">
        <v>609</v>
      </c>
      <c r="D89" t="s">
        <v>103</v>
      </c>
      <c r="E89" t="s">
        <v>126</v>
      </c>
      <c r="F89" t="s">
        <v>526</v>
      </c>
      <c r="G89" t="s">
        <v>527</v>
      </c>
      <c r="H89" t="s">
        <v>551</v>
      </c>
      <c r="I89" t="s">
        <v>231</v>
      </c>
      <c r="J89" t="s">
        <v>610</v>
      </c>
      <c r="K89" s="91">
        <v>4.29</v>
      </c>
      <c r="L89" t="s">
        <v>105</v>
      </c>
      <c r="M89" s="91">
        <v>3.85</v>
      </c>
      <c r="N89" s="91">
        <v>0.4</v>
      </c>
      <c r="O89" s="91">
        <v>199495</v>
      </c>
      <c r="P89" s="91">
        <v>121.27</v>
      </c>
      <c r="Q89" s="91">
        <v>0</v>
      </c>
      <c r="R89" s="91">
        <v>241.92758649999999</v>
      </c>
      <c r="S89" s="91">
        <v>0.08</v>
      </c>
      <c r="T89" s="91">
        <v>0.27</v>
      </c>
      <c r="U89" s="91">
        <v>0.08</v>
      </c>
    </row>
    <row r="90" spans="2:21">
      <c r="B90" t="s">
        <v>611</v>
      </c>
      <c r="C90" t="s">
        <v>612</v>
      </c>
      <c r="D90" t="s">
        <v>103</v>
      </c>
      <c r="E90" t="s">
        <v>126</v>
      </c>
      <c r="F90" t="s">
        <v>526</v>
      </c>
      <c r="G90" t="s">
        <v>527</v>
      </c>
      <c r="H90" t="s">
        <v>551</v>
      </c>
      <c r="I90" t="s">
        <v>231</v>
      </c>
      <c r="J90" t="s">
        <v>613</v>
      </c>
      <c r="K90" s="91">
        <v>5.13</v>
      </c>
      <c r="L90" t="s">
        <v>105</v>
      </c>
      <c r="M90" s="91">
        <v>3.85</v>
      </c>
      <c r="N90" s="91">
        <v>0.85</v>
      </c>
      <c r="O90" s="91">
        <v>140503</v>
      </c>
      <c r="P90" s="91">
        <v>121.97</v>
      </c>
      <c r="Q90" s="91">
        <v>0</v>
      </c>
      <c r="R90" s="91">
        <v>171.3715091</v>
      </c>
      <c r="S90" s="91">
        <v>0.06</v>
      </c>
      <c r="T90" s="91">
        <v>0.19</v>
      </c>
      <c r="U90" s="91">
        <v>0.06</v>
      </c>
    </row>
    <row r="91" spans="2:21">
      <c r="B91" t="s">
        <v>614</v>
      </c>
      <c r="C91" t="s">
        <v>615</v>
      </c>
      <c r="D91" t="s">
        <v>103</v>
      </c>
      <c r="E91" t="s">
        <v>126</v>
      </c>
      <c r="F91" t="s">
        <v>526</v>
      </c>
      <c r="G91" t="s">
        <v>527</v>
      </c>
      <c r="H91" t="s">
        <v>551</v>
      </c>
      <c r="I91" t="s">
        <v>231</v>
      </c>
      <c r="J91" t="s">
        <v>616</v>
      </c>
      <c r="K91" s="91">
        <v>2.5299999999999998</v>
      </c>
      <c r="L91" t="s">
        <v>105</v>
      </c>
      <c r="M91" s="91">
        <v>3.9</v>
      </c>
      <c r="N91" s="91">
        <v>0.1</v>
      </c>
      <c r="O91" s="91">
        <v>485000</v>
      </c>
      <c r="P91" s="91">
        <v>120.92</v>
      </c>
      <c r="Q91" s="91">
        <v>0</v>
      </c>
      <c r="R91" s="91">
        <v>586.46199999999999</v>
      </c>
      <c r="S91" s="91">
        <v>0.12</v>
      </c>
      <c r="T91" s="91">
        <v>0.65</v>
      </c>
      <c r="U91" s="91">
        <v>0.21</v>
      </c>
    </row>
    <row r="92" spans="2:21">
      <c r="B92" t="s">
        <v>617</v>
      </c>
      <c r="C92" t="s">
        <v>618</v>
      </c>
      <c r="D92" t="s">
        <v>103</v>
      </c>
      <c r="E92" t="s">
        <v>126</v>
      </c>
      <c r="F92" t="s">
        <v>619</v>
      </c>
      <c r="G92" t="s">
        <v>400</v>
      </c>
      <c r="H92" t="s">
        <v>227</v>
      </c>
      <c r="I92" t="s">
        <v>153</v>
      </c>
      <c r="J92" t="s">
        <v>620</v>
      </c>
      <c r="K92" s="91">
        <v>6.24</v>
      </c>
      <c r="L92" t="s">
        <v>105</v>
      </c>
      <c r="M92" s="91">
        <v>1.58</v>
      </c>
      <c r="N92" s="91">
        <v>1.29</v>
      </c>
      <c r="O92" s="91">
        <v>290069.38</v>
      </c>
      <c r="P92" s="91">
        <v>103.65</v>
      </c>
      <c r="Q92" s="91">
        <v>0</v>
      </c>
      <c r="R92" s="91">
        <v>300.65691236999999</v>
      </c>
      <c r="S92" s="91">
        <v>7.0000000000000007E-2</v>
      </c>
      <c r="T92" s="91">
        <v>0.33</v>
      </c>
      <c r="U92" s="91">
        <v>0.11</v>
      </c>
    </row>
    <row r="93" spans="2:21">
      <c r="B93" t="s">
        <v>621</v>
      </c>
      <c r="C93" t="s">
        <v>622</v>
      </c>
      <c r="D93" t="s">
        <v>103</v>
      </c>
      <c r="E93" t="s">
        <v>126</v>
      </c>
      <c r="F93" t="s">
        <v>623</v>
      </c>
      <c r="G93" t="s">
        <v>527</v>
      </c>
      <c r="H93" t="s">
        <v>551</v>
      </c>
      <c r="I93" t="s">
        <v>231</v>
      </c>
      <c r="J93" t="s">
        <v>624</v>
      </c>
      <c r="K93" s="91">
        <v>2.7</v>
      </c>
      <c r="L93" t="s">
        <v>105</v>
      </c>
      <c r="M93" s="91">
        <v>3.75</v>
      </c>
      <c r="N93" s="91">
        <v>0.11</v>
      </c>
      <c r="O93" s="91">
        <v>675157</v>
      </c>
      <c r="P93" s="91">
        <v>119.58</v>
      </c>
      <c r="Q93" s="91">
        <v>0</v>
      </c>
      <c r="R93" s="91">
        <v>807.35274059999995</v>
      </c>
      <c r="S93" s="91">
        <v>0.09</v>
      </c>
      <c r="T93" s="91">
        <v>0.89</v>
      </c>
      <c r="U93" s="91">
        <v>0.28000000000000003</v>
      </c>
    </row>
    <row r="94" spans="2:21">
      <c r="B94" t="s">
        <v>625</v>
      </c>
      <c r="C94" t="s">
        <v>626</v>
      </c>
      <c r="D94" t="s">
        <v>103</v>
      </c>
      <c r="E94" t="s">
        <v>126</v>
      </c>
      <c r="F94" t="s">
        <v>623</v>
      </c>
      <c r="G94" t="s">
        <v>527</v>
      </c>
      <c r="H94" t="s">
        <v>227</v>
      </c>
      <c r="I94" t="s">
        <v>153</v>
      </c>
      <c r="J94" t="s">
        <v>627</v>
      </c>
      <c r="K94" s="91">
        <v>6.32</v>
      </c>
      <c r="L94" t="s">
        <v>105</v>
      </c>
      <c r="M94" s="91">
        <v>2.48</v>
      </c>
      <c r="N94" s="91">
        <v>1.28</v>
      </c>
      <c r="O94" s="91">
        <v>183499</v>
      </c>
      <c r="P94" s="91">
        <v>108.66</v>
      </c>
      <c r="Q94" s="91">
        <v>0</v>
      </c>
      <c r="R94" s="91">
        <v>199.39001339999999</v>
      </c>
      <c r="S94" s="91">
        <v>0.04</v>
      </c>
      <c r="T94" s="91">
        <v>0.22</v>
      </c>
      <c r="U94" s="91">
        <v>7.0000000000000007E-2</v>
      </c>
    </row>
    <row r="95" spans="2:21">
      <c r="B95" t="s">
        <v>628</v>
      </c>
      <c r="C95" t="s">
        <v>629</v>
      </c>
      <c r="D95" t="s">
        <v>103</v>
      </c>
      <c r="E95" t="s">
        <v>126</v>
      </c>
      <c r="F95" t="s">
        <v>630</v>
      </c>
      <c r="G95" t="s">
        <v>400</v>
      </c>
      <c r="H95" t="s">
        <v>551</v>
      </c>
      <c r="I95" t="s">
        <v>231</v>
      </c>
      <c r="J95" t="s">
        <v>631</v>
      </c>
      <c r="K95" s="91">
        <v>4.88</v>
      </c>
      <c r="L95" t="s">
        <v>105</v>
      </c>
      <c r="M95" s="91">
        <v>2.85</v>
      </c>
      <c r="N95" s="91">
        <v>1.04</v>
      </c>
      <c r="O95" s="91">
        <v>444033</v>
      </c>
      <c r="P95" s="91">
        <v>112.89</v>
      </c>
      <c r="Q95" s="91">
        <v>0</v>
      </c>
      <c r="R95" s="91">
        <v>501.26885370000002</v>
      </c>
      <c r="S95" s="91">
        <v>7.0000000000000007E-2</v>
      </c>
      <c r="T95" s="91">
        <v>0.56000000000000005</v>
      </c>
      <c r="U95" s="91">
        <v>0.18</v>
      </c>
    </row>
    <row r="96" spans="2:21">
      <c r="B96" t="s">
        <v>632</v>
      </c>
      <c r="C96" t="s">
        <v>633</v>
      </c>
      <c r="D96" t="s">
        <v>103</v>
      </c>
      <c r="E96" t="s">
        <v>126</v>
      </c>
      <c r="F96" t="s">
        <v>634</v>
      </c>
      <c r="G96" t="s">
        <v>400</v>
      </c>
      <c r="H96" t="s">
        <v>551</v>
      </c>
      <c r="I96" t="s">
        <v>231</v>
      </c>
      <c r="J96" t="s">
        <v>635</v>
      </c>
      <c r="K96" s="91">
        <v>6.95</v>
      </c>
      <c r="L96" t="s">
        <v>105</v>
      </c>
      <c r="M96" s="91">
        <v>1.4</v>
      </c>
      <c r="N96" s="91">
        <v>1.46</v>
      </c>
      <c r="O96" s="91">
        <v>247000</v>
      </c>
      <c r="P96" s="91">
        <v>100.34</v>
      </c>
      <c r="Q96" s="91">
        <v>1.0303100000000001</v>
      </c>
      <c r="R96" s="91">
        <v>248.87011000000001</v>
      </c>
      <c r="S96" s="91">
        <v>0.1</v>
      </c>
      <c r="T96" s="91">
        <v>0.28000000000000003</v>
      </c>
      <c r="U96" s="91">
        <v>0.09</v>
      </c>
    </row>
    <row r="97" spans="2:21">
      <c r="B97" t="s">
        <v>636</v>
      </c>
      <c r="C97" t="s">
        <v>637</v>
      </c>
      <c r="D97" t="s">
        <v>103</v>
      </c>
      <c r="E97" t="s">
        <v>126</v>
      </c>
      <c r="F97" t="s">
        <v>368</v>
      </c>
      <c r="G97" t="s">
        <v>362</v>
      </c>
      <c r="H97" t="s">
        <v>551</v>
      </c>
      <c r="I97" t="s">
        <v>231</v>
      </c>
      <c r="J97" t="s">
        <v>638</v>
      </c>
      <c r="K97" s="91">
        <v>4.1100000000000003</v>
      </c>
      <c r="L97" t="s">
        <v>105</v>
      </c>
      <c r="M97" s="91">
        <v>1.06</v>
      </c>
      <c r="N97" s="91">
        <v>1.37</v>
      </c>
      <c r="O97" s="91">
        <v>10</v>
      </c>
      <c r="P97" s="91">
        <v>5033000</v>
      </c>
      <c r="Q97" s="91">
        <v>0</v>
      </c>
      <c r="R97" s="91">
        <v>503.3</v>
      </c>
      <c r="S97" s="91">
        <v>0</v>
      </c>
      <c r="T97" s="91">
        <v>0.56000000000000005</v>
      </c>
      <c r="U97" s="91">
        <v>0.18</v>
      </c>
    </row>
    <row r="98" spans="2:21">
      <c r="B98" t="s">
        <v>639</v>
      </c>
      <c r="C98" t="s">
        <v>640</v>
      </c>
      <c r="D98" t="s">
        <v>103</v>
      </c>
      <c r="E98" t="s">
        <v>126</v>
      </c>
      <c r="F98" t="s">
        <v>641</v>
      </c>
      <c r="G98" t="s">
        <v>400</v>
      </c>
      <c r="H98" t="s">
        <v>227</v>
      </c>
      <c r="I98" t="s">
        <v>153</v>
      </c>
      <c r="J98" t="s">
        <v>642</v>
      </c>
      <c r="K98" s="91">
        <v>4.0999999999999996</v>
      </c>
      <c r="L98" t="s">
        <v>105</v>
      </c>
      <c r="M98" s="91">
        <v>2.74</v>
      </c>
      <c r="N98" s="91">
        <v>0.79</v>
      </c>
      <c r="O98" s="91">
        <v>94043.48</v>
      </c>
      <c r="P98" s="91">
        <v>108.86</v>
      </c>
      <c r="Q98" s="91">
        <v>0</v>
      </c>
      <c r="R98" s="91">
        <v>102.375732328</v>
      </c>
      <c r="S98" s="91">
        <v>0.02</v>
      </c>
      <c r="T98" s="91">
        <v>0.11</v>
      </c>
      <c r="U98" s="91">
        <v>0.04</v>
      </c>
    </row>
    <row r="99" spans="2:21">
      <c r="B99" t="s">
        <v>643</v>
      </c>
      <c r="C99" t="s">
        <v>644</v>
      </c>
      <c r="D99" t="s">
        <v>103</v>
      </c>
      <c r="E99" t="s">
        <v>126</v>
      </c>
      <c r="F99" t="s">
        <v>641</v>
      </c>
      <c r="G99" t="s">
        <v>400</v>
      </c>
      <c r="H99" t="s">
        <v>227</v>
      </c>
      <c r="I99" t="s">
        <v>153</v>
      </c>
      <c r="J99" t="s">
        <v>645</v>
      </c>
      <c r="K99" s="91">
        <v>6.89</v>
      </c>
      <c r="L99" t="s">
        <v>105</v>
      </c>
      <c r="M99" s="91">
        <v>1.96</v>
      </c>
      <c r="N99" s="91">
        <v>1.85</v>
      </c>
      <c r="O99" s="91">
        <v>226775.25</v>
      </c>
      <c r="P99" s="91">
        <v>102.53</v>
      </c>
      <c r="Q99" s="91">
        <v>0</v>
      </c>
      <c r="R99" s="91">
        <v>232.512663825</v>
      </c>
      <c r="S99" s="91">
        <v>0.04</v>
      </c>
      <c r="T99" s="91">
        <v>0.26</v>
      </c>
      <c r="U99" s="91">
        <v>0.08</v>
      </c>
    </row>
    <row r="100" spans="2:21">
      <c r="B100" t="s">
        <v>646</v>
      </c>
      <c r="C100" t="s">
        <v>647</v>
      </c>
      <c r="D100" t="s">
        <v>103</v>
      </c>
      <c r="E100" t="s">
        <v>126</v>
      </c>
      <c r="F100" t="s">
        <v>387</v>
      </c>
      <c r="G100" t="s">
        <v>362</v>
      </c>
      <c r="H100" t="s">
        <v>227</v>
      </c>
      <c r="I100" t="s">
        <v>153</v>
      </c>
      <c r="J100" t="s">
        <v>274</v>
      </c>
      <c r="K100" s="91">
        <v>4.4400000000000004</v>
      </c>
      <c r="L100" t="s">
        <v>105</v>
      </c>
      <c r="M100" s="91">
        <v>1.42</v>
      </c>
      <c r="N100" s="91">
        <v>1.44</v>
      </c>
      <c r="O100" s="91">
        <v>6</v>
      </c>
      <c r="P100" s="91">
        <v>5070000</v>
      </c>
      <c r="Q100" s="91">
        <v>0</v>
      </c>
      <c r="R100" s="91">
        <v>304.2</v>
      </c>
      <c r="S100" s="91">
        <v>0</v>
      </c>
      <c r="T100" s="91">
        <v>0.34</v>
      </c>
      <c r="U100" s="91">
        <v>0.11</v>
      </c>
    </row>
    <row r="101" spans="2:21">
      <c r="B101" t="s">
        <v>648</v>
      </c>
      <c r="C101" t="s">
        <v>649</v>
      </c>
      <c r="D101" t="s">
        <v>103</v>
      </c>
      <c r="E101" t="s">
        <v>126</v>
      </c>
      <c r="F101" t="s">
        <v>387</v>
      </c>
      <c r="G101" t="s">
        <v>362</v>
      </c>
      <c r="H101" t="s">
        <v>227</v>
      </c>
      <c r="I101" t="s">
        <v>153</v>
      </c>
      <c r="J101" t="s">
        <v>274</v>
      </c>
      <c r="K101" s="91">
        <v>5.05</v>
      </c>
      <c r="L101" t="s">
        <v>105</v>
      </c>
      <c r="M101" s="91">
        <v>1.59</v>
      </c>
      <c r="N101" s="91">
        <v>1.57</v>
      </c>
      <c r="O101" s="91">
        <v>10</v>
      </c>
      <c r="P101" s="91">
        <v>5039000</v>
      </c>
      <c r="Q101" s="91">
        <v>0</v>
      </c>
      <c r="R101" s="91">
        <v>503.9</v>
      </c>
      <c r="S101" s="91">
        <v>0</v>
      </c>
      <c r="T101" s="91">
        <v>0.56000000000000005</v>
      </c>
      <c r="U101" s="91">
        <v>0.18</v>
      </c>
    </row>
    <row r="102" spans="2:21">
      <c r="B102" t="s">
        <v>650</v>
      </c>
      <c r="C102" t="s">
        <v>651</v>
      </c>
      <c r="D102" t="s">
        <v>103</v>
      </c>
      <c r="E102" t="s">
        <v>126</v>
      </c>
      <c r="F102" t="s">
        <v>652</v>
      </c>
      <c r="G102" t="s">
        <v>527</v>
      </c>
      <c r="H102" t="s">
        <v>551</v>
      </c>
      <c r="I102" t="s">
        <v>231</v>
      </c>
      <c r="J102" t="s">
        <v>653</v>
      </c>
      <c r="K102" s="91">
        <v>0.99</v>
      </c>
      <c r="L102" t="s">
        <v>105</v>
      </c>
      <c r="M102" s="91">
        <v>3.6</v>
      </c>
      <c r="N102" s="91">
        <v>-1</v>
      </c>
      <c r="O102" s="91">
        <v>599778</v>
      </c>
      <c r="P102" s="91">
        <v>111.75</v>
      </c>
      <c r="Q102" s="91">
        <v>11.530570000000001</v>
      </c>
      <c r="R102" s="91">
        <v>681.78248499999995</v>
      </c>
      <c r="S102" s="91">
        <v>0.14000000000000001</v>
      </c>
      <c r="T102" s="91">
        <v>0.76</v>
      </c>
      <c r="U102" s="91">
        <v>0.24</v>
      </c>
    </row>
    <row r="103" spans="2:21">
      <c r="B103" t="s">
        <v>654</v>
      </c>
      <c r="C103" t="s">
        <v>655</v>
      </c>
      <c r="D103" t="s">
        <v>103</v>
      </c>
      <c r="E103" t="s">
        <v>126</v>
      </c>
      <c r="F103" t="s">
        <v>652</v>
      </c>
      <c r="G103" t="s">
        <v>527</v>
      </c>
      <c r="H103" t="s">
        <v>227</v>
      </c>
      <c r="I103" t="s">
        <v>153</v>
      </c>
      <c r="J103" t="s">
        <v>656</v>
      </c>
      <c r="K103" s="91">
        <v>7.39</v>
      </c>
      <c r="L103" t="s">
        <v>105</v>
      </c>
      <c r="M103" s="91">
        <v>2.25</v>
      </c>
      <c r="N103" s="91">
        <v>1.47</v>
      </c>
      <c r="O103" s="91">
        <v>82308</v>
      </c>
      <c r="P103" s="91">
        <v>108.5</v>
      </c>
      <c r="Q103" s="91">
        <v>0</v>
      </c>
      <c r="R103" s="91">
        <v>89.304180000000002</v>
      </c>
      <c r="S103" s="91">
        <v>0.02</v>
      </c>
      <c r="T103" s="91">
        <v>0.1</v>
      </c>
      <c r="U103" s="91">
        <v>0.03</v>
      </c>
    </row>
    <row r="104" spans="2:21">
      <c r="B104" t="s">
        <v>657</v>
      </c>
      <c r="C104" t="s">
        <v>658</v>
      </c>
      <c r="D104" t="s">
        <v>103</v>
      </c>
      <c r="E104" t="s">
        <v>126</v>
      </c>
      <c r="F104" t="s">
        <v>659</v>
      </c>
      <c r="G104" t="s">
        <v>362</v>
      </c>
      <c r="H104" t="s">
        <v>660</v>
      </c>
      <c r="I104" t="s">
        <v>153</v>
      </c>
      <c r="J104" t="s">
        <v>661</v>
      </c>
      <c r="K104" s="91">
        <v>1.73</v>
      </c>
      <c r="L104" t="s">
        <v>105</v>
      </c>
      <c r="M104" s="91">
        <v>4.1500000000000004</v>
      </c>
      <c r="N104" s="91">
        <v>0.02</v>
      </c>
      <c r="O104" s="91">
        <v>500000</v>
      </c>
      <c r="P104" s="91">
        <v>112.45</v>
      </c>
      <c r="Q104" s="91">
        <v>0</v>
      </c>
      <c r="R104" s="91">
        <v>562.25</v>
      </c>
      <c r="S104" s="91">
        <v>0.17</v>
      </c>
      <c r="T104" s="91">
        <v>0.62</v>
      </c>
      <c r="U104" s="91">
        <v>0.2</v>
      </c>
    </row>
    <row r="105" spans="2:21">
      <c r="B105" t="s">
        <v>662</v>
      </c>
      <c r="C105" t="s">
        <v>663</v>
      </c>
      <c r="D105" t="s">
        <v>103</v>
      </c>
      <c r="E105" t="s">
        <v>126</v>
      </c>
      <c r="F105" t="s">
        <v>664</v>
      </c>
      <c r="G105" t="s">
        <v>362</v>
      </c>
      <c r="H105" t="s">
        <v>665</v>
      </c>
      <c r="I105" t="s">
        <v>231</v>
      </c>
      <c r="J105" t="s">
        <v>666</v>
      </c>
      <c r="K105" s="91">
        <v>5.47</v>
      </c>
      <c r="L105" t="s">
        <v>105</v>
      </c>
      <c r="M105" s="91">
        <v>0</v>
      </c>
      <c r="N105" s="91">
        <v>1.67</v>
      </c>
      <c r="O105" s="91">
        <v>1</v>
      </c>
      <c r="P105" s="91">
        <v>5177777</v>
      </c>
      <c r="Q105" s="91">
        <v>0</v>
      </c>
      <c r="R105" s="91">
        <v>51.777769999999997</v>
      </c>
      <c r="S105" s="91">
        <v>0</v>
      </c>
      <c r="T105" s="91">
        <v>0.06</v>
      </c>
      <c r="U105" s="91">
        <v>0.02</v>
      </c>
    </row>
    <row r="106" spans="2:21">
      <c r="B106" t="s">
        <v>667</v>
      </c>
      <c r="C106" t="s">
        <v>668</v>
      </c>
      <c r="D106" t="s">
        <v>103</v>
      </c>
      <c r="E106" t="s">
        <v>126</v>
      </c>
      <c r="F106" t="s">
        <v>412</v>
      </c>
      <c r="G106" t="s">
        <v>362</v>
      </c>
      <c r="H106" t="s">
        <v>665</v>
      </c>
      <c r="I106" t="s">
        <v>231</v>
      </c>
      <c r="J106" t="s">
        <v>669</v>
      </c>
      <c r="K106" s="91">
        <v>2.66</v>
      </c>
      <c r="L106" t="s">
        <v>105</v>
      </c>
      <c r="M106" s="91">
        <v>2.8</v>
      </c>
      <c r="N106" s="91">
        <v>1.02</v>
      </c>
      <c r="O106" s="91">
        <v>17</v>
      </c>
      <c r="P106" s="91">
        <v>5355000</v>
      </c>
      <c r="Q106" s="91">
        <v>0</v>
      </c>
      <c r="R106" s="91">
        <v>910.35</v>
      </c>
      <c r="S106" s="91">
        <v>0</v>
      </c>
      <c r="T106" s="91">
        <v>1.01</v>
      </c>
      <c r="U106" s="91">
        <v>0.32</v>
      </c>
    </row>
    <row r="107" spans="2:21">
      <c r="B107" t="s">
        <v>670</v>
      </c>
      <c r="C107" t="s">
        <v>671</v>
      </c>
      <c r="D107" t="s">
        <v>103</v>
      </c>
      <c r="E107" t="s">
        <v>126</v>
      </c>
      <c r="F107" t="s">
        <v>672</v>
      </c>
      <c r="G107" t="s">
        <v>400</v>
      </c>
      <c r="H107" t="s">
        <v>660</v>
      </c>
      <c r="I107" t="s">
        <v>153</v>
      </c>
      <c r="J107" t="s">
        <v>673</v>
      </c>
      <c r="K107" s="91">
        <v>1.73</v>
      </c>
      <c r="L107" t="s">
        <v>105</v>
      </c>
      <c r="M107" s="91">
        <v>4.5999999999999996</v>
      </c>
      <c r="N107" s="91">
        <v>0.04</v>
      </c>
      <c r="O107" s="91">
        <v>106571.56</v>
      </c>
      <c r="P107" s="91">
        <v>131.72999999999999</v>
      </c>
      <c r="Q107" s="91">
        <v>0</v>
      </c>
      <c r="R107" s="91">
        <v>140.38671598799999</v>
      </c>
      <c r="S107" s="91">
        <v>0.04</v>
      </c>
      <c r="T107" s="91">
        <v>0.16</v>
      </c>
      <c r="U107" s="91">
        <v>0.05</v>
      </c>
    </row>
    <row r="108" spans="2:21">
      <c r="B108" t="s">
        <v>674</v>
      </c>
      <c r="C108" t="s">
        <v>675</v>
      </c>
      <c r="D108" t="s">
        <v>103</v>
      </c>
      <c r="E108" t="s">
        <v>126</v>
      </c>
      <c r="F108" t="s">
        <v>676</v>
      </c>
      <c r="G108" t="s">
        <v>527</v>
      </c>
      <c r="H108" t="s">
        <v>665</v>
      </c>
      <c r="I108" t="s">
        <v>231</v>
      </c>
      <c r="J108" t="s">
        <v>558</v>
      </c>
      <c r="K108" s="91">
        <v>0.48</v>
      </c>
      <c r="L108" t="s">
        <v>105</v>
      </c>
      <c r="M108" s="91">
        <v>4.5</v>
      </c>
      <c r="N108" s="91">
        <v>0.63</v>
      </c>
      <c r="O108" s="91">
        <v>77673.91</v>
      </c>
      <c r="P108" s="91">
        <v>126.67</v>
      </c>
      <c r="Q108" s="91">
        <v>0</v>
      </c>
      <c r="R108" s="91">
        <v>98.389541797000007</v>
      </c>
      <c r="S108" s="91">
        <v>0.15</v>
      </c>
      <c r="T108" s="91">
        <v>0.11</v>
      </c>
      <c r="U108" s="91">
        <v>0.03</v>
      </c>
    </row>
    <row r="109" spans="2:21">
      <c r="B109" t="s">
        <v>677</v>
      </c>
      <c r="C109" t="s">
        <v>678</v>
      </c>
      <c r="D109" t="s">
        <v>103</v>
      </c>
      <c r="E109" t="s">
        <v>126</v>
      </c>
      <c r="F109" t="s">
        <v>619</v>
      </c>
      <c r="G109" t="s">
        <v>400</v>
      </c>
      <c r="H109" t="s">
        <v>665</v>
      </c>
      <c r="I109" t="s">
        <v>231</v>
      </c>
      <c r="J109" t="s">
        <v>679</v>
      </c>
      <c r="K109" s="91">
        <v>7.14</v>
      </c>
      <c r="L109" t="s">
        <v>105</v>
      </c>
      <c r="M109" s="91">
        <v>2.4</v>
      </c>
      <c r="N109" s="91">
        <v>2.31</v>
      </c>
      <c r="O109" s="91">
        <v>405103</v>
      </c>
      <c r="P109" s="91">
        <v>102.27</v>
      </c>
      <c r="Q109" s="91">
        <v>0</v>
      </c>
      <c r="R109" s="91">
        <v>414.29883810000001</v>
      </c>
      <c r="S109" s="91">
        <v>0.09</v>
      </c>
      <c r="T109" s="91">
        <v>0.46</v>
      </c>
      <c r="U109" s="91">
        <v>0.15</v>
      </c>
    </row>
    <row r="110" spans="2:21">
      <c r="B110" t="s">
        <v>680</v>
      </c>
      <c r="C110" t="s">
        <v>681</v>
      </c>
      <c r="D110" t="s">
        <v>103</v>
      </c>
      <c r="E110" t="s">
        <v>126</v>
      </c>
      <c r="F110" t="s">
        <v>630</v>
      </c>
      <c r="G110" t="s">
        <v>400</v>
      </c>
      <c r="H110" t="s">
        <v>665</v>
      </c>
      <c r="I110" t="s">
        <v>231</v>
      </c>
      <c r="J110" t="s">
        <v>682</v>
      </c>
      <c r="K110" s="91">
        <v>7.04</v>
      </c>
      <c r="L110" t="s">
        <v>105</v>
      </c>
      <c r="M110" s="91">
        <v>2.81</v>
      </c>
      <c r="N110" s="91">
        <v>2.5099999999999998</v>
      </c>
      <c r="O110" s="91">
        <v>6970</v>
      </c>
      <c r="P110" s="91">
        <v>104.36</v>
      </c>
      <c r="Q110" s="91">
        <v>0</v>
      </c>
      <c r="R110" s="91">
        <v>7.273892</v>
      </c>
      <c r="S110" s="91">
        <v>0</v>
      </c>
      <c r="T110" s="91">
        <v>0.01</v>
      </c>
      <c r="U110" s="91">
        <v>0</v>
      </c>
    </row>
    <row r="111" spans="2:21">
      <c r="B111" t="s">
        <v>683</v>
      </c>
      <c r="C111" t="s">
        <v>684</v>
      </c>
      <c r="D111" t="s">
        <v>103</v>
      </c>
      <c r="E111" t="s">
        <v>126</v>
      </c>
      <c r="F111" t="s">
        <v>630</v>
      </c>
      <c r="G111" t="s">
        <v>400</v>
      </c>
      <c r="H111" t="s">
        <v>665</v>
      </c>
      <c r="I111" t="s">
        <v>231</v>
      </c>
      <c r="J111" t="s">
        <v>685</v>
      </c>
      <c r="K111" s="91">
        <v>5.18</v>
      </c>
      <c r="L111" t="s">
        <v>105</v>
      </c>
      <c r="M111" s="91">
        <v>3.7</v>
      </c>
      <c r="N111" s="91">
        <v>1.69</v>
      </c>
      <c r="O111" s="91">
        <v>231273.86</v>
      </c>
      <c r="P111" s="91">
        <v>112.06</v>
      </c>
      <c r="Q111" s="91">
        <v>0</v>
      </c>
      <c r="R111" s="91">
        <v>259.16548751599998</v>
      </c>
      <c r="S111" s="91">
        <v>0.03</v>
      </c>
      <c r="T111" s="91">
        <v>0.28999999999999998</v>
      </c>
      <c r="U111" s="91">
        <v>0.09</v>
      </c>
    </row>
    <row r="112" spans="2:21">
      <c r="B112" t="s">
        <v>686</v>
      </c>
      <c r="C112" t="s">
        <v>687</v>
      </c>
      <c r="D112" t="s">
        <v>103</v>
      </c>
      <c r="E112" t="s">
        <v>126</v>
      </c>
      <c r="F112" t="s">
        <v>688</v>
      </c>
      <c r="G112" t="s">
        <v>362</v>
      </c>
      <c r="H112" t="s">
        <v>665</v>
      </c>
      <c r="I112" t="s">
        <v>231</v>
      </c>
      <c r="J112" t="s">
        <v>689</v>
      </c>
      <c r="K112" s="91">
        <v>3.06</v>
      </c>
      <c r="L112" t="s">
        <v>105</v>
      </c>
      <c r="M112" s="91">
        <v>4.5</v>
      </c>
      <c r="N112" s="91">
        <v>0.67</v>
      </c>
      <c r="O112" s="91">
        <v>859335</v>
      </c>
      <c r="P112" s="91">
        <v>135.66999999999999</v>
      </c>
      <c r="Q112" s="91">
        <v>11.67944</v>
      </c>
      <c r="R112" s="91">
        <v>1177.5392345</v>
      </c>
      <c r="S112" s="91">
        <v>0.05</v>
      </c>
      <c r="T112" s="91">
        <v>1.3</v>
      </c>
      <c r="U112" s="91">
        <v>0.41</v>
      </c>
    </row>
    <row r="113" spans="2:21">
      <c r="B113" t="s">
        <v>690</v>
      </c>
      <c r="C113" t="s">
        <v>691</v>
      </c>
      <c r="D113" t="s">
        <v>103</v>
      </c>
      <c r="E113" t="s">
        <v>126</v>
      </c>
      <c r="F113" t="s">
        <v>692</v>
      </c>
      <c r="G113" t="s">
        <v>135</v>
      </c>
      <c r="H113" t="s">
        <v>665</v>
      </c>
      <c r="I113" t="s">
        <v>231</v>
      </c>
      <c r="J113" t="s">
        <v>693</v>
      </c>
      <c r="K113" s="91">
        <v>0.75</v>
      </c>
      <c r="L113" t="s">
        <v>105</v>
      </c>
      <c r="M113" s="91">
        <v>4.5999999999999996</v>
      </c>
      <c r="N113" s="91">
        <v>-0.2</v>
      </c>
      <c r="O113" s="91">
        <v>13320.6</v>
      </c>
      <c r="P113" s="91">
        <v>108.23</v>
      </c>
      <c r="Q113" s="91">
        <v>0</v>
      </c>
      <c r="R113" s="91">
        <v>14.41688538</v>
      </c>
      <c r="S113" s="91">
        <v>0</v>
      </c>
      <c r="T113" s="91">
        <v>0.02</v>
      </c>
      <c r="U113" s="91">
        <v>0.01</v>
      </c>
    </row>
    <row r="114" spans="2:21">
      <c r="B114" t="s">
        <v>694</v>
      </c>
      <c r="C114" t="s">
        <v>695</v>
      </c>
      <c r="D114" t="s">
        <v>103</v>
      </c>
      <c r="E114" t="s">
        <v>126</v>
      </c>
      <c r="F114" t="s">
        <v>692</v>
      </c>
      <c r="G114" t="s">
        <v>135</v>
      </c>
      <c r="H114" t="s">
        <v>665</v>
      </c>
      <c r="I114" t="s">
        <v>231</v>
      </c>
      <c r="J114" t="s">
        <v>696</v>
      </c>
      <c r="K114" s="91">
        <v>3.34</v>
      </c>
      <c r="L114" t="s">
        <v>105</v>
      </c>
      <c r="M114" s="91">
        <v>1.98</v>
      </c>
      <c r="N114" s="91">
        <v>0.55000000000000004</v>
      </c>
      <c r="O114" s="91">
        <v>284192.48</v>
      </c>
      <c r="P114" s="91">
        <v>105.63</v>
      </c>
      <c r="Q114" s="91">
        <v>0</v>
      </c>
      <c r="R114" s="91">
        <v>300.19251662400001</v>
      </c>
      <c r="S114" s="91">
        <v>0.03</v>
      </c>
      <c r="T114" s="91">
        <v>0.33</v>
      </c>
      <c r="U114" s="91">
        <v>0.11</v>
      </c>
    </row>
    <row r="115" spans="2:21">
      <c r="B115" t="s">
        <v>697</v>
      </c>
      <c r="C115" t="s">
        <v>698</v>
      </c>
      <c r="D115" t="s">
        <v>103</v>
      </c>
      <c r="E115" t="s">
        <v>126</v>
      </c>
      <c r="F115" t="s">
        <v>699</v>
      </c>
      <c r="G115" t="s">
        <v>135</v>
      </c>
      <c r="H115" t="s">
        <v>665</v>
      </c>
      <c r="I115" t="s">
        <v>231</v>
      </c>
      <c r="J115" t="s">
        <v>393</v>
      </c>
      <c r="K115" s="91">
        <v>0.24</v>
      </c>
      <c r="L115" t="s">
        <v>105</v>
      </c>
      <c r="M115" s="91">
        <v>3.35</v>
      </c>
      <c r="N115" s="91">
        <v>1.0900000000000001</v>
      </c>
      <c r="O115" s="91">
        <v>97430.69</v>
      </c>
      <c r="P115" s="91">
        <v>111.01</v>
      </c>
      <c r="Q115" s="91">
        <v>0</v>
      </c>
      <c r="R115" s="91">
        <v>108.157808969</v>
      </c>
      <c r="S115" s="91">
        <v>0.05</v>
      </c>
      <c r="T115" s="91">
        <v>0.12</v>
      </c>
      <c r="U115" s="91">
        <v>0.04</v>
      </c>
    </row>
    <row r="116" spans="2:21">
      <c r="B116" t="s">
        <v>700</v>
      </c>
      <c r="C116" t="s">
        <v>701</v>
      </c>
      <c r="D116" t="s">
        <v>103</v>
      </c>
      <c r="E116" t="s">
        <v>126</v>
      </c>
      <c r="F116" t="s">
        <v>702</v>
      </c>
      <c r="G116" t="s">
        <v>400</v>
      </c>
      <c r="H116" t="s">
        <v>660</v>
      </c>
      <c r="I116" t="s">
        <v>153</v>
      </c>
      <c r="J116" t="s">
        <v>381</v>
      </c>
      <c r="K116" s="91">
        <v>3.36</v>
      </c>
      <c r="L116" t="s">
        <v>105</v>
      </c>
      <c r="M116" s="91">
        <v>3.3</v>
      </c>
      <c r="N116" s="91">
        <v>0.93</v>
      </c>
      <c r="O116" s="91">
        <v>380.17</v>
      </c>
      <c r="P116" s="91">
        <v>109.38</v>
      </c>
      <c r="Q116" s="91">
        <v>0</v>
      </c>
      <c r="R116" s="91">
        <v>0.41582994600000001</v>
      </c>
      <c r="S116" s="91">
        <v>0</v>
      </c>
      <c r="T116" s="91">
        <v>0</v>
      </c>
      <c r="U116" s="91">
        <v>0</v>
      </c>
    </row>
    <row r="117" spans="2:21">
      <c r="B117" t="s">
        <v>703</v>
      </c>
      <c r="C117" t="s">
        <v>704</v>
      </c>
      <c r="D117" t="s">
        <v>103</v>
      </c>
      <c r="E117" t="s">
        <v>126</v>
      </c>
      <c r="F117" t="s">
        <v>702</v>
      </c>
      <c r="G117" t="s">
        <v>400</v>
      </c>
      <c r="H117" t="s">
        <v>660</v>
      </c>
      <c r="I117" t="s">
        <v>153</v>
      </c>
      <c r="J117" t="s">
        <v>705</v>
      </c>
      <c r="K117" s="91">
        <v>5.43</v>
      </c>
      <c r="L117" t="s">
        <v>105</v>
      </c>
      <c r="M117" s="91">
        <v>1.6</v>
      </c>
      <c r="N117" s="91">
        <v>1.1200000000000001</v>
      </c>
      <c r="O117" s="91">
        <v>104410</v>
      </c>
      <c r="P117" s="91">
        <v>104.8</v>
      </c>
      <c r="Q117" s="91">
        <v>0</v>
      </c>
      <c r="R117" s="91">
        <v>109.42167999999999</v>
      </c>
      <c r="S117" s="91">
        <v>0.08</v>
      </c>
      <c r="T117" s="91">
        <v>0.12</v>
      </c>
      <c r="U117" s="91">
        <v>0.04</v>
      </c>
    </row>
    <row r="118" spans="2:21">
      <c r="B118" t="s">
        <v>706</v>
      </c>
      <c r="C118" t="s">
        <v>707</v>
      </c>
      <c r="D118" t="s">
        <v>103</v>
      </c>
      <c r="E118" t="s">
        <v>126</v>
      </c>
      <c r="F118" t="s">
        <v>509</v>
      </c>
      <c r="G118" t="s">
        <v>362</v>
      </c>
      <c r="H118" t="s">
        <v>665</v>
      </c>
      <c r="I118" t="s">
        <v>231</v>
      </c>
      <c r="J118" t="s">
        <v>708</v>
      </c>
      <c r="K118" s="91">
        <v>1.47</v>
      </c>
      <c r="L118" t="s">
        <v>105</v>
      </c>
      <c r="M118" s="91">
        <v>6.4</v>
      </c>
      <c r="N118" s="91">
        <v>-0.23</v>
      </c>
      <c r="O118" s="91">
        <v>1452215</v>
      </c>
      <c r="P118" s="91">
        <v>126.64</v>
      </c>
      <c r="Q118" s="91">
        <v>0</v>
      </c>
      <c r="R118" s="91">
        <v>1839.0850760000001</v>
      </c>
      <c r="S118" s="91">
        <v>0.12</v>
      </c>
      <c r="T118" s="91">
        <v>2.04</v>
      </c>
      <c r="U118" s="91">
        <v>0.65</v>
      </c>
    </row>
    <row r="119" spans="2:21">
      <c r="B119" t="s">
        <v>709</v>
      </c>
      <c r="C119" t="s">
        <v>710</v>
      </c>
      <c r="D119" t="s">
        <v>103</v>
      </c>
      <c r="E119" t="s">
        <v>126</v>
      </c>
      <c r="F119" t="s">
        <v>711</v>
      </c>
      <c r="G119" t="s">
        <v>400</v>
      </c>
      <c r="H119" t="s">
        <v>712</v>
      </c>
      <c r="I119" t="s">
        <v>231</v>
      </c>
      <c r="J119" t="s">
        <v>713</v>
      </c>
      <c r="K119" s="91">
        <v>4.1100000000000003</v>
      </c>
      <c r="L119" t="s">
        <v>105</v>
      </c>
      <c r="M119" s="91">
        <v>4.34</v>
      </c>
      <c r="N119" s="91">
        <v>2.41</v>
      </c>
      <c r="O119" s="91">
        <v>29.58</v>
      </c>
      <c r="P119" s="91">
        <v>108.3</v>
      </c>
      <c r="Q119" s="91">
        <v>6.4000000000000005E-4</v>
      </c>
      <c r="R119" s="91">
        <v>3.2675139999999998E-2</v>
      </c>
      <c r="S119" s="91">
        <v>0</v>
      </c>
      <c r="T119" s="91">
        <v>0</v>
      </c>
      <c r="U119" s="91">
        <v>0</v>
      </c>
    </row>
    <row r="120" spans="2:21">
      <c r="B120" t="s">
        <v>714</v>
      </c>
      <c r="C120" t="s">
        <v>715</v>
      </c>
      <c r="D120" t="s">
        <v>103</v>
      </c>
      <c r="E120" t="s">
        <v>126</v>
      </c>
      <c r="F120" t="s">
        <v>716</v>
      </c>
      <c r="G120" t="s">
        <v>400</v>
      </c>
      <c r="H120" t="s">
        <v>712</v>
      </c>
      <c r="I120" t="s">
        <v>231</v>
      </c>
      <c r="J120" t="s">
        <v>717</v>
      </c>
      <c r="K120" s="91">
        <v>2.08</v>
      </c>
      <c r="L120" t="s">
        <v>105</v>
      </c>
      <c r="M120" s="91">
        <v>4.5999999999999996</v>
      </c>
      <c r="N120" s="91">
        <v>0.48</v>
      </c>
      <c r="O120" s="91">
        <v>0.86</v>
      </c>
      <c r="P120" s="91">
        <v>112.06</v>
      </c>
      <c r="Q120" s="91">
        <v>0</v>
      </c>
      <c r="R120" s="91">
        <v>9.6371599999999999E-4</v>
      </c>
      <c r="S120" s="91">
        <v>0</v>
      </c>
      <c r="T120" s="91">
        <v>0</v>
      </c>
      <c r="U120" s="91">
        <v>0</v>
      </c>
    </row>
    <row r="121" spans="2:21">
      <c r="B121" t="s">
        <v>718</v>
      </c>
      <c r="C121" t="s">
        <v>719</v>
      </c>
      <c r="D121" t="s">
        <v>103</v>
      </c>
      <c r="E121" t="s">
        <v>126</v>
      </c>
      <c r="F121" t="s">
        <v>720</v>
      </c>
      <c r="G121" t="s">
        <v>400</v>
      </c>
      <c r="H121" t="s">
        <v>721</v>
      </c>
      <c r="I121" t="s">
        <v>153</v>
      </c>
      <c r="J121" t="s">
        <v>638</v>
      </c>
      <c r="K121" s="91">
        <v>7.13</v>
      </c>
      <c r="L121" t="s">
        <v>105</v>
      </c>
      <c r="M121" s="91">
        <v>1.9</v>
      </c>
      <c r="N121" s="91">
        <v>2.6</v>
      </c>
      <c r="O121" s="91">
        <v>261550</v>
      </c>
      <c r="P121" s="91">
        <v>96.48</v>
      </c>
      <c r="Q121" s="91">
        <v>0</v>
      </c>
      <c r="R121" s="91">
        <v>252.34343999999999</v>
      </c>
      <c r="S121" s="91">
        <v>0.1</v>
      </c>
      <c r="T121" s="91">
        <v>0.28000000000000003</v>
      </c>
      <c r="U121" s="91">
        <v>0.09</v>
      </c>
    </row>
    <row r="122" spans="2:21">
      <c r="B122" t="s">
        <v>722</v>
      </c>
      <c r="C122" t="s">
        <v>723</v>
      </c>
      <c r="D122" t="s">
        <v>103</v>
      </c>
      <c r="E122" t="s">
        <v>126</v>
      </c>
      <c r="F122" t="s">
        <v>724</v>
      </c>
      <c r="G122" t="s">
        <v>362</v>
      </c>
      <c r="H122" t="s">
        <v>712</v>
      </c>
      <c r="I122" t="s">
        <v>231</v>
      </c>
      <c r="J122" t="s">
        <v>725</v>
      </c>
      <c r="K122" s="91">
        <v>3.04</v>
      </c>
      <c r="L122" t="s">
        <v>105</v>
      </c>
      <c r="M122" s="91">
        <v>5.0999999999999996</v>
      </c>
      <c r="N122" s="91">
        <v>0.56000000000000005</v>
      </c>
      <c r="O122" s="91">
        <v>1125380</v>
      </c>
      <c r="P122" s="91">
        <v>138.74</v>
      </c>
      <c r="Q122" s="91">
        <v>17.368390000000002</v>
      </c>
      <c r="R122" s="91">
        <v>1578.7206020000001</v>
      </c>
      <c r="S122" s="91">
        <v>0.1</v>
      </c>
      <c r="T122" s="91">
        <v>1.75</v>
      </c>
      <c r="U122" s="91">
        <v>0.55000000000000004</v>
      </c>
    </row>
    <row r="123" spans="2:21">
      <c r="B123" t="s">
        <v>726</v>
      </c>
      <c r="C123" t="s">
        <v>727</v>
      </c>
      <c r="D123" t="s">
        <v>103</v>
      </c>
      <c r="E123" t="s">
        <v>126</v>
      </c>
      <c r="F123" t="s">
        <v>728</v>
      </c>
      <c r="G123" t="s">
        <v>729</v>
      </c>
      <c r="H123" t="s">
        <v>712</v>
      </c>
      <c r="I123" t="s">
        <v>231</v>
      </c>
      <c r="J123" t="s">
        <v>730</v>
      </c>
      <c r="K123" s="91">
        <v>1.7</v>
      </c>
      <c r="L123" t="s">
        <v>105</v>
      </c>
      <c r="M123" s="91">
        <v>4.5999999999999996</v>
      </c>
      <c r="N123" s="91">
        <v>0.6</v>
      </c>
      <c r="O123" s="91">
        <v>0</v>
      </c>
      <c r="P123" s="91">
        <v>0</v>
      </c>
      <c r="Q123" s="91">
        <v>1.0000000000000001E-5</v>
      </c>
      <c r="R123" s="91">
        <v>1.0000000000000001E-5</v>
      </c>
      <c r="S123" s="91">
        <v>0</v>
      </c>
      <c r="T123" s="91">
        <v>0</v>
      </c>
      <c r="U123" s="91">
        <v>0</v>
      </c>
    </row>
    <row r="124" spans="2:21">
      <c r="B124" t="s">
        <v>731</v>
      </c>
      <c r="C124" t="s">
        <v>732</v>
      </c>
      <c r="D124" t="s">
        <v>103</v>
      </c>
      <c r="E124" t="s">
        <v>126</v>
      </c>
      <c r="F124" t="s">
        <v>733</v>
      </c>
      <c r="G124" t="s">
        <v>400</v>
      </c>
      <c r="H124" t="s">
        <v>721</v>
      </c>
      <c r="I124" t="s">
        <v>153</v>
      </c>
      <c r="J124" t="s">
        <v>734</v>
      </c>
      <c r="K124" s="91">
        <v>7.02</v>
      </c>
      <c r="L124" t="s">
        <v>105</v>
      </c>
      <c r="M124" s="91">
        <v>2.6</v>
      </c>
      <c r="N124" s="91">
        <v>2.41</v>
      </c>
      <c r="O124" s="91">
        <v>408000</v>
      </c>
      <c r="P124" s="91">
        <v>102.8</v>
      </c>
      <c r="Q124" s="91">
        <v>0</v>
      </c>
      <c r="R124" s="91">
        <v>419.42399999999998</v>
      </c>
      <c r="S124" s="91">
        <v>7.0000000000000007E-2</v>
      </c>
      <c r="T124" s="91">
        <v>0.46</v>
      </c>
      <c r="U124" s="91">
        <v>0.15</v>
      </c>
    </row>
    <row r="125" spans="2:21">
      <c r="B125" t="s">
        <v>735</v>
      </c>
      <c r="C125" t="s">
        <v>736</v>
      </c>
      <c r="D125" t="s">
        <v>103</v>
      </c>
      <c r="E125" t="s">
        <v>126</v>
      </c>
      <c r="F125" t="s">
        <v>733</v>
      </c>
      <c r="G125" t="s">
        <v>400</v>
      </c>
      <c r="H125" t="s">
        <v>721</v>
      </c>
      <c r="I125" t="s">
        <v>153</v>
      </c>
      <c r="J125" t="s">
        <v>737</v>
      </c>
      <c r="K125" s="91">
        <v>3.86</v>
      </c>
      <c r="L125" t="s">
        <v>105</v>
      </c>
      <c r="M125" s="91">
        <v>4.4000000000000004</v>
      </c>
      <c r="N125" s="91">
        <v>1.32</v>
      </c>
      <c r="O125" s="91">
        <v>12719.2</v>
      </c>
      <c r="P125" s="91">
        <v>113.83</v>
      </c>
      <c r="Q125" s="91">
        <v>0</v>
      </c>
      <c r="R125" s="91">
        <v>14.47826536</v>
      </c>
      <c r="S125" s="91">
        <v>0.01</v>
      </c>
      <c r="T125" s="91">
        <v>0.02</v>
      </c>
      <c r="U125" s="91">
        <v>0.01</v>
      </c>
    </row>
    <row r="126" spans="2:21">
      <c r="B126" t="s">
        <v>738</v>
      </c>
      <c r="C126" t="s">
        <v>739</v>
      </c>
      <c r="D126" t="s">
        <v>103</v>
      </c>
      <c r="E126" t="s">
        <v>126</v>
      </c>
      <c r="F126" t="s">
        <v>634</v>
      </c>
      <c r="G126" t="s">
        <v>400</v>
      </c>
      <c r="H126" t="s">
        <v>712</v>
      </c>
      <c r="I126" t="s">
        <v>231</v>
      </c>
      <c r="J126" t="s">
        <v>740</v>
      </c>
      <c r="K126" s="91">
        <v>4.8600000000000003</v>
      </c>
      <c r="L126" t="s">
        <v>105</v>
      </c>
      <c r="M126" s="91">
        <v>2.0499999999999998</v>
      </c>
      <c r="N126" s="91">
        <v>1.55</v>
      </c>
      <c r="O126" s="91">
        <v>17918</v>
      </c>
      <c r="P126" s="91">
        <v>104.55</v>
      </c>
      <c r="Q126" s="91">
        <v>0</v>
      </c>
      <c r="R126" s="91">
        <v>18.733269</v>
      </c>
      <c r="S126" s="91">
        <v>0</v>
      </c>
      <c r="T126" s="91">
        <v>0.02</v>
      </c>
      <c r="U126" s="91">
        <v>0.01</v>
      </c>
    </row>
    <row r="127" spans="2:21">
      <c r="B127" t="s">
        <v>741</v>
      </c>
      <c r="C127" t="s">
        <v>742</v>
      </c>
      <c r="D127" t="s">
        <v>103</v>
      </c>
      <c r="E127" t="s">
        <v>126</v>
      </c>
      <c r="F127" t="s">
        <v>743</v>
      </c>
      <c r="G127" t="s">
        <v>400</v>
      </c>
      <c r="H127" t="s">
        <v>744</v>
      </c>
      <c r="I127" t="s">
        <v>153</v>
      </c>
      <c r="J127" t="s">
        <v>745</v>
      </c>
      <c r="K127" s="91">
        <v>0.74</v>
      </c>
      <c r="L127" t="s">
        <v>105</v>
      </c>
      <c r="M127" s="91">
        <v>5.6</v>
      </c>
      <c r="N127" s="91">
        <v>0.77</v>
      </c>
      <c r="O127" s="91">
        <v>59780.67</v>
      </c>
      <c r="P127" s="91">
        <v>111.42</v>
      </c>
      <c r="Q127" s="91">
        <v>0</v>
      </c>
      <c r="R127" s="91">
        <v>66.607622513999999</v>
      </c>
      <c r="S127" s="91">
        <v>0.05</v>
      </c>
      <c r="T127" s="91">
        <v>7.0000000000000007E-2</v>
      </c>
      <c r="U127" s="91">
        <v>0.02</v>
      </c>
    </row>
    <row r="128" spans="2:21">
      <c r="B128" t="s">
        <v>746</v>
      </c>
      <c r="C128" t="s">
        <v>747</v>
      </c>
      <c r="D128" t="s">
        <v>103</v>
      </c>
      <c r="E128" t="s">
        <v>126</v>
      </c>
      <c r="F128" t="s">
        <v>748</v>
      </c>
      <c r="G128" t="s">
        <v>130</v>
      </c>
      <c r="H128" t="s">
        <v>744</v>
      </c>
      <c r="I128" t="s">
        <v>153</v>
      </c>
      <c r="J128" t="s">
        <v>749</v>
      </c>
      <c r="K128" s="91">
        <v>0.4</v>
      </c>
      <c r="L128" t="s">
        <v>105</v>
      </c>
      <c r="M128" s="91">
        <v>4.2</v>
      </c>
      <c r="N128" s="91">
        <v>1.55</v>
      </c>
      <c r="O128" s="91">
        <v>27997.18</v>
      </c>
      <c r="P128" s="91">
        <v>103.52</v>
      </c>
      <c r="Q128" s="91">
        <v>0</v>
      </c>
      <c r="R128" s="91">
        <v>28.982680735999999</v>
      </c>
      <c r="S128" s="91">
        <v>0.03</v>
      </c>
      <c r="T128" s="91">
        <v>0.03</v>
      </c>
      <c r="U128" s="91">
        <v>0.01</v>
      </c>
    </row>
    <row r="129" spans="2:21">
      <c r="B129" t="s">
        <v>750</v>
      </c>
      <c r="C129" t="s">
        <v>751</v>
      </c>
      <c r="D129" t="s">
        <v>103</v>
      </c>
      <c r="E129" t="s">
        <v>126</v>
      </c>
      <c r="F129" t="s">
        <v>752</v>
      </c>
      <c r="G129" t="s">
        <v>400</v>
      </c>
      <c r="H129" t="s">
        <v>744</v>
      </c>
      <c r="I129" t="s">
        <v>153</v>
      </c>
      <c r="J129" t="s">
        <v>753</v>
      </c>
      <c r="K129" s="91">
        <v>1.31</v>
      </c>
      <c r="L129" t="s">
        <v>105</v>
      </c>
      <c r="M129" s="91">
        <v>4.8</v>
      </c>
      <c r="N129" s="91">
        <v>0.03</v>
      </c>
      <c r="O129" s="91">
        <v>113750</v>
      </c>
      <c r="P129" s="91">
        <v>107.73</v>
      </c>
      <c r="Q129" s="91">
        <v>0</v>
      </c>
      <c r="R129" s="91">
        <v>122.542875</v>
      </c>
      <c r="S129" s="91">
        <v>0.06</v>
      </c>
      <c r="T129" s="91">
        <v>0.14000000000000001</v>
      </c>
      <c r="U129" s="91">
        <v>0.04</v>
      </c>
    </row>
    <row r="130" spans="2:21">
      <c r="B130" t="s">
        <v>754</v>
      </c>
      <c r="C130" t="s">
        <v>755</v>
      </c>
      <c r="D130" t="s">
        <v>103</v>
      </c>
      <c r="E130" t="s">
        <v>126</v>
      </c>
      <c r="F130" t="s">
        <v>756</v>
      </c>
      <c r="G130" t="s">
        <v>572</v>
      </c>
      <c r="H130" t="s">
        <v>757</v>
      </c>
      <c r="I130" t="s">
        <v>231</v>
      </c>
      <c r="J130" t="s">
        <v>758</v>
      </c>
      <c r="K130" s="91">
        <v>0.98</v>
      </c>
      <c r="L130" t="s">
        <v>105</v>
      </c>
      <c r="M130" s="91">
        <v>4.8</v>
      </c>
      <c r="N130" s="91">
        <v>-0.01</v>
      </c>
      <c r="O130" s="91">
        <v>225171.98</v>
      </c>
      <c r="P130" s="91">
        <v>125.33</v>
      </c>
      <c r="Q130" s="91">
        <v>0</v>
      </c>
      <c r="R130" s="91">
        <v>282.20804253400001</v>
      </c>
      <c r="S130" s="91">
        <v>0.06</v>
      </c>
      <c r="T130" s="91">
        <v>0.31</v>
      </c>
      <c r="U130" s="91">
        <v>0.1</v>
      </c>
    </row>
    <row r="131" spans="2:21">
      <c r="B131" t="s">
        <v>759</v>
      </c>
      <c r="C131" t="s">
        <v>760</v>
      </c>
      <c r="D131" t="s">
        <v>103</v>
      </c>
      <c r="E131" t="s">
        <v>126</v>
      </c>
      <c r="F131" t="s">
        <v>761</v>
      </c>
      <c r="G131" t="s">
        <v>400</v>
      </c>
      <c r="H131" t="s">
        <v>757</v>
      </c>
      <c r="I131" t="s">
        <v>231</v>
      </c>
      <c r="J131" t="s">
        <v>762</v>
      </c>
      <c r="K131" s="91">
        <v>2.42</v>
      </c>
      <c r="L131" t="s">
        <v>105</v>
      </c>
      <c r="M131" s="91">
        <v>2.5</v>
      </c>
      <c r="N131" s="91">
        <v>4.3899999999999997</v>
      </c>
      <c r="O131" s="91">
        <v>119233.33</v>
      </c>
      <c r="P131" s="91">
        <v>97.15</v>
      </c>
      <c r="Q131" s="91">
        <v>0</v>
      </c>
      <c r="R131" s="91">
        <v>115.835180095</v>
      </c>
      <c r="S131" s="91">
        <v>0.02</v>
      </c>
      <c r="T131" s="91">
        <v>0.13</v>
      </c>
      <c r="U131" s="91">
        <v>0.04</v>
      </c>
    </row>
    <row r="132" spans="2:21">
      <c r="B132" t="s">
        <v>763</v>
      </c>
      <c r="C132" t="s">
        <v>764</v>
      </c>
      <c r="D132" t="s">
        <v>103</v>
      </c>
      <c r="E132" t="s">
        <v>126</v>
      </c>
      <c r="F132" t="s">
        <v>765</v>
      </c>
      <c r="G132" t="s">
        <v>729</v>
      </c>
      <c r="H132" t="s">
        <v>757</v>
      </c>
      <c r="I132" t="s">
        <v>231</v>
      </c>
      <c r="J132" t="s">
        <v>766</v>
      </c>
      <c r="K132" s="91">
        <v>1.46</v>
      </c>
      <c r="L132" t="s">
        <v>105</v>
      </c>
      <c r="M132" s="91">
        <v>5</v>
      </c>
      <c r="N132" s="91">
        <v>0.79</v>
      </c>
      <c r="O132" s="91">
        <v>73.5</v>
      </c>
      <c r="P132" s="91">
        <v>106.37</v>
      </c>
      <c r="Q132" s="91">
        <v>9.2000000000000003E-4</v>
      </c>
      <c r="R132" s="91">
        <v>7.9101950000000004E-2</v>
      </c>
      <c r="S132" s="91">
        <v>0</v>
      </c>
      <c r="T132" s="91">
        <v>0</v>
      </c>
      <c r="U132" s="91">
        <v>0</v>
      </c>
    </row>
    <row r="133" spans="2:21">
      <c r="B133" t="s">
        <v>767</v>
      </c>
      <c r="C133" t="s">
        <v>768</v>
      </c>
      <c r="D133" t="s">
        <v>103</v>
      </c>
      <c r="E133" t="s">
        <v>126</v>
      </c>
      <c r="F133" t="s">
        <v>769</v>
      </c>
      <c r="G133" t="s">
        <v>362</v>
      </c>
      <c r="H133" t="s">
        <v>757</v>
      </c>
      <c r="I133" t="s">
        <v>231</v>
      </c>
      <c r="J133" t="s">
        <v>770</v>
      </c>
      <c r="K133" s="91">
        <v>1.71</v>
      </c>
      <c r="L133" t="s">
        <v>105</v>
      </c>
      <c r="M133" s="91">
        <v>2.4</v>
      </c>
      <c r="N133" s="91">
        <v>0.19</v>
      </c>
      <c r="O133" s="91">
        <v>38144</v>
      </c>
      <c r="P133" s="91">
        <v>106.54</v>
      </c>
      <c r="Q133" s="91">
        <v>0</v>
      </c>
      <c r="R133" s="91">
        <v>40.638617600000003</v>
      </c>
      <c r="S133" s="91">
        <v>0.03</v>
      </c>
      <c r="T133" s="91">
        <v>0.05</v>
      </c>
      <c r="U133" s="91">
        <v>0.01</v>
      </c>
    </row>
    <row r="134" spans="2:21">
      <c r="B134" t="s">
        <v>771</v>
      </c>
      <c r="C134" t="s">
        <v>772</v>
      </c>
      <c r="D134" t="s">
        <v>103</v>
      </c>
      <c r="E134" t="s">
        <v>126</v>
      </c>
      <c r="F134" t="s">
        <v>773</v>
      </c>
      <c r="G134" t="s">
        <v>130</v>
      </c>
      <c r="H134" t="s">
        <v>774</v>
      </c>
      <c r="I134" t="s">
        <v>153</v>
      </c>
      <c r="J134" t="s">
        <v>775</v>
      </c>
      <c r="K134" s="91">
        <v>1.99</v>
      </c>
      <c r="L134" t="s">
        <v>105</v>
      </c>
      <c r="M134" s="91">
        <v>2.85</v>
      </c>
      <c r="N134" s="91">
        <v>2.7</v>
      </c>
      <c r="O134" s="91">
        <v>135640</v>
      </c>
      <c r="P134" s="91">
        <v>102.85</v>
      </c>
      <c r="Q134" s="91">
        <v>0</v>
      </c>
      <c r="R134" s="91">
        <v>139.50574</v>
      </c>
      <c r="S134" s="91">
        <v>0.04</v>
      </c>
      <c r="T134" s="91">
        <v>0.15</v>
      </c>
      <c r="U134" s="91">
        <v>0.05</v>
      </c>
    </row>
    <row r="135" spans="2:21">
      <c r="B135" t="s">
        <v>776</v>
      </c>
      <c r="C135" t="s">
        <v>777</v>
      </c>
      <c r="D135" t="s">
        <v>103</v>
      </c>
      <c r="E135" t="s">
        <v>126</v>
      </c>
      <c r="F135" t="s">
        <v>778</v>
      </c>
      <c r="G135" t="s">
        <v>527</v>
      </c>
      <c r="H135" t="s">
        <v>779</v>
      </c>
      <c r="I135" t="s">
        <v>153</v>
      </c>
      <c r="J135" t="s">
        <v>780</v>
      </c>
      <c r="K135" s="91">
        <v>0.42</v>
      </c>
      <c r="L135" t="s">
        <v>105</v>
      </c>
      <c r="M135" s="91">
        <v>3.59</v>
      </c>
      <c r="N135" s="91">
        <v>1.34</v>
      </c>
      <c r="O135" s="91">
        <v>11084</v>
      </c>
      <c r="P135" s="91">
        <v>101.4</v>
      </c>
      <c r="Q135" s="91">
        <v>0</v>
      </c>
      <c r="R135" s="91">
        <v>11.239176</v>
      </c>
      <c r="S135" s="91">
        <v>0.03</v>
      </c>
      <c r="T135" s="91">
        <v>0.01</v>
      </c>
      <c r="U135" s="91">
        <v>0</v>
      </c>
    </row>
    <row r="136" spans="2:21">
      <c r="B136" t="s">
        <v>781</v>
      </c>
      <c r="C136" t="s">
        <v>782</v>
      </c>
      <c r="D136" t="s">
        <v>103</v>
      </c>
      <c r="E136" t="s">
        <v>126</v>
      </c>
      <c r="F136" t="s">
        <v>783</v>
      </c>
      <c r="G136" t="s">
        <v>400</v>
      </c>
      <c r="H136" t="s">
        <v>254</v>
      </c>
      <c r="I136" t="s">
        <v>255</v>
      </c>
      <c r="J136" t="s">
        <v>784</v>
      </c>
      <c r="K136" s="91">
        <v>2.8</v>
      </c>
      <c r="L136" t="s">
        <v>105</v>
      </c>
      <c r="M136" s="91">
        <v>6.7</v>
      </c>
      <c r="N136" s="91">
        <v>28.75</v>
      </c>
      <c r="O136" s="91">
        <v>0.92</v>
      </c>
      <c r="P136" s="91">
        <v>58.26</v>
      </c>
      <c r="Q136" s="91">
        <v>0</v>
      </c>
      <c r="R136" s="91">
        <v>5.35992E-4</v>
      </c>
      <c r="S136" s="91">
        <v>0</v>
      </c>
      <c r="T136" s="91">
        <v>0</v>
      </c>
      <c r="U136" s="91">
        <v>0</v>
      </c>
    </row>
    <row r="137" spans="2:21">
      <c r="B137" s="92" t="s">
        <v>299</v>
      </c>
      <c r="C137" s="16"/>
      <c r="D137" s="16"/>
      <c r="E137" s="16"/>
      <c r="F137" s="16"/>
      <c r="K137" s="93">
        <v>3.8</v>
      </c>
      <c r="N137" s="93">
        <v>2.33</v>
      </c>
      <c r="O137" s="93">
        <v>14363528.17</v>
      </c>
      <c r="Q137" s="93">
        <v>115.36353</v>
      </c>
      <c r="R137" s="93">
        <v>15871.094215526</v>
      </c>
      <c r="T137" s="93">
        <v>17.579999999999998</v>
      </c>
      <c r="U137" s="93">
        <v>5.57</v>
      </c>
    </row>
    <row r="138" spans="2:21">
      <c r="B138" t="s">
        <v>785</v>
      </c>
      <c r="C138" t="s">
        <v>786</v>
      </c>
      <c r="D138" t="s">
        <v>103</v>
      </c>
      <c r="E138" t="s">
        <v>126</v>
      </c>
      <c r="F138" t="s">
        <v>368</v>
      </c>
      <c r="G138" t="s">
        <v>362</v>
      </c>
      <c r="H138" t="s">
        <v>230</v>
      </c>
      <c r="I138" t="s">
        <v>231</v>
      </c>
      <c r="J138" t="s">
        <v>787</v>
      </c>
      <c r="K138" s="91">
        <v>3.54</v>
      </c>
      <c r="L138" t="s">
        <v>105</v>
      </c>
      <c r="M138" s="91">
        <v>2.4700000000000002</v>
      </c>
      <c r="N138" s="91">
        <v>1.56</v>
      </c>
      <c r="O138" s="91">
        <v>159803</v>
      </c>
      <c r="P138" s="91">
        <v>104.01</v>
      </c>
      <c r="Q138" s="91">
        <v>0</v>
      </c>
      <c r="R138" s="91">
        <v>166.2111003</v>
      </c>
      <c r="S138" s="91">
        <v>0</v>
      </c>
      <c r="T138" s="91">
        <v>0.18</v>
      </c>
      <c r="U138" s="91">
        <v>0.06</v>
      </c>
    </row>
    <row r="139" spans="2:21">
      <c r="B139" t="s">
        <v>788</v>
      </c>
      <c r="C139" t="s">
        <v>789</v>
      </c>
      <c r="D139" t="s">
        <v>103</v>
      </c>
      <c r="E139" t="s">
        <v>126</v>
      </c>
      <c r="F139" t="s">
        <v>368</v>
      </c>
      <c r="G139" t="s">
        <v>362</v>
      </c>
      <c r="H139" t="s">
        <v>230</v>
      </c>
      <c r="I139" t="s">
        <v>231</v>
      </c>
      <c r="J139" t="s">
        <v>790</v>
      </c>
      <c r="K139" s="91">
        <v>6.12</v>
      </c>
      <c r="L139" t="s">
        <v>105</v>
      </c>
      <c r="M139" s="91">
        <v>2.98</v>
      </c>
      <c r="N139" s="91">
        <v>2.44</v>
      </c>
      <c r="O139" s="91">
        <v>400000</v>
      </c>
      <c r="P139" s="91">
        <v>104.22</v>
      </c>
      <c r="Q139" s="91">
        <v>0</v>
      </c>
      <c r="R139" s="91">
        <v>416.88</v>
      </c>
      <c r="S139" s="91">
        <v>0.02</v>
      </c>
      <c r="T139" s="91">
        <v>0.46</v>
      </c>
      <c r="U139" s="91">
        <v>0.15</v>
      </c>
    </row>
    <row r="140" spans="2:21">
      <c r="B140" t="s">
        <v>791</v>
      </c>
      <c r="C140" t="s">
        <v>792</v>
      </c>
      <c r="D140" t="s">
        <v>103</v>
      </c>
      <c r="E140" t="s">
        <v>126</v>
      </c>
      <c r="F140" t="s">
        <v>793</v>
      </c>
      <c r="G140" t="s">
        <v>400</v>
      </c>
      <c r="H140" t="s">
        <v>230</v>
      </c>
      <c r="I140" t="s">
        <v>231</v>
      </c>
      <c r="J140" t="s">
        <v>794</v>
      </c>
      <c r="K140" s="91">
        <v>4.76</v>
      </c>
      <c r="L140" t="s">
        <v>105</v>
      </c>
      <c r="M140" s="91">
        <v>1.44</v>
      </c>
      <c r="N140" s="91">
        <v>1.8</v>
      </c>
      <c r="O140" s="91">
        <v>340960.7</v>
      </c>
      <c r="P140" s="91">
        <v>98.35</v>
      </c>
      <c r="Q140" s="91">
        <v>20.79139</v>
      </c>
      <c r="R140" s="91">
        <v>356.12623845000002</v>
      </c>
      <c r="S140" s="91">
        <v>0.04</v>
      </c>
      <c r="T140" s="91">
        <v>0.39</v>
      </c>
      <c r="U140" s="91">
        <v>0.13</v>
      </c>
    </row>
    <row r="141" spans="2:21">
      <c r="B141" t="s">
        <v>795</v>
      </c>
      <c r="C141" t="s">
        <v>796</v>
      </c>
      <c r="D141" t="s">
        <v>103</v>
      </c>
      <c r="E141" t="s">
        <v>126</v>
      </c>
      <c r="F141" t="s">
        <v>387</v>
      </c>
      <c r="G141" t="s">
        <v>362</v>
      </c>
      <c r="H141" t="s">
        <v>230</v>
      </c>
      <c r="I141" t="s">
        <v>231</v>
      </c>
      <c r="J141" t="s">
        <v>797</v>
      </c>
      <c r="K141" s="91">
        <v>0.16</v>
      </c>
      <c r="L141" t="s">
        <v>105</v>
      </c>
      <c r="M141" s="91">
        <v>1.81</v>
      </c>
      <c r="N141" s="91">
        <v>0.25</v>
      </c>
      <c r="O141" s="91">
        <v>23125</v>
      </c>
      <c r="P141" s="91">
        <v>100.43</v>
      </c>
      <c r="Q141" s="91">
        <v>0</v>
      </c>
      <c r="R141" s="91">
        <v>23.224437500000001</v>
      </c>
      <c r="S141" s="91">
        <v>0</v>
      </c>
      <c r="T141" s="91">
        <v>0.03</v>
      </c>
      <c r="U141" s="91">
        <v>0.01</v>
      </c>
    </row>
    <row r="142" spans="2:21">
      <c r="B142" t="s">
        <v>798</v>
      </c>
      <c r="C142" t="s">
        <v>799</v>
      </c>
      <c r="D142" t="s">
        <v>103</v>
      </c>
      <c r="E142" t="s">
        <v>126</v>
      </c>
      <c r="F142" t="s">
        <v>387</v>
      </c>
      <c r="G142" t="s">
        <v>362</v>
      </c>
      <c r="H142" t="s">
        <v>230</v>
      </c>
      <c r="I142" t="s">
        <v>231</v>
      </c>
      <c r="J142" t="s">
        <v>800</v>
      </c>
      <c r="K142" s="91">
        <v>0.64</v>
      </c>
      <c r="L142" t="s">
        <v>105</v>
      </c>
      <c r="M142" s="91">
        <v>5.9</v>
      </c>
      <c r="N142" s="91">
        <v>0.27</v>
      </c>
      <c r="O142" s="91">
        <v>0.7</v>
      </c>
      <c r="P142" s="91">
        <v>105.72</v>
      </c>
      <c r="Q142" s="91">
        <v>0</v>
      </c>
      <c r="R142" s="91">
        <v>7.4003999999999997E-4</v>
      </c>
      <c r="S142" s="91">
        <v>0</v>
      </c>
      <c r="T142" s="91">
        <v>0</v>
      </c>
      <c r="U142" s="91">
        <v>0</v>
      </c>
    </row>
    <row r="143" spans="2:21">
      <c r="B143" t="s">
        <v>801</v>
      </c>
      <c r="C143" t="s">
        <v>802</v>
      </c>
      <c r="D143" t="s">
        <v>103</v>
      </c>
      <c r="E143" t="s">
        <v>126</v>
      </c>
      <c r="F143" t="s">
        <v>412</v>
      </c>
      <c r="G143" t="s">
        <v>362</v>
      </c>
      <c r="H143" t="s">
        <v>401</v>
      </c>
      <c r="I143" t="s">
        <v>231</v>
      </c>
      <c r="J143" t="s">
        <v>803</v>
      </c>
      <c r="K143" s="91">
        <v>1.26</v>
      </c>
      <c r="L143" t="s">
        <v>105</v>
      </c>
      <c r="M143" s="91">
        <v>1.95</v>
      </c>
      <c r="N143" s="91">
        <v>0.68</v>
      </c>
      <c r="O143" s="91">
        <v>375000</v>
      </c>
      <c r="P143" s="91">
        <v>103.01</v>
      </c>
      <c r="Q143" s="91">
        <v>0</v>
      </c>
      <c r="R143" s="91">
        <v>386.28750000000002</v>
      </c>
      <c r="S143" s="91">
        <v>0.05</v>
      </c>
      <c r="T143" s="91">
        <v>0.43</v>
      </c>
      <c r="U143" s="91">
        <v>0.14000000000000001</v>
      </c>
    </row>
    <row r="144" spans="2:21">
      <c r="B144" t="s">
        <v>804</v>
      </c>
      <c r="C144" t="s">
        <v>805</v>
      </c>
      <c r="D144" t="s">
        <v>103</v>
      </c>
      <c r="E144" t="s">
        <v>126</v>
      </c>
      <c r="F144" t="s">
        <v>806</v>
      </c>
      <c r="G144" t="s">
        <v>362</v>
      </c>
      <c r="H144" t="s">
        <v>401</v>
      </c>
      <c r="I144" t="s">
        <v>231</v>
      </c>
      <c r="J144" t="s">
        <v>807</v>
      </c>
      <c r="K144" s="91">
        <v>3.37</v>
      </c>
      <c r="L144" t="s">
        <v>105</v>
      </c>
      <c r="M144" s="91">
        <v>2.0699999999999998</v>
      </c>
      <c r="N144" s="91">
        <v>1.51</v>
      </c>
      <c r="O144" s="91">
        <v>193000</v>
      </c>
      <c r="P144" s="91">
        <v>102.94</v>
      </c>
      <c r="Q144" s="91">
        <v>0</v>
      </c>
      <c r="R144" s="91">
        <v>198.67420000000001</v>
      </c>
      <c r="S144" s="91">
        <v>0.08</v>
      </c>
      <c r="T144" s="91">
        <v>0.22</v>
      </c>
      <c r="U144" s="91">
        <v>7.0000000000000007E-2</v>
      </c>
    </row>
    <row r="145" spans="2:21">
      <c r="B145" t="s">
        <v>808</v>
      </c>
      <c r="C145" t="s">
        <v>809</v>
      </c>
      <c r="D145" t="s">
        <v>103</v>
      </c>
      <c r="E145" t="s">
        <v>126</v>
      </c>
      <c r="F145" t="s">
        <v>422</v>
      </c>
      <c r="G145" t="s">
        <v>400</v>
      </c>
      <c r="H145" t="s">
        <v>405</v>
      </c>
      <c r="I145" t="s">
        <v>153</v>
      </c>
      <c r="J145" t="s">
        <v>423</v>
      </c>
      <c r="K145" s="91">
        <v>4.55</v>
      </c>
      <c r="L145" t="s">
        <v>105</v>
      </c>
      <c r="M145" s="91">
        <v>1.63</v>
      </c>
      <c r="N145" s="91">
        <v>1.81</v>
      </c>
      <c r="O145" s="91">
        <v>412000</v>
      </c>
      <c r="P145" s="91">
        <v>99.86</v>
      </c>
      <c r="Q145" s="91">
        <v>0</v>
      </c>
      <c r="R145" s="91">
        <v>411.42320000000001</v>
      </c>
      <c r="S145" s="91">
        <v>0.08</v>
      </c>
      <c r="T145" s="91">
        <v>0.46</v>
      </c>
      <c r="U145" s="91">
        <v>0.14000000000000001</v>
      </c>
    </row>
    <row r="146" spans="2:21">
      <c r="B146" t="s">
        <v>810</v>
      </c>
      <c r="C146" t="s">
        <v>811</v>
      </c>
      <c r="D146" t="s">
        <v>103</v>
      </c>
      <c r="E146" t="s">
        <v>126</v>
      </c>
      <c r="F146" t="s">
        <v>387</v>
      </c>
      <c r="G146" t="s">
        <v>362</v>
      </c>
      <c r="H146" t="s">
        <v>401</v>
      </c>
      <c r="I146" t="s">
        <v>231</v>
      </c>
      <c r="J146" t="s">
        <v>812</v>
      </c>
      <c r="K146" s="91">
        <v>1.44</v>
      </c>
      <c r="L146" t="s">
        <v>105</v>
      </c>
      <c r="M146" s="91">
        <v>6.1</v>
      </c>
      <c r="N146" s="91">
        <v>0.7</v>
      </c>
      <c r="O146" s="91">
        <v>460928.4</v>
      </c>
      <c r="P146" s="91">
        <v>111.07</v>
      </c>
      <c r="Q146" s="91">
        <v>0</v>
      </c>
      <c r="R146" s="91">
        <v>511.95317388000001</v>
      </c>
      <c r="S146" s="91">
        <v>0.04</v>
      </c>
      <c r="T146" s="91">
        <v>0.56999999999999995</v>
      </c>
      <c r="U146" s="91">
        <v>0.18</v>
      </c>
    </row>
    <row r="147" spans="2:21">
      <c r="B147" t="s">
        <v>813</v>
      </c>
      <c r="C147" t="s">
        <v>814</v>
      </c>
      <c r="D147" t="s">
        <v>103</v>
      </c>
      <c r="E147" t="s">
        <v>126</v>
      </c>
      <c r="F147" t="s">
        <v>442</v>
      </c>
      <c r="G147" t="s">
        <v>400</v>
      </c>
      <c r="H147" t="s">
        <v>438</v>
      </c>
      <c r="I147" t="s">
        <v>231</v>
      </c>
      <c r="J147" t="s">
        <v>815</v>
      </c>
      <c r="K147" s="91">
        <v>4.7</v>
      </c>
      <c r="L147" t="s">
        <v>105</v>
      </c>
      <c r="M147" s="91">
        <v>3.39</v>
      </c>
      <c r="N147" s="91">
        <v>2.6</v>
      </c>
      <c r="O147" s="91">
        <v>304078</v>
      </c>
      <c r="P147" s="91">
        <v>106.27</v>
      </c>
      <c r="Q147" s="91">
        <v>0</v>
      </c>
      <c r="R147" s="91">
        <v>323.14369060000001</v>
      </c>
      <c r="S147" s="91">
        <v>0.03</v>
      </c>
      <c r="T147" s="91">
        <v>0.36</v>
      </c>
      <c r="U147" s="91">
        <v>0.11</v>
      </c>
    </row>
    <row r="148" spans="2:21">
      <c r="B148" t="s">
        <v>816</v>
      </c>
      <c r="C148" t="s">
        <v>817</v>
      </c>
      <c r="D148" t="s">
        <v>103</v>
      </c>
      <c r="E148" t="s">
        <v>126</v>
      </c>
      <c r="F148" t="s">
        <v>460</v>
      </c>
      <c r="G148" t="s">
        <v>400</v>
      </c>
      <c r="H148" t="s">
        <v>438</v>
      </c>
      <c r="I148" t="s">
        <v>231</v>
      </c>
      <c r="J148" t="s">
        <v>818</v>
      </c>
      <c r="K148" s="91">
        <v>5.97</v>
      </c>
      <c r="L148" t="s">
        <v>105</v>
      </c>
      <c r="M148" s="91">
        <v>2.5499999999999998</v>
      </c>
      <c r="N148" s="91">
        <v>3.09</v>
      </c>
      <c r="O148" s="91">
        <v>786000</v>
      </c>
      <c r="P148" s="91">
        <v>97.6</v>
      </c>
      <c r="Q148" s="91">
        <v>0</v>
      </c>
      <c r="R148" s="91">
        <v>767.13599999999997</v>
      </c>
      <c r="S148" s="91">
        <v>0.08</v>
      </c>
      <c r="T148" s="91">
        <v>0.85</v>
      </c>
      <c r="U148" s="91">
        <v>0.27</v>
      </c>
    </row>
    <row r="149" spans="2:21">
      <c r="B149" t="s">
        <v>819</v>
      </c>
      <c r="C149" t="s">
        <v>820</v>
      </c>
      <c r="D149" t="s">
        <v>103</v>
      </c>
      <c r="E149" t="s">
        <v>126</v>
      </c>
      <c r="F149" t="s">
        <v>821</v>
      </c>
      <c r="G149" t="s">
        <v>822</v>
      </c>
      <c r="H149" t="s">
        <v>533</v>
      </c>
      <c r="I149" t="s">
        <v>153</v>
      </c>
      <c r="J149" t="s">
        <v>823</v>
      </c>
      <c r="K149" s="91">
        <v>5.91</v>
      </c>
      <c r="L149" t="s">
        <v>105</v>
      </c>
      <c r="M149" s="91">
        <v>2.61</v>
      </c>
      <c r="N149" s="91">
        <v>2.34</v>
      </c>
      <c r="O149" s="91">
        <v>310000</v>
      </c>
      <c r="P149" s="91">
        <v>102.36</v>
      </c>
      <c r="Q149" s="91">
        <v>0</v>
      </c>
      <c r="R149" s="91">
        <v>317.31599999999997</v>
      </c>
      <c r="S149" s="91">
        <v>0.08</v>
      </c>
      <c r="T149" s="91">
        <v>0.35</v>
      </c>
      <c r="U149" s="91">
        <v>0.11</v>
      </c>
    </row>
    <row r="150" spans="2:21">
      <c r="B150" t="s">
        <v>824</v>
      </c>
      <c r="C150" t="s">
        <v>825</v>
      </c>
      <c r="D150" t="s">
        <v>103</v>
      </c>
      <c r="E150" t="s">
        <v>126</v>
      </c>
      <c r="F150" t="s">
        <v>492</v>
      </c>
      <c r="G150" t="s">
        <v>135</v>
      </c>
      <c r="H150" t="s">
        <v>438</v>
      </c>
      <c r="I150" t="s">
        <v>231</v>
      </c>
      <c r="J150" t="s">
        <v>493</v>
      </c>
      <c r="K150" s="91">
        <v>5.36</v>
      </c>
      <c r="L150" t="s">
        <v>105</v>
      </c>
      <c r="M150" s="91">
        <v>3.65</v>
      </c>
      <c r="N150" s="91">
        <v>2.75</v>
      </c>
      <c r="O150" s="91">
        <v>1124031</v>
      </c>
      <c r="P150" s="91">
        <v>106.22</v>
      </c>
      <c r="Q150" s="91">
        <v>0</v>
      </c>
      <c r="R150" s="91">
        <v>1193.9457282000001</v>
      </c>
      <c r="S150" s="91">
        <v>7.0000000000000007E-2</v>
      </c>
      <c r="T150" s="91">
        <v>1.32</v>
      </c>
      <c r="U150" s="91">
        <v>0.42</v>
      </c>
    </row>
    <row r="151" spans="2:21">
      <c r="B151" t="s">
        <v>826</v>
      </c>
      <c r="C151" t="s">
        <v>827</v>
      </c>
      <c r="D151" t="s">
        <v>103</v>
      </c>
      <c r="E151" t="s">
        <v>126</v>
      </c>
      <c r="F151" t="s">
        <v>828</v>
      </c>
      <c r="G151" t="s">
        <v>400</v>
      </c>
      <c r="H151" t="s">
        <v>438</v>
      </c>
      <c r="I151" t="s">
        <v>231</v>
      </c>
      <c r="J151" t="s">
        <v>829</v>
      </c>
      <c r="K151" s="91">
        <v>4.91</v>
      </c>
      <c r="L151" t="s">
        <v>105</v>
      </c>
      <c r="M151" s="91">
        <v>3.15</v>
      </c>
      <c r="N151" s="91">
        <v>3.34</v>
      </c>
      <c r="O151" s="91">
        <v>40246</v>
      </c>
      <c r="P151" s="91">
        <v>99.55</v>
      </c>
      <c r="Q151" s="91">
        <v>0</v>
      </c>
      <c r="R151" s="91">
        <v>40.064892999999998</v>
      </c>
      <c r="S151" s="91">
        <v>0.02</v>
      </c>
      <c r="T151" s="91">
        <v>0.04</v>
      </c>
      <c r="U151" s="91">
        <v>0.01</v>
      </c>
    </row>
    <row r="152" spans="2:21">
      <c r="B152" t="s">
        <v>830</v>
      </c>
      <c r="C152" t="s">
        <v>831</v>
      </c>
      <c r="D152" t="s">
        <v>103</v>
      </c>
      <c r="E152" t="s">
        <v>126</v>
      </c>
      <c r="F152" t="s">
        <v>516</v>
      </c>
      <c r="G152" t="s">
        <v>362</v>
      </c>
      <c r="H152" t="s">
        <v>438</v>
      </c>
      <c r="I152" t="s">
        <v>231</v>
      </c>
      <c r="J152" t="s">
        <v>517</v>
      </c>
      <c r="K152" s="91">
        <v>1.49</v>
      </c>
      <c r="L152" t="s">
        <v>105</v>
      </c>
      <c r="M152" s="91">
        <v>1.05</v>
      </c>
      <c r="N152" s="91">
        <v>0.42</v>
      </c>
      <c r="O152" s="91">
        <v>140300</v>
      </c>
      <c r="P152" s="91">
        <v>100.95</v>
      </c>
      <c r="Q152" s="91">
        <v>0.37131999999999998</v>
      </c>
      <c r="R152" s="91">
        <v>142.00416999999999</v>
      </c>
      <c r="S152" s="91">
        <v>0.05</v>
      </c>
      <c r="T152" s="91">
        <v>0.16</v>
      </c>
      <c r="U152" s="91">
        <v>0.05</v>
      </c>
    </row>
    <row r="153" spans="2:21">
      <c r="B153" t="s">
        <v>832</v>
      </c>
      <c r="C153" t="s">
        <v>833</v>
      </c>
      <c r="D153" t="s">
        <v>103</v>
      </c>
      <c r="E153" t="s">
        <v>126</v>
      </c>
      <c r="F153" t="s">
        <v>531</v>
      </c>
      <c r="G153" t="s">
        <v>532</v>
      </c>
      <c r="H153" t="s">
        <v>533</v>
      </c>
      <c r="I153" t="s">
        <v>153</v>
      </c>
      <c r="J153" t="s">
        <v>537</v>
      </c>
      <c r="K153" s="91">
        <v>3.65</v>
      </c>
      <c r="L153" t="s">
        <v>105</v>
      </c>
      <c r="M153" s="91">
        <v>4.8</v>
      </c>
      <c r="N153" s="91">
        <v>1.63</v>
      </c>
      <c r="O153" s="91">
        <v>23590.61</v>
      </c>
      <c r="P153" s="91">
        <v>113.88</v>
      </c>
      <c r="Q153" s="91">
        <v>0</v>
      </c>
      <c r="R153" s="91">
        <v>26.864986668</v>
      </c>
      <c r="S153" s="91">
        <v>0</v>
      </c>
      <c r="T153" s="91">
        <v>0.03</v>
      </c>
      <c r="U153" s="91">
        <v>0.01</v>
      </c>
    </row>
    <row r="154" spans="2:21">
      <c r="B154" t="s">
        <v>834</v>
      </c>
      <c r="C154" t="s">
        <v>835</v>
      </c>
      <c r="D154" t="s">
        <v>103</v>
      </c>
      <c r="E154" t="s">
        <v>126</v>
      </c>
      <c r="F154" t="s">
        <v>836</v>
      </c>
      <c r="G154" t="s">
        <v>572</v>
      </c>
      <c r="H154" t="s">
        <v>438</v>
      </c>
      <c r="I154" t="s">
        <v>231</v>
      </c>
      <c r="J154" t="s">
        <v>568</v>
      </c>
      <c r="K154" s="91">
        <v>3.82</v>
      </c>
      <c r="L154" t="s">
        <v>105</v>
      </c>
      <c r="M154" s="91">
        <v>2.4500000000000002</v>
      </c>
      <c r="N154" s="91">
        <v>1.95</v>
      </c>
      <c r="O154" s="91">
        <v>54679</v>
      </c>
      <c r="P154" s="91">
        <v>101.96</v>
      </c>
      <c r="Q154" s="91">
        <v>0.66981999999999997</v>
      </c>
      <c r="R154" s="91">
        <v>56.420528400000002</v>
      </c>
      <c r="S154" s="91">
        <v>0</v>
      </c>
      <c r="T154" s="91">
        <v>0.06</v>
      </c>
      <c r="U154" s="91">
        <v>0.02</v>
      </c>
    </row>
    <row r="155" spans="2:21">
      <c r="B155" t="s">
        <v>837</v>
      </c>
      <c r="C155" t="s">
        <v>838</v>
      </c>
      <c r="D155" t="s">
        <v>103</v>
      </c>
      <c r="E155" t="s">
        <v>126</v>
      </c>
      <c r="F155" t="s">
        <v>361</v>
      </c>
      <c r="G155" t="s">
        <v>362</v>
      </c>
      <c r="H155" t="s">
        <v>438</v>
      </c>
      <c r="I155" t="s">
        <v>231</v>
      </c>
      <c r="J155" t="s">
        <v>286</v>
      </c>
      <c r="K155" s="91">
        <v>2.23</v>
      </c>
      <c r="L155" t="s">
        <v>105</v>
      </c>
      <c r="M155" s="91">
        <v>3.25</v>
      </c>
      <c r="N155" s="91">
        <v>1.75</v>
      </c>
      <c r="O155" s="91">
        <v>8</v>
      </c>
      <c r="P155" s="91">
        <v>5171003</v>
      </c>
      <c r="Q155" s="91">
        <v>3.25</v>
      </c>
      <c r="R155" s="91">
        <v>416.93024000000003</v>
      </c>
      <c r="S155" s="91">
        <v>0</v>
      </c>
      <c r="T155" s="91">
        <v>0.46</v>
      </c>
      <c r="U155" s="91">
        <v>0.15</v>
      </c>
    </row>
    <row r="156" spans="2:21">
      <c r="B156" t="s">
        <v>839</v>
      </c>
      <c r="C156" t="s">
        <v>840</v>
      </c>
      <c r="D156" t="s">
        <v>103</v>
      </c>
      <c r="E156" t="s">
        <v>126</v>
      </c>
      <c r="F156" t="s">
        <v>361</v>
      </c>
      <c r="G156" t="s">
        <v>362</v>
      </c>
      <c r="H156" t="s">
        <v>438</v>
      </c>
      <c r="I156" t="s">
        <v>231</v>
      </c>
      <c r="K156" s="91">
        <v>1.82</v>
      </c>
      <c r="L156" t="s">
        <v>105</v>
      </c>
      <c r="M156" s="91">
        <v>2.1</v>
      </c>
      <c r="N156" s="91">
        <v>0.66</v>
      </c>
      <c r="O156" s="91">
        <v>2530</v>
      </c>
      <c r="P156" s="91">
        <v>103.15</v>
      </c>
      <c r="Q156" s="91">
        <v>0</v>
      </c>
      <c r="R156" s="91">
        <v>2.6096949999999999</v>
      </c>
      <c r="S156" s="91">
        <v>0</v>
      </c>
      <c r="T156" s="91">
        <v>0</v>
      </c>
      <c r="U156" s="91">
        <v>0</v>
      </c>
    </row>
    <row r="157" spans="2:21">
      <c r="B157" t="s">
        <v>841</v>
      </c>
      <c r="C157" t="s">
        <v>842</v>
      </c>
      <c r="D157" t="s">
        <v>103</v>
      </c>
      <c r="E157" t="s">
        <v>126</v>
      </c>
      <c r="F157" t="s">
        <v>843</v>
      </c>
      <c r="G157" t="s">
        <v>400</v>
      </c>
      <c r="H157" t="s">
        <v>438</v>
      </c>
      <c r="I157" t="s">
        <v>231</v>
      </c>
      <c r="J157" t="s">
        <v>844</v>
      </c>
      <c r="K157" s="91">
        <v>4.3499999999999996</v>
      </c>
      <c r="L157" t="s">
        <v>105</v>
      </c>
      <c r="M157" s="91">
        <v>3.38</v>
      </c>
      <c r="N157" s="91">
        <v>3.43</v>
      </c>
      <c r="O157" s="91">
        <v>162593</v>
      </c>
      <c r="P157" s="91">
        <v>101.28</v>
      </c>
      <c r="Q157" s="91">
        <v>0</v>
      </c>
      <c r="R157" s="91">
        <v>164.67419039999999</v>
      </c>
      <c r="S157" s="91">
        <v>0.03</v>
      </c>
      <c r="T157" s="91">
        <v>0.18</v>
      </c>
      <c r="U157" s="91">
        <v>0.06</v>
      </c>
    </row>
    <row r="158" spans="2:21">
      <c r="B158" t="s">
        <v>845</v>
      </c>
      <c r="C158" t="s">
        <v>846</v>
      </c>
      <c r="D158" t="s">
        <v>103</v>
      </c>
      <c r="E158" t="s">
        <v>126</v>
      </c>
      <c r="F158" t="s">
        <v>847</v>
      </c>
      <c r="G158" t="s">
        <v>848</v>
      </c>
      <c r="H158" t="s">
        <v>438</v>
      </c>
      <c r="I158" t="s">
        <v>231</v>
      </c>
      <c r="J158" t="s">
        <v>740</v>
      </c>
      <c r="K158" s="91">
        <v>5.37</v>
      </c>
      <c r="L158" t="s">
        <v>105</v>
      </c>
      <c r="M158" s="91">
        <v>5.09</v>
      </c>
      <c r="N158" s="91">
        <v>2.63</v>
      </c>
      <c r="O158" s="91">
        <v>22329.08</v>
      </c>
      <c r="P158" s="91">
        <v>113.16</v>
      </c>
      <c r="Q158" s="91">
        <v>3.26979</v>
      </c>
      <c r="R158" s="91">
        <v>28.537376928</v>
      </c>
      <c r="S158" s="91">
        <v>0</v>
      </c>
      <c r="T158" s="91">
        <v>0.03</v>
      </c>
      <c r="U158" s="91">
        <v>0.01</v>
      </c>
    </row>
    <row r="159" spans="2:21">
      <c r="B159" t="s">
        <v>849</v>
      </c>
      <c r="C159" t="s">
        <v>850</v>
      </c>
      <c r="D159" t="s">
        <v>103</v>
      </c>
      <c r="E159" t="s">
        <v>126</v>
      </c>
      <c r="F159" t="s">
        <v>851</v>
      </c>
      <c r="G159" t="s">
        <v>852</v>
      </c>
      <c r="H159" t="s">
        <v>438</v>
      </c>
      <c r="I159" t="s">
        <v>231</v>
      </c>
      <c r="J159" t="s">
        <v>853</v>
      </c>
      <c r="K159" s="91">
        <v>4.07</v>
      </c>
      <c r="L159" t="s">
        <v>105</v>
      </c>
      <c r="M159" s="91">
        <v>1.05</v>
      </c>
      <c r="N159" s="91">
        <v>0.67</v>
      </c>
      <c r="O159" s="91">
        <v>170636</v>
      </c>
      <c r="P159" s="91">
        <v>101.93</v>
      </c>
      <c r="Q159" s="91">
        <v>0</v>
      </c>
      <c r="R159" s="91">
        <v>173.9292748</v>
      </c>
      <c r="S159" s="91">
        <v>0.04</v>
      </c>
      <c r="T159" s="91">
        <v>0.19</v>
      </c>
      <c r="U159" s="91">
        <v>0.06</v>
      </c>
    </row>
    <row r="160" spans="2:21">
      <c r="B160" t="s">
        <v>854</v>
      </c>
      <c r="C160" t="s">
        <v>855</v>
      </c>
      <c r="D160" t="s">
        <v>103</v>
      </c>
      <c r="E160" t="s">
        <v>126</v>
      </c>
      <c r="F160" t="s">
        <v>564</v>
      </c>
      <c r="G160" t="s">
        <v>532</v>
      </c>
      <c r="H160" t="s">
        <v>551</v>
      </c>
      <c r="I160" t="s">
        <v>231</v>
      </c>
      <c r="J160" t="s">
        <v>565</v>
      </c>
      <c r="K160" s="91">
        <v>3.92</v>
      </c>
      <c r="L160" t="s">
        <v>105</v>
      </c>
      <c r="M160" s="91">
        <v>2.95</v>
      </c>
      <c r="N160" s="91">
        <v>1.83</v>
      </c>
      <c r="O160" s="91">
        <v>243882</v>
      </c>
      <c r="P160" s="91">
        <v>105.54</v>
      </c>
      <c r="Q160" s="91">
        <v>0</v>
      </c>
      <c r="R160" s="91">
        <v>257.3930628</v>
      </c>
      <c r="S160" s="91">
        <v>0.06</v>
      </c>
      <c r="T160" s="91">
        <v>0.28999999999999998</v>
      </c>
      <c r="U160" s="91">
        <v>0.09</v>
      </c>
    </row>
    <row r="161" spans="2:21">
      <c r="B161" t="s">
        <v>856</v>
      </c>
      <c r="C161" t="s">
        <v>857</v>
      </c>
      <c r="D161" t="s">
        <v>103</v>
      </c>
      <c r="E161" t="s">
        <v>126</v>
      </c>
      <c r="F161" t="s">
        <v>564</v>
      </c>
      <c r="G161" t="s">
        <v>532</v>
      </c>
      <c r="H161" t="s">
        <v>551</v>
      </c>
      <c r="I161" t="s">
        <v>231</v>
      </c>
      <c r="J161" t="s">
        <v>858</v>
      </c>
      <c r="K161" s="91">
        <v>0.64</v>
      </c>
      <c r="L161" t="s">
        <v>105</v>
      </c>
      <c r="M161" s="91">
        <v>2.2999999999999998</v>
      </c>
      <c r="N161" s="91">
        <v>0.6</v>
      </c>
      <c r="O161" s="91">
        <v>1507628</v>
      </c>
      <c r="P161" s="91">
        <v>101.1</v>
      </c>
      <c r="Q161" s="91">
        <v>8.7652000000000001</v>
      </c>
      <c r="R161" s="91">
        <v>1532.977108</v>
      </c>
      <c r="S161" s="91">
        <v>0.05</v>
      </c>
      <c r="T161" s="91">
        <v>1.7</v>
      </c>
      <c r="U161" s="91">
        <v>0.54</v>
      </c>
    </row>
    <row r="162" spans="2:21">
      <c r="B162" t="s">
        <v>859</v>
      </c>
      <c r="C162" t="s">
        <v>860</v>
      </c>
      <c r="D162" t="s">
        <v>103</v>
      </c>
      <c r="E162" t="s">
        <v>126</v>
      </c>
      <c r="F162" t="s">
        <v>564</v>
      </c>
      <c r="G162" t="s">
        <v>532</v>
      </c>
      <c r="H162" t="s">
        <v>551</v>
      </c>
      <c r="I162" t="s">
        <v>231</v>
      </c>
      <c r="J162" t="s">
        <v>861</v>
      </c>
      <c r="K162" s="91">
        <v>5.4</v>
      </c>
      <c r="L162" t="s">
        <v>105</v>
      </c>
      <c r="M162" s="91">
        <v>1.75</v>
      </c>
      <c r="N162" s="91">
        <v>1.24</v>
      </c>
      <c r="O162" s="91">
        <v>499405</v>
      </c>
      <c r="P162" s="91">
        <v>102.98</v>
      </c>
      <c r="Q162" s="91">
        <v>0</v>
      </c>
      <c r="R162" s="91">
        <v>514.28726900000004</v>
      </c>
      <c r="S162" s="91">
        <v>0.03</v>
      </c>
      <c r="T162" s="91">
        <v>0.56999999999999995</v>
      </c>
      <c r="U162" s="91">
        <v>0.18</v>
      </c>
    </row>
    <row r="163" spans="2:21">
      <c r="B163" t="s">
        <v>862</v>
      </c>
      <c r="C163" t="s">
        <v>863</v>
      </c>
      <c r="D163" t="s">
        <v>103</v>
      </c>
      <c r="E163" t="s">
        <v>126</v>
      </c>
      <c r="F163" t="s">
        <v>499</v>
      </c>
      <c r="G163" t="s">
        <v>400</v>
      </c>
      <c r="H163" t="s">
        <v>551</v>
      </c>
      <c r="I163" t="s">
        <v>231</v>
      </c>
      <c r="J163" t="s">
        <v>864</v>
      </c>
      <c r="K163" s="91">
        <v>3.85</v>
      </c>
      <c r="L163" t="s">
        <v>105</v>
      </c>
      <c r="M163" s="91">
        <v>3.5</v>
      </c>
      <c r="N163" s="91">
        <v>2.0699999999999998</v>
      </c>
      <c r="O163" s="91">
        <v>111999.99</v>
      </c>
      <c r="P163" s="91">
        <v>106.5</v>
      </c>
      <c r="Q163" s="91">
        <v>0</v>
      </c>
      <c r="R163" s="91">
        <v>119.27998934999999</v>
      </c>
      <c r="S163" s="91">
        <v>7.0000000000000007E-2</v>
      </c>
      <c r="T163" s="91">
        <v>0.13</v>
      </c>
      <c r="U163" s="91">
        <v>0.04</v>
      </c>
    </row>
    <row r="164" spans="2:21">
      <c r="B164" t="s">
        <v>865</v>
      </c>
      <c r="C164" t="s">
        <v>866</v>
      </c>
      <c r="D164" t="s">
        <v>103</v>
      </c>
      <c r="E164" t="s">
        <v>126</v>
      </c>
      <c r="F164" t="s">
        <v>828</v>
      </c>
      <c r="G164" t="s">
        <v>400</v>
      </c>
      <c r="H164" t="s">
        <v>227</v>
      </c>
      <c r="I164" t="s">
        <v>153</v>
      </c>
      <c r="J164" t="s">
        <v>867</v>
      </c>
      <c r="K164" s="91">
        <v>4.28</v>
      </c>
      <c r="L164" t="s">
        <v>105</v>
      </c>
      <c r="M164" s="91">
        <v>4.3499999999999996</v>
      </c>
      <c r="N164" s="91">
        <v>4</v>
      </c>
      <c r="O164" s="91">
        <v>303360</v>
      </c>
      <c r="P164" s="91">
        <v>103.32</v>
      </c>
      <c r="Q164" s="91">
        <v>0</v>
      </c>
      <c r="R164" s="91">
        <v>313.43155200000001</v>
      </c>
      <c r="S164" s="91">
        <v>0.02</v>
      </c>
      <c r="T164" s="91">
        <v>0.35</v>
      </c>
      <c r="U164" s="91">
        <v>0.11</v>
      </c>
    </row>
    <row r="165" spans="2:21">
      <c r="B165" t="s">
        <v>868</v>
      </c>
      <c r="C165" t="s">
        <v>869</v>
      </c>
      <c r="D165" t="s">
        <v>103</v>
      </c>
      <c r="E165" t="s">
        <v>126</v>
      </c>
      <c r="F165" t="s">
        <v>526</v>
      </c>
      <c r="G165" t="s">
        <v>527</v>
      </c>
      <c r="H165" t="s">
        <v>551</v>
      </c>
      <c r="I165" t="s">
        <v>231</v>
      </c>
      <c r="J165" t="s">
        <v>870</v>
      </c>
      <c r="K165" s="91">
        <v>8.49</v>
      </c>
      <c r="L165" t="s">
        <v>105</v>
      </c>
      <c r="M165" s="91">
        <v>3.95</v>
      </c>
      <c r="N165" s="91">
        <v>3.47</v>
      </c>
      <c r="O165" s="91">
        <v>162325</v>
      </c>
      <c r="P165" s="91">
        <v>105.32</v>
      </c>
      <c r="Q165" s="91">
        <v>0</v>
      </c>
      <c r="R165" s="91">
        <v>170.96069</v>
      </c>
      <c r="S165" s="91">
        <v>7.0000000000000007E-2</v>
      </c>
      <c r="T165" s="91">
        <v>0.19</v>
      </c>
      <c r="U165" s="91">
        <v>0.06</v>
      </c>
    </row>
    <row r="166" spans="2:21">
      <c r="B166" t="s">
        <v>871</v>
      </c>
      <c r="C166" t="s">
        <v>872</v>
      </c>
      <c r="D166" t="s">
        <v>103</v>
      </c>
      <c r="E166" t="s">
        <v>126</v>
      </c>
      <c r="F166" t="s">
        <v>526</v>
      </c>
      <c r="G166" t="s">
        <v>527</v>
      </c>
      <c r="H166" t="s">
        <v>551</v>
      </c>
      <c r="I166" t="s">
        <v>231</v>
      </c>
      <c r="J166" t="s">
        <v>870</v>
      </c>
      <c r="K166" s="91">
        <v>9.14</v>
      </c>
      <c r="L166" t="s">
        <v>105</v>
      </c>
      <c r="M166" s="91">
        <v>3.95</v>
      </c>
      <c r="N166" s="91">
        <v>3.63</v>
      </c>
      <c r="O166" s="91">
        <v>48495</v>
      </c>
      <c r="P166" s="91">
        <v>104.18</v>
      </c>
      <c r="Q166" s="91">
        <v>0</v>
      </c>
      <c r="R166" s="91">
        <v>50.522091000000003</v>
      </c>
      <c r="S166" s="91">
        <v>0.02</v>
      </c>
      <c r="T166" s="91">
        <v>0.06</v>
      </c>
      <c r="U166" s="91">
        <v>0.02</v>
      </c>
    </row>
    <row r="167" spans="2:21">
      <c r="B167" t="s">
        <v>873</v>
      </c>
      <c r="C167" t="s">
        <v>874</v>
      </c>
      <c r="D167" t="s">
        <v>103</v>
      </c>
      <c r="E167" t="s">
        <v>126</v>
      </c>
      <c r="F167" t="s">
        <v>875</v>
      </c>
      <c r="G167" t="s">
        <v>400</v>
      </c>
      <c r="H167" t="s">
        <v>551</v>
      </c>
      <c r="I167" t="s">
        <v>231</v>
      </c>
      <c r="J167" t="s">
        <v>876</v>
      </c>
      <c r="K167" s="91">
        <v>3.12</v>
      </c>
      <c r="L167" t="s">
        <v>105</v>
      </c>
      <c r="M167" s="91">
        <v>3.9</v>
      </c>
      <c r="N167" s="91">
        <v>4.5</v>
      </c>
      <c r="O167" s="91">
        <v>344657</v>
      </c>
      <c r="P167" s="91">
        <v>98.72</v>
      </c>
      <c r="Q167" s="91">
        <v>0</v>
      </c>
      <c r="R167" s="91">
        <v>340.24539040000002</v>
      </c>
      <c r="S167" s="91">
        <v>0.04</v>
      </c>
      <c r="T167" s="91">
        <v>0.38</v>
      </c>
      <c r="U167" s="91">
        <v>0.12</v>
      </c>
    </row>
    <row r="168" spans="2:21">
      <c r="B168" t="s">
        <v>877</v>
      </c>
      <c r="C168" t="s">
        <v>878</v>
      </c>
      <c r="D168" t="s">
        <v>103</v>
      </c>
      <c r="E168" t="s">
        <v>126</v>
      </c>
      <c r="F168" t="s">
        <v>619</v>
      </c>
      <c r="G168" t="s">
        <v>400</v>
      </c>
      <c r="H168" t="s">
        <v>227</v>
      </c>
      <c r="I168" t="s">
        <v>153</v>
      </c>
      <c r="J168" t="s">
        <v>879</v>
      </c>
      <c r="K168" s="91">
        <v>4.33</v>
      </c>
      <c r="L168" t="s">
        <v>105</v>
      </c>
      <c r="M168" s="91">
        <v>5.05</v>
      </c>
      <c r="N168" s="91">
        <v>2.82</v>
      </c>
      <c r="O168" s="91">
        <v>34879</v>
      </c>
      <c r="P168" s="91">
        <v>110.34</v>
      </c>
      <c r="Q168" s="91">
        <v>0</v>
      </c>
      <c r="R168" s="91">
        <v>38.485488599999996</v>
      </c>
      <c r="S168" s="91">
        <v>0.01</v>
      </c>
      <c r="T168" s="91">
        <v>0.04</v>
      </c>
      <c r="U168" s="91">
        <v>0.01</v>
      </c>
    </row>
    <row r="169" spans="2:21">
      <c r="B169" t="s">
        <v>880</v>
      </c>
      <c r="C169" t="s">
        <v>881</v>
      </c>
      <c r="D169" t="s">
        <v>103</v>
      </c>
      <c r="E169" t="s">
        <v>126</v>
      </c>
      <c r="F169" t="s">
        <v>623</v>
      </c>
      <c r="G169" t="s">
        <v>527</v>
      </c>
      <c r="H169" t="s">
        <v>227</v>
      </c>
      <c r="I169" t="s">
        <v>153</v>
      </c>
      <c r="J169" t="s">
        <v>627</v>
      </c>
      <c r="K169" s="91">
        <v>5.26</v>
      </c>
      <c r="L169" t="s">
        <v>105</v>
      </c>
      <c r="M169" s="91">
        <v>3.92</v>
      </c>
      <c r="N169" s="91">
        <v>2.63</v>
      </c>
      <c r="O169" s="91">
        <v>316663</v>
      </c>
      <c r="P169" s="91">
        <v>107.68</v>
      </c>
      <c r="Q169" s="91">
        <v>0</v>
      </c>
      <c r="R169" s="91">
        <v>340.98271840000001</v>
      </c>
      <c r="S169" s="91">
        <v>0.03</v>
      </c>
      <c r="T169" s="91">
        <v>0.38</v>
      </c>
      <c r="U169" s="91">
        <v>0.12</v>
      </c>
    </row>
    <row r="170" spans="2:21">
      <c r="B170" t="s">
        <v>882</v>
      </c>
      <c r="C170" t="s">
        <v>883</v>
      </c>
      <c r="D170" t="s">
        <v>103</v>
      </c>
      <c r="E170" t="s">
        <v>126</v>
      </c>
      <c r="F170" t="s">
        <v>652</v>
      </c>
      <c r="G170" t="s">
        <v>527</v>
      </c>
      <c r="H170" t="s">
        <v>227</v>
      </c>
      <c r="I170" t="s">
        <v>153</v>
      </c>
      <c r="J170" t="s">
        <v>473</v>
      </c>
      <c r="K170" s="91">
        <v>6.1</v>
      </c>
      <c r="L170" t="s">
        <v>105</v>
      </c>
      <c r="M170" s="91">
        <v>3.61</v>
      </c>
      <c r="N170" s="91">
        <v>2.78</v>
      </c>
      <c r="O170" s="91">
        <v>605825</v>
      </c>
      <c r="P170" s="91">
        <v>105.85</v>
      </c>
      <c r="Q170" s="91">
        <v>0</v>
      </c>
      <c r="R170" s="91">
        <v>641.26576250000005</v>
      </c>
      <c r="S170" s="91">
        <v>0.08</v>
      </c>
      <c r="T170" s="91">
        <v>0.71</v>
      </c>
      <c r="U170" s="91">
        <v>0.23</v>
      </c>
    </row>
    <row r="171" spans="2:21">
      <c r="B171" t="s">
        <v>884</v>
      </c>
      <c r="C171" t="s">
        <v>885</v>
      </c>
      <c r="D171" t="s">
        <v>103</v>
      </c>
      <c r="E171" t="s">
        <v>126</v>
      </c>
      <c r="F171" t="s">
        <v>886</v>
      </c>
      <c r="G171" t="s">
        <v>848</v>
      </c>
      <c r="H171" t="s">
        <v>227</v>
      </c>
      <c r="I171" t="s">
        <v>153</v>
      </c>
      <c r="J171" t="s">
        <v>887</v>
      </c>
      <c r="K171" s="91">
        <v>5.16</v>
      </c>
      <c r="L171" t="s">
        <v>105</v>
      </c>
      <c r="M171" s="91">
        <v>2.2999999999999998</v>
      </c>
      <c r="N171" s="91">
        <v>3.11</v>
      </c>
      <c r="O171" s="91">
        <v>294000</v>
      </c>
      <c r="P171" s="91">
        <v>96.23</v>
      </c>
      <c r="Q171" s="91">
        <v>0</v>
      </c>
      <c r="R171" s="91">
        <v>282.9162</v>
      </c>
      <c r="S171" s="91">
        <v>0.09</v>
      </c>
      <c r="T171" s="91">
        <v>0.31</v>
      </c>
      <c r="U171" s="91">
        <v>0.1</v>
      </c>
    </row>
    <row r="172" spans="2:21">
      <c r="B172" t="s">
        <v>888</v>
      </c>
      <c r="C172" t="s">
        <v>889</v>
      </c>
      <c r="D172" t="s">
        <v>103</v>
      </c>
      <c r="E172" t="s">
        <v>126</v>
      </c>
      <c r="F172" t="s">
        <v>886</v>
      </c>
      <c r="G172" t="s">
        <v>848</v>
      </c>
      <c r="H172" t="s">
        <v>227</v>
      </c>
      <c r="I172" t="s">
        <v>153</v>
      </c>
      <c r="J172" t="s">
        <v>558</v>
      </c>
      <c r="K172" s="91">
        <v>3.92</v>
      </c>
      <c r="L172" t="s">
        <v>105</v>
      </c>
      <c r="M172" s="91">
        <v>2.75</v>
      </c>
      <c r="N172" s="91">
        <v>2.21</v>
      </c>
      <c r="O172" s="91">
        <v>210273.03</v>
      </c>
      <c r="P172" s="91">
        <v>102.38</v>
      </c>
      <c r="Q172" s="91">
        <v>0</v>
      </c>
      <c r="R172" s="91">
        <v>215.27752811400001</v>
      </c>
      <c r="S172" s="91">
        <v>0.04</v>
      </c>
      <c r="T172" s="91">
        <v>0.24</v>
      </c>
      <c r="U172" s="91">
        <v>0.08</v>
      </c>
    </row>
    <row r="173" spans="2:21">
      <c r="B173" t="s">
        <v>890</v>
      </c>
      <c r="C173" t="s">
        <v>891</v>
      </c>
      <c r="D173" t="s">
        <v>103</v>
      </c>
      <c r="E173" t="s">
        <v>126</v>
      </c>
      <c r="F173" t="s">
        <v>724</v>
      </c>
      <c r="G173" t="s">
        <v>362</v>
      </c>
      <c r="H173" t="s">
        <v>665</v>
      </c>
      <c r="I173" t="s">
        <v>231</v>
      </c>
      <c r="J173" t="s">
        <v>892</v>
      </c>
      <c r="K173" s="91">
        <v>3.08</v>
      </c>
      <c r="L173" t="s">
        <v>105</v>
      </c>
      <c r="M173" s="91">
        <v>3.6</v>
      </c>
      <c r="N173" s="91">
        <v>2.31</v>
      </c>
      <c r="O173" s="91">
        <v>11</v>
      </c>
      <c r="P173" s="91">
        <v>5332000</v>
      </c>
      <c r="Q173" s="91">
        <v>0</v>
      </c>
      <c r="R173" s="91">
        <v>586.52</v>
      </c>
      <c r="S173" s="91">
        <v>0</v>
      </c>
      <c r="T173" s="91">
        <v>0.65</v>
      </c>
      <c r="U173" s="91">
        <v>0.21</v>
      </c>
    </row>
    <row r="174" spans="2:21">
      <c r="B174" t="s">
        <v>893</v>
      </c>
      <c r="C174" t="s">
        <v>894</v>
      </c>
      <c r="D174" t="s">
        <v>103</v>
      </c>
      <c r="E174" t="s">
        <v>126</v>
      </c>
      <c r="F174" t="s">
        <v>895</v>
      </c>
      <c r="G174" t="s">
        <v>848</v>
      </c>
      <c r="H174" t="s">
        <v>665</v>
      </c>
      <c r="I174" t="s">
        <v>231</v>
      </c>
      <c r="J174" t="s">
        <v>896</v>
      </c>
      <c r="K174" s="91">
        <v>2.37</v>
      </c>
      <c r="L174" t="s">
        <v>105</v>
      </c>
      <c r="M174" s="91">
        <v>3.4</v>
      </c>
      <c r="N174" s="91">
        <v>2.27</v>
      </c>
      <c r="O174" s="91">
        <v>45758.91</v>
      </c>
      <c r="P174" s="91">
        <v>103.24</v>
      </c>
      <c r="Q174" s="91">
        <v>0</v>
      </c>
      <c r="R174" s="91">
        <v>47.241498684</v>
      </c>
      <c r="S174" s="91">
        <v>0.01</v>
      </c>
      <c r="T174" s="91">
        <v>0.05</v>
      </c>
      <c r="U174" s="91">
        <v>0.02</v>
      </c>
    </row>
    <row r="175" spans="2:21">
      <c r="B175" t="s">
        <v>897</v>
      </c>
      <c r="C175" t="s">
        <v>898</v>
      </c>
      <c r="D175" t="s">
        <v>103</v>
      </c>
      <c r="E175" t="s">
        <v>126</v>
      </c>
      <c r="F175" t="s">
        <v>899</v>
      </c>
      <c r="G175" t="s">
        <v>400</v>
      </c>
      <c r="H175" t="s">
        <v>665</v>
      </c>
      <c r="I175" t="s">
        <v>231</v>
      </c>
      <c r="J175" t="s">
        <v>900</v>
      </c>
      <c r="K175" s="91">
        <v>2.83</v>
      </c>
      <c r="L175" t="s">
        <v>105</v>
      </c>
      <c r="M175" s="91">
        <v>6.05</v>
      </c>
      <c r="N175" s="91">
        <v>3.96</v>
      </c>
      <c r="O175" s="91">
        <v>90294.9</v>
      </c>
      <c r="P175" s="91">
        <v>109.36</v>
      </c>
      <c r="Q175" s="91">
        <v>0</v>
      </c>
      <c r="R175" s="91">
        <v>98.746502640000003</v>
      </c>
      <c r="S175" s="91">
        <v>0.01</v>
      </c>
      <c r="T175" s="91">
        <v>0.11</v>
      </c>
      <c r="U175" s="91">
        <v>0.03</v>
      </c>
    </row>
    <row r="176" spans="2:21">
      <c r="B176" t="s">
        <v>901</v>
      </c>
      <c r="C176" t="s">
        <v>902</v>
      </c>
      <c r="D176" t="s">
        <v>103</v>
      </c>
      <c r="E176" t="s">
        <v>126</v>
      </c>
      <c r="F176" t="s">
        <v>630</v>
      </c>
      <c r="G176" t="s">
        <v>400</v>
      </c>
      <c r="H176" t="s">
        <v>665</v>
      </c>
      <c r="I176" t="s">
        <v>231</v>
      </c>
      <c r="J176" t="s">
        <v>903</v>
      </c>
      <c r="K176" s="91">
        <v>2.83</v>
      </c>
      <c r="L176" t="s">
        <v>105</v>
      </c>
      <c r="M176" s="91">
        <v>5.74</v>
      </c>
      <c r="N176" s="91">
        <v>2.0299999999999998</v>
      </c>
      <c r="O176" s="91">
        <v>0.5</v>
      </c>
      <c r="P176" s="91">
        <v>110.69</v>
      </c>
      <c r="Q176" s="91">
        <v>1.0000000000000001E-5</v>
      </c>
      <c r="R176" s="91">
        <v>5.6344999999999995E-4</v>
      </c>
      <c r="S176" s="91">
        <v>0</v>
      </c>
      <c r="T176" s="91">
        <v>0</v>
      </c>
      <c r="U176" s="91">
        <v>0</v>
      </c>
    </row>
    <row r="177" spans="2:21">
      <c r="B177" t="s">
        <v>904</v>
      </c>
      <c r="C177" t="s">
        <v>905</v>
      </c>
      <c r="D177" t="s">
        <v>103</v>
      </c>
      <c r="E177" t="s">
        <v>126</v>
      </c>
      <c r="F177" t="s">
        <v>634</v>
      </c>
      <c r="G177" t="s">
        <v>400</v>
      </c>
      <c r="H177" t="s">
        <v>665</v>
      </c>
      <c r="I177" t="s">
        <v>231</v>
      </c>
      <c r="J177" t="s">
        <v>906</v>
      </c>
      <c r="K177" s="91">
        <v>3.57</v>
      </c>
      <c r="L177" t="s">
        <v>105</v>
      </c>
      <c r="M177" s="91">
        <v>3.7</v>
      </c>
      <c r="N177" s="91">
        <v>2.13</v>
      </c>
      <c r="O177" s="91">
        <v>56668.959999999999</v>
      </c>
      <c r="P177" s="91">
        <v>106.67</v>
      </c>
      <c r="Q177" s="91">
        <v>0</v>
      </c>
      <c r="R177" s="91">
        <v>60.448779631999997</v>
      </c>
      <c r="S177" s="91">
        <v>0.02</v>
      </c>
      <c r="T177" s="91">
        <v>7.0000000000000007E-2</v>
      </c>
      <c r="U177" s="91">
        <v>0.02</v>
      </c>
    </row>
    <row r="178" spans="2:21">
      <c r="B178" t="s">
        <v>907</v>
      </c>
      <c r="C178" t="s">
        <v>908</v>
      </c>
      <c r="D178" t="s">
        <v>103</v>
      </c>
      <c r="E178" t="s">
        <v>126</v>
      </c>
      <c r="F178" t="s">
        <v>909</v>
      </c>
      <c r="G178" t="s">
        <v>400</v>
      </c>
      <c r="H178" t="s">
        <v>660</v>
      </c>
      <c r="I178" t="s">
        <v>153</v>
      </c>
      <c r="J178" t="s">
        <v>910</v>
      </c>
      <c r="K178" s="91">
        <v>2.27</v>
      </c>
      <c r="L178" t="s">
        <v>105</v>
      </c>
      <c r="M178" s="91">
        <v>4.2</v>
      </c>
      <c r="N178" s="91">
        <v>3.63</v>
      </c>
      <c r="O178" s="91">
        <v>0.1</v>
      </c>
      <c r="P178" s="91">
        <v>103.07</v>
      </c>
      <c r="Q178" s="91">
        <v>0</v>
      </c>
      <c r="R178" s="91">
        <v>1.0307E-4</v>
      </c>
      <c r="S178" s="91">
        <v>0</v>
      </c>
      <c r="T178" s="91">
        <v>0</v>
      </c>
      <c r="U178" s="91">
        <v>0</v>
      </c>
    </row>
    <row r="179" spans="2:21">
      <c r="B179" t="s">
        <v>911</v>
      </c>
      <c r="C179" t="s">
        <v>912</v>
      </c>
      <c r="D179" t="s">
        <v>103</v>
      </c>
      <c r="E179" t="s">
        <v>126</v>
      </c>
      <c r="F179" t="s">
        <v>913</v>
      </c>
      <c r="G179" t="s">
        <v>130</v>
      </c>
      <c r="H179" t="s">
        <v>665</v>
      </c>
      <c r="I179" t="s">
        <v>231</v>
      </c>
      <c r="J179" t="s">
        <v>451</v>
      </c>
      <c r="K179" s="91">
        <v>3.08</v>
      </c>
      <c r="L179" t="s">
        <v>105</v>
      </c>
      <c r="M179" s="91">
        <v>2.95</v>
      </c>
      <c r="N179" s="91">
        <v>2.15</v>
      </c>
      <c r="O179" s="91">
        <v>190411.76</v>
      </c>
      <c r="P179" s="91">
        <v>103.25</v>
      </c>
      <c r="Q179" s="91">
        <v>0</v>
      </c>
      <c r="R179" s="91">
        <v>196.60014219999999</v>
      </c>
      <c r="S179" s="91">
        <v>0.08</v>
      </c>
      <c r="T179" s="91">
        <v>0.22</v>
      </c>
      <c r="U179" s="91">
        <v>7.0000000000000007E-2</v>
      </c>
    </row>
    <row r="180" spans="2:21">
      <c r="B180" t="s">
        <v>914</v>
      </c>
      <c r="C180" t="s">
        <v>915</v>
      </c>
      <c r="D180" t="s">
        <v>103</v>
      </c>
      <c r="E180" t="s">
        <v>126</v>
      </c>
      <c r="F180" t="s">
        <v>916</v>
      </c>
      <c r="G180" t="s">
        <v>527</v>
      </c>
      <c r="H180" t="s">
        <v>665</v>
      </c>
      <c r="I180" t="s">
        <v>231</v>
      </c>
      <c r="J180" t="s">
        <v>917</v>
      </c>
      <c r="K180" s="91">
        <v>8.98</v>
      </c>
      <c r="L180" t="s">
        <v>105</v>
      </c>
      <c r="M180" s="91">
        <v>1.23</v>
      </c>
      <c r="N180" s="91">
        <v>3.69</v>
      </c>
      <c r="O180" s="91">
        <v>246891</v>
      </c>
      <c r="P180" s="91">
        <v>98.83</v>
      </c>
      <c r="Q180" s="91">
        <v>0</v>
      </c>
      <c r="R180" s="91">
        <v>244.00237530000001</v>
      </c>
      <c r="S180" s="91">
        <v>0.1</v>
      </c>
      <c r="T180" s="91">
        <v>0.27</v>
      </c>
      <c r="U180" s="91">
        <v>0.09</v>
      </c>
    </row>
    <row r="181" spans="2:21">
      <c r="B181" t="s">
        <v>918</v>
      </c>
      <c r="C181" t="s">
        <v>919</v>
      </c>
      <c r="D181" t="s">
        <v>103</v>
      </c>
      <c r="E181" t="s">
        <v>126</v>
      </c>
      <c r="F181" t="s">
        <v>692</v>
      </c>
      <c r="G181" t="s">
        <v>135</v>
      </c>
      <c r="H181" t="s">
        <v>665</v>
      </c>
      <c r="I181" t="s">
        <v>231</v>
      </c>
      <c r="J181" t="s">
        <v>696</v>
      </c>
      <c r="K181" s="91">
        <v>3.68</v>
      </c>
      <c r="L181" t="s">
        <v>105</v>
      </c>
      <c r="M181" s="91">
        <v>4.1399999999999997</v>
      </c>
      <c r="N181" s="91">
        <v>2.29</v>
      </c>
      <c r="O181" s="91">
        <v>104831.3</v>
      </c>
      <c r="P181" s="91">
        <v>107.99</v>
      </c>
      <c r="Q181" s="91">
        <v>0</v>
      </c>
      <c r="R181" s="91">
        <v>113.20732087</v>
      </c>
      <c r="S181" s="91">
        <v>0.01</v>
      </c>
      <c r="T181" s="91">
        <v>0.13</v>
      </c>
      <c r="U181" s="91">
        <v>0.04</v>
      </c>
    </row>
    <row r="182" spans="2:21">
      <c r="B182" t="s">
        <v>920</v>
      </c>
      <c r="C182" t="s">
        <v>921</v>
      </c>
      <c r="D182" t="s">
        <v>103</v>
      </c>
      <c r="E182" t="s">
        <v>126</v>
      </c>
      <c r="F182" t="s">
        <v>692</v>
      </c>
      <c r="G182" t="s">
        <v>135</v>
      </c>
      <c r="H182" t="s">
        <v>665</v>
      </c>
      <c r="I182" t="s">
        <v>231</v>
      </c>
      <c r="J182" t="s">
        <v>922</v>
      </c>
      <c r="K182" s="91">
        <v>6.27</v>
      </c>
      <c r="L182" t="s">
        <v>105</v>
      </c>
      <c r="M182" s="91">
        <v>2.5</v>
      </c>
      <c r="N182" s="91">
        <v>3.84</v>
      </c>
      <c r="O182" s="91">
        <v>45421</v>
      </c>
      <c r="P182" s="91">
        <v>93.71</v>
      </c>
      <c r="Q182" s="91">
        <v>0</v>
      </c>
      <c r="R182" s="91">
        <v>42.564019100000003</v>
      </c>
      <c r="S182" s="91">
        <v>0.01</v>
      </c>
      <c r="T182" s="91">
        <v>0.05</v>
      </c>
      <c r="U182" s="91">
        <v>0.01</v>
      </c>
    </row>
    <row r="183" spans="2:21">
      <c r="B183" t="s">
        <v>923</v>
      </c>
      <c r="C183" t="s">
        <v>924</v>
      </c>
      <c r="D183" t="s">
        <v>103</v>
      </c>
      <c r="E183" t="s">
        <v>126</v>
      </c>
      <c r="F183" t="s">
        <v>692</v>
      </c>
      <c r="G183" t="s">
        <v>135</v>
      </c>
      <c r="H183" t="s">
        <v>665</v>
      </c>
      <c r="I183" t="s">
        <v>231</v>
      </c>
      <c r="J183" t="s">
        <v>568</v>
      </c>
      <c r="K183" s="91">
        <v>4.9400000000000004</v>
      </c>
      <c r="L183" t="s">
        <v>105</v>
      </c>
      <c r="M183" s="91">
        <v>3.55</v>
      </c>
      <c r="N183" s="91">
        <v>3.2</v>
      </c>
      <c r="O183" s="91">
        <v>57514</v>
      </c>
      <c r="P183" s="91">
        <v>102.69</v>
      </c>
      <c r="Q183" s="91">
        <v>0</v>
      </c>
      <c r="R183" s="91">
        <v>59.061126600000001</v>
      </c>
      <c r="S183" s="91">
        <v>0.01</v>
      </c>
      <c r="T183" s="91">
        <v>7.0000000000000007E-2</v>
      </c>
      <c r="U183" s="91">
        <v>0.02</v>
      </c>
    </row>
    <row r="184" spans="2:21">
      <c r="B184" t="s">
        <v>925</v>
      </c>
      <c r="C184" t="s">
        <v>926</v>
      </c>
      <c r="D184" t="s">
        <v>103</v>
      </c>
      <c r="E184" t="s">
        <v>126</v>
      </c>
      <c r="F184" t="s">
        <v>927</v>
      </c>
      <c r="G184" t="s">
        <v>400</v>
      </c>
      <c r="H184" t="s">
        <v>665</v>
      </c>
      <c r="I184" t="s">
        <v>231</v>
      </c>
      <c r="J184" t="s">
        <v>928</v>
      </c>
      <c r="K184" s="91">
        <v>5.33</v>
      </c>
      <c r="L184" t="s">
        <v>105</v>
      </c>
      <c r="M184" s="91">
        <v>3.9</v>
      </c>
      <c r="N184" s="91">
        <v>4.2300000000000004</v>
      </c>
      <c r="O184" s="91">
        <v>241000</v>
      </c>
      <c r="P184" s="91">
        <v>99.78</v>
      </c>
      <c r="Q184" s="91">
        <v>0</v>
      </c>
      <c r="R184" s="91">
        <v>240.46979999999999</v>
      </c>
      <c r="S184" s="91">
        <v>0.06</v>
      </c>
      <c r="T184" s="91">
        <v>0.27</v>
      </c>
      <c r="U184" s="91">
        <v>0.08</v>
      </c>
    </row>
    <row r="185" spans="2:21">
      <c r="B185" t="s">
        <v>929</v>
      </c>
      <c r="C185" t="s">
        <v>930</v>
      </c>
      <c r="D185" t="s">
        <v>103</v>
      </c>
      <c r="E185" t="s">
        <v>126</v>
      </c>
      <c r="F185" t="s">
        <v>699</v>
      </c>
      <c r="G185" t="s">
        <v>135</v>
      </c>
      <c r="H185" t="s">
        <v>665</v>
      </c>
      <c r="I185" t="s">
        <v>231</v>
      </c>
      <c r="J185" t="s">
        <v>931</v>
      </c>
      <c r="K185" s="91">
        <v>1.73</v>
      </c>
      <c r="L185" t="s">
        <v>105</v>
      </c>
      <c r="M185" s="91">
        <v>1.31</v>
      </c>
      <c r="N185" s="91">
        <v>0.57999999999999996</v>
      </c>
      <c r="O185" s="91">
        <v>58655.8</v>
      </c>
      <c r="P185" s="91">
        <v>101.46</v>
      </c>
      <c r="Q185" s="91">
        <v>0.20354</v>
      </c>
      <c r="R185" s="91">
        <v>59.715714679999998</v>
      </c>
      <c r="S185" s="91">
        <v>0.01</v>
      </c>
      <c r="T185" s="91">
        <v>7.0000000000000007E-2</v>
      </c>
      <c r="U185" s="91">
        <v>0.02</v>
      </c>
    </row>
    <row r="186" spans="2:21">
      <c r="B186" t="s">
        <v>932</v>
      </c>
      <c r="C186" t="s">
        <v>933</v>
      </c>
      <c r="D186" t="s">
        <v>103</v>
      </c>
      <c r="E186" t="s">
        <v>126</v>
      </c>
      <c r="F186" t="s">
        <v>699</v>
      </c>
      <c r="G186" t="s">
        <v>135</v>
      </c>
      <c r="H186" t="s">
        <v>665</v>
      </c>
      <c r="I186" t="s">
        <v>231</v>
      </c>
      <c r="J186" t="s">
        <v>934</v>
      </c>
      <c r="K186" s="91">
        <v>3.56</v>
      </c>
      <c r="L186" t="s">
        <v>105</v>
      </c>
      <c r="M186" s="91">
        <v>2.16</v>
      </c>
      <c r="N186" s="91">
        <v>2.17</v>
      </c>
      <c r="O186" s="91">
        <v>128517</v>
      </c>
      <c r="P186" s="91">
        <v>100.6</v>
      </c>
      <c r="Q186" s="91">
        <v>0</v>
      </c>
      <c r="R186" s="91">
        <v>129.28810200000001</v>
      </c>
      <c r="S186" s="91">
        <v>0.02</v>
      </c>
      <c r="T186" s="91">
        <v>0.14000000000000001</v>
      </c>
      <c r="U186" s="91">
        <v>0.05</v>
      </c>
    </row>
    <row r="187" spans="2:21">
      <c r="B187" t="s">
        <v>935</v>
      </c>
      <c r="C187" t="s">
        <v>936</v>
      </c>
      <c r="D187" t="s">
        <v>103</v>
      </c>
      <c r="E187" t="s">
        <v>126</v>
      </c>
      <c r="F187" t="s">
        <v>886</v>
      </c>
      <c r="G187" t="s">
        <v>848</v>
      </c>
      <c r="H187" t="s">
        <v>660</v>
      </c>
      <c r="I187" t="s">
        <v>153</v>
      </c>
      <c r="J187" t="s">
        <v>937</v>
      </c>
      <c r="K187" s="91">
        <v>2.8</v>
      </c>
      <c r="L187" t="s">
        <v>105</v>
      </c>
      <c r="M187" s="91">
        <v>2.4</v>
      </c>
      <c r="N187" s="91">
        <v>2.06</v>
      </c>
      <c r="O187" s="91">
        <v>121306.53</v>
      </c>
      <c r="P187" s="91">
        <v>101.19</v>
      </c>
      <c r="Q187" s="91">
        <v>0</v>
      </c>
      <c r="R187" s="91">
        <v>122.750077707</v>
      </c>
      <c r="S187" s="91">
        <v>0.03</v>
      </c>
      <c r="T187" s="91">
        <v>0.14000000000000001</v>
      </c>
      <c r="U187" s="91">
        <v>0.04</v>
      </c>
    </row>
    <row r="188" spans="2:21">
      <c r="B188" t="s">
        <v>938</v>
      </c>
      <c r="C188" t="s">
        <v>939</v>
      </c>
      <c r="D188" t="s">
        <v>103</v>
      </c>
      <c r="E188" t="s">
        <v>126</v>
      </c>
      <c r="F188" t="s">
        <v>940</v>
      </c>
      <c r="G188" t="s">
        <v>400</v>
      </c>
      <c r="H188" t="s">
        <v>665</v>
      </c>
      <c r="I188" t="s">
        <v>231</v>
      </c>
      <c r="J188" t="s">
        <v>388</v>
      </c>
      <c r="K188" s="91">
        <v>1.78</v>
      </c>
      <c r="L188" t="s">
        <v>105</v>
      </c>
      <c r="M188" s="91">
        <v>4</v>
      </c>
      <c r="N188" s="91">
        <v>2.66</v>
      </c>
      <c r="O188" s="91">
        <v>557463.80000000005</v>
      </c>
      <c r="P188" s="91">
        <v>104.4</v>
      </c>
      <c r="Q188" s="91">
        <v>44.303699999999999</v>
      </c>
      <c r="R188" s="91">
        <v>626.29590719999999</v>
      </c>
      <c r="S188" s="91">
        <v>7.0000000000000007E-2</v>
      </c>
      <c r="T188" s="91">
        <v>0.69</v>
      </c>
      <c r="U188" s="91">
        <v>0.22</v>
      </c>
    </row>
    <row r="189" spans="2:21">
      <c r="B189" t="s">
        <v>941</v>
      </c>
      <c r="C189" t="s">
        <v>942</v>
      </c>
      <c r="D189" t="s">
        <v>103</v>
      </c>
      <c r="E189" t="s">
        <v>126</v>
      </c>
      <c r="F189" t="s">
        <v>943</v>
      </c>
      <c r="G189" t="s">
        <v>944</v>
      </c>
      <c r="H189" t="s">
        <v>665</v>
      </c>
      <c r="I189" t="s">
        <v>231</v>
      </c>
      <c r="J189" t="s">
        <v>945</v>
      </c>
      <c r="K189" s="91">
        <v>3.76</v>
      </c>
      <c r="L189" t="s">
        <v>105</v>
      </c>
      <c r="M189" s="91">
        <v>3.35</v>
      </c>
      <c r="N189" s="91">
        <v>2.2599999999999998</v>
      </c>
      <c r="O189" s="91">
        <v>167655.25</v>
      </c>
      <c r="P189" s="91">
        <v>104.17</v>
      </c>
      <c r="Q189" s="91">
        <v>27.160150000000002</v>
      </c>
      <c r="R189" s="91">
        <v>201.806623925</v>
      </c>
      <c r="S189" s="91">
        <v>0.03</v>
      </c>
      <c r="T189" s="91">
        <v>0.22</v>
      </c>
      <c r="U189" s="91">
        <v>7.0000000000000007E-2</v>
      </c>
    </row>
    <row r="190" spans="2:21">
      <c r="B190" t="s">
        <v>946</v>
      </c>
      <c r="C190" t="s">
        <v>947</v>
      </c>
      <c r="D190" t="s">
        <v>103</v>
      </c>
      <c r="E190" t="s">
        <v>126</v>
      </c>
      <c r="F190" t="s">
        <v>659</v>
      </c>
      <c r="G190" t="s">
        <v>362</v>
      </c>
      <c r="H190" t="s">
        <v>721</v>
      </c>
      <c r="I190" t="s">
        <v>153</v>
      </c>
      <c r="J190" t="s">
        <v>725</v>
      </c>
      <c r="K190" s="91">
        <v>1.89</v>
      </c>
      <c r="L190" t="s">
        <v>105</v>
      </c>
      <c r="M190" s="91">
        <v>3.76</v>
      </c>
      <c r="N190" s="91">
        <v>1.1299999999999999</v>
      </c>
      <c r="O190" s="91">
        <v>293384</v>
      </c>
      <c r="P190" s="91">
        <v>103.18</v>
      </c>
      <c r="Q190" s="91">
        <v>0</v>
      </c>
      <c r="R190" s="91">
        <v>302.7136112</v>
      </c>
      <c r="S190" s="91">
        <v>0.3</v>
      </c>
      <c r="T190" s="91">
        <v>0.34</v>
      </c>
      <c r="U190" s="91">
        <v>0.11</v>
      </c>
    </row>
    <row r="191" spans="2:21">
      <c r="B191" t="s">
        <v>948</v>
      </c>
      <c r="C191" t="s">
        <v>949</v>
      </c>
      <c r="D191" t="s">
        <v>103</v>
      </c>
      <c r="E191" t="s">
        <v>126</v>
      </c>
      <c r="F191" t="s">
        <v>950</v>
      </c>
      <c r="G191" t="s">
        <v>400</v>
      </c>
      <c r="H191" t="s">
        <v>721</v>
      </c>
      <c r="I191" t="s">
        <v>153</v>
      </c>
      <c r="J191" t="s">
        <v>951</v>
      </c>
      <c r="K191" s="91">
        <v>1.65</v>
      </c>
      <c r="L191" t="s">
        <v>105</v>
      </c>
      <c r="M191" s="91">
        <v>5</v>
      </c>
      <c r="N191" s="91">
        <v>1.96</v>
      </c>
      <c r="O191" s="91">
        <v>0.14000000000000001</v>
      </c>
      <c r="P191" s="91">
        <v>106.35</v>
      </c>
      <c r="Q191" s="91">
        <v>0</v>
      </c>
      <c r="R191" s="91">
        <v>1.4888999999999999E-4</v>
      </c>
      <c r="S191" s="91">
        <v>0</v>
      </c>
      <c r="T191" s="91">
        <v>0</v>
      </c>
      <c r="U191" s="91">
        <v>0</v>
      </c>
    </row>
    <row r="192" spans="2:21">
      <c r="B192" t="s">
        <v>952</v>
      </c>
      <c r="C192" t="s">
        <v>953</v>
      </c>
      <c r="D192" t="s">
        <v>103</v>
      </c>
      <c r="E192" t="s">
        <v>126</v>
      </c>
      <c r="F192" t="s">
        <v>950</v>
      </c>
      <c r="G192" t="s">
        <v>400</v>
      </c>
      <c r="H192" t="s">
        <v>721</v>
      </c>
      <c r="I192" t="s">
        <v>153</v>
      </c>
      <c r="J192" t="s">
        <v>954</v>
      </c>
      <c r="K192" s="91">
        <v>2.54</v>
      </c>
      <c r="L192" t="s">
        <v>105</v>
      </c>
      <c r="M192" s="91">
        <v>4.6500000000000004</v>
      </c>
      <c r="N192" s="91">
        <v>2.56</v>
      </c>
      <c r="O192" s="91">
        <v>64.739999999999995</v>
      </c>
      <c r="P192" s="91">
        <v>106.61</v>
      </c>
      <c r="Q192" s="91">
        <v>0</v>
      </c>
      <c r="R192" s="91">
        <v>6.9019313999999998E-2</v>
      </c>
      <c r="S192" s="91">
        <v>0</v>
      </c>
      <c r="T192" s="91">
        <v>0</v>
      </c>
      <c r="U192" s="91">
        <v>0</v>
      </c>
    </row>
    <row r="193" spans="2:21">
      <c r="B193" t="s">
        <v>955</v>
      </c>
      <c r="C193" t="s">
        <v>956</v>
      </c>
      <c r="D193" t="s">
        <v>103</v>
      </c>
      <c r="E193" t="s">
        <v>126</v>
      </c>
      <c r="F193" t="s">
        <v>957</v>
      </c>
      <c r="G193" t="s">
        <v>400</v>
      </c>
      <c r="H193" t="s">
        <v>721</v>
      </c>
      <c r="I193" t="s">
        <v>153</v>
      </c>
      <c r="J193" t="s">
        <v>958</v>
      </c>
      <c r="K193" s="91">
        <v>4.5999999999999996</v>
      </c>
      <c r="L193" t="s">
        <v>105</v>
      </c>
      <c r="M193" s="91">
        <v>3.95</v>
      </c>
      <c r="N193" s="91">
        <v>4.24</v>
      </c>
      <c r="O193" s="91">
        <v>205071.16</v>
      </c>
      <c r="P193" s="91">
        <v>99.27</v>
      </c>
      <c r="Q193" s="91">
        <v>0</v>
      </c>
      <c r="R193" s="91">
        <v>203.574140532</v>
      </c>
      <c r="S193" s="91">
        <v>0.03</v>
      </c>
      <c r="T193" s="91">
        <v>0.23</v>
      </c>
      <c r="U193" s="91">
        <v>7.0000000000000007E-2</v>
      </c>
    </row>
    <row r="194" spans="2:21">
      <c r="B194" t="s">
        <v>959</v>
      </c>
      <c r="C194" t="s">
        <v>960</v>
      </c>
      <c r="D194" t="s">
        <v>103</v>
      </c>
      <c r="E194" t="s">
        <v>126</v>
      </c>
      <c r="F194" t="s">
        <v>957</v>
      </c>
      <c r="G194" t="s">
        <v>400</v>
      </c>
      <c r="H194" t="s">
        <v>721</v>
      </c>
      <c r="I194" t="s">
        <v>153</v>
      </c>
      <c r="J194" t="s">
        <v>679</v>
      </c>
      <c r="K194" s="91">
        <v>5.2</v>
      </c>
      <c r="L194" t="s">
        <v>105</v>
      </c>
      <c r="M194" s="91">
        <v>3</v>
      </c>
      <c r="N194" s="91">
        <v>4.3099999999999996</v>
      </c>
      <c r="O194" s="91">
        <v>349406</v>
      </c>
      <c r="P194" s="91">
        <v>94.19</v>
      </c>
      <c r="Q194" s="91">
        <v>0</v>
      </c>
      <c r="R194" s="91">
        <v>329.10551140000001</v>
      </c>
      <c r="S194" s="91">
        <v>0.05</v>
      </c>
      <c r="T194" s="91">
        <v>0.36</v>
      </c>
      <c r="U194" s="91">
        <v>0.12</v>
      </c>
    </row>
    <row r="195" spans="2:21">
      <c r="B195" t="s">
        <v>961</v>
      </c>
      <c r="C195" t="s">
        <v>962</v>
      </c>
      <c r="D195" t="s">
        <v>103</v>
      </c>
      <c r="E195" t="s">
        <v>126</v>
      </c>
      <c r="F195" t="s">
        <v>963</v>
      </c>
      <c r="G195" t="s">
        <v>532</v>
      </c>
      <c r="H195" t="s">
        <v>757</v>
      </c>
      <c r="I195" t="s">
        <v>231</v>
      </c>
      <c r="J195" t="s">
        <v>964</v>
      </c>
      <c r="K195" s="91">
        <v>5.76</v>
      </c>
      <c r="L195" t="s">
        <v>105</v>
      </c>
      <c r="M195" s="91">
        <v>4.57</v>
      </c>
      <c r="N195" s="91">
        <v>3.72</v>
      </c>
      <c r="O195" s="91">
        <v>137030</v>
      </c>
      <c r="P195" s="91">
        <v>105.57</v>
      </c>
      <c r="Q195" s="91">
        <v>0</v>
      </c>
      <c r="R195" s="91">
        <v>144.66257100000001</v>
      </c>
      <c r="S195" s="91">
        <v>0.04</v>
      </c>
      <c r="T195" s="91">
        <v>0.16</v>
      </c>
      <c r="U195" s="91">
        <v>0.05</v>
      </c>
    </row>
    <row r="196" spans="2:21">
      <c r="B196" t="s">
        <v>965</v>
      </c>
      <c r="C196" t="s">
        <v>966</v>
      </c>
      <c r="D196" t="s">
        <v>103</v>
      </c>
      <c r="E196" t="s">
        <v>126</v>
      </c>
      <c r="F196" t="s">
        <v>748</v>
      </c>
      <c r="G196" t="s">
        <v>130</v>
      </c>
      <c r="H196" t="s">
        <v>744</v>
      </c>
      <c r="I196" t="s">
        <v>153</v>
      </c>
      <c r="J196" t="s">
        <v>864</v>
      </c>
      <c r="K196" s="91">
        <v>1.57</v>
      </c>
      <c r="L196" t="s">
        <v>105</v>
      </c>
      <c r="M196" s="91">
        <v>3.3</v>
      </c>
      <c r="N196" s="91">
        <v>2.41</v>
      </c>
      <c r="O196" s="91">
        <v>85514.63</v>
      </c>
      <c r="P196" s="91">
        <v>101.86</v>
      </c>
      <c r="Q196" s="91">
        <v>0</v>
      </c>
      <c r="R196" s="91">
        <v>87.105202117999994</v>
      </c>
      <c r="S196" s="91">
        <v>0.02</v>
      </c>
      <c r="T196" s="91">
        <v>0.1</v>
      </c>
      <c r="U196" s="91">
        <v>0.03</v>
      </c>
    </row>
    <row r="197" spans="2:21">
      <c r="B197" t="s">
        <v>967</v>
      </c>
      <c r="C197" t="s">
        <v>968</v>
      </c>
      <c r="D197" t="s">
        <v>103</v>
      </c>
      <c r="E197" t="s">
        <v>126</v>
      </c>
      <c r="F197" t="s">
        <v>756</v>
      </c>
      <c r="G197" t="s">
        <v>572</v>
      </c>
      <c r="H197" t="s">
        <v>757</v>
      </c>
      <c r="I197" t="s">
        <v>231</v>
      </c>
      <c r="J197" t="s">
        <v>372</v>
      </c>
      <c r="K197" s="91">
        <v>1.68</v>
      </c>
      <c r="L197" t="s">
        <v>105</v>
      </c>
      <c r="M197" s="91">
        <v>6</v>
      </c>
      <c r="N197" s="91">
        <v>1.78</v>
      </c>
      <c r="O197" s="91">
        <v>293762.40000000002</v>
      </c>
      <c r="P197" s="91">
        <v>108.72</v>
      </c>
      <c r="Q197" s="91">
        <v>0</v>
      </c>
      <c r="R197" s="91">
        <v>319.37848128000002</v>
      </c>
      <c r="S197" s="91">
        <v>0.05</v>
      </c>
      <c r="T197" s="91">
        <v>0.35</v>
      </c>
      <c r="U197" s="91">
        <v>0.11</v>
      </c>
    </row>
    <row r="198" spans="2:21">
      <c r="B198" t="s">
        <v>969</v>
      </c>
      <c r="C198" t="s">
        <v>970</v>
      </c>
      <c r="D198" t="s">
        <v>103</v>
      </c>
      <c r="E198" t="s">
        <v>126</v>
      </c>
      <c r="F198" t="s">
        <v>756</v>
      </c>
      <c r="G198" t="s">
        <v>572</v>
      </c>
      <c r="H198" t="s">
        <v>757</v>
      </c>
      <c r="I198" t="s">
        <v>231</v>
      </c>
      <c r="J198" t="s">
        <v>971</v>
      </c>
      <c r="K198" s="91">
        <v>3.64</v>
      </c>
      <c r="L198" t="s">
        <v>105</v>
      </c>
      <c r="M198" s="91">
        <v>5.9</v>
      </c>
      <c r="N198" s="91">
        <v>2.73</v>
      </c>
      <c r="O198" s="91">
        <v>3487</v>
      </c>
      <c r="P198" s="91">
        <v>113.55</v>
      </c>
      <c r="Q198" s="91">
        <v>0</v>
      </c>
      <c r="R198" s="91">
        <v>3.9594885</v>
      </c>
      <c r="S198" s="91">
        <v>0</v>
      </c>
      <c r="T198" s="91">
        <v>0</v>
      </c>
      <c r="U198" s="91">
        <v>0</v>
      </c>
    </row>
    <row r="199" spans="2:21">
      <c r="B199" t="s">
        <v>972</v>
      </c>
      <c r="C199" t="s">
        <v>973</v>
      </c>
      <c r="D199" t="s">
        <v>103</v>
      </c>
      <c r="E199" t="s">
        <v>126</v>
      </c>
      <c r="F199" t="s">
        <v>761</v>
      </c>
      <c r="G199" t="s">
        <v>400</v>
      </c>
      <c r="H199" t="s">
        <v>757</v>
      </c>
      <c r="I199" t="s">
        <v>231</v>
      </c>
      <c r="J199" t="s">
        <v>974</v>
      </c>
      <c r="K199" s="91">
        <v>4.0999999999999996</v>
      </c>
      <c r="L199" t="s">
        <v>105</v>
      </c>
      <c r="M199" s="91">
        <v>6.9</v>
      </c>
      <c r="N199" s="91">
        <v>8.09</v>
      </c>
      <c r="O199" s="91">
        <v>21163</v>
      </c>
      <c r="P199" s="91">
        <v>98.51</v>
      </c>
      <c r="Q199" s="91">
        <v>0</v>
      </c>
      <c r="R199" s="91">
        <v>20.847671299999998</v>
      </c>
      <c r="S199" s="91">
        <v>0</v>
      </c>
      <c r="T199" s="91">
        <v>0.02</v>
      </c>
      <c r="U199" s="91">
        <v>0.01</v>
      </c>
    </row>
    <row r="200" spans="2:21">
      <c r="B200" t="s">
        <v>975</v>
      </c>
      <c r="C200" t="s">
        <v>976</v>
      </c>
      <c r="D200" t="s">
        <v>103</v>
      </c>
      <c r="E200" t="s">
        <v>126</v>
      </c>
      <c r="F200" t="s">
        <v>977</v>
      </c>
      <c r="G200" t="s">
        <v>400</v>
      </c>
      <c r="H200" t="s">
        <v>744</v>
      </c>
      <c r="I200" t="s">
        <v>153</v>
      </c>
      <c r="J200" t="s">
        <v>978</v>
      </c>
      <c r="K200" s="91">
        <v>4.03</v>
      </c>
      <c r="L200" t="s">
        <v>105</v>
      </c>
      <c r="M200" s="91">
        <v>4.5999999999999996</v>
      </c>
      <c r="N200" s="91">
        <v>5.32</v>
      </c>
      <c r="O200" s="91">
        <v>82404.28</v>
      </c>
      <c r="P200" s="91">
        <v>97.5</v>
      </c>
      <c r="Q200" s="91">
        <v>6.5786100000000003</v>
      </c>
      <c r="R200" s="91">
        <v>86.922782999999995</v>
      </c>
      <c r="S200" s="91">
        <v>0.04</v>
      </c>
      <c r="T200" s="91">
        <v>0.1</v>
      </c>
      <c r="U200" s="91">
        <v>0.03</v>
      </c>
    </row>
    <row r="201" spans="2:21">
      <c r="B201" t="s">
        <v>979</v>
      </c>
      <c r="C201" t="s">
        <v>980</v>
      </c>
      <c r="D201" t="s">
        <v>103</v>
      </c>
      <c r="E201" t="s">
        <v>126</v>
      </c>
      <c r="F201" t="s">
        <v>773</v>
      </c>
      <c r="G201" t="s">
        <v>130</v>
      </c>
      <c r="H201" t="s">
        <v>774</v>
      </c>
      <c r="I201" t="s">
        <v>153</v>
      </c>
      <c r="J201" t="s">
        <v>981</v>
      </c>
      <c r="K201" s="91">
        <v>1.37</v>
      </c>
      <c r="L201" t="s">
        <v>105</v>
      </c>
      <c r="M201" s="91">
        <v>4.3</v>
      </c>
      <c r="N201" s="91">
        <v>3.18</v>
      </c>
      <c r="O201" s="91">
        <v>156557.98000000001</v>
      </c>
      <c r="P201" s="91">
        <v>101.96</v>
      </c>
      <c r="Q201" s="91">
        <v>0</v>
      </c>
      <c r="R201" s="91">
        <v>159.62651640799999</v>
      </c>
      <c r="S201" s="91">
        <v>0.04</v>
      </c>
      <c r="T201" s="91">
        <v>0.18</v>
      </c>
      <c r="U201" s="91">
        <v>0.06</v>
      </c>
    </row>
    <row r="202" spans="2:21">
      <c r="B202" t="s">
        <v>982</v>
      </c>
      <c r="C202" t="s">
        <v>983</v>
      </c>
      <c r="D202" t="s">
        <v>103</v>
      </c>
      <c r="E202" t="s">
        <v>126</v>
      </c>
      <c r="F202" t="s">
        <v>773</v>
      </c>
      <c r="G202" t="s">
        <v>130</v>
      </c>
      <c r="H202" t="s">
        <v>774</v>
      </c>
      <c r="I202" t="s">
        <v>153</v>
      </c>
      <c r="J202" t="s">
        <v>984</v>
      </c>
      <c r="K202" s="91">
        <v>2.0499999999999998</v>
      </c>
      <c r="L202" t="s">
        <v>105</v>
      </c>
      <c r="M202" s="91">
        <v>4.25</v>
      </c>
      <c r="N202" s="91">
        <v>3.8</v>
      </c>
      <c r="O202" s="91">
        <v>108050.52</v>
      </c>
      <c r="P202" s="91">
        <v>102.73</v>
      </c>
      <c r="Q202" s="91">
        <v>0</v>
      </c>
      <c r="R202" s="91">
        <v>111.000299196</v>
      </c>
      <c r="S202" s="91">
        <v>0.02</v>
      </c>
      <c r="T202" s="91">
        <v>0.12</v>
      </c>
      <c r="U202" s="91">
        <v>0.04</v>
      </c>
    </row>
    <row r="203" spans="2:21">
      <c r="B203" t="s">
        <v>985</v>
      </c>
      <c r="C203" t="s">
        <v>986</v>
      </c>
      <c r="D203" t="s">
        <v>103</v>
      </c>
      <c r="E203" t="s">
        <v>126</v>
      </c>
      <c r="F203" t="s">
        <v>773</v>
      </c>
      <c r="G203" t="s">
        <v>130</v>
      </c>
      <c r="H203" t="s">
        <v>987</v>
      </c>
      <c r="I203" t="s">
        <v>231</v>
      </c>
      <c r="J203" t="s">
        <v>958</v>
      </c>
      <c r="K203" s="91">
        <v>1.95</v>
      </c>
      <c r="L203" t="s">
        <v>105</v>
      </c>
      <c r="M203" s="91">
        <v>3.7</v>
      </c>
      <c r="N203" s="91">
        <v>4.03</v>
      </c>
      <c r="O203" s="91">
        <v>261000</v>
      </c>
      <c r="P203" s="91">
        <v>100.99</v>
      </c>
      <c r="Q203" s="91">
        <v>0</v>
      </c>
      <c r="R203" s="91">
        <v>263.58390000000003</v>
      </c>
      <c r="S203" s="91">
        <v>0.08</v>
      </c>
      <c r="T203" s="91">
        <v>0.28999999999999998</v>
      </c>
      <c r="U203" s="91">
        <v>0.09</v>
      </c>
    </row>
    <row r="204" spans="2:21">
      <c r="B204" t="s">
        <v>988</v>
      </c>
      <c r="C204" t="s">
        <v>989</v>
      </c>
      <c r="D204" t="s">
        <v>103</v>
      </c>
      <c r="E204" t="s">
        <v>126</v>
      </c>
      <c r="F204" t="s">
        <v>990</v>
      </c>
      <c r="G204" t="s">
        <v>130</v>
      </c>
      <c r="H204" t="s">
        <v>987</v>
      </c>
      <c r="I204" t="s">
        <v>231</v>
      </c>
      <c r="J204" t="s">
        <v>991</v>
      </c>
      <c r="K204" s="91">
        <v>0.94</v>
      </c>
      <c r="L204" t="s">
        <v>105</v>
      </c>
      <c r="M204" s="91">
        <v>4.7</v>
      </c>
      <c r="N204" s="91">
        <v>2.4</v>
      </c>
      <c r="O204" s="91">
        <v>65000</v>
      </c>
      <c r="P204" s="91">
        <v>103.76</v>
      </c>
      <c r="Q204" s="91">
        <v>0</v>
      </c>
      <c r="R204" s="91">
        <v>67.444000000000003</v>
      </c>
      <c r="S204" s="91">
        <v>0.06</v>
      </c>
      <c r="T204" s="91">
        <v>7.0000000000000007E-2</v>
      </c>
      <c r="U204" s="91">
        <v>0.02</v>
      </c>
    </row>
    <row r="205" spans="2:21">
      <c r="B205" s="92" t="s">
        <v>356</v>
      </c>
      <c r="C205" s="16"/>
      <c r="D205" s="16"/>
      <c r="E205" s="16"/>
      <c r="F205" s="16"/>
      <c r="K205" s="93">
        <v>3.95</v>
      </c>
      <c r="N205" s="93">
        <v>5.26</v>
      </c>
      <c r="O205" s="93">
        <v>2510672.59</v>
      </c>
      <c r="Q205" s="93">
        <v>0</v>
      </c>
      <c r="R205" s="93">
        <v>2478.445481318</v>
      </c>
      <c r="T205" s="93">
        <v>2.75</v>
      </c>
      <c r="U205" s="93">
        <v>0.87</v>
      </c>
    </row>
    <row r="206" spans="2:21">
      <c r="B206" t="s">
        <v>992</v>
      </c>
      <c r="C206" t="s">
        <v>993</v>
      </c>
      <c r="D206" t="s">
        <v>103</v>
      </c>
      <c r="E206" t="s">
        <v>126</v>
      </c>
      <c r="F206" t="s">
        <v>994</v>
      </c>
      <c r="G206" t="s">
        <v>995</v>
      </c>
      <c r="H206" t="s">
        <v>438</v>
      </c>
      <c r="I206" t="s">
        <v>231</v>
      </c>
      <c r="J206" t="s">
        <v>996</v>
      </c>
      <c r="K206" s="91">
        <v>3.62</v>
      </c>
      <c r="L206" t="s">
        <v>105</v>
      </c>
      <c r="M206" s="91">
        <v>3.49</v>
      </c>
      <c r="N206" s="91">
        <v>4.4400000000000004</v>
      </c>
      <c r="O206" s="91">
        <v>1139289.52</v>
      </c>
      <c r="P206" s="91">
        <v>98.39</v>
      </c>
      <c r="Q206" s="91">
        <v>0</v>
      </c>
      <c r="R206" s="91">
        <v>1120.946958728</v>
      </c>
      <c r="S206" s="91">
        <v>0.05</v>
      </c>
      <c r="T206" s="91">
        <v>1.24</v>
      </c>
      <c r="U206" s="91">
        <v>0.39</v>
      </c>
    </row>
    <row r="207" spans="2:21">
      <c r="B207" t="s">
        <v>997</v>
      </c>
      <c r="C207" t="s">
        <v>998</v>
      </c>
      <c r="D207" t="s">
        <v>103</v>
      </c>
      <c r="E207" t="s">
        <v>126</v>
      </c>
      <c r="F207" t="s">
        <v>999</v>
      </c>
      <c r="G207" t="s">
        <v>995</v>
      </c>
      <c r="H207" t="s">
        <v>660</v>
      </c>
      <c r="I207" t="s">
        <v>153</v>
      </c>
      <c r="J207" t="s">
        <v>1000</v>
      </c>
      <c r="K207" s="91">
        <v>4.38</v>
      </c>
      <c r="L207" t="s">
        <v>105</v>
      </c>
      <c r="M207" s="91">
        <v>4.6900000000000004</v>
      </c>
      <c r="N207" s="91">
        <v>6.15</v>
      </c>
      <c r="O207" s="91">
        <v>1189658.07</v>
      </c>
      <c r="P207" s="91">
        <v>98.7</v>
      </c>
      <c r="Q207" s="91">
        <v>0</v>
      </c>
      <c r="R207" s="91">
        <v>1174.1925150899999</v>
      </c>
      <c r="S207" s="91">
        <v>0.06</v>
      </c>
      <c r="T207" s="91">
        <v>1.3</v>
      </c>
      <c r="U207" s="91">
        <v>0.41</v>
      </c>
    </row>
    <row r="208" spans="2:21">
      <c r="B208" t="s">
        <v>1001</v>
      </c>
      <c r="C208" t="s">
        <v>1002</v>
      </c>
      <c r="D208" t="s">
        <v>103</v>
      </c>
      <c r="E208" t="s">
        <v>126</v>
      </c>
      <c r="F208" t="s">
        <v>756</v>
      </c>
      <c r="G208" t="s">
        <v>532</v>
      </c>
      <c r="H208" t="s">
        <v>757</v>
      </c>
      <c r="I208" t="s">
        <v>231</v>
      </c>
      <c r="J208" t="s">
        <v>1003</v>
      </c>
      <c r="K208" s="91">
        <v>3.22</v>
      </c>
      <c r="L208" t="s">
        <v>105</v>
      </c>
      <c r="M208" s="91">
        <v>6.7</v>
      </c>
      <c r="N208" s="91">
        <v>4.62</v>
      </c>
      <c r="O208" s="91">
        <v>181725</v>
      </c>
      <c r="P208" s="91">
        <v>100.87</v>
      </c>
      <c r="Q208" s="91">
        <v>0</v>
      </c>
      <c r="R208" s="91">
        <v>183.30600749999999</v>
      </c>
      <c r="S208" s="91">
        <v>0.02</v>
      </c>
      <c r="T208" s="91">
        <v>0.2</v>
      </c>
      <c r="U208" s="91">
        <v>0.06</v>
      </c>
    </row>
    <row r="209" spans="2:21">
      <c r="B209" s="92" t="s">
        <v>1004</v>
      </c>
      <c r="C209" s="16"/>
      <c r="D209" s="16"/>
      <c r="E209" s="16"/>
      <c r="F209" s="16"/>
      <c r="K209" s="93">
        <v>0</v>
      </c>
      <c r="N209" s="93">
        <v>0</v>
      </c>
      <c r="O209" s="93">
        <v>0</v>
      </c>
      <c r="Q209" s="93">
        <v>0</v>
      </c>
      <c r="R209" s="93">
        <v>0</v>
      </c>
      <c r="T209" s="93">
        <v>0</v>
      </c>
      <c r="U209" s="93">
        <v>0</v>
      </c>
    </row>
    <row r="210" spans="2:21">
      <c r="B210" t="s">
        <v>254</v>
      </c>
      <c r="C210" t="s">
        <v>254</v>
      </c>
      <c r="D210" s="16"/>
      <c r="E210" s="16"/>
      <c r="F210" s="16"/>
      <c r="G210" t="s">
        <v>254</v>
      </c>
      <c r="H210" t="s">
        <v>254</v>
      </c>
      <c r="K210" s="91">
        <v>0</v>
      </c>
      <c r="L210" t="s">
        <v>254</v>
      </c>
      <c r="M210" s="91">
        <v>0</v>
      </c>
      <c r="N210" s="91">
        <v>0</v>
      </c>
      <c r="O210" s="91">
        <v>0</v>
      </c>
      <c r="P210" s="91">
        <v>0</v>
      </c>
      <c r="R210" s="91">
        <v>0</v>
      </c>
      <c r="S210" s="91">
        <v>0</v>
      </c>
      <c r="T210" s="91">
        <v>0</v>
      </c>
      <c r="U210" s="91">
        <v>0</v>
      </c>
    </row>
    <row r="211" spans="2:21">
      <c r="B211" s="92" t="s">
        <v>260</v>
      </c>
      <c r="C211" s="16"/>
      <c r="D211" s="16"/>
      <c r="E211" s="16"/>
      <c r="F211" s="16"/>
      <c r="K211" s="93">
        <v>0</v>
      </c>
      <c r="N211" s="93">
        <v>0</v>
      </c>
      <c r="O211" s="93">
        <v>0</v>
      </c>
      <c r="Q211" s="93">
        <v>0</v>
      </c>
      <c r="R211" s="93">
        <v>0</v>
      </c>
      <c r="T211" s="93">
        <v>0</v>
      </c>
      <c r="U211" s="93">
        <v>0</v>
      </c>
    </row>
    <row r="212" spans="2:21">
      <c r="B212" s="92" t="s">
        <v>357</v>
      </c>
      <c r="C212" s="16"/>
      <c r="D212" s="16"/>
      <c r="E212" s="16"/>
      <c r="F212" s="16"/>
      <c r="K212" s="93">
        <v>0</v>
      </c>
      <c r="N212" s="93">
        <v>0</v>
      </c>
      <c r="O212" s="93">
        <v>0</v>
      </c>
      <c r="Q212" s="93">
        <v>0</v>
      </c>
      <c r="R212" s="93">
        <v>0</v>
      </c>
      <c r="T212" s="93">
        <v>0</v>
      </c>
      <c r="U212" s="93">
        <v>0</v>
      </c>
    </row>
    <row r="213" spans="2:21">
      <c r="B213" t="s">
        <v>254</v>
      </c>
      <c r="C213" t="s">
        <v>254</v>
      </c>
      <c r="D213" s="16"/>
      <c r="E213" s="16"/>
      <c r="F213" s="16"/>
      <c r="G213" t="s">
        <v>254</v>
      </c>
      <c r="H213" t="s">
        <v>254</v>
      </c>
      <c r="K213" s="91">
        <v>0</v>
      </c>
      <c r="L213" t="s">
        <v>254</v>
      </c>
      <c r="M213" s="91">
        <v>0</v>
      </c>
      <c r="N213" s="91">
        <v>0</v>
      </c>
      <c r="O213" s="91">
        <v>0</v>
      </c>
      <c r="P213" s="91">
        <v>0</v>
      </c>
      <c r="R213" s="91">
        <v>0</v>
      </c>
      <c r="S213" s="91">
        <v>0</v>
      </c>
      <c r="T213" s="91">
        <v>0</v>
      </c>
      <c r="U213" s="91">
        <v>0</v>
      </c>
    </row>
    <row r="214" spans="2:21">
      <c r="B214" s="92" t="s">
        <v>358</v>
      </c>
      <c r="C214" s="16"/>
      <c r="D214" s="16"/>
      <c r="E214" s="16"/>
      <c r="F214" s="16"/>
      <c r="K214" s="93">
        <v>0</v>
      </c>
      <c r="N214" s="93">
        <v>0</v>
      </c>
      <c r="O214" s="93">
        <v>0</v>
      </c>
      <c r="Q214" s="93">
        <v>0</v>
      </c>
      <c r="R214" s="93">
        <v>0</v>
      </c>
      <c r="T214" s="93">
        <v>0</v>
      </c>
      <c r="U214" s="93">
        <v>0</v>
      </c>
    </row>
    <row r="215" spans="2:21">
      <c r="B215" t="s">
        <v>254</v>
      </c>
      <c r="C215" t="s">
        <v>254</v>
      </c>
      <c r="D215" s="16"/>
      <c r="E215" s="16"/>
      <c r="F215" s="16"/>
      <c r="G215" t="s">
        <v>254</v>
      </c>
      <c r="H215" t="s">
        <v>254</v>
      </c>
      <c r="K215" s="91">
        <v>0</v>
      </c>
      <c r="L215" t="s">
        <v>254</v>
      </c>
      <c r="M215" s="91">
        <v>0</v>
      </c>
      <c r="N215" s="91">
        <v>0</v>
      </c>
      <c r="O215" s="91">
        <v>0</v>
      </c>
      <c r="P215" s="91">
        <v>0</v>
      </c>
      <c r="R215" s="91">
        <v>0</v>
      </c>
      <c r="S215" s="91">
        <v>0</v>
      </c>
      <c r="T215" s="91">
        <v>0</v>
      </c>
      <c r="U215" s="91">
        <v>0</v>
      </c>
    </row>
    <row r="216" spans="2:21">
      <c r="B216" t="s">
        <v>262</v>
      </c>
      <c r="C216" s="16"/>
      <c r="D216" s="16"/>
      <c r="E216" s="16"/>
      <c r="F216" s="16"/>
    </row>
    <row r="217" spans="2:21">
      <c r="B217" t="s">
        <v>351</v>
      </c>
      <c r="C217" s="16"/>
      <c r="D217" s="16"/>
      <c r="E217" s="16"/>
      <c r="F217" s="16"/>
    </row>
    <row r="218" spans="2:21">
      <c r="B218" t="s">
        <v>352</v>
      </c>
      <c r="C218" s="16"/>
      <c r="D218" s="16"/>
      <c r="E218" s="16"/>
      <c r="F218" s="16"/>
    </row>
    <row r="219" spans="2:21">
      <c r="B219" t="s">
        <v>353</v>
      </c>
      <c r="C219" s="16"/>
      <c r="D219" s="16"/>
      <c r="E219" s="16"/>
      <c r="F219" s="16"/>
    </row>
    <row r="220" spans="2:21">
      <c r="B220" t="s">
        <v>354</v>
      </c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9">
        <v>43373</v>
      </c>
      <c r="E1" s="16"/>
      <c r="F1" s="16"/>
      <c r="G1" s="16"/>
    </row>
    <row r="2" spans="2:62">
      <c r="B2" s="2" t="s">
        <v>1</v>
      </c>
      <c r="C2" s="12" t="s">
        <v>1821</v>
      </c>
      <c r="E2" s="16"/>
      <c r="F2" s="16"/>
      <c r="G2" s="16"/>
    </row>
    <row r="3" spans="2:62">
      <c r="B3" s="2" t="s">
        <v>2</v>
      </c>
      <c r="C3" s="26" t="s">
        <v>1822</v>
      </c>
      <c r="E3" s="16"/>
      <c r="F3" s="16"/>
      <c r="G3" s="16"/>
    </row>
    <row r="4" spans="2:62">
      <c r="B4" s="2" t="s">
        <v>3</v>
      </c>
      <c r="C4" s="100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1484695.25</v>
      </c>
      <c r="J11" s="7"/>
      <c r="K11" s="90">
        <v>8.2703000000000007</v>
      </c>
      <c r="L11" s="90">
        <v>9158.26203317</v>
      </c>
      <c r="M11" s="7"/>
      <c r="N11" s="90">
        <v>100</v>
      </c>
      <c r="O11" s="90">
        <v>3.22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1480104.25</v>
      </c>
      <c r="K12" s="93">
        <v>8.2703000000000007</v>
      </c>
      <c r="L12" s="93">
        <v>8795.9010892599999</v>
      </c>
      <c r="N12" s="93">
        <v>96.04</v>
      </c>
      <c r="O12" s="93">
        <v>3.09</v>
      </c>
    </row>
    <row r="13" spans="2:62">
      <c r="B13" s="92" t="s">
        <v>1005</v>
      </c>
      <c r="E13" s="16"/>
      <c r="F13" s="16"/>
      <c r="G13" s="16"/>
      <c r="I13" s="93">
        <v>1340361</v>
      </c>
      <c r="K13" s="93">
        <v>6.2027299999999999</v>
      </c>
      <c r="L13" s="93">
        <v>6702.5922140000002</v>
      </c>
      <c r="N13" s="93">
        <v>73.19</v>
      </c>
      <c r="O13" s="93">
        <v>2.35</v>
      </c>
    </row>
    <row r="14" spans="2:62">
      <c r="B14" t="s">
        <v>1006</v>
      </c>
      <c r="C14" t="s">
        <v>1007</v>
      </c>
      <c r="D14" t="s">
        <v>103</v>
      </c>
      <c r="E14" t="s">
        <v>126</v>
      </c>
      <c r="F14" t="s">
        <v>756</v>
      </c>
      <c r="G14" t="s">
        <v>532</v>
      </c>
      <c r="H14" t="s">
        <v>105</v>
      </c>
      <c r="I14" s="91">
        <v>31234</v>
      </c>
      <c r="J14" s="91">
        <v>181.2</v>
      </c>
      <c r="K14" s="91">
        <v>0</v>
      </c>
      <c r="L14" s="91">
        <v>56.596007999999998</v>
      </c>
      <c r="M14" s="91">
        <v>0</v>
      </c>
      <c r="N14" s="91">
        <v>0.62</v>
      </c>
      <c r="O14" s="91">
        <v>0.02</v>
      </c>
    </row>
    <row r="15" spans="2:62">
      <c r="B15" t="s">
        <v>1008</v>
      </c>
      <c r="C15" t="s">
        <v>1009</v>
      </c>
      <c r="D15" t="s">
        <v>103</v>
      </c>
      <c r="E15" t="s">
        <v>126</v>
      </c>
      <c r="F15" t="s">
        <v>564</v>
      </c>
      <c r="G15" t="s">
        <v>532</v>
      </c>
      <c r="H15" t="s">
        <v>105</v>
      </c>
      <c r="I15" s="91">
        <v>379</v>
      </c>
      <c r="J15" s="91">
        <v>57050</v>
      </c>
      <c r="K15" s="91">
        <v>0</v>
      </c>
      <c r="L15" s="91">
        <v>216.21950000000001</v>
      </c>
      <c r="M15" s="91">
        <v>0</v>
      </c>
      <c r="N15" s="91">
        <v>2.36</v>
      </c>
      <c r="O15" s="91">
        <v>0.08</v>
      </c>
    </row>
    <row r="16" spans="2:62">
      <c r="B16" t="s">
        <v>1010</v>
      </c>
      <c r="C16" t="s">
        <v>1011</v>
      </c>
      <c r="D16" t="s">
        <v>103</v>
      </c>
      <c r="E16" t="s">
        <v>126</v>
      </c>
      <c r="F16" t="s">
        <v>1012</v>
      </c>
      <c r="G16" t="s">
        <v>1013</v>
      </c>
      <c r="H16" t="s">
        <v>105</v>
      </c>
      <c r="I16" s="91">
        <v>2260</v>
      </c>
      <c r="J16" s="91">
        <v>7973</v>
      </c>
      <c r="K16" s="91">
        <v>0</v>
      </c>
      <c r="L16" s="91">
        <v>180.18979999999999</v>
      </c>
      <c r="M16" s="91">
        <v>0</v>
      </c>
      <c r="N16" s="91">
        <v>1.97</v>
      </c>
      <c r="O16" s="91">
        <v>0.06</v>
      </c>
    </row>
    <row r="17" spans="2:15">
      <c r="B17" t="s">
        <v>1014</v>
      </c>
      <c r="C17" t="s">
        <v>1015</v>
      </c>
      <c r="D17" t="s">
        <v>103</v>
      </c>
      <c r="E17" t="s">
        <v>126</v>
      </c>
      <c r="F17" t="s">
        <v>1016</v>
      </c>
      <c r="G17" t="s">
        <v>1013</v>
      </c>
      <c r="H17" t="s">
        <v>105</v>
      </c>
      <c r="I17" s="91">
        <v>576</v>
      </c>
      <c r="J17" s="91">
        <v>26080</v>
      </c>
      <c r="K17" s="91">
        <v>0</v>
      </c>
      <c r="L17" s="91">
        <v>150.2208</v>
      </c>
      <c r="M17" s="91">
        <v>0</v>
      </c>
      <c r="N17" s="91">
        <v>1.64</v>
      </c>
      <c r="O17" s="91">
        <v>0.05</v>
      </c>
    </row>
    <row r="18" spans="2:15">
      <c r="B18" t="s">
        <v>1017</v>
      </c>
      <c r="C18" t="s">
        <v>1018</v>
      </c>
      <c r="D18" t="s">
        <v>103</v>
      </c>
      <c r="E18" t="s">
        <v>126</v>
      </c>
      <c r="F18" t="s">
        <v>676</v>
      </c>
      <c r="G18" t="s">
        <v>527</v>
      </c>
      <c r="H18" t="s">
        <v>105</v>
      </c>
      <c r="I18" s="91">
        <v>3941</v>
      </c>
      <c r="J18" s="91">
        <v>2198</v>
      </c>
      <c r="K18" s="91">
        <v>0</v>
      </c>
      <c r="L18" s="91">
        <v>86.623180000000005</v>
      </c>
      <c r="M18" s="91">
        <v>0</v>
      </c>
      <c r="N18" s="91">
        <v>0.95</v>
      </c>
      <c r="O18" s="91">
        <v>0.03</v>
      </c>
    </row>
    <row r="19" spans="2:15">
      <c r="B19" t="s">
        <v>1019</v>
      </c>
      <c r="C19" t="s">
        <v>1020</v>
      </c>
      <c r="D19" t="s">
        <v>103</v>
      </c>
      <c r="E19" t="s">
        <v>126</v>
      </c>
      <c r="F19" t="s">
        <v>1021</v>
      </c>
      <c r="G19" t="s">
        <v>527</v>
      </c>
      <c r="H19" t="s">
        <v>105</v>
      </c>
      <c r="I19" s="91">
        <v>3257</v>
      </c>
      <c r="J19" s="91">
        <v>2796</v>
      </c>
      <c r="K19" s="91">
        <v>0</v>
      </c>
      <c r="L19" s="91">
        <v>91.065719999999999</v>
      </c>
      <c r="M19" s="91">
        <v>0</v>
      </c>
      <c r="N19" s="91">
        <v>0.99</v>
      </c>
      <c r="O19" s="91">
        <v>0.03</v>
      </c>
    </row>
    <row r="20" spans="2:15">
      <c r="B20" t="s">
        <v>1022</v>
      </c>
      <c r="C20" t="s">
        <v>1023</v>
      </c>
      <c r="D20" t="s">
        <v>103</v>
      </c>
      <c r="E20" t="s">
        <v>126</v>
      </c>
      <c r="F20" t="s">
        <v>1024</v>
      </c>
      <c r="G20" t="s">
        <v>852</v>
      </c>
      <c r="H20" t="s">
        <v>105</v>
      </c>
      <c r="I20" s="91">
        <v>510</v>
      </c>
      <c r="J20" s="91">
        <v>46120</v>
      </c>
      <c r="K20" s="91">
        <v>0</v>
      </c>
      <c r="L20" s="91">
        <v>235.21199999999999</v>
      </c>
      <c r="M20" s="91">
        <v>0</v>
      </c>
      <c r="N20" s="91">
        <v>2.57</v>
      </c>
      <c r="O20" s="91">
        <v>0.08</v>
      </c>
    </row>
    <row r="21" spans="2:15">
      <c r="B21" t="s">
        <v>1025</v>
      </c>
      <c r="C21" t="s">
        <v>1026</v>
      </c>
      <c r="D21" t="s">
        <v>103</v>
      </c>
      <c r="E21" t="s">
        <v>126</v>
      </c>
      <c r="F21" t="s">
        <v>724</v>
      </c>
      <c r="G21" t="s">
        <v>362</v>
      </c>
      <c r="H21" t="s">
        <v>105</v>
      </c>
      <c r="I21" s="91">
        <v>20228</v>
      </c>
      <c r="J21" s="91">
        <v>1213</v>
      </c>
      <c r="K21" s="91">
        <v>0</v>
      </c>
      <c r="L21" s="91">
        <v>245.36564000000001</v>
      </c>
      <c r="M21" s="91">
        <v>0</v>
      </c>
      <c r="N21" s="91">
        <v>2.68</v>
      </c>
      <c r="O21" s="91">
        <v>0.09</v>
      </c>
    </row>
    <row r="22" spans="2:15">
      <c r="B22" t="s">
        <v>1027</v>
      </c>
      <c r="C22" t="s">
        <v>1028</v>
      </c>
      <c r="D22" t="s">
        <v>103</v>
      </c>
      <c r="E22" t="s">
        <v>126</v>
      </c>
      <c r="F22" t="s">
        <v>1029</v>
      </c>
      <c r="G22" t="s">
        <v>362</v>
      </c>
      <c r="H22" t="s">
        <v>105</v>
      </c>
      <c r="I22" s="91">
        <v>27077</v>
      </c>
      <c r="J22" s="91">
        <v>2664</v>
      </c>
      <c r="K22" s="91">
        <v>0</v>
      </c>
      <c r="L22" s="91">
        <v>721.33127999999999</v>
      </c>
      <c r="M22" s="91">
        <v>0</v>
      </c>
      <c r="N22" s="91">
        <v>7.88</v>
      </c>
      <c r="O22" s="91">
        <v>0.25</v>
      </c>
    </row>
    <row r="23" spans="2:15">
      <c r="B23" t="s">
        <v>1030</v>
      </c>
      <c r="C23" t="s">
        <v>1031</v>
      </c>
      <c r="D23" t="s">
        <v>103</v>
      </c>
      <c r="E23" t="s">
        <v>126</v>
      </c>
      <c r="F23" t="s">
        <v>361</v>
      </c>
      <c r="G23" t="s">
        <v>362</v>
      </c>
      <c r="H23" t="s">
        <v>105</v>
      </c>
      <c r="I23" s="91">
        <v>30519</v>
      </c>
      <c r="J23" s="91">
        <v>2399</v>
      </c>
      <c r="K23" s="91">
        <v>0</v>
      </c>
      <c r="L23" s="91">
        <v>732.15080999999998</v>
      </c>
      <c r="M23" s="91">
        <v>0</v>
      </c>
      <c r="N23" s="91">
        <v>7.99</v>
      </c>
      <c r="O23" s="91">
        <v>0.26</v>
      </c>
    </row>
    <row r="24" spans="2:15">
      <c r="B24" t="s">
        <v>1032</v>
      </c>
      <c r="C24" t="s">
        <v>1033</v>
      </c>
      <c r="D24" t="s">
        <v>103</v>
      </c>
      <c r="E24" t="s">
        <v>126</v>
      </c>
      <c r="F24" t="s">
        <v>688</v>
      </c>
      <c r="G24" t="s">
        <v>362</v>
      </c>
      <c r="H24" t="s">
        <v>105</v>
      </c>
      <c r="I24" s="91">
        <v>5573</v>
      </c>
      <c r="J24" s="91">
        <v>6372</v>
      </c>
      <c r="K24" s="91">
        <v>0</v>
      </c>
      <c r="L24" s="91">
        <v>355.11156</v>
      </c>
      <c r="M24" s="91">
        <v>0</v>
      </c>
      <c r="N24" s="91">
        <v>3.88</v>
      </c>
      <c r="O24" s="91">
        <v>0.12</v>
      </c>
    </row>
    <row r="25" spans="2:15">
      <c r="B25" t="s">
        <v>1034</v>
      </c>
      <c r="C25" t="s">
        <v>1035</v>
      </c>
      <c r="D25" t="s">
        <v>103</v>
      </c>
      <c r="E25" t="s">
        <v>126</v>
      </c>
      <c r="F25" t="s">
        <v>664</v>
      </c>
      <c r="G25" t="s">
        <v>362</v>
      </c>
      <c r="H25" t="s">
        <v>105</v>
      </c>
      <c r="I25" s="91">
        <v>1662</v>
      </c>
      <c r="J25" s="91">
        <v>8209</v>
      </c>
      <c r="K25" s="91">
        <v>0</v>
      </c>
      <c r="L25" s="91">
        <v>136.43358000000001</v>
      </c>
      <c r="M25" s="91">
        <v>0</v>
      </c>
      <c r="N25" s="91">
        <v>1.49</v>
      </c>
      <c r="O25" s="91">
        <v>0.05</v>
      </c>
    </row>
    <row r="26" spans="2:15">
      <c r="B26" t="s">
        <v>1036</v>
      </c>
      <c r="C26" t="s">
        <v>1037</v>
      </c>
      <c r="D26" t="s">
        <v>103</v>
      </c>
      <c r="E26" t="s">
        <v>126</v>
      </c>
      <c r="F26" t="s">
        <v>1038</v>
      </c>
      <c r="G26" t="s">
        <v>729</v>
      </c>
      <c r="H26" t="s">
        <v>105</v>
      </c>
      <c r="I26" s="91">
        <v>52</v>
      </c>
      <c r="J26" s="91">
        <v>116900</v>
      </c>
      <c r="K26" s="91">
        <v>0</v>
      </c>
      <c r="L26" s="91">
        <v>60.787999999999997</v>
      </c>
      <c r="M26" s="91">
        <v>0</v>
      </c>
      <c r="N26" s="91">
        <v>0.66</v>
      </c>
      <c r="O26" s="91">
        <v>0.02</v>
      </c>
    </row>
    <row r="27" spans="2:15">
      <c r="B27" t="s">
        <v>1039</v>
      </c>
      <c r="C27" t="s">
        <v>1040</v>
      </c>
      <c r="D27" t="s">
        <v>103</v>
      </c>
      <c r="E27" t="s">
        <v>126</v>
      </c>
      <c r="F27" t="s">
        <v>1041</v>
      </c>
      <c r="G27" t="s">
        <v>995</v>
      </c>
      <c r="H27" t="s">
        <v>105</v>
      </c>
      <c r="I27" s="91">
        <v>28598</v>
      </c>
      <c r="J27" s="91">
        <v>1079</v>
      </c>
      <c r="K27" s="91">
        <v>0</v>
      </c>
      <c r="L27" s="91">
        <v>308.57242000000002</v>
      </c>
      <c r="M27" s="91">
        <v>0</v>
      </c>
      <c r="N27" s="91">
        <v>3.37</v>
      </c>
      <c r="O27" s="91">
        <v>0.11</v>
      </c>
    </row>
    <row r="28" spans="2:15">
      <c r="B28" t="s">
        <v>1042</v>
      </c>
      <c r="C28" t="s">
        <v>1043</v>
      </c>
      <c r="D28" t="s">
        <v>103</v>
      </c>
      <c r="E28" t="s">
        <v>126</v>
      </c>
      <c r="F28" t="s">
        <v>994</v>
      </c>
      <c r="G28" t="s">
        <v>995</v>
      </c>
      <c r="H28" t="s">
        <v>105</v>
      </c>
      <c r="I28" s="91">
        <v>1093138</v>
      </c>
      <c r="J28" s="91">
        <v>42.5</v>
      </c>
      <c r="K28" s="91">
        <v>0</v>
      </c>
      <c r="L28" s="91">
        <v>464.58364999999998</v>
      </c>
      <c r="M28" s="91">
        <v>0.01</v>
      </c>
      <c r="N28" s="91">
        <v>5.07</v>
      </c>
      <c r="O28" s="91">
        <v>0.16</v>
      </c>
    </row>
    <row r="29" spans="2:15">
      <c r="B29" t="s">
        <v>1044</v>
      </c>
      <c r="C29" t="s">
        <v>1045</v>
      </c>
      <c r="D29" t="s">
        <v>103</v>
      </c>
      <c r="E29" t="s">
        <v>126</v>
      </c>
      <c r="F29" t="s">
        <v>836</v>
      </c>
      <c r="G29" t="s">
        <v>572</v>
      </c>
      <c r="H29" t="s">
        <v>105</v>
      </c>
      <c r="I29" s="91">
        <v>19636</v>
      </c>
      <c r="J29" s="91">
        <v>2220</v>
      </c>
      <c r="K29" s="91">
        <v>0</v>
      </c>
      <c r="L29" s="91">
        <v>435.91919999999999</v>
      </c>
      <c r="M29" s="91">
        <v>0</v>
      </c>
      <c r="N29" s="91">
        <v>4.76</v>
      </c>
      <c r="O29" s="91">
        <v>0.15</v>
      </c>
    </row>
    <row r="30" spans="2:15">
      <c r="B30" t="s">
        <v>1046</v>
      </c>
      <c r="C30" t="s">
        <v>1047</v>
      </c>
      <c r="D30" t="s">
        <v>103</v>
      </c>
      <c r="E30" t="s">
        <v>126</v>
      </c>
      <c r="F30" t="s">
        <v>1048</v>
      </c>
      <c r="G30" t="s">
        <v>1049</v>
      </c>
      <c r="H30" t="s">
        <v>105</v>
      </c>
      <c r="I30" s="91">
        <v>890</v>
      </c>
      <c r="J30" s="91">
        <v>7920</v>
      </c>
      <c r="K30" s="91">
        <v>0</v>
      </c>
      <c r="L30" s="91">
        <v>70.488</v>
      </c>
      <c r="M30" s="91">
        <v>0</v>
      </c>
      <c r="N30" s="91">
        <v>0.77</v>
      </c>
      <c r="O30" s="91">
        <v>0.02</v>
      </c>
    </row>
    <row r="31" spans="2:15">
      <c r="B31" t="s">
        <v>1050</v>
      </c>
      <c r="C31" t="s">
        <v>1051</v>
      </c>
      <c r="D31" t="s">
        <v>103</v>
      </c>
      <c r="E31" t="s">
        <v>126</v>
      </c>
      <c r="F31" t="s">
        <v>1052</v>
      </c>
      <c r="G31" t="s">
        <v>822</v>
      </c>
      <c r="H31" t="s">
        <v>105</v>
      </c>
      <c r="I31" s="91">
        <v>900</v>
      </c>
      <c r="J31" s="91">
        <v>37650</v>
      </c>
      <c r="K31" s="91">
        <v>0</v>
      </c>
      <c r="L31" s="91">
        <v>338.85</v>
      </c>
      <c r="M31" s="91">
        <v>0</v>
      </c>
      <c r="N31" s="91">
        <v>3.7</v>
      </c>
      <c r="O31" s="91">
        <v>0.12</v>
      </c>
    </row>
    <row r="32" spans="2:15">
      <c r="B32" t="s">
        <v>1053</v>
      </c>
      <c r="C32" t="s">
        <v>1054</v>
      </c>
      <c r="D32" t="s">
        <v>103</v>
      </c>
      <c r="E32" t="s">
        <v>126</v>
      </c>
      <c r="F32" t="s">
        <v>821</v>
      </c>
      <c r="G32" t="s">
        <v>822</v>
      </c>
      <c r="H32" t="s">
        <v>105</v>
      </c>
      <c r="I32" s="91">
        <v>2825</v>
      </c>
      <c r="J32" s="91">
        <v>7999</v>
      </c>
      <c r="K32" s="91">
        <v>0</v>
      </c>
      <c r="L32" s="91">
        <v>225.97174999999999</v>
      </c>
      <c r="M32" s="91">
        <v>0</v>
      </c>
      <c r="N32" s="91">
        <v>2.4700000000000002</v>
      </c>
      <c r="O32" s="91">
        <v>0.08</v>
      </c>
    </row>
    <row r="33" spans="2:15">
      <c r="B33" t="s">
        <v>1055</v>
      </c>
      <c r="C33" t="s">
        <v>1056</v>
      </c>
      <c r="D33" t="s">
        <v>103</v>
      </c>
      <c r="E33" t="s">
        <v>126</v>
      </c>
      <c r="F33" t="s">
        <v>1057</v>
      </c>
      <c r="G33" t="s">
        <v>1058</v>
      </c>
      <c r="H33" t="s">
        <v>105</v>
      </c>
      <c r="I33" s="91">
        <v>733</v>
      </c>
      <c r="J33" s="91">
        <v>10450</v>
      </c>
      <c r="K33" s="91">
        <v>0</v>
      </c>
      <c r="L33" s="91">
        <v>76.598500000000001</v>
      </c>
      <c r="M33" s="91">
        <v>0</v>
      </c>
      <c r="N33" s="91">
        <v>0.84</v>
      </c>
      <c r="O33" s="91">
        <v>0.03</v>
      </c>
    </row>
    <row r="34" spans="2:15">
      <c r="B34" t="s">
        <v>1059</v>
      </c>
      <c r="C34" t="s">
        <v>1060</v>
      </c>
      <c r="D34" t="s">
        <v>103</v>
      </c>
      <c r="E34" t="s">
        <v>126</v>
      </c>
      <c r="F34" t="s">
        <v>847</v>
      </c>
      <c r="G34" t="s">
        <v>848</v>
      </c>
      <c r="H34" t="s">
        <v>105</v>
      </c>
      <c r="I34" s="91">
        <v>3514</v>
      </c>
      <c r="J34" s="91">
        <v>2330</v>
      </c>
      <c r="K34" s="91">
        <v>0</v>
      </c>
      <c r="L34" s="91">
        <v>81.876199999999997</v>
      </c>
      <c r="M34" s="91">
        <v>0</v>
      </c>
      <c r="N34" s="91">
        <v>0.89</v>
      </c>
      <c r="O34" s="91">
        <v>0.03</v>
      </c>
    </row>
    <row r="35" spans="2:15">
      <c r="B35" t="s">
        <v>1061</v>
      </c>
      <c r="C35" t="s">
        <v>1062</v>
      </c>
      <c r="D35" t="s">
        <v>103</v>
      </c>
      <c r="E35" t="s">
        <v>126</v>
      </c>
      <c r="F35" t="s">
        <v>437</v>
      </c>
      <c r="G35" t="s">
        <v>400</v>
      </c>
      <c r="H35" t="s">
        <v>105</v>
      </c>
      <c r="I35" s="91">
        <v>1095</v>
      </c>
      <c r="J35" s="91">
        <v>4440</v>
      </c>
      <c r="K35" s="91">
        <v>0</v>
      </c>
      <c r="L35" s="91">
        <v>48.618000000000002</v>
      </c>
      <c r="M35" s="91">
        <v>0</v>
      </c>
      <c r="N35" s="91">
        <v>0.53</v>
      </c>
      <c r="O35" s="91">
        <v>0.02</v>
      </c>
    </row>
    <row r="36" spans="2:15">
      <c r="B36" t="s">
        <v>1063</v>
      </c>
      <c r="C36" t="s">
        <v>1064</v>
      </c>
      <c r="D36" t="s">
        <v>103</v>
      </c>
      <c r="E36" t="s">
        <v>126</v>
      </c>
      <c r="F36" t="s">
        <v>442</v>
      </c>
      <c r="G36" t="s">
        <v>400</v>
      </c>
      <c r="H36" t="s">
        <v>105</v>
      </c>
      <c r="I36" s="91">
        <v>2563</v>
      </c>
      <c r="J36" s="91">
        <v>1920</v>
      </c>
      <c r="K36" s="91">
        <v>0</v>
      </c>
      <c r="L36" s="91">
        <v>49.209600000000002</v>
      </c>
      <c r="M36" s="91">
        <v>0</v>
      </c>
      <c r="N36" s="91">
        <v>0.54</v>
      </c>
      <c r="O36" s="91">
        <v>0.02</v>
      </c>
    </row>
    <row r="37" spans="2:15">
      <c r="B37" t="s">
        <v>1065</v>
      </c>
      <c r="C37" t="s">
        <v>1066</v>
      </c>
      <c r="D37" t="s">
        <v>103</v>
      </c>
      <c r="E37" t="s">
        <v>126</v>
      </c>
      <c r="F37" t="s">
        <v>464</v>
      </c>
      <c r="G37" t="s">
        <v>400</v>
      </c>
      <c r="H37" t="s">
        <v>105</v>
      </c>
      <c r="I37" s="91">
        <v>1052</v>
      </c>
      <c r="J37" s="91">
        <v>15810</v>
      </c>
      <c r="K37" s="91">
        <v>0</v>
      </c>
      <c r="L37" s="91">
        <v>166.3212</v>
      </c>
      <c r="M37" s="91">
        <v>0</v>
      </c>
      <c r="N37" s="91">
        <v>1.82</v>
      </c>
      <c r="O37" s="91">
        <v>0.06</v>
      </c>
    </row>
    <row r="38" spans="2:15">
      <c r="B38" t="s">
        <v>1067</v>
      </c>
      <c r="C38" t="s">
        <v>1068</v>
      </c>
      <c r="D38" t="s">
        <v>103</v>
      </c>
      <c r="E38" t="s">
        <v>126</v>
      </c>
      <c r="F38" t="s">
        <v>399</v>
      </c>
      <c r="G38" t="s">
        <v>400</v>
      </c>
      <c r="H38" t="s">
        <v>105</v>
      </c>
      <c r="I38" s="91">
        <v>2212</v>
      </c>
      <c r="J38" s="91">
        <v>18680</v>
      </c>
      <c r="K38" s="91">
        <v>0</v>
      </c>
      <c r="L38" s="91">
        <v>413.20159999999998</v>
      </c>
      <c r="M38" s="91">
        <v>0</v>
      </c>
      <c r="N38" s="91">
        <v>4.51</v>
      </c>
      <c r="O38" s="91">
        <v>0.15</v>
      </c>
    </row>
    <row r="39" spans="2:15">
      <c r="B39" t="s">
        <v>1069</v>
      </c>
      <c r="C39" t="s">
        <v>1070</v>
      </c>
      <c r="D39" t="s">
        <v>103</v>
      </c>
      <c r="E39" t="s">
        <v>126</v>
      </c>
      <c r="F39" t="s">
        <v>1071</v>
      </c>
      <c r="G39" t="s">
        <v>128</v>
      </c>
      <c r="H39" t="s">
        <v>105</v>
      </c>
      <c r="I39" s="91">
        <v>1352</v>
      </c>
      <c r="J39" s="91">
        <v>19130</v>
      </c>
      <c r="K39" s="91">
        <v>0</v>
      </c>
      <c r="L39" s="91">
        <v>258.63760000000002</v>
      </c>
      <c r="M39" s="91">
        <v>0</v>
      </c>
      <c r="N39" s="91">
        <v>2.82</v>
      </c>
      <c r="O39" s="91">
        <v>0.09</v>
      </c>
    </row>
    <row r="40" spans="2:15">
      <c r="B40" t="s">
        <v>1072</v>
      </c>
      <c r="C40" t="s">
        <v>1073</v>
      </c>
      <c r="D40" t="s">
        <v>103</v>
      </c>
      <c r="E40" t="s">
        <v>126</v>
      </c>
      <c r="F40" t="s">
        <v>1074</v>
      </c>
      <c r="G40" t="s">
        <v>132</v>
      </c>
      <c r="H40" t="s">
        <v>105</v>
      </c>
      <c r="I40" s="91">
        <v>643</v>
      </c>
      <c r="J40" s="91">
        <v>41150</v>
      </c>
      <c r="K40" s="91">
        <v>0</v>
      </c>
      <c r="L40" s="91">
        <v>264.59449999999998</v>
      </c>
      <c r="M40" s="91">
        <v>0</v>
      </c>
      <c r="N40" s="91">
        <v>2.89</v>
      </c>
      <c r="O40" s="91">
        <v>0.09</v>
      </c>
    </row>
    <row r="41" spans="2:15">
      <c r="B41" t="s">
        <v>1075</v>
      </c>
      <c r="C41" t="s">
        <v>1076</v>
      </c>
      <c r="D41" t="s">
        <v>103</v>
      </c>
      <c r="E41" t="s">
        <v>126</v>
      </c>
      <c r="F41" t="s">
        <v>492</v>
      </c>
      <c r="G41" t="s">
        <v>135</v>
      </c>
      <c r="H41" t="s">
        <v>105</v>
      </c>
      <c r="I41" s="91">
        <v>53942</v>
      </c>
      <c r="J41" s="91">
        <v>418.3</v>
      </c>
      <c r="K41" s="91">
        <v>6.2027299999999999</v>
      </c>
      <c r="L41" s="91">
        <v>231.842116</v>
      </c>
      <c r="M41" s="91">
        <v>0</v>
      </c>
      <c r="N41" s="91">
        <v>2.5299999999999998</v>
      </c>
      <c r="O41" s="91">
        <v>0.08</v>
      </c>
    </row>
    <row r="42" spans="2:15">
      <c r="B42" s="92" t="s">
        <v>1077</v>
      </c>
      <c r="E42" s="16"/>
      <c r="F42" s="16"/>
      <c r="G42" s="16"/>
      <c r="I42" s="93">
        <v>103307.25</v>
      </c>
      <c r="K42" s="93">
        <v>2.0675699999999999</v>
      </c>
      <c r="L42" s="93">
        <v>1930.45557725</v>
      </c>
      <c r="N42" s="93">
        <v>21.08</v>
      </c>
      <c r="O42" s="93">
        <v>0.68</v>
      </c>
    </row>
    <row r="43" spans="2:15">
      <c r="B43" t="s">
        <v>1078</v>
      </c>
      <c r="C43" t="s">
        <v>1079</v>
      </c>
      <c r="D43" t="s">
        <v>103</v>
      </c>
      <c r="E43" t="s">
        <v>126</v>
      </c>
      <c r="F43" t="s">
        <v>1080</v>
      </c>
      <c r="G43" t="s">
        <v>1081</v>
      </c>
      <c r="H43" t="s">
        <v>105</v>
      </c>
      <c r="I43" s="91">
        <v>726</v>
      </c>
      <c r="J43" s="91">
        <v>4196</v>
      </c>
      <c r="K43" s="91">
        <v>0</v>
      </c>
      <c r="L43" s="91">
        <v>30.462959999999999</v>
      </c>
      <c r="M43" s="91">
        <v>0</v>
      </c>
      <c r="N43" s="91">
        <v>0.33</v>
      </c>
      <c r="O43" s="91">
        <v>0.01</v>
      </c>
    </row>
    <row r="44" spans="2:15">
      <c r="B44" t="s">
        <v>1082</v>
      </c>
      <c r="C44" t="s">
        <v>1083</v>
      </c>
      <c r="D44" t="s">
        <v>103</v>
      </c>
      <c r="E44" t="s">
        <v>126</v>
      </c>
      <c r="F44" t="s">
        <v>1084</v>
      </c>
      <c r="G44" t="s">
        <v>1081</v>
      </c>
      <c r="H44" t="s">
        <v>105</v>
      </c>
      <c r="I44" s="91">
        <v>4291</v>
      </c>
      <c r="J44" s="91">
        <v>2362</v>
      </c>
      <c r="K44" s="91">
        <v>0</v>
      </c>
      <c r="L44" s="91">
        <v>101.35342</v>
      </c>
      <c r="M44" s="91">
        <v>0</v>
      </c>
      <c r="N44" s="91">
        <v>1.1100000000000001</v>
      </c>
      <c r="O44" s="91">
        <v>0.04</v>
      </c>
    </row>
    <row r="45" spans="2:15">
      <c r="B45" t="s">
        <v>1085</v>
      </c>
      <c r="C45" t="s">
        <v>1086</v>
      </c>
      <c r="D45" t="s">
        <v>103</v>
      </c>
      <c r="E45" t="s">
        <v>126</v>
      </c>
      <c r="F45" t="s">
        <v>963</v>
      </c>
      <c r="G45" t="s">
        <v>532</v>
      </c>
      <c r="H45" t="s">
        <v>105</v>
      </c>
      <c r="I45" s="91">
        <v>3924</v>
      </c>
      <c r="J45" s="91">
        <v>2000</v>
      </c>
      <c r="K45" s="91">
        <v>0</v>
      </c>
      <c r="L45" s="91">
        <v>78.48</v>
      </c>
      <c r="M45" s="91">
        <v>0</v>
      </c>
      <c r="N45" s="91">
        <v>0.86</v>
      </c>
      <c r="O45" s="91">
        <v>0.03</v>
      </c>
    </row>
    <row r="46" spans="2:15">
      <c r="B46" t="s">
        <v>1087</v>
      </c>
      <c r="C46" t="s">
        <v>1088</v>
      </c>
      <c r="D46" t="s">
        <v>103</v>
      </c>
      <c r="E46" t="s">
        <v>126</v>
      </c>
      <c r="F46" t="s">
        <v>1089</v>
      </c>
      <c r="G46" t="s">
        <v>1013</v>
      </c>
      <c r="H46" t="s">
        <v>105</v>
      </c>
      <c r="I46" s="91">
        <v>572</v>
      </c>
      <c r="J46" s="91">
        <v>2245</v>
      </c>
      <c r="K46" s="91">
        <v>0</v>
      </c>
      <c r="L46" s="91">
        <v>12.8414</v>
      </c>
      <c r="M46" s="91">
        <v>0</v>
      </c>
      <c r="N46" s="91">
        <v>0.14000000000000001</v>
      </c>
      <c r="O46" s="91">
        <v>0</v>
      </c>
    </row>
    <row r="47" spans="2:15">
      <c r="B47" t="s">
        <v>1090</v>
      </c>
      <c r="C47" t="s">
        <v>1091</v>
      </c>
      <c r="D47" t="s">
        <v>103</v>
      </c>
      <c r="E47" t="s">
        <v>126</v>
      </c>
      <c r="F47" t="s">
        <v>1092</v>
      </c>
      <c r="G47" t="s">
        <v>527</v>
      </c>
      <c r="H47" t="s">
        <v>105</v>
      </c>
      <c r="I47" s="91">
        <v>317</v>
      </c>
      <c r="J47" s="91">
        <v>22400</v>
      </c>
      <c r="K47" s="91">
        <v>0</v>
      </c>
      <c r="L47" s="91">
        <v>71.007999999999996</v>
      </c>
      <c r="M47" s="91">
        <v>0</v>
      </c>
      <c r="N47" s="91">
        <v>0.78</v>
      </c>
      <c r="O47" s="91">
        <v>0.02</v>
      </c>
    </row>
    <row r="48" spans="2:15">
      <c r="B48" t="s">
        <v>1093</v>
      </c>
      <c r="C48" t="s">
        <v>1094</v>
      </c>
      <c r="D48" t="s">
        <v>103</v>
      </c>
      <c r="E48" t="s">
        <v>126</v>
      </c>
      <c r="F48" t="s">
        <v>1095</v>
      </c>
      <c r="G48" t="s">
        <v>527</v>
      </c>
      <c r="H48" t="s">
        <v>105</v>
      </c>
      <c r="I48" s="91">
        <v>1131</v>
      </c>
      <c r="J48" s="91">
        <v>6850</v>
      </c>
      <c r="K48" s="91">
        <v>0</v>
      </c>
      <c r="L48" s="91">
        <v>77.473500000000001</v>
      </c>
      <c r="M48" s="91">
        <v>0</v>
      </c>
      <c r="N48" s="91">
        <v>0.85</v>
      </c>
      <c r="O48" s="91">
        <v>0.03</v>
      </c>
    </row>
    <row r="49" spans="2:15">
      <c r="B49" t="s">
        <v>1096</v>
      </c>
      <c r="C49" t="s">
        <v>1097</v>
      </c>
      <c r="D49" t="s">
        <v>103</v>
      </c>
      <c r="E49" t="s">
        <v>126</v>
      </c>
      <c r="F49" t="s">
        <v>1098</v>
      </c>
      <c r="G49" t="s">
        <v>527</v>
      </c>
      <c r="H49" t="s">
        <v>105</v>
      </c>
      <c r="I49" s="91">
        <v>1097</v>
      </c>
      <c r="J49" s="91">
        <v>4128</v>
      </c>
      <c r="K49" s="91">
        <v>0</v>
      </c>
      <c r="L49" s="91">
        <v>45.28416</v>
      </c>
      <c r="M49" s="91">
        <v>0</v>
      </c>
      <c r="N49" s="91">
        <v>0.49</v>
      </c>
      <c r="O49" s="91">
        <v>0.02</v>
      </c>
    </row>
    <row r="50" spans="2:15">
      <c r="B50" t="s">
        <v>1099</v>
      </c>
      <c r="C50" t="s">
        <v>1100</v>
      </c>
      <c r="D50" t="s">
        <v>103</v>
      </c>
      <c r="E50" t="s">
        <v>126</v>
      </c>
      <c r="F50" t="s">
        <v>1101</v>
      </c>
      <c r="G50" t="s">
        <v>729</v>
      </c>
      <c r="H50" t="s">
        <v>105</v>
      </c>
      <c r="I50" s="91">
        <v>132</v>
      </c>
      <c r="J50" s="91">
        <v>89680</v>
      </c>
      <c r="K50" s="91">
        <v>1.20757</v>
      </c>
      <c r="L50" s="91">
        <v>119.58517000000001</v>
      </c>
      <c r="M50" s="91">
        <v>0</v>
      </c>
      <c r="N50" s="91">
        <v>1.31</v>
      </c>
      <c r="O50" s="91">
        <v>0.04</v>
      </c>
    </row>
    <row r="51" spans="2:15">
      <c r="B51" t="s">
        <v>1102</v>
      </c>
      <c r="C51" t="s">
        <v>1103</v>
      </c>
      <c r="D51" t="s">
        <v>103</v>
      </c>
      <c r="E51" t="s">
        <v>126</v>
      </c>
      <c r="F51" t="s">
        <v>1104</v>
      </c>
      <c r="G51" t="s">
        <v>729</v>
      </c>
      <c r="H51" t="s">
        <v>105</v>
      </c>
      <c r="I51" s="91">
        <v>164</v>
      </c>
      <c r="J51" s="91">
        <v>22370</v>
      </c>
      <c r="K51" s="91">
        <v>0</v>
      </c>
      <c r="L51" s="91">
        <v>36.686799999999998</v>
      </c>
      <c r="M51" s="91">
        <v>0</v>
      </c>
      <c r="N51" s="91">
        <v>0.4</v>
      </c>
      <c r="O51" s="91">
        <v>0.01</v>
      </c>
    </row>
    <row r="52" spans="2:15">
      <c r="B52" t="s">
        <v>1105</v>
      </c>
      <c r="C52" t="s">
        <v>1106</v>
      </c>
      <c r="D52" t="s">
        <v>103</v>
      </c>
      <c r="E52" t="s">
        <v>126</v>
      </c>
      <c r="F52" t="s">
        <v>1107</v>
      </c>
      <c r="G52" t="s">
        <v>995</v>
      </c>
      <c r="H52" t="s">
        <v>105</v>
      </c>
      <c r="I52" s="91">
        <v>2852</v>
      </c>
      <c r="J52" s="91">
        <v>2494</v>
      </c>
      <c r="K52" s="91">
        <v>0</v>
      </c>
      <c r="L52" s="91">
        <v>71.128879999999995</v>
      </c>
      <c r="M52" s="91">
        <v>0</v>
      </c>
      <c r="N52" s="91">
        <v>0.78</v>
      </c>
      <c r="O52" s="91">
        <v>0.02</v>
      </c>
    </row>
    <row r="53" spans="2:15">
      <c r="B53" t="s">
        <v>1108</v>
      </c>
      <c r="C53" t="s">
        <v>1109</v>
      </c>
      <c r="D53" t="s">
        <v>103</v>
      </c>
      <c r="E53" t="s">
        <v>126</v>
      </c>
      <c r="F53" t="s">
        <v>1110</v>
      </c>
      <c r="G53" t="s">
        <v>995</v>
      </c>
      <c r="H53" t="s">
        <v>105</v>
      </c>
      <c r="I53" s="91">
        <v>29255.25</v>
      </c>
      <c r="J53" s="91">
        <v>271.3</v>
      </c>
      <c r="K53" s="91">
        <v>0</v>
      </c>
      <c r="L53" s="91">
        <v>79.369493250000005</v>
      </c>
      <c r="M53" s="91">
        <v>0</v>
      </c>
      <c r="N53" s="91">
        <v>0.87</v>
      </c>
      <c r="O53" s="91">
        <v>0.03</v>
      </c>
    </row>
    <row r="54" spans="2:15">
      <c r="B54" t="s">
        <v>1111</v>
      </c>
      <c r="C54" t="s">
        <v>1112</v>
      </c>
      <c r="D54" t="s">
        <v>103</v>
      </c>
      <c r="E54" t="s">
        <v>126</v>
      </c>
      <c r="F54" t="s">
        <v>1113</v>
      </c>
      <c r="G54" t="s">
        <v>1114</v>
      </c>
      <c r="H54" t="s">
        <v>105</v>
      </c>
      <c r="I54" s="91">
        <v>116</v>
      </c>
      <c r="J54" s="91">
        <v>15190</v>
      </c>
      <c r="K54" s="91">
        <v>0</v>
      </c>
      <c r="L54" s="91">
        <v>17.6204</v>
      </c>
      <c r="M54" s="91">
        <v>0</v>
      </c>
      <c r="N54" s="91">
        <v>0.19</v>
      </c>
      <c r="O54" s="91">
        <v>0.01</v>
      </c>
    </row>
    <row r="55" spans="2:15">
      <c r="B55" t="s">
        <v>1115</v>
      </c>
      <c r="C55" t="s">
        <v>1116</v>
      </c>
      <c r="D55" t="s">
        <v>103</v>
      </c>
      <c r="E55" t="s">
        <v>126</v>
      </c>
      <c r="F55" t="s">
        <v>1117</v>
      </c>
      <c r="G55" t="s">
        <v>572</v>
      </c>
      <c r="H55" t="s">
        <v>105</v>
      </c>
      <c r="I55" s="91">
        <v>191</v>
      </c>
      <c r="J55" s="91">
        <v>18000</v>
      </c>
      <c r="K55" s="91">
        <v>0</v>
      </c>
      <c r="L55" s="91">
        <v>34.380000000000003</v>
      </c>
      <c r="M55" s="91">
        <v>0</v>
      </c>
      <c r="N55" s="91">
        <v>0.38</v>
      </c>
      <c r="O55" s="91">
        <v>0.01</v>
      </c>
    </row>
    <row r="56" spans="2:15">
      <c r="B56" t="s">
        <v>1118</v>
      </c>
      <c r="C56" t="s">
        <v>1119</v>
      </c>
      <c r="D56" t="s">
        <v>103</v>
      </c>
      <c r="E56" t="s">
        <v>126</v>
      </c>
      <c r="F56" t="s">
        <v>1120</v>
      </c>
      <c r="G56" t="s">
        <v>1049</v>
      </c>
      <c r="H56" t="s">
        <v>105</v>
      </c>
      <c r="I56" s="91">
        <v>499</v>
      </c>
      <c r="J56" s="91">
        <v>9411</v>
      </c>
      <c r="K56" s="91">
        <v>0</v>
      </c>
      <c r="L56" s="91">
        <v>46.960889999999999</v>
      </c>
      <c r="M56" s="91">
        <v>0</v>
      </c>
      <c r="N56" s="91">
        <v>0.51</v>
      </c>
      <c r="O56" s="91">
        <v>0.02</v>
      </c>
    </row>
    <row r="57" spans="2:15">
      <c r="B57" t="s">
        <v>1121</v>
      </c>
      <c r="C57" t="s">
        <v>1122</v>
      </c>
      <c r="D57" t="s">
        <v>103</v>
      </c>
      <c r="E57" t="s">
        <v>126</v>
      </c>
      <c r="F57" t="s">
        <v>1123</v>
      </c>
      <c r="G57" t="s">
        <v>822</v>
      </c>
      <c r="H57" t="s">
        <v>105</v>
      </c>
      <c r="I57" s="91">
        <v>376</v>
      </c>
      <c r="J57" s="91">
        <v>9761</v>
      </c>
      <c r="K57" s="91">
        <v>0</v>
      </c>
      <c r="L57" s="91">
        <v>36.701360000000001</v>
      </c>
      <c r="M57" s="91">
        <v>0</v>
      </c>
      <c r="N57" s="91">
        <v>0.4</v>
      </c>
      <c r="O57" s="91">
        <v>0.01</v>
      </c>
    </row>
    <row r="58" spans="2:15">
      <c r="B58" t="s">
        <v>1124</v>
      </c>
      <c r="C58" t="s">
        <v>1125</v>
      </c>
      <c r="D58" t="s">
        <v>103</v>
      </c>
      <c r="E58" t="s">
        <v>126</v>
      </c>
      <c r="F58" t="s">
        <v>1126</v>
      </c>
      <c r="G58" t="s">
        <v>848</v>
      </c>
      <c r="H58" t="s">
        <v>105</v>
      </c>
      <c r="I58" s="91">
        <v>293</v>
      </c>
      <c r="J58" s="91">
        <v>3981</v>
      </c>
      <c r="K58" s="91">
        <v>0</v>
      </c>
      <c r="L58" s="91">
        <v>11.66433</v>
      </c>
      <c r="M58" s="91">
        <v>0</v>
      </c>
      <c r="N58" s="91">
        <v>0.13</v>
      </c>
      <c r="O58" s="91">
        <v>0</v>
      </c>
    </row>
    <row r="59" spans="2:15">
      <c r="B59" t="s">
        <v>1127</v>
      </c>
      <c r="C59" t="s">
        <v>1128</v>
      </c>
      <c r="D59" t="s">
        <v>103</v>
      </c>
      <c r="E59" t="s">
        <v>126</v>
      </c>
      <c r="F59" t="s">
        <v>1129</v>
      </c>
      <c r="G59" t="s">
        <v>848</v>
      </c>
      <c r="H59" t="s">
        <v>105</v>
      </c>
      <c r="I59" s="91">
        <v>378</v>
      </c>
      <c r="J59" s="91">
        <v>10700</v>
      </c>
      <c r="K59" s="91">
        <v>0</v>
      </c>
      <c r="L59" s="91">
        <v>40.445999999999998</v>
      </c>
      <c r="M59" s="91">
        <v>0</v>
      </c>
      <c r="N59" s="91">
        <v>0.44</v>
      </c>
      <c r="O59" s="91">
        <v>0.01</v>
      </c>
    </row>
    <row r="60" spans="2:15">
      <c r="B60" t="s">
        <v>1130</v>
      </c>
      <c r="C60" t="s">
        <v>1131</v>
      </c>
      <c r="D60" t="s">
        <v>103</v>
      </c>
      <c r="E60" t="s">
        <v>126</v>
      </c>
      <c r="F60" t="s">
        <v>1132</v>
      </c>
      <c r="G60" t="s">
        <v>848</v>
      </c>
      <c r="H60" t="s">
        <v>105</v>
      </c>
      <c r="I60" s="91">
        <v>187</v>
      </c>
      <c r="J60" s="91">
        <v>17200</v>
      </c>
      <c r="K60" s="91">
        <v>0</v>
      </c>
      <c r="L60" s="91">
        <v>32.164000000000001</v>
      </c>
      <c r="M60" s="91">
        <v>0</v>
      </c>
      <c r="N60" s="91">
        <v>0.35</v>
      </c>
      <c r="O60" s="91">
        <v>0.01</v>
      </c>
    </row>
    <row r="61" spans="2:15">
      <c r="B61" t="s">
        <v>1133</v>
      </c>
      <c r="C61" t="s">
        <v>1134</v>
      </c>
      <c r="D61" t="s">
        <v>103</v>
      </c>
      <c r="E61" t="s">
        <v>126</v>
      </c>
      <c r="F61" t="s">
        <v>1135</v>
      </c>
      <c r="G61" t="s">
        <v>944</v>
      </c>
      <c r="H61" t="s">
        <v>105</v>
      </c>
      <c r="I61" s="91">
        <v>3702</v>
      </c>
      <c r="J61" s="91">
        <v>1375</v>
      </c>
      <c r="K61" s="91">
        <v>0</v>
      </c>
      <c r="L61" s="91">
        <v>50.902500000000003</v>
      </c>
      <c r="M61" s="91">
        <v>0</v>
      </c>
      <c r="N61" s="91">
        <v>0.56000000000000005</v>
      </c>
      <c r="O61" s="91">
        <v>0.02</v>
      </c>
    </row>
    <row r="62" spans="2:15">
      <c r="B62" t="s">
        <v>1136</v>
      </c>
      <c r="C62" t="s">
        <v>1137</v>
      </c>
      <c r="D62" t="s">
        <v>103</v>
      </c>
      <c r="E62" t="s">
        <v>126</v>
      </c>
      <c r="F62" t="s">
        <v>1138</v>
      </c>
      <c r="G62" t="s">
        <v>944</v>
      </c>
      <c r="H62" t="s">
        <v>105</v>
      </c>
      <c r="I62" s="91">
        <v>338</v>
      </c>
      <c r="J62" s="91">
        <v>10240</v>
      </c>
      <c r="K62" s="91">
        <v>0</v>
      </c>
      <c r="L62" s="91">
        <v>34.611199999999997</v>
      </c>
      <c r="M62" s="91">
        <v>0</v>
      </c>
      <c r="N62" s="91">
        <v>0.38</v>
      </c>
      <c r="O62" s="91">
        <v>0.01</v>
      </c>
    </row>
    <row r="63" spans="2:15">
      <c r="B63" t="s">
        <v>1139</v>
      </c>
      <c r="C63" t="s">
        <v>1140</v>
      </c>
      <c r="D63" t="s">
        <v>103</v>
      </c>
      <c r="E63" t="s">
        <v>126</v>
      </c>
      <c r="F63" t="s">
        <v>1141</v>
      </c>
      <c r="G63" t="s">
        <v>944</v>
      </c>
      <c r="H63" t="s">
        <v>105</v>
      </c>
      <c r="I63" s="91">
        <v>59</v>
      </c>
      <c r="J63" s="91">
        <v>33530</v>
      </c>
      <c r="K63" s="91">
        <v>0</v>
      </c>
      <c r="L63" s="91">
        <v>19.782699999999998</v>
      </c>
      <c r="M63" s="91">
        <v>0</v>
      </c>
      <c r="N63" s="91">
        <v>0.22</v>
      </c>
      <c r="O63" s="91">
        <v>0.01</v>
      </c>
    </row>
    <row r="64" spans="2:15">
      <c r="B64" t="s">
        <v>1142</v>
      </c>
      <c r="C64" t="s">
        <v>1143</v>
      </c>
      <c r="D64" t="s">
        <v>103</v>
      </c>
      <c r="E64" t="s">
        <v>126</v>
      </c>
      <c r="F64" t="s">
        <v>943</v>
      </c>
      <c r="G64" t="s">
        <v>944</v>
      </c>
      <c r="H64" t="s">
        <v>105</v>
      </c>
      <c r="I64" s="91">
        <v>4937</v>
      </c>
      <c r="J64" s="91">
        <v>1281</v>
      </c>
      <c r="K64" s="91">
        <v>0</v>
      </c>
      <c r="L64" s="91">
        <v>63.24297</v>
      </c>
      <c r="M64" s="91">
        <v>0</v>
      </c>
      <c r="N64" s="91">
        <v>0.69</v>
      </c>
      <c r="O64" s="91">
        <v>0.02</v>
      </c>
    </row>
    <row r="65" spans="2:15">
      <c r="B65" t="s">
        <v>1144</v>
      </c>
      <c r="C65" t="s">
        <v>1145</v>
      </c>
      <c r="D65" t="s">
        <v>103</v>
      </c>
      <c r="E65" t="s">
        <v>126</v>
      </c>
      <c r="F65" t="s">
        <v>460</v>
      </c>
      <c r="G65" t="s">
        <v>400</v>
      </c>
      <c r="H65" t="s">
        <v>105</v>
      </c>
      <c r="I65" s="91">
        <v>86</v>
      </c>
      <c r="J65" s="91">
        <v>169200</v>
      </c>
      <c r="K65" s="91">
        <v>0</v>
      </c>
      <c r="L65" s="91">
        <v>145.512</v>
      </c>
      <c r="M65" s="91">
        <v>0</v>
      </c>
      <c r="N65" s="91">
        <v>1.59</v>
      </c>
      <c r="O65" s="91">
        <v>0.05</v>
      </c>
    </row>
    <row r="66" spans="2:15">
      <c r="B66" t="s">
        <v>1146</v>
      </c>
      <c r="C66" t="s">
        <v>1147</v>
      </c>
      <c r="D66" t="s">
        <v>103</v>
      </c>
      <c r="E66" t="s">
        <v>126</v>
      </c>
      <c r="F66" t="s">
        <v>1148</v>
      </c>
      <c r="G66" t="s">
        <v>400</v>
      </c>
      <c r="H66" t="s">
        <v>105</v>
      </c>
      <c r="I66" s="91">
        <v>439</v>
      </c>
      <c r="J66" s="91">
        <v>5843</v>
      </c>
      <c r="K66" s="91">
        <v>0</v>
      </c>
      <c r="L66" s="91">
        <v>25.650770000000001</v>
      </c>
      <c r="M66" s="91">
        <v>0</v>
      </c>
      <c r="N66" s="91">
        <v>0.28000000000000003</v>
      </c>
      <c r="O66" s="91">
        <v>0.01</v>
      </c>
    </row>
    <row r="67" spans="2:15">
      <c r="B67" t="s">
        <v>1149</v>
      </c>
      <c r="C67" t="s">
        <v>1150</v>
      </c>
      <c r="D67" t="s">
        <v>103</v>
      </c>
      <c r="E67" t="s">
        <v>126</v>
      </c>
      <c r="F67" t="s">
        <v>619</v>
      </c>
      <c r="G67" t="s">
        <v>400</v>
      </c>
      <c r="H67" t="s">
        <v>105</v>
      </c>
      <c r="I67" s="91">
        <v>73</v>
      </c>
      <c r="J67" s="91">
        <v>42890</v>
      </c>
      <c r="K67" s="91">
        <v>0</v>
      </c>
      <c r="L67" s="91">
        <v>31.309699999999999</v>
      </c>
      <c r="M67" s="91">
        <v>0</v>
      </c>
      <c r="N67" s="91">
        <v>0.34</v>
      </c>
      <c r="O67" s="91">
        <v>0.01</v>
      </c>
    </row>
    <row r="68" spans="2:15">
      <c r="B68" t="s">
        <v>1151</v>
      </c>
      <c r="C68" t="s">
        <v>1152</v>
      </c>
      <c r="D68" t="s">
        <v>103</v>
      </c>
      <c r="E68" t="s">
        <v>126</v>
      </c>
      <c r="F68" t="s">
        <v>479</v>
      </c>
      <c r="G68" t="s">
        <v>400</v>
      </c>
      <c r="H68" t="s">
        <v>105</v>
      </c>
      <c r="I68" s="91">
        <v>3789</v>
      </c>
      <c r="J68" s="91">
        <v>1478</v>
      </c>
      <c r="K68" s="91">
        <v>0</v>
      </c>
      <c r="L68" s="91">
        <v>56.001420000000003</v>
      </c>
      <c r="M68" s="91">
        <v>0</v>
      </c>
      <c r="N68" s="91">
        <v>0.61</v>
      </c>
      <c r="O68" s="91">
        <v>0.02</v>
      </c>
    </row>
    <row r="69" spans="2:15">
      <c r="B69" t="s">
        <v>1153</v>
      </c>
      <c r="C69" t="s">
        <v>1154</v>
      </c>
      <c r="D69" t="s">
        <v>103</v>
      </c>
      <c r="E69" t="s">
        <v>126</v>
      </c>
      <c r="F69" t="s">
        <v>711</v>
      </c>
      <c r="G69" t="s">
        <v>400</v>
      </c>
      <c r="H69" t="s">
        <v>105</v>
      </c>
      <c r="I69" s="91">
        <v>12048</v>
      </c>
      <c r="J69" s="91">
        <v>747</v>
      </c>
      <c r="K69" s="91">
        <v>0</v>
      </c>
      <c r="L69" s="91">
        <v>89.998559999999998</v>
      </c>
      <c r="M69" s="91">
        <v>0</v>
      </c>
      <c r="N69" s="91">
        <v>0.98</v>
      </c>
      <c r="O69" s="91">
        <v>0.03</v>
      </c>
    </row>
    <row r="70" spans="2:15">
      <c r="B70" t="s">
        <v>1155</v>
      </c>
      <c r="C70" t="s">
        <v>1156</v>
      </c>
      <c r="D70" t="s">
        <v>103</v>
      </c>
      <c r="E70" t="s">
        <v>126</v>
      </c>
      <c r="F70" t="s">
        <v>1157</v>
      </c>
      <c r="G70" t="s">
        <v>1158</v>
      </c>
      <c r="H70" t="s">
        <v>105</v>
      </c>
      <c r="I70" s="91">
        <v>10840</v>
      </c>
      <c r="J70" s="91">
        <v>402.7</v>
      </c>
      <c r="K70" s="91">
        <v>0</v>
      </c>
      <c r="L70" s="91">
        <v>43.652679999999997</v>
      </c>
      <c r="M70" s="91">
        <v>0</v>
      </c>
      <c r="N70" s="91">
        <v>0.48</v>
      </c>
      <c r="O70" s="91">
        <v>0.02</v>
      </c>
    </row>
    <row r="71" spans="2:15">
      <c r="B71" t="s">
        <v>1159</v>
      </c>
      <c r="C71" t="s">
        <v>1160</v>
      </c>
      <c r="D71" t="s">
        <v>103</v>
      </c>
      <c r="E71" t="s">
        <v>126</v>
      </c>
      <c r="F71" t="s">
        <v>1161</v>
      </c>
      <c r="G71" t="s">
        <v>128</v>
      </c>
      <c r="H71" t="s">
        <v>105</v>
      </c>
      <c r="I71" s="91">
        <v>5147</v>
      </c>
      <c r="J71" s="91">
        <v>190</v>
      </c>
      <c r="K71" s="91">
        <v>0</v>
      </c>
      <c r="L71" s="91">
        <v>9.7792999999999992</v>
      </c>
      <c r="M71" s="91">
        <v>0</v>
      </c>
      <c r="N71" s="91">
        <v>0.11</v>
      </c>
      <c r="O71" s="91">
        <v>0</v>
      </c>
    </row>
    <row r="72" spans="2:15">
      <c r="B72" t="s">
        <v>1162</v>
      </c>
      <c r="C72" t="s">
        <v>1163</v>
      </c>
      <c r="D72" t="s">
        <v>103</v>
      </c>
      <c r="E72" t="s">
        <v>126</v>
      </c>
      <c r="F72" t="s">
        <v>1164</v>
      </c>
      <c r="G72" t="s">
        <v>128</v>
      </c>
      <c r="H72" t="s">
        <v>105</v>
      </c>
      <c r="I72" s="91">
        <v>6137</v>
      </c>
      <c r="J72" s="91">
        <v>419.2</v>
      </c>
      <c r="K72" s="91">
        <v>0</v>
      </c>
      <c r="L72" s="91">
        <v>25.726303999999999</v>
      </c>
      <c r="M72" s="91">
        <v>0</v>
      </c>
      <c r="N72" s="91">
        <v>0.28000000000000003</v>
      </c>
      <c r="O72" s="91">
        <v>0.01</v>
      </c>
    </row>
    <row r="73" spans="2:15">
      <c r="B73" t="s">
        <v>1165</v>
      </c>
      <c r="C73" t="s">
        <v>1166</v>
      </c>
      <c r="D73" t="s">
        <v>103</v>
      </c>
      <c r="E73" t="s">
        <v>126</v>
      </c>
      <c r="F73" t="s">
        <v>1167</v>
      </c>
      <c r="G73" t="s">
        <v>1168</v>
      </c>
      <c r="H73" t="s">
        <v>105</v>
      </c>
      <c r="I73" s="91">
        <v>167</v>
      </c>
      <c r="J73" s="91">
        <v>14600</v>
      </c>
      <c r="K73" s="91">
        <v>0</v>
      </c>
      <c r="L73" s="91">
        <v>24.382000000000001</v>
      </c>
      <c r="M73" s="91">
        <v>0</v>
      </c>
      <c r="N73" s="91">
        <v>0.27</v>
      </c>
      <c r="O73" s="91">
        <v>0.01</v>
      </c>
    </row>
    <row r="74" spans="2:15">
      <c r="B74" t="s">
        <v>1169</v>
      </c>
      <c r="C74" t="s">
        <v>1170</v>
      </c>
      <c r="D74" t="s">
        <v>103</v>
      </c>
      <c r="E74" t="s">
        <v>126</v>
      </c>
      <c r="F74" t="s">
        <v>1171</v>
      </c>
      <c r="G74" t="s">
        <v>1168</v>
      </c>
      <c r="H74" t="s">
        <v>105</v>
      </c>
      <c r="I74" s="91">
        <v>858</v>
      </c>
      <c r="J74" s="91">
        <v>9054</v>
      </c>
      <c r="K74" s="91">
        <v>0.86</v>
      </c>
      <c r="L74" s="91">
        <v>78.543319999999994</v>
      </c>
      <c r="M74" s="91">
        <v>0</v>
      </c>
      <c r="N74" s="91">
        <v>0.86</v>
      </c>
      <c r="O74" s="91">
        <v>0.03</v>
      </c>
    </row>
    <row r="75" spans="2:15">
      <c r="B75" t="s">
        <v>1172</v>
      </c>
      <c r="C75" t="s">
        <v>1173</v>
      </c>
      <c r="D75" t="s">
        <v>103</v>
      </c>
      <c r="E75" t="s">
        <v>126</v>
      </c>
      <c r="F75" t="s">
        <v>1174</v>
      </c>
      <c r="G75" t="s">
        <v>1168</v>
      </c>
      <c r="H75" t="s">
        <v>105</v>
      </c>
      <c r="I75" s="91">
        <v>2477</v>
      </c>
      <c r="J75" s="91">
        <v>4355</v>
      </c>
      <c r="K75" s="91">
        <v>0</v>
      </c>
      <c r="L75" s="91">
        <v>107.87335</v>
      </c>
      <c r="M75" s="91">
        <v>0</v>
      </c>
      <c r="N75" s="91">
        <v>1.18</v>
      </c>
      <c r="O75" s="91">
        <v>0.04</v>
      </c>
    </row>
    <row r="76" spans="2:15">
      <c r="B76" t="s">
        <v>1175</v>
      </c>
      <c r="C76" t="s">
        <v>1176</v>
      </c>
      <c r="D76" t="s">
        <v>103</v>
      </c>
      <c r="E76" t="s">
        <v>126</v>
      </c>
      <c r="F76" t="s">
        <v>1177</v>
      </c>
      <c r="G76" t="s">
        <v>130</v>
      </c>
      <c r="H76" t="s">
        <v>105</v>
      </c>
      <c r="I76" s="91">
        <v>259</v>
      </c>
      <c r="J76" s="91">
        <v>19400</v>
      </c>
      <c r="K76" s="91">
        <v>0</v>
      </c>
      <c r="L76" s="91">
        <v>50.246000000000002</v>
      </c>
      <c r="M76" s="91">
        <v>0</v>
      </c>
      <c r="N76" s="91">
        <v>0.55000000000000004</v>
      </c>
      <c r="O76" s="91">
        <v>0.02</v>
      </c>
    </row>
    <row r="77" spans="2:15">
      <c r="B77" t="s">
        <v>1178</v>
      </c>
      <c r="C77" t="s">
        <v>1179</v>
      </c>
      <c r="D77" t="s">
        <v>103</v>
      </c>
      <c r="E77" t="s">
        <v>126</v>
      </c>
      <c r="F77" t="s">
        <v>1180</v>
      </c>
      <c r="G77" t="s">
        <v>132</v>
      </c>
      <c r="H77" t="s">
        <v>105</v>
      </c>
      <c r="I77" s="91">
        <v>624</v>
      </c>
      <c r="J77" s="91">
        <v>4299</v>
      </c>
      <c r="K77" s="91">
        <v>0</v>
      </c>
      <c r="L77" s="91">
        <v>26.825759999999999</v>
      </c>
      <c r="M77" s="91">
        <v>0</v>
      </c>
      <c r="N77" s="91">
        <v>0.28999999999999998</v>
      </c>
      <c r="O77" s="91">
        <v>0.01</v>
      </c>
    </row>
    <row r="78" spans="2:15">
      <c r="B78" t="s">
        <v>1181</v>
      </c>
      <c r="C78" t="s">
        <v>1182</v>
      </c>
      <c r="D78" t="s">
        <v>103</v>
      </c>
      <c r="E78" t="s">
        <v>126</v>
      </c>
      <c r="F78" t="s">
        <v>699</v>
      </c>
      <c r="G78" t="s">
        <v>135</v>
      </c>
      <c r="H78" t="s">
        <v>105</v>
      </c>
      <c r="I78" s="91">
        <v>3004</v>
      </c>
      <c r="J78" s="91">
        <v>1912</v>
      </c>
      <c r="K78" s="91">
        <v>0</v>
      </c>
      <c r="L78" s="91">
        <v>57.436480000000003</v>
      </c>
      <c r="M78" s="91">
        <v>0</v>
      </c>
      <c r="N78" s="91">
        <v>0.63</v>
      </c>
      <c r="O78" s="91">
        <v>0.02</v>
      </c>
    </row>
    <row r="79" spans="2:15">
      <c r="B79" t="s">
        <v>1183</v>
      </c>
      <c r="C79" t="s">
        <v>1184</v>
      </c>
      <c r="D79" t="s">
        <v>103</v>
      </c>
      <c r="E79" t="s">
        <v>126</v>
      </c>
      <c r="F79" t="s">
        <v>692</v>
      </c>
      <c r="G79" t="s">
        <v>135</v>
      </c>
      <c r="H79" t="s">
        <v>105</v>
      </c>
      <c r="I79" s="91">
        <v>1822</v>
      </c>
      <c r="J79" s="91">
        <v>2490</v>
      </c>
      <c r="K79" s="91">
        <v>0</v>
      </c>
      <c r="L79" s="91">
        <v>45.367800000000003</v>
      </c>
      <c r="M79" s="91">
        <v>0</v>
      </c>
      <c r="N79" s="91">
        <v>0.5</v>
      </c>
      <c r="O79" s="91">
        <v>0.02</v>
      </c>
    </row>
    <row r="80" spans="2:15">
      <c r="B80" s="92" t="s">
        <v>1185</v>
      </c>
      <c r="E80" s="16"/>
      <c r="F80" s="16"/>
      <c r="G80" s="16"/>
      <c r="I80" s="93">
        <v>36436</v>
      </c>
      <c r="K80" s="93">
        <v>0</v>
      </c>
      <c r="L80" s="93">
        <v>162.85329801</v>
      </c>
      <c r="N80" s="93">
        <v>1.78</v>
      </c>
      <c r="O80" s="93">
        <v>0.06</v>
      </c>
    </row>
    <row r="81" spans="2:15">
      <c r="B81" t="s">
        <v>1186</v>
      </c>
      <c r="C81" t="s">
        <v>1187</v>
      </c>
      <c r="D81" t="s">
        <v>103</v>
      </c>
      <c r="E81" t="s">
        <v>126</v>
      </c>
      <c r="F81" t="s">
        <v>1188</v>
      </c>
      <c r="G81" t="s">
        <v>104</v>
      </c>
      <c r="H81" t="s">
        <v>105</v>
      </c>
      <c r="I81" s="91">
        <v>149</v>
      </c>
      <c r="J81" s="91">
        <v>10350</v>
      </c>
      <c r="K81" s="91">
        <v>0</v>
      </c>
      <c r="L81" s="91">
        <v>15.4215</v>
      </c>
      <c r="M81" s="91">
        <v>0</v>
      </c>
      <c r="N81" s="91">
        <v>0.17</v>
      </c>
      <c r="O81" s="91">
        <v>0.01</v>
      </c>
    </row>
    <row r="82" spans="2:15">
      <c r="B82" t="s">
        <v>1189</v>
      </c>
      <c r="C82" t="s">
        <v>1190</v>
      </c>
      <c r="D82" t="s">
        <v>103</v>
      </c>
      <c r="E82" t="s">
        <v>126</v>
      </c>
      <c r="F82" t="s">
        <v>1191</v>
      </c>
      <c r="G82" t="s">
        <v>532</v>
      </c>
      <c r="H82" t="s">
        <v>105</v>
      </c>
      <c r="I82" s="91">
        <v>871</v>
      </c>
      <c r="J82" s="91">
        <v>1088</v>
      </c>
      <c r="K82" s="91">
        <v>0</v>
      </c>
      <c r="L82" s="91">
        <v>9.4764800000000005</v>
      </c>
      <c r="M82" s="91">
        <v>0.01</v>
      </c>
      <c r="N82" s="91">
        <v>0.1</v>
      </c>
      <c r="O82" s="91">
        <v>0</v>
      </c>
    </row>
    <row r="83" spans="2:15">
      <c r="B83" t="s">
        <v>1192</v>
      </c>
      <c r="C83" t="s">
        <v>1193</v>
      </c>
      <c r="D83" t="s">
        <v>103</v>
      </c>
      <c r="E83" t="s">
        <v>126</v>
      </c>
      <c r="F83" t="s">
        <v>1194</v>
      </c>
      <c r="G83" t="s">
        <v>532</v>
      </c>
      <c r="H83" t="s">
        <v>105</v>
      </c>
      <c r="I83" s="91">
        <v>763</v>
      </c>
      <c r="J83" s="91">
        <v>1117</v>
      </c>
      <c r="K83" s="91">
        <v>0</v>
      </c>
      <c r="L83" s="91">
        <v>8.52271</v>
      </c>
      <c r="M83" s="91">
        <v>0</v>
      </c>
      <c r="N83" s="91">
        <v>0.09</v>
      </c>
      <c r="O83" s="91">
        <v>0</v>
      </c>
    </row>
    <row r="84" spans="2:15">
      <c r="B84" t="s">
        <v>1195</v>
      </c>
      <c r="C84" t="s">
        <v>1196</v>
      </c>
      <c r="D84" t="s">
        <v>103</v>
      </c>
      <c r="E84" t="s">
        <v>126</v>
      </c>
      <c r="F84" t="s">
        <v>1197</v>
      </c>
      <c r="G84" t="s">
        <v>1013</v>
      </c>
      <c r="H84" t="s">
        <v>105</v>
      </c>
      <c r="I84" s="91">
        <v>452.5</v>
      </c>
      <c r="J84" s="91">
        <v>1078</v>
      </c>
      <c r="K84" s="91">
        <v>0</v>
      </c>
      <c r="L84" s="91">
        <v>4.8779500000000002</v>
      </c>
      <c r="M84" s="91">
        <v>0</v>
      </c>
      <c r="N84" s="91">
        <v>0.05</v>
      </c>
      <c r="O84" s="91">
        <v>0</v>
      </c>
    </row>
    <row r="85" spans="2:15">
      <c r="B85" t="s">
        <v>1198</v>
      </c>
      <c r="C85" t="s">
        <v>1199</v>
      </c>
      <c r="D85" t="s">
        <v>103</v>
      </c>
      <c r="E85" t="s">
        <v>126</v>
      </c>
      <c r="F85" t="s">
        <v>1200</v>
      </c>
      <c r="G85" t="s">
        <v>1013</v>
      </c>
      <c r="H85" t="s">
        <v>105</v>
      </c>
      <c r="I85" s="91">
        <v>2205</v>
      </c>
      <c r="J85" s="91">
        <v>292.8</v>
      </c>
      <c r="K85" s="91">
        <v>0</v>
      </c>
      <c r="L85" s="91">
        <v>6.4562400000000002</v>
      </c>
      <c r="M85" s="91">
        <v>0</v>
      </c>
      <c r="N85" s="91">
        <v>7.0000000000000007E-2</v>
      </c>
      <c r="O85" s="91">
        <v>0</v>
      </c>
    </row>
    <row r="86" spans="2:15">
      <c r="B86" t="s">
        <v>1201</v>
      </c>
      <c r="C86" t="s">
        <v>1202</v>
      </c>
      <c r="D86" t="s">
        <v>103</v>
      </c>
      <c r="E86" t="s">
        <v>126</v>
      </c>
      <c r="F86" t="s">
        <v>1203</v>
      </c>
      <c r="G86" t="s">
        <v>852</v>
      </c>
      <c r="H86" t="s">
        <v>105</v>
      </c>
      <c r="I86" s="91">
        <v>1055</v>
      </c>
      <c r="J86" s="91">
        <v>843.4</v>
      </c>
      <c r="K86" s="91">
        <v>0</v>
      </c>
      <c r="L86" s="91">
        <v>8.8978699999999993</v>
      </c>
      <c r="M86" s="91">
        <v>0</v>
      </c>
      <c r="N86" s="91">
        <v>0.1</v>
      </c>
      <c r="O86" s="91">
        <v>0</v>
      </c>
    </row>
    <row r="87" spans="2:15">
      <c r="B87" t="s">
        <v>1204</v>
      </c>
      <c r="C87" t="s">
        <v>1205</v>
      </c>
      <c r="D87" t="s">
        <v>103</v>
      </c>
      <c r="E87" t="s">
        <v>126</v>
      </c>
      <c r="F87" t="s">
        <v>1206</v>
      </c>
      <c r="G87" t="s">
        <v>729</v>
      </c>
      <c r="H87" t="s">
        <v>105</v>
      </c>
      <c r="I87" s="91">
        <v>634</v>
      </c>
      <c r="J87" s="91">
        <v>2552</v>
      </c>
      <c r="K87" s="91">
        <v>0</v>
      </c>
      <c r="L87" s="91">
        <v>16.179680000000001</v>
      </c>
      <c r="M87" s="91">
        <v>0</v>
      </c>
      <c r="N87" s="91">
        <v>0.18</v>
      </c>
      <c r="O87" s="91">
        <v>0.01</v>
      </c>
    </row>
    <row r="88" spans="2:15">
      <c r="B88" t="s">
        <v>1207</v>
      </c>
      <c r="C88" t="s">
        <v>1208</v>
      </c>
      <c r="D88" t="s">
        <v>103</v>
      </c>
      <c r="E88" t="s">
        <v>126</v>
      </c>
      <c r="F88" t="s">
        <v>1209</v>
      </c>
      <c r="G88" t="s">
        <v>572</v>
      </c>
      <c r="H88" t="s">
        <v>105</v>
      </c>
      <c r="I88" s="91">
        <v>804</v>
      </c>
      <c r="J88" s="91">
        <v>2357</v>
      </c>
      <c r="K88" s="91">
        <v>0</v>
      </c>
      <c r="L88" s="91">
        <v>18.950279999999999</v>
      </c>
      <c r="M88" s="91">
        <v>0</v>
      </c>
      <c r="N88" s="91">
        <v>0.21</v>
      </c>
      <c r="O88" s="91">
        <v>0.01</v>
      </c>
    </row>
    <row r="89" spans="2:15">
      <c r="B89" t="s">
        <v>1210</v>
      </c>
      <c r="C89" t="s">
        <v>1211</v>
      </c>
      <c r="D89" t="s">
        <v>103</v>
      </c>
      <c r="E89" t="s">
        <v>126</v>
      </c>
      <c r="F89" t="s">
        <v>1212</v>
      </c>
      <c r="G89" t="s">
        <v>572</v>
      </c>
      <c r="H89" t="s">
        <v>105</v>
      </c>
      <c r="I89" s="91">
        <v>2238</v>
      </c>
      <c r="J89" s="91">
        <v>567.5</v>
      </c>
      <c r="K89" s="91">
        <v>0</v>
      </c>
      <c r="L89" s="91">
        <v>12.70065</v>
      </c>
      <c r="M89" s="91">
        <v>0</v>
      </c>
      <c r="N89" s="91">
        <v>0.14000000000000001</v>
      </c>
      <c r="O89" s="91">
        <v>0</v>
      </c>
    </row>
    <row r="90" spans="2:15">
      <c r="B90" t="s">
        <v>1213</v>
      </c>
      <c r="C90" t="s">
        <v>1214</v>
      </c>
      <c r="D90" t="s">
        <v>103</v>
      </c>
      <c r="E90" t="s">
        <v>126</v>
      </c>
      <c r="F90" t="s">
        <v>1215</v>
      </c>
      <c r="G90" t="s">
        <v>1058</v>
      </c>
      <c r="H90" t="s">
        <v>105</v>
      </c>
      <c r="I90" s="91">
        <v>7173</v>
      </c>
      <c r="J90" s="91">
        <v>130.19999999999999</v>
      </c>
      <c r="K90" s="91">
        <v>0</v>
      </c>
      <c r="L90" s="91">
        <v>9.3392459999999993</v>
      </c>
      <c r="M90" s="91">
        <v>0</v>
      </c>
      <c r="N90" s="91">
        <v>0.1</v>
      </c>
      <c r="O90" s="91">
        <v>0</v>
      </c>
    </row>
    <row r="91" spans="2:15">
      <c r="B91" t="s">
        <v>1216</v>
      </c>
      <c r="C91" t="s">
        <v>1217</v>
      </c>
      <c r="D91" t="s">
        <v>103</v>
      </c>
      <c r="E91" t="s">
        <v>126</v>
      </c>
      <c r="F91" t="s">
        <v>1218</v>
      </c>
      <c r="G91" t="s">
        <v>400</v>
      </c>
      <c r="H91" t="s">
        <v>105</v>
      </c>
      <c r="I91" s="91">
        <v>0.39</v>
      </c>
      <c r="J91" s="91">
        <v>24</v>
      </c>
      <c r="K91" s="91">
        <v>0</v>
      </c>
      <c r="L91" s="91">
        <v>9.3599999999999998E-5</v>
      </c>
      <c r="M91" s="91">
        <v>0</v>
      </c>
      <c r="N91" s="91">
        <v>0</v>
      </c>
      <c r="O91" s="91">
        <v>0</v>
      </c>
    </row>
    <row r="92" spans="2:15">
      <c r="B92" t="s">
        <v>1219</v>
      </c>
      <c r="C92" t="s">
        <v>1220</v>
      </c>
      <c r="D92" t="s">
        <v>103</v>
      </c>
      <c r="E92" t="s">
        <v>126</v>
      </c>
      <c r="F92" t="s">
        <v>1221</v>
      </c>
      <c r="G92" t="s">
        <v>400</v>
      </c>
      <c r="H92" t="s">
        <v>105</v>
      </c>
      <c r="I92" s="91">
        <v>67.11</v>
      </c>
      <c r="J92" s="91">
        <v>143.1</v>
      </c>
      <c r="K92" s="91">
        <v>0</v>
      </c>
      <c r="L92" s="91">
        <v>9.6034410000000001E-2</v>
      </c>
      <c r="M92" s="91">
        <v>0</v>
      </c>
      <c r="N92" s="91">
        <v>0</v>
      </c>
      <c r="O92" s="91">
        <v>0</v>
      </c>
    </row>
    <row r="93" spans="2:15">
      <c r="B93" t="s">
        <v>1222</v>
      </c>
      <c r="C93" t="s">
        <v>1223</v>
      </c>
      <c r="D93" t="s">
        <v>103</v>
      </c>
      <c r="E93" t="s">
        <v>126</v>
      </c>
      <c r="F93" t="s">
        <v>1224</v>
      </c>
      <c r="G93" t="s">
        <v>130</v>
      </c>
      <c r="H93" t="s">
        <v>105</v>
      </c>
      <c r="I93" s="91">
        <v>1961</v>
      </c>
      <c r="J93" s="91">
        <v>546.6</v>
      </c>
      <c r="K93" s="91">
        <v>0</v>
      </c>
      <c r="L93" s="91">
        <v>10.718826</v>
      </c>
      <c r="M93" s="91">
        <v>0</v>
      </c>
      <c r="N93" s="91">
        <v>0.12</v>
      </c>
      <c r="O93" s="91">
        <v>0</v>
      </c>
    </row>
    <row r="94" spans="2:15">
      <c r="B94" t="s">
        <v>1225</v>
      </c>
      <c r="C94" t="s">
        <v>1226</v>
      </c>
      <c r="D94" t="s">
        <v>103</v>
      </c>
      <c r="E94" t="s">
        <v>126</v>
      </c>
      <c r="F94" t="s">
        <v>1227</v>
      </c>
      <c r="G94" t="s">
        <v>130</v>
      </c>
      <c r="H94" t="s">
        <v>105</v>
      </c>
      <c r="I94" s="91">
        <v>128</v>
      </c>
      <c r="J94" s="91">
        <v>1977</v>
      </c>
      <c r="K94" s="91">
        <v>0</v>
      </c>
      <c r="L94" s="91">
        <v>2.5305599999999999</v>
      </c>
      <c r="M94" s="91">
        <v>0</v>
      </c>
      <c r="N94" s="91">
        <v>0.03</v>
      </c>
      <c r="O94" s="91">
        <v>0</v>
      </c>
    </row>
    <row r="95" spans="2:15">
      <c r="B95" t="s">
        <v>1228</v>
      </c>
      <c r="C95" t="s">
        <v>1229</v>
      </c>
      <c r="D95" t="s">
        <v>103</v>
      </c>
      <c r="E95" t="s">
        <v>126</v>
      </c>
      <c r="F95" t="s">
        <v>1230</v>
      </c>
      <c r="G95" t="s">
        <v>130</v>
      </c>
      <c r="H95" t="s">
        <v>105</v>
      </c>
      <c r="I95" s="91">
        <v>17258</v>
      </c>
      <c r="J95" s="91">
        <v>134.6</v>
      </c>
      <c r="K95" s="91">
        <v>0</v>
      </c>
      <c r="L95" s="91">
        <v>23.229268000000001</v>
      </c>
      <c r="M95" s="91">
        <v>0</v>
      </c>
      <c r="N95" s="91">
        <v>0.25</v>
      </c>
      <c r="O95" s="91">
        <v>0.01</v>
      </c>
    </row>
    <row r="96" spans="2:15">
      <c r="B96" t="s">
        <v>1231</v>
      </c>
      <c r="C96" t="s">
        <v>1232</v>
      </c>
      <c r="D96" t="s">
        <v>103</v>
      </c>
      <c r="E96" t="s">
        <v>126</v>
      </c>
      <c r="F96" t="s">
        <v>1233</v>
      </c>
      <c r="G96" t="s">
        <v>132</v>
      </c>
      <c r="H96" t="s">
        <v>105</v>
      </c>
      <c r="I96" s="91">
        <v>677</v>
      </c>
      <c r="J96" s="91">
        <v>2283</v>
      </c>
      <c r="K96" s="91">
        <v>0</v>
      </c>
      <c r="L96" s="91">
        <v>15.455909999999999</v>
      </c>
      <c r="M96" s="91">
        <v>0</v>
      </c>
      <c r="N96" s="91">
        <v>0.17</v>
      </c>
      <c r="O96" s="91">
        <v>0.01</v>
      </c>
    </row>
    <row r="97" spans="2:15">
      <c r="B97" s="92" t="s">
        <v>1234</v>
      </c>
      <c r="E97" s="16"/>
      <c r="F97" s="16"/>
      <c r="G97" s="16"/>
      <c r="I97" s="93">
        <v>0</v>
      </c>
      <c r="K97" s="93">
        <v>0</v>
      </c>
      <c r="L97" s="93">
        <v>0</v>
      </c>
      <c r="N97" s="93">
        <v>0</v>
      </c>
      <c r="O97" s="93">
        <v>0</v>
      </c>
    </row>
    <row r="98" spans="2:15">
      <c r="B98" t="s">
        <v>254</v>
      </c>
      <c r="C98" t="s">
        <v>254</v>
      </c>
      <c r="E98" s="16"/>
      <c r="F98" s="16"/>
      <c r="G98" t="s">
        <v>254</v>
      </c>
      <c r="H98" t="s">
        <v>254</v>
      </c>
      <c r="I98" s="91">
        <v>0</v>
      </c>
      <c r="J98" s="91">
        <v>0</v>
      </c>
      <c r="L98" s="91">
        <v>0</v>
      </c>
      <c r="M98" s="91">
        <v>0</v>
      </c>
      <c r="N98" s="91">
        <v>0</v>
      </c>
      <c r="O98" s="91">
        <v>0</v>
      </c>
    </row>
    <row r="99" spans="2:15">
      <c r="B99" s="92" t="s">
        <v>260</v>
      </c>
      <c r="E99" s="16"/>
      <c r="F99" s="16"/>
      <c r="G99" s="16"/>
      <c r="I99" s="93">
        <v>4591</v>
      </c>
      <c r="K99" s="93">
        <v>0</v>
      </c>
      <c r="L99" s="93">
        <v>362.36094391</v>
      </c>
      <c r="N99" s="93">
        <v>3.96</v>
      </c>
      <c r="O99" s="93">
        <v>0.13</v>
      </c>
    </row>
    <row r="100" spans="2:15">
      <c r="B100" s="92" t="s">
        <v>357</v>
      </c>
      <c r="E100" s="16"/>
      <c r="F100" s="16"/>
      <c r="G100" s="16"/>
      <c r="I100" s="93">
        <v>2715</v>
      </c>
      <c r="K100" s="93">
        <v>0</v>
      </c>
      <c r="L100" s="93">
        <v>264.63878879999999</v>
      </c>
      <c r="N100" s="93">
        <v>2.89</v>
      </c>
      <c r="O100" s="93">
        <v>0.09</v>
      </c>
    </row>
    <row r="101" spans="2:15">
      <c r="B101" t="s">
        <v>1235</v>
      </c>
      <c r="C101" t="s">
        <v>1236</v>
      </c>
      <c r="D101" t="s">
        <v>1237</v>
      </c>
      <c r="E101" t="s">
        <v>1238</v>
      </c>
      <c r="F101" t="s">
        <v>1057</v>
      </c>
      <c r="G101" t="s">
        <v>1239</v>
      </c>
      <c r="H101" t="s">
        <v>109</v>
      </c>
      <c r="I101" s="91">
        <v>45</v>
      </c>
      <c r="J101" s="91">
        <v>5825</v>
      </c>
      <c r="K101" s="91">
        <v>0</v>
      </c>
      <c r="L101" s="91">
        <v>9.4338787499999999</v>
      </c>
      <c r="M101" s="91">
        <v>0</v>
      </c>
      <c r="N101" s="91">
        <v>0.1</v>
      </c>
      <c r="O101" s="91">
        <v>0</v>
      </c>
    </row>
    <row r="102" spans="2:15">
      <c r="B102" t="s">
        <v>1240</v>
      </c>
      <c r="C102" t="s">
        <v>1241</v>
      </c>
      <c r="D102" t="s">
        <v>1237</v>
      </c>
      <c r="E102" t="s">
        <v>1238</v>
      </c>
      <c r="F102" t="s">
        <v>1242</v>
      </c>
      <c r="G102" t="s">
        <v>1243</v>
      </c>
      <c r="H102" t="s">
        <v>109</v>
      </c>
      <c r="I102" s="91">
        <v>918</v>
      </c>
      <c r="J102" s="91">
        <v>640</v>
      </c>
      <c r="K102" s="91">
        <v>0</v>
      </c>
      <c r="L102" s="91">
        <v>21.144844800000001</v>
      </c>
      <c r="M102" s="91">
        <v>0</v>
      </c>
      <c r="N102" s="91">
        <v>0.23</v>
      </c>
      <c r="O102" s="91">
        <v>0.01</v>
      </c>
    </row>
    <row r="103" spans="2:15">
      <c r="B103" t="s">
        <v>1244</v>
      </c>
      <c r="C103" t="s">
        <v>1245</v>
      </c>
      <c r="D103" t="s">
        <v>1237</v>
      </c>
      <c r="E103" t="s">
        <v>1238</v>
      </c>
      <c r="F103" t="s">
        <v>1246</v>
      </c>
      <c r="G103" t="s">
        <v>1243</v>
      </c>
      <c r="H103" t="s">
        <v>109</v>
      </c>
      <c r="I103" s="91">
        <v>199</v>
      </c>
      <c r="J103" s="91">
        <v>866</v>
      </c>
      <c r="K103" s="91">
        <v>0</v>
      </c>
      <c r="L103" s="91">
        <v>6.2023006599999997</v>
      </c>
      <c r="M103" s="91">
        <v>0</v>
      </c>
      <c r="N103" s="91">
        <v>7.0000000000000007E-2</v>
      </c>
      <c r="O103" s="91">
        <v>0</v>
      </c>
    </row>
    <row r="104" spans="2:15">
      <c r="B104" t="s">
        <v>1247</v>
      </c>
      <c r="C104" t="s">
        <v>1248</v>
      </c>
      <c r="D104" t="s">
        <v>1237</v>
      </c>
      <c r="E104" t="s">
        <v>1238</v>
      </c>
      <c r="F104" t="s">
        <v>1249</v>
      </c>
      <c r="G104" t="s">
        <v>1243</v>
      </c>
      <c r="H104" t="s">
        <v>109</v>
      </c>
      <c r="I104" s="91">
        <v>264</v>
      </c>
      <c r="J104" s="91">
        <v>525</v>
      </c>
      <c r="K104" s="91">
        <v>0</v>
      </c>
      <c r="L104" s="91">
        <v>4.9882140000000001</v>
      </c>
      <c r="M104" s="91">
        <v>0</v>
      </c>
      <c r="N104" s="91">
        <v>0.05</v>
      </c>
      <c r="O104" s="91">
        <v>0</v>
      </c>
    </row>
    <row r="105" spans="2:15">
      <c r="B105" t="s">
        <v>1250</v>
      </c>
      <c r="C105" t="s">
        <v>1251</v>
      </c>
      <c r="D105" t="s">
        <v>1237</v>
      </c>
      <c r="E105" t="s">
        <v>1238</v>
      </c>
      <c r="F105" t="s">
        <v>1048</v>
      </c>
      <c r="G105" t="s">
        <v>1252</v>
      </c>
      <c r="H105" t="s">
        <v>109</v>
      </c>
      <c r="I105" s="91">
        <v>56</v>
      </c>
      <c r="J105" s="91">
        <v>2209</v>
      </c>
      <c r="K105" s="91">
        <v>0</v>
      </c>
      <c r="L105" s="91">
        <v>4.4521069600000001</v>
      </c>
      <c r="M105" s="91">
        <v>0</v>
      </c>
      <c r="N105" s="91">
        <v>0.05</v>
      </c>
      <c r="O105" s="91">
        <v>0</v>
      </c>
    </row>
    <row r="106" spans="2:15">
      <c r="B106" t="s">
        <v>1253</v>
      </c>
      <c r="C106" t="s">
        <v>1254</v>
      </c>
      <c r="D106" t="s">
        <v>1237</v>
      </c>
      <c r="E106" t="s">
        <v>1238</v>
      </c>
      <c r="F106" t="s">
        <v>1255</v>
      </c>
      <c r="G106" t="s">
        <v>1252</v>
      </c>
      <c r="H106" t="s">
        <v>109</v>
      </c>
      <c r="I106" s="91">
        <v>63</v>
      </c>
      <c r="J106" s="91">
        <v>7280</v>
      </c>
      <c r="K106" s="91">
        <v>0</v>
      </c>
      <c r="L106" s="91">
        <v>16.5064536</v>
      </c>
      <c r="M106" s="91">
        <v>0</v>
      </c>
      <c r="N106" s="91">
        <v>0.18</v>
      </c>
      <c r="O106" s="91">
        <v>0.01</v>
      </c>
    </row>
    <row r="107" spans="2:15">
      <c r="B107" t="s">
        <v>1256</v>
      </c>
      <c r="C107" t="s">
        <v>1257</v>
      </c>
      <c r="D107" t="s">
        <v>1237</v>
      </c>
      <c r="E107" t="s">
        <v>1238</v>
      </c>
      <c r="F107" t="s">
        <v>1120</v>
      </c>
      <c r="G107" t="s">
        <v>1252</v>
      </c>
      <c r="H107" t="s">
        <v>109</v>
      </c>
      <c r="I107" s="91">
        <v>118</v>
      </c>
      <c r="J107" s="91">
        <v>2626</v>
      </c>
      <c r="K107" s="91">
        <v>0</v>
      </c>
      <c r="L107" s="91">
        <v>11.152149319999999</v>
      </c>
      <c r="M107" s="91">
        <v>0</v>
      </c>
      <c r="N107" s="91">
        <v>0.12</v>
      </c>
      <c r="O107" s="91">
        <v>0</v>
      </c>
    </row>
    <row r="108" spans="2:15">
      <c r="B108" t="s">
        <v>1258</v>
      </c>
      <c r="C108" t="s">
        <v>1259</v>
      </c>
      <c r="D108" t="s">
        <v>1237</v>
      </c>
      <c r="E108" t="s">
        <v>1238</v>
      </c>
      <c r="F108" t="s">
        <v>1260</v>
      </c>
      <c r="G108" t="s">
        <v>1261</v>
      </c>
      <c r="H108" t="s">
        <v>109</v>
      </c>
      <c r="I108" s="91">
        <v>178</v>
      </c>
      <c r="J108" s="91">
        <v>6597</v>
      </c>
      <c r="K108" s="91">
        <v>0</v>
      </c>
      <c r="L108" s="91">
        <v>42.261833340000003</v>
      </c>
      <c r="M108" s="91">
        <v>0</v>
      </c>
      <c r="N108" s="91">
        <v>0.46</v>
      </c>
      <c r="O108" s="91">
        <v>0.01</v>
      </c>
    </row>
    <row r="109" spans="2:15">
      <c r="B109" t="s">
        <v>1262</v>
      </c>
      <c r="C109" t="s">
        <v>1263</v>
      </c>
      <c r="D109" t="s">
        <v>1237</v>
      </c>
      <c r="E109" t="s">
        <v>1238</v>
      </c>
      <c r="F109" t="s">
        <v>1264</v>
      </c>
      <c r="G109" t="s">
        <v>1261</v>
      </c>
      <c r="H109" t="s">
        <v>109</v>
      </c>
      <c r="I109" s="91">
        <v>63</v>
      </c>
      <c r="J109" s="91">
        <v>11900</v>
      </c>
      <c r="K109" s="91">
        <v>0</v>
      </c>
      <c r="L109" s="91">
        <v>26.981703</v>
      </c>
      <c r="M109" s="91">
        <v>0</v>
      </c>
      <c r="N109" s="91">
        <v>0.28999999999999998</v>
      </c>
      <c r="O109" s="91">
        <v>0.01</v>
      </c>
    </row>
    <row r="110" spans="2:15">
      <c r="B110" t="s">
        <v>1265</v>
      </c>
      <c r="C110" t="s">
        <v>1266</v>
      </c>
      <c r="D110" t="s">
        <v>1237</v>
      </c>
      <c r="E110" t="s">
        <v>1238</v>
      </c>
      <c r="F110" t="s">
        <v>1267</v>
      </c>
      <c r="G110" t="s">
        <v>1261</v>
      </c>
      <c r="H110" t="s">
        <v>109</v>
      </c>
      <c r="I110" s="91">
        <v>113</v>
      </c>
      <c r="J110" s="91">
        <v>11811</v>
      </c>
      <c r="K110" s="91">
        <v>0</v>
      </c>
      <c r="L110" s="91">
        <v>48.033801570000001</v>
      </c>
      <c r="M110" s="91">
        <v>0</v>
      </c>
      <c r="N110" s="91">
        <v>0.52</v>
      </c>
      <c r="O110" s="91">
        <v>0.02</v>
      </c>
    </row>
    <row r="111" spans="2:15">
      <c r="B111" t="s">
        <v>1268</v>
      </c>
      <c r="C111" t="s">
        <v>1269</v>
      </c>
      <c r="D111" t="s">
        <v>1237</v>
      </c>
      <c r="E111" t="s">
        <v>1238</v>
      </c>
      <c r="F111" t="s">
        <v>1270</v>
      </c>
      <c r="G111" t="s">
        <v>1271</v>
      </c>
      <c r="H111" t="s">
        <v>109</v>
      </c>
      <c r="I111" s="91">
        <v>332</v>
      </c>
      <c r="J111" s="91">
        <v>2170</v>
      </c>
      <c r="K111" s="91">
        <v>0</v>
      </c>
      <c r="L111" s="91">
        <v>25.9286356</v>
      </c>
      <c r="M111" s="91">
        <v>0</v>
      </c>
      <c r="N111" s="91">
        <v>0.28000000000000003</v>
      </c>
      <c r="O111" s="91">
        <v>0.01</v>
      </c>
    </row>
    <row r="112" spans="2:15">
      <c r="B112" t="s">
        <v>1272</v>
      </c>
      <c r="C112" t="s">
        <v>1273</v>
      </c>
      <c r="D112" t="s">
        <v>1237</v>
      </c>
      <c r="E112" t="s">
        <v>1238</v>
      </c>
      <c r="F112" t="s">
        <v>1274</v>
      </c>
      <c r="G112" t="s">
        <v>1271</v>
      </c>
      <c r="H112" t="s">
        <v>109</v>
      </c>
      <c r="I112" s="91">
        <v>176</v>
      </c>
      <c r="J112" s="91">
        <v>3405</v>
      </c>
      <c r="K112" s="91">
        <v>0</v>
      </c>
      <c r="L112" s="91">
        <v>21.568087200000001</v>
      </c>
      <c r="M112" s="91">
        <v>0</v>
      </c>
      <c r="N112" s="91">
        <v>0.24</v>
      </c>
      <c r="O112" s="91">
        <v>0.01</v>
      </c>
    </row>
    <row r="113" spans="2:15">
      <c r="B113" t="s">
        <v>1275</v>
      </c>
      <c r="C113" t="s">
        <v>1276</v>
      </c>
      <c r="D113" t="s">
        <v>1237</v>
      </c>
      <c r="E113" t="s">
        <v>1238</v>
      </c>
      <c r="F113" t="s">
        <v>1277</v>
      </c>
      <c r="G113" t="s">
        <v>1278</v>
      </c>
      <c r="H113" t="s">
        <v>109</v>
      </c>
      <c r="I113" s="91">
        <v>190</v>
      </c>
      <c r="J113" s="91">
        <v>3800</v>
      </c>
      <c r="K113" s="91">
        <v>0</v>
      </c>
      <c r="L113" s="91">
        <v>25.984780000000001</v>
      </c>
      <c r="M113" s="91">
        <v>0</v>
      </c>
      <c r="N113" s="91">
        <v>0.28000000000000003</v>
      </c>
      <c r="O113" s="91">
        <v>0.01</v>
      </c>
    </row>
    <row r="114" spans="2:15">
      <c r="B114" s="92" t="s">
        <v>358</v>
      </c>
      <c r="E114" s="16"/>
      <c r="F114" s="16"/>
      <c r="G114" s="16"/>
      <c r="I114" s="93">
        <v>1876</v>
      </c>
      <c r="K114" s="93">
        <v>0</v>
      </c>
      <c r="L114" s="93">
        <v>97.722155110000003</v>
      </c>
      <c r="N114" s="93">
        <v>1.07</v>
      </c>
      <c r="O114" s="93">
        <v>0.03</v>
      </c>
    </row>
    <row r="115" spans="2:15">
      <c r="B115" t="s">
        <v>1279</v>
      </c>
      <c r="C115" t="s">
        <v>1280</v>
      </c>
      <c r="D115" t="s">
        <v>1237</v>
      </c>
      <c r="E115" t="s">
        <v>1238</v>
      </c>
      <c r="F115" t="s">
        <v>1281</v>
      </c>
      <c r="G115" t="s">
        <v>1282</v>
      </c>
      <c r="H115" t="s">
        <v>116</v>
      </c>
      <c r="I115" s="91">
        <v>997</v>
      </c>
      <c r="J115" s="91">
        <v>594</v>
      </c>
      <c r="K115" s="91">
        <v>0</v>
      </c>
      <c r="L115" s="91">
        <v>27.976378319999998</v>
      </c>
      <c r="M115" s="91">
        <v>0</v>
      </c>
      <c r="N115" s="91">
        <v>0.31</v>
      </c>
      <c r="O115" s="91">
        <v>0.01</v>
      </c>
    </row>
    <row r="116" spans="2:15">
      <c r="B116" t="s">
        <v>1283</v>
      </c>
      <c r="C116" t="s">
        <v>1284</v>
      </c>
      <c r="D116" t="s">
        <v>1237</v>
      </c>
      <c r="E116" t="s">
        <v>1238</v>
      </c>
      <c r="F116" t="s">
        <v>1285</v>
      </c>
      <c r="G116" t="s">
        <v>1243</v>
      </c>
      <c r="H116" t="s">
        <v>109</v>
      </c>
      <c r="I116" s="91">
        <v>324</v>
      </c>
      <c r="J116" s="91">
        <v>3707</v>
      </c>
      <c r="K116" s="91">
        <v>0</v>
      </c>
      <c r="L116" s="91">
        <v>43.226437320000002</v>
      </c>
      <c r="M116" s="91">
        <v>0</v>
      </c>
      <c r="N116" s="91">
        <v>0.47</v>
      </c>
      <c r="O116" s="91">
        <v>0.02</v>
      </c>
    </row>
    <row r="117" spans="2:15">
      <c r="B117" t="s">
        <v>1286</v>
      </c>
      <c r="C117" t="s">
        <v>1287</v>
      </c>
      <c r="D117" t="s">
        <v>1237</v>
      </c>
      <c r="E117" t="s">
        <v>1238</v>
      </c>
      <c r="F117" t="s">
        <v>1288</v>
      </c>
      <c r="G117" t="s">
        <v>1261</v>
      </c>
      <c r="H117" t="s">
        <v>109</v>
      </c>
      <c r="I117" s="91">
        <v>11</v>
      </c>
      <c r="J117" s="91">
        <v>7295</v>
      </c>
      <c r="K117" s="91">
        <v>0</v>
      </c>
      <c r="L117" s="91">
        <v>2.8880175499999998</v>
      </c>
      <c r="M117" s="91">
        <v>0</v>
      </c>
      <c r="N117" s="91">
        <v>0.03</v>
      </c>
      <c r="O117" s="91">
        <v>0</v>
      </c>
    </row>
    <row r="118" spans="2:15">
      <c r="B118" t="s">
        <v>1289</v>
      </c>
      <c r="C118" t="s">
        <v>1290</v>
      </c>
      <c r="D118" t="s">
        <v>1237</v>
      </c>
      <c r="E118" t="s">
        <v>1238</v>
      </c>
      <c r="F118" t="s">
        <v>1180</v>
      </c>
      <c r="G118" t="s">
        <v>1261</v>
      </c>
      <c r="H118" t="s">
        <v>109</v>
      </c>
      <c r="I118" s="91">
        <v>544</v>
      </c>
      <c r="J118" s="91">
        <v>1207</v>
      </c>
      <c r="K118" s="91">
        <v>0</v>
      </c>
      <c r="L118" s="91">
        <v>23.631321920000001</v>
      </c>
      <c r="M118" s="91">
        <v>0</v>
      </c>
      <c r="N118" s="91">
        <v>0.26</v>
      </c>
      <c r="O118" s="91">
        <v>0.01</v>
      </c>
    </row>
    <row r="119" spans="2:15">
      <c r="B119" t="s">
        <v>262</v>
      </c>
      <c r="E119" s="16"/>
      <c r="F119" s="16"/>
      <c r="G119" s="16"/>
    </row>
    <row r="120" spans="2:15">
      <c r="B120" t="s">
        <v>351</v>
      </c>
      <c r="E120" s="16"/>
      <c r="F120" s="16"/>
      <c r="G120" s="16"/>
    </row>
    <row r="121" spans="2:15">
      <c r="B121" t="s">
        <v>352</v>
      </c>
      <c r="E121" s="16"/>
      <c r="F121" s="16"/>
      <c r="G121" s="16"/>
    </row>
    <row r="122" spans="2:15">
      <c r="B122" t="s">
        <v>353</v>
      </c>
      <c r="E122" s="16"/>
      <c r="F122" s="16"/>
      <c r="G122" s="16"/>
    </row>
    <row r="123" spans="2:15">
      <c r="B123" t="s">
        <v>354</v>
      </c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9">
        <v>43373</v>
      </c>
      <c r="E1" s="16"/>
      <c r="F1" s="16"/>
      <c r="G1" s="16"/>
    </row>
    <row r="2" spans="2:63">
      <c r="B2" s="2" t="s">
        <v>1</v>
      </c>
      <c r="C2" s="12" t="s">
        <v>1821</v>
      </c>
      <c r="E2" s="16"/>
      <c r="F2" s="16"/>
      <c r="G2" s="16"/>
    </row>
    <row r="3" spans="2:63">
      <c r="B3" s="2" t="s">
        <v>2</v>
      </c>
      <c r="C3" s="26" t="s">
        <v>1822</v>
      </c>
      <c r="E3" s="16"/>
      <c r="F3" s="16"/>
      <c r="G3" s="16"/>
    </row>
    <row r="4" spans="2:63">
      <c r="B4" s="2" t="s">
        <v>3</v>
      </c>
      <c r="C4" s="100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172777</v>
      </c>
      <c r="I11" s="7"/>
      <c r="J11" s="90">
        <v>17.361647980000001</v>
      </c>
      <c r="K11" s="90">
        <v>44852.689611588998</v>
      </c>
      <c r="L11" s="7"/>
      <c r="M11" s="90">
        <v>100</v>
      </c>
      <c r="N11" s="90">
        <v>15.75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1291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254</v>
      </c>
      <c r="C14" t="s">
        <v>254</v>
      </c>
      <c r="D14" s="16"/>
      <c r="E14" s="16"/>
      <c r="F14" t="s">
        <v>254</v>
      </c>
      <c r="G14" t="s">
        <v>254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1292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1293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254</v>
      </c>
      <c r="C18" t="s">
        <v>254</v>
      </c>
      <c r="D18" s="16"/>
      <c r="E18" s="16"/>
      <c r="F18" t="s">
        <v>254</v>
      </c>
      <c r="G18" t="s">
        <v>254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1294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254</v>
      </c>
      <c r="C20" t="s">
        <v>254</v>
      </c>
      <c r="D20" s="16"/>
      <c r="E20" s="16"/>
      <c r="F20" t="s">
        <v>254</v>
      </c>
      <c r="G20" t="s">
        <v>254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1004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254</v>
      </c>
      <c r="C22" t="s">
        <v>254</v>
      </c>
      <c r="D22" s="16"/>
      <c r="E22" s="16"/>
      <c r="F22" t="s">
        <v>254</v>
      </c>
      <c r="G22" t="s">
        <v>254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1295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254</v>
      </c>
      <c r="C24" t="s">
        <v>254</v>
      </c>
      <c r="D24" s="16"/>
      <c r="E24" s="16"/>
      <c r="F24" t="s">
        <v>254</v>
      </c>
      <c r="G24" t="s">
        <v>254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260</v>
      </c>
      <c r="D25" s="16"/>
      <c r="E25" s="16"/>
      <c r="F25" s="16"/>
      <c r="G25" s="16"/>
      <c r="H25" s="93">
        <v>172777</v>
      </c>
      <c r="J25" s="93">
        <v>17.361647980000001</v>
      </c>
      <c r="K25" s="93">
        <v>44852.689611588998</v>
      </c>
      <c r="M25" s="93">
        <v>100</v>
      </c>
      <c r="N25" s="93">
        <v>15.75</v>
      </c>
    </row>
    <row r="26" spans="2:14">
      <c r="B26" s="92" t="s">
        <v>1296</v>
      </c>
      <c r="D26" s="16"/>
      <c r="E26" s="16"/>
      <c r="F26" s="16"/>
      <c r="G26" s="16"/>
      <c r="H26" s="93">
        <v>67464</v>
      </c>
      <c r="J26" s="93">
        <v>1.6384807400000001</v>
      </c>
      <c r="K26" s="93">
        <v>16357.608785299</v>
      </c>
      <c r="M26" s="93">
        <v>36.47</v>
      </c>
      <c r="N26" s="93">
        <v>5.75</v>
      </c>
    </row>
    <row r="27" spans="2:14">
      <c r="B27" t="s">
        <v>1297</v>
      </c>
      <c r="C27" t="s">
        <v>1298</v>
      </c>
      <c r="D27" t="s">
        <v>1237</v>
      </c>
      <c r="E27" t="s">
        <v>1299</v>
      </c>
      <c r="F27" t="s">
        <v>1300</v>
      </c>
      <c r="G27" t="s">
        <v>119</v>
      </c>
      <c r="H27" s="91">
        <v>2387</v>
      </c>
      <c r="I27" s="91">
        <v>3435</v>
      </c>
      <c r="J27" s="91">
        <v>0</v>
      </c>
      <c r="K27" s="91">
        <v>225.93295147500001</v>
      </c>
      <c r="L27" s="91">
        <v>0</v>
      </c>
      <c r="M27" s="91">
        <v>0.5</v>
      </c>
      <c r="N27" s="91">
        <v>0.08</v>
      </c>
    </row>
    <row r="28" spans="2:14">
      <c r="B28" t="s">
        <v>1301</v>
      </c>
      <c r="C28" t="s">
        <v>1302</v>
      </c>
      <c r="D28" t="s">
        <v>1237</v>
      </c>
      <c r="E28" t="s">
        <v>1303</v>
      </c>
      <c r="F28" t="s">
        <v>1300</v>
      </c>
      <c r="G28" t="s">
        <v>109</v>
      </c>
      <c r="H28" s="91">
        <v>17091</v>
      </c>
      <c r="I28" s="91">
        <v>2558</v>
      </c>
      <c r="J28" s="91">
        <v>0</v>
      </c>
      <c r="K28" s="91">
        <v>1573.43882022</v>
      </c>
      <c r="L28" s="91">
        <v>0.13</v>
      </c>
      <c r="M28" s="91">
        <v>3.51</v>
      </c>
      <c r="N28" s="91">
        <v>0.55000000000000004</v>
      </c>
    </row>
    <row r="29" spans="2:14">
      <c r="B29" t="s">
        <v>1304</v>
      </c>
      <c r="C29" t="s">
        <v>1305</v>
      </c>
      <c r="D29" t="s">
        <v>1237</v>
      </c>
      <c r="E29" t="s">
        <v>1306</v>
      </c>
      <c r="F29" t="s">
        <v>1300</v>
      </c>
      <c r="G29" t="s">
        <v>222</v>
      </c>
      <c r="H29" s="91">
        <v>25531</v>
      </c>
      <c r="I29" s="91">
        <v>188100</v>
      </c>
      <c r="J29" s="91">
        <v>0</v>
      </c>
      <c r="K29" s="91">
        <v>1533.496332852</v>
      </c>
      <c r="L29" s="91">
        <v>0</v>
      </c>
      <c r="M29" s="91">
        <v>3.42</v>
      </c>
      <c r="N29" s="91">
        <v>0.54</v>
      </c>
    </row>
    <row r="30" spans="2:14">
      <c r="B30" t="s">
        <v>1307</v>
      </c>
      <c r="C30" t="s">
        <v>1308</v>
      </c>
      <c r="D30" t="s">
        <v>1309</v>
      </c>
      <c r="E30" t="s">
        <v>1310</v>
      </c>
      <c r="F30" t="s">
        <v>1300</v>
      </c>
      <c r="G30" t="s">
        <v>113</v>
      </c>
      <c r="H30" s="91">
        <v>10312</v>
      </c>
      <c r="I30" s="91">
        <v>8038</v>
      </c>
      <c r="J30" s="91">
        <v>0</v>
      </c>
      <c r="K30" s="91">
        <v>3494.054681824</v>
      </c>
      <c r="L30" s="91">
        <v>0.3</v>
      </c>
      <c r="M30" s="91">
        <v>7.79</v>
      </c>
      <c r="N30" s="91">
        <v>1.23</v>
      </c>
    </row>
    <row r="31" spans="2:14">
      <c r="B31" t="s">
        <v>1311</v>
      </c>
      <c r="C31" t="s">
        <v>1312</v>
      </c>
      <c r="D31" t="s">
        <v>1237</v>
      </c>
      <c r="E31" t="s">
        <v>1313</v>
      </c>
      <c r="F31" t="s">
        <v>1300</v>
      </c>
      <c r="G31" t="s">
        <v>109</v>
      </c>
      <c r="H31" s="91">
        <v>1684</v>
      </c>
      <c r="I31" s="91">
        <v>52109</v>
      </c>
      <c r="J31" s="91">
        <v>0</v>
      </c>
      <c r="K31" s="91">
        <v>3158.1785004399999</v>
      </c>
      <c r="L31" s="91">
        <v>0.03</v>
      </c>
      <c r="M31" s="91">
        <v>7.04</v>
      </c>
      <c r="N31" s="91">
        <v>1.1100000000000001</v>
      </c>
    </row>
    <row r="32" spans="2:14">
      <c r="B32" t="s">
        <v>1314</v>
      </c>
      <c r="C32" t="s">
        <v>1315</v>
      </c>
      <c r="D32" t="s">
        <v>1237</v>
      </c>
      <c r="E32" t="s">
        <v>1316</v>
      </c>
      <c r="F32" t="s">
        <v>1300</v>
      </c>
      <c r="G32" t="s">
        <v>109</v>
      </c>
      <c r="H32" s="91">
        <v>5874</v>
      </c>
      <c r="I32" s="91">
        <v>26708</v>
      </c>
      <c r="J32" s="91">
        <v>0</v>
      </c>
      <c r="K32" s="91">
        <v>5646.2116840799999</v>
      </c>
      <c r="L32" s="91">
        <v>0</v>
      </c>
      <c r="M32" s="91">
        <v>12.59</v>
      </c>
      <c r="N32" s="91">
        <v>1.98</v>
      </c>
    </row>
    <row r="33" spans="2:14">
      <c r="B33" t="s">
        <v>1317</v>
      </c>
      <c r="C33" t="s">
        <v>1318</v>
      </c>
      <c r="D33" t="s">
        <v>110</v>
      </c>
      <c r="E33" t="s">
        <v>1319</v>
      </c>
      <c r="F33" t="s">
        <v>1300</v>
      </c>
      <c r="G33" t="s">
        <v>123</v>
      </c>
      <c r="H33" s="91">
        <v>748</v>
      </c>
      <c r="I33" s="91">
        <v>7956</v>
      </c>
      <c r="J33" s="91">
        <v>0</v>
      </c>
      <c r="K33" s="91">
        <v>154.88301628799999</v>
      </c>
      <c r="L33" s="91">
        <v>0</v>
      </c>
      <c r="M33" s="91">
        <v>0.35</v>
      </c>
      <c r="N33" s="91">
        <v>0.05</v>
      </c>
    </row>
    <row r="34" spans="2:14">
      <c r="B34" t="s">
        <v>1320</v>
      </c>
      <c r="C34" t="s">
        <v>1321</v>
      </c>
      <c r="D34" t="s">
        <v>1322</v>
      </c>
      <c r="E34" t="s">
        <v>1323</v>
      </c>
      <c r="F34" t="s">
        <v>1300</v>
      </c>
      <c r="G34" t="s">
        <v>109</v>
      </c>
      <c r="H34" s="91">
        <v>3837</v>
      </c>
      <c r="I34" s="91">
        <v>4126</v>
      </c>
      <c r="J34" s="91">
        <v>1.6384807400000001</v>
      </c>
      <c r="K34" s="91">
        <v>571.41279812000005</v>
      </c>
      <c r="L34" s="91">
        <v>0</v>
      </c>
      <c r="M34" s="91">
        <v>1.27</v>
      </c>
      <c r="N34" s="91">
        <v>0.2</v>
      </c>
    </row>
    <row r="35" spans="2:14">
      <c r="B35" s="92" t="s">
        <v>1324</v>
      </c>
      <c r="D35" s="16"/>
      <c r="E35" s="16"/>
      <c r="F35" s="16"/>
      <c r="G35" s="16"/>
      <c r="H35" s="93">
        <v>105313</v>
      </c>
      <c r="J35" s="93">
        <v>15.72316724</v>
      </c>
      <c r="K35" s="93">
        <v>28495.080826289999</v>
      </c>
      <c r="M35" s="93">
        <v>63.53</v>
      </c>
      <c r="N35" s="93">
        <v>10.01</v>
      </c>
    </row>
    <row r="36" spans="2:14">
      <c r="B36" t="s">
        <v>1325</v>
      </c>
      <c r="C36" t="s">
        <v>1326</v>
      </c>
      <c r="D36" t="s">
        <v>1237</v>
      </c>
      <c r="E36" t="s">
        <v>1327</v>
      </c>
      <c r="F36" t="s">
        <v>1300</v>
      </c>
      <c r="G36" t="s">
        <v>113</v>
      </c>
      <c r="H36" s="91">
        <v>3234</v>
      </c>
      <c r="I36" s="91">
        <v>19665</v>
      </c>
      <c r="J36" s="91">
        <v>0</v>
      </c>
      <c r="K36" s="91">
        <v>2680.8514979400002</v>
      </c>
      <c r="L36" s="91">
        <v>0.31</v>
      </c>
      <c r="M36" s="91">
        <v>5.98</v>
      </c>
      <c r="N36" s="91">
        <v>0.94</v>
      </c>
    </row>
    <row r="37" spans="2:14">
      <c r="B37" t="s">
        <v>1328</v>
      </c>
      <c r="C37" t="s">
        <v>1329</v>
      </c>
      <c r="D37" t="s">
        <v>1237</v>
      </c>
      <c r="E37" t="s">
        <v>1330</v>
      </c>
      <c r="F37" t="s">
        <v>1300</v>
      </c>
      <c r="G37" t="s">
        <v>109</v>
      </c>
      <c r="H37" s="91">
        <v>4344</v>
      </c>
      <c r="I37" s="91">
        <v>11006</v>
      </c>
      <c r="J37" s="91">
        <v>15.72316724</v>
      </c>
      <c r="K37" s="91">
        <v>1736.4073705999999</v>
      </c>
      <c r="L37" s="91">
        <v>0.01</v>
      </c>
      <c r="M37" s="91">
        <v>3.87</v>
      </c>
      <c r="N37" s="91">
        <v>0.61</v>
      </c>
    </row>
    <row r="38" spans="2:14">
      <c r="B38" t="s">
        <v>1331</v>
      </c>
      <c r="C38" t="s">
        <v>1332</v>
      </c>
      <c r="D38" t="s">
        <v>1237</v>
      </c>
      <c r="E38" t="s">
        <v>1303</v>
      </c>
      <c r="F38" t="s">
        <v>1300</v>
      </c>
      <c r="G38" t="s">
        <v>109</v>
      </c>
      <c r="H38" s="91">
        <v>5996</v>
      </c>
      <c r="I38" s="91">
        <v>9705</v>
      </c>
      <c r="J38" s="91">
        <v>0</v>
      </c>
      <c r="K38" s="91">
        <v>2094.3005681999998</v>
      </c>
      <c r="L38" s="91">
        <v>0.18</v>
      </c>
      <c r="M38" s="91">
        <v>4.67</v>
      </c>
      <c r="N38" s="91">
        <v>0.74</v>
      </c>
    </row>
    <row r="39" spans="2:14">
      <c r="B39" t="s">
        <v>1333</v>
      </c>
      <c r="C39" t="s">
        <v>1334</v>
      </c>
      <c r="D39" t="s">
        <v>1237</v>
      </c>
      <c r="E39" t="s">
        <v>1335</v>
      </c>
      <c r="F39" t="s">
        <v>1300</v>
      </c>
      <c r="G39" t="s">
        <v>109</v>
      </c>
      <c r="H39" s="91">
        <v>7037</v>
      </c>
      <c r="I39" s="91">
        <v>10372</v>
      </c>
      <c r="J39" s="91">
        <v>0</v>
      </c>
      <c r="K39" s="91">
        <v>2626.82962636</v>
      </c>
      <c r="L39" s="91">
        <v>0.02</v>
      </c>
      <c r="M39" s="91">
        <v>5.86</v>
      </c>
      <c r="N39" s="91">
        <v>0.92</v>
      </c>
    </row>
    <row r="40" spans="2:14">
      <c r="B40" t="s">
        <v>1336</v>
      </c>
      <c r="C40" t="s">
        <v>1337</v>
      </c>
      <c r="D40" t="s">
        <v>1237</v>
      </c>
      <c r="E40" t="s">
        <v>1338</v>
      </c>
      <c r="F40" t="s">
        <v>1300</v>
      </c>
      <c r="G40" t="s">
        <v>109</v>
      </c>
      <c r="H40" s="91">
        <v>9625</v>
      </c>
      <c r="I40" s="91">
        <v>3603</v>
      </c>
      <c r="J40" s="91">
        <v>0</v>
      </c>
      <c r="K40" s="91">
        <v>1248.0927112500001</v>
      </c>
      <c r="L40" s="91">
        <v>0</v>
      </c>
      <c r="M40" s="91">
        <v>2.78</v>
      </c>
      <c r="N40" s="91">
        <v>0.44</v>
      </c>
    </row>
    <row r="41" spans="2:14">
      <c r="B41" t="s">
        <v>1339</v>
      </c>
      <c r="C41" t="s">
        <v>1340</v>
      </c>
      <c r="D41" t="s">
        <v>1237</v>
      </c>
      <c r="E41" t="s">
        <v>1341</v>
      </c>
      <c r="F41" t="s">
        <v>1300</v>
      </c>
      <c r="G41" t="s">
        <v>109</v>
      </c>
      <c r="H41" s="91">
        <v>15729</v>
      </c>
      <c r="I41" s="91">
        <v>3326</v>
      </c>
      <c r="J41" s="91">
        <v>0</v>
      </c>
      <c r="K41" s="91">
        <v>1882.80439746</v>
      </c>
      <c r="L41" s="91">
        <v>0.01</v>
      </c>
      <c r="M41" s="91">
        <v>4.2</v>
      </c>
      <c r="N41" s="91">
        <v>0.66</v>
      </c>
    </row>
    <row r="42" spans="2:14">
      <c r="B42" t="s">
        <v>1342</v>
      </c>
      <c r="C42" t="s">
        <v>1343</v>
      </c>
      <c r="D42" t="s">
        <v>1237</v>
      </c>
      <c r="E42" t="s">
        <v>1341</v>
      </c>
      <c r="F42" t="s">
        <v>1300</v>
      </c>
      <c r="G42" t="s">
        <v>109</v>
      </c>
      <c r="H42" s="91">
        <v>12246</v>
      </c>
      <c r="I42" s="91">
        <v>6768</v>
      </c>
      <c r="J42" s="91">
        <v>0</v>
      </c>
      <c r="K42" s="91">
        <v>2982.8845987200002</v>
      </c>
      <c r="L42" s="91">
        <v>0.03</v>
      </c>
      <c r="M42" s="91">
        <v>6.65</v>
      </c>
      <c r="N42" s="91">
        <v>1.05</v>
      </c>
    </row>
    <row r="43" spans="2:14">
      <c r="B43" t="s">
        <v>1344</v>
      </c>
      <c r="C43" t="s">
        <v>1345</v>
      </c>
      <c r="D43" t="s">
        <v>1237</v>
      </c>
      <c r="E43" t="s">
        <v>1319</v>
      </c>
      <c r="F43" t="s">
        <v>1300</v>
      </c>
      <c r="G43" t="s">
        <v>109</v>
      </c>
      <c r="H43" s="91">
        <v>47102</v>
      </c>
      <c r="I43" s="91">
        <v>7812</v>
      </c>
      <c r="J43" s="91">
        <v>0</v>
      </c>
      <c r="K43" s="91">
        <v>13242.91005576</v>
      </c>
      <c r="L43" s="91">
        <v>0.02</v>
      </c>
      <c r="M43" s="91">
        <v>29.53</v>
      </c>
      <c r="N43" s="91">
        <v>4.6500000000000004</v>
      </c>
    </row>
    <row r="44" spans="2:14">
      <c r="B44" s="92" t="s">
        <v>1004</v>
      </c>
      <c r="D44" s="16"/>
      <c r="E44" s="16"/>
      <c r="F44" s="16"/>
      <c r="G44" s="16"/>
      <c r="H44" s="93">
        <v>0</v>
      </c>
      <c r="J44" s="93">
        <v>0</v>
      </c>
      <c r="K44" s="93">
        <v>0</v>
      </c>
      <c r="M44" s="93">
        <v>0</v>
      </c>
      <c r="N44" s="93">
        <v>0</v>
      </c>
    </row>
    <row r="45" spans="2:14">
      <c r="B45" t="s">
        <v>254</v>
      </c>
      <c r="C45" t="s">
        <v>254</v>
      </c>
      <c r="D45" s="16"/>
      <c r="E45" s="16"/>
      <c r="F45" t="s">
        <v>254</v>
      </c>
      <c r="G45" t="s">
        <v>254</v>
      </c>
      <c r="H45" s="91">
        <v>0</v>
      </c>
      <c r="I45" s="91">
        <v>0</v>
      </c>
      <c r="K45" s="91">
        <v>0</v>
      </c>
      <c r="L45" s="91">
        <v>0</v>
      </c>
      <c r="M45" s="91">
        <v>0</v>
      </c>
      <c r="N45" s="91">
        <v>0</v>
      </c>
    </row>
    <row r="46" spans="2:14">
      <c r="B46" s="92" t="s">
        <v>1295</v>
      </c>
      <c r="D46" s="16"/>
      <c r="E46" s="16"/>
      <c r="F46" s="16"/>
      <c r="G46" s="16"/>
      <c r="H46" s="93">
        <v>0</v>
      </c>
      <c r="J46" s="93">
        <v>0</v>
      </c>
      <c r="K46" s="93">
        <v>0</v>
      </c>
      <c r="M46" s="93">
        <v>0</v>
      </c>
      <c r="N46" s="93">
        <v>0</v>
      </c>
    </row>
    <row r="47" spans="2:14">
      <c r="B47" t="s">
        <v>254</v>
      </c>
      <c r="C47" t="s">
        <v>254</v>
      </c>
      <c r="D47" s="16"/>
      <c r="E47" s="16"/>
      <c r="F47" t="s">
        <v>254</v>
      </c>
      <c r="G47" t="s">
        <v>254</v>
      </c>
      <c r="H47" s="91">
        <v>0</v>
      </c>
      <c r="I47" s="91">
        <v>0</v>
      </c>
      <c r="K47" s="91">
        <v>0</v>
      </c>
      <c r="L47" s="91">
        <v>0</v>
      </c>
      <c r="M47" s="91">
        <v>0</v>
      </c>
      <c r="N47" s="91">
        <v>0</v>
      </c>
    </row>
    <row r="48" spans="2:14">
      <c r="B48" t="s">
        <v>262</v>
      </c>
      <c r="D48" s="16"/>
      <c r="E48" s="16"/>
      <c r="F48" s="16"/>
      <c r="G48" s="16"/>
    </row>
    <row r="49" spans="2:7">
      <c r="B49" t="s">
        <v>351</v>
      </c>
      <c r="D49" s="16"/>
      <c r="E49" s="16"/>
      <c r="F49" s="16"/>
      <c r="G49" s="16"/>
    </row>
    <row r="50" spans="2:7">
      <c r="B50" t="s">
        <v>352</v>
      </c>
      <c r="D50" s="16"/>
      <c r="E50" s="16"/>
      <c r="F50" s="16"/>
      <c r="G50" s="16"/>
    </row>
    <row r="51" spans="2:7">
      <c r="B51" t="s">
        <v>353</v>
      </c>
      <c r="D51" s="16"/>
      <c r="E51" s="16"/>
      <c r="F51" s="16"/>
      <c r="G51" s="16"/>
    </row>
    <row r="52" spans="2:7">
      <c r="B52" t="s">
        <v>354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9">
        <v>43373</v>
      </c>
      <c r="E1" s="16"/>
    </row>
    <row r="2" spans="2:65">
      <c r="B2" s="2" t="s">
        <v>1</v>
      </c>
      <c r="C2" s="12" t="s">
        <v>1821</v>
      </c>
      <c r="E2" s="16"/>
    </row>
    <row r="3" spans="2:65">
      <c r="B3" s="2" t="s">
        <v>2</v>
      </c>
      <c r="C3" s="26" t="s">
        <v>1822</v>
      </c>
      <c r="E3" s="16"/>
    </row>
    <row r="4" spans="2:65">
      <c r="B4" s="2" t="s">
        <v>3</v>
      </c>
      <c r="C4" s="100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44802.29</v>
      </c>
      <c r="K11" s="7"/>
      <c r="L11" s="90">
        <v>10861.2147949462</v>
      </c>
      <c r="M11" s="7"/>
      <c r="N11" s="90">
        <v>100</v>
      </c>
      <c r="O11" s="90">
        <v>3.81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1346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254</v>
      </c>
      <c r="C14" t="s">
        <v>254</v>
      </c>
      <c r="D14" s="16"/>
      <c r="E14" s="16"/>
      <c r="F14" t="s">
        <v>254</v>
      </c>
      <c r="G14" t="s">
        <v>254</v>
      </c>
      <c r="I14" t="s">
        <v>254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1347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254</v>
      </c>
      <c r="C16" t="s">
        <v>254</v>
      </c>
      <c r="D16" s="16"/>
      <c r="E16" s="16"/>
      <c r="F16" t="s">
        <v>254</v>
      </c>
      <c r="G16" t="s">
        <v>254</v>
      </c>
      <c r="I16" t="s">
        <v>254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254</v>
      </c>
      <c r="C18" t="s">
        <v>254</v>
      </c>
      <c r="D18" s="16"/>
      <c r="E18" s="16"/>
      <c r="F18" t="s">
        <v>254</v>
      </c>
      <c r="G18" t="s">
        <v>254</v>
      </c>
      <c r="I18" t="s">
        <v>254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1004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254</v>
      </c>
      <c r="C20" t="s">
        <v>254</v>
      </c>
      <c r="D20" s="16"/>
      <c r="E20" s="16"/>
      <c r="F20" t="s">
        <v>254</v>
      </c>
      <c r="G20" t="s">
        <v>254</v>
      </c>
      <c r="I20" t="s">
        <v>254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260</v>
      </c>
      <c r="C21" s="16"/>
      <c r="D21" s="16"/>
      <c r="E21" s="16"/>
      <c r="J21" s="93">
        <v>44802.29</v>
      </c>
      <c r="L21" s="93">
        <v>10861.2147949462</v>
      </c>
      <c r="N21" s="93">
        <v>100</v>
      </c>
      <c r="O21" s="93">
        <v>3.81</v>
      </c>
    </row>
    <row r="22" spans="2:15">
      <c r="B22" s="92" t="s">
        <v>1346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254</v>
      </c>
      <c r="C23" t="s">
        <v>254</v>
      </c>
      <c r="D23" s="16"/>
      <c r="E23" s="16"/>
      <c r="F23" t="s">
        <v>254</v>
      </c>
      <c r="G23" t="s">
        <v>254</v>
      </c>
      <c r="I23" t="s">
        <v>254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1347</v>
      </c>
      <c r="C24" s="16"/>
      <c r="D24" s="16"/>
      <c r="E24" s="16"/>
      <c r="J24" s="93">
        <v>44802.29</v>
      </c>
      <c r="L24" s="93">
        <v>10861.2147949462</v>
      </c>
      <c r="N24" s="93">
        <v>100</v>
      </c>
      <c r="O24" s="93">
        <v>3.81</v>
      </c>
    </row>
    <row r="25" spans="2:15">
      <c r="B25" t="s">
        <v>1348</v>
      </c>
      <c r="C25" t="s">
        <v>1349</v>
      </c>
      <c r="D25" t="s">
        <v>126</v>
      </c>
      <c r="E25" t="s">
        <v>1350</v>
      </c>
      <c r="F25" t="s">
        <v>1300</v>
      </c>
      <c r="G25" t="s">
        <v>254</v>
      </c>
      <c r="H25" t="s">
        <v>255</v>
      </c>
      <c r="I25" t="s">
        <v>109</v>
      </c>
      <c r="J25" s="91">
        <v>2200</v>
      </c>
      <c r="K25" s="91">
        <v>30048.27</v>
      </c>
      <c r="L25" s="91">
        <v>2379.1619220600001</v>
      </c>
      <c r="M25" s="91">
        <v>0</v>
      </c>
      <c r="N25" s="91">
        <v>21.91</v>
      </c>
      <c r="O25" s="91">
        <v>0.84</v>
      </c>
    </row>
    <row r="26" spans="2:15">
      <c r="B26" t="s">
        <v>1351</v>
      </c>
      <c r="C26" t="s">
        <v>1352</v>
      </c>
      <c r="D26" t="s">
        <v>126</v>
      </c>
      <c r="E26" t="s">
        <v>1353</v>
      </c>
      <c r="F26" t="s">
        <v>1300</v>
      </c>
      <c r="G26" t="s">
        <v>254</v>
      </c>
      <c r="H26" t="s">
        <v>255</v>
      </c>
      <c r="I26" t="s">
        <v>109</v>
      </c>
      <c r="J26" s="91">
        <v>30500</v>
      </c>
      <c r="K26" s="91">
        <v>1629</v>
      </c>
      <c r="L26" s="91">
        <v>1788.1451549999999</v>
      </c>
      <c r="M26" s="91">
        <v>0</v>
      </c>
      <c r="N26" s="91">
        <v>16.46</v>
      </c>
      <c r="O26" s="91">
        <v>0.63</v>
      </c>
    </row>
    <row r="27" spans="2:15">
      <c r="B27" t="s">
        <v>1354</v>
      </c>
      <c r="C27" t="s">
        <v>1355</v>
      </c>
      <c r="D27" t="s">
        <v>126</v>
      </c>
      <c r="E27" t="s">
        <v>1356</v>
      </c>
      <c r="F27" t="s">
        <v>1300</v>
      </c>
      <c r="G27" t="s">
        <v>254</v>
      </c>
      <c r="H27" t="s">
        <v>255</v>
      </c>
      <c r="I27" t="s">
        <v>113</v>
      </c>
      <c r="J27" s="91">
        <v>2931.85</v>
      </c>
      <c r="K27" s="91">
        <v>24926</v>
      </c>
      <c r="L27" s="91">
        <v>3080.5845213374</v>
      </c>
      <c r="M27" s="91">
        <v>0</v>
      </c>
      <c r="N27" s="91">
        <v>28.36</v>
      </c>
      <c r="O27" s="91">
        <v>1.08</v>
      </c>
    </row>
    <row r="28" spans="2:15">
      <c r="B28" t="s">
        <v>1357</v>
      </c>
      <c r="C28" t="s">
        <v>1358</v>
      </c>
      <c r="D28" t="s">
        <v>126</v>
      </c>
      <c r="E28" t="s">
        <v>1359</v>
      </c>
      <c r="F28" t="s">
        <v>1300</v>
      </c>
      <c r="G28" t="s">
        <v>254</v>
      </c>
      <c r="H28" t="s">
        <v>255</v>
      </c>
      <c r="I28" t="s">
        <v>109</v>
      </c>
      <c r="J28" s="91">
        <v>9170.44</v>
      </c>
      <c r="K28" s="91">
        <v>10948</v>
      </c>
      <c r="L28" s="91">
        <v>3613.3231965487998</v>
      </c>
      <c r="M28" s="91">
        <v>0</v>
      </c>
      <c r="N28" s="91">
        <v>33.270000000000003</v>
      </c>
      <c r="O28" s="91">
        <v>1.27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254</v>
      </c>
      <c r="C30" t="s">
        <v>254</v>
      </c>
      <c r="D30" s="16"/>
      <c r="E30" s="16"/>
      <c r="F30" t="s">
        <v>254</v>
      </c>
      <c r="G30" t="s">
        <v>254</v>
      </c>
      <c r="I30" t="s">
        <v>254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1004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254</v>
      </c>
      <c r="C32" t="s">
        <v>254</v>
      </c>
      <c r="D32" s="16"/>
      <c r="E32" s="16"/>
      <c r="F32" t="s">
        <v>254</v>
      </c>
      <c r="G32" t="s">
        <v>254</v>
      </c>
      <c r="I32" t="s">
        <v>254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262</v>
      </c>
      <c r="C33" s="16"/>
      <c r="D33" s="16"/>
      <c r="E33" s="16"/>
    </row>
    <row r="34" spans="2:5">
      <c r="B34" t="s">
        <v>351</v>
      </c>
      <c r="C34" s="16"/>
      <c r="D34" s="16"/>
      <c r="E34" s="16"/>
    </row>
    <row r="35" spans="2:5">
      <c r="B35" t="s">
        <v>352</v>
      </c>
      <c r="C35" s="16"/>
      <c r="D35" s="16"/>
      <c r="E35" s="16"/>
    </row>
    <row r="36" spans="2:5">
      <c r="B36" t="s">
        <v>353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E1" s="16"/>
    </row>
    <row r="2" spans="2:60">
      <c r="B2" s="2" t="s">
        <v>1</v>
      </c>
      <c r="C2" s="12" t="s">
        <v>1821</v>
      </c>
      <c r="E2" s="16"/>
    </row>
    <row r="3" spans="2:60">
      <c r="B3" s="2" t="s">
        <v>2</v>
      </c>
      <c r="C3" s="26" t="s">
        <v>1822</v>
      </c>
      <c r="E3" s="16"/>
    </row>
    <row r="4" spans="2:60">
      <c r="B4" s="2" t="s">
        <v>3</v>
      </c>
      <c r="C4" s="100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171</v>
      </c>
      <c r="H11" s="7"/>
      <c r="I11" s="90">
        <v>0.27907199999999999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171</v>
      </c>
      <c r="I12" s="93">
        <v>0.27907199999999999</v>
      </c>
      <c r="K12" s="93">
        <v>100</v>
      </c>
      <c r="L12" s="93">
        <v>0</v>
      </c>
    </row>
    <row r="13" spans="2:60">
      <c r="B13" s="92" t="s">
        <v>1360</v>
      </c>
      <c r="D13" s="16"/>
      <c r="E13" s="16"/>
      <c r="G13" s="93">
        <v>171</v>
      </c>
      <c r="I13" s="93">
        <v>0.27907199999999999</v>
      </c>
      <c r="K13" s="93">
        <v>100</v>
      </c>
      <c r="L13" s="93">
        <v>0</v>
      </c>
    </row>
    <row r="14" spans="2:60">
      <c r="B14" t="s">
        <v>1361</v>
      </c>
      <c r="C14" t="s">
        <v>1362</v>
      </c>
      <c r="D14" t="s">
        <v>103</v>
      </c>
      <c r="E14" t="s">
        <v>126</v>
      </c>
      <c r="F14" t="s">
        <v>105</v>
      </c>
      <c r="G14" s="91">
        <v>171</v>
      </c>
      <c r="H14" s="91">
        <v>163.19999999999999</v>
      </c>
      <c r="I14" s="91">
        <v>0.27907199999999999</v>
      </c>
      <c r="J14" s="91">
        <v>0.01</v>
      </c>
      <c r="K14" s="91">
        <v>100</v>
      </c>
      <c r="L14" s="91">
        <v>0</v>
      </c>
    </row>
    <row r="15" spans="2:60">
      <c r="B15" s="92" t="s">
        <v>260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1363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254</v>
      </c>
      <c r="C17" t="s">
        <v>254</v>
      </c>
      <c r="D17" s="16"/>
      <c r="E17" t="s">
        <v>254</v>
      </c>
      <c r="F17" t="s">
        <v>254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262</v>
      </c>
      <c r="D18" s="16"/>
      <c r="E18" s="16"/>
    </row>
    <row r="19" spans="2:12">
      <c r="B19" t="s">
        <v>351</v>
      </c>
      <c r="D19" s="16"/>
      <c r="E19" s="16"/>
    </row>
    <row r="20" spans="2:12">
      <c r="B20" t="s">
        <v>352</v>
      </c>
      <c r="D20" s="16"/>
      <c r="E20" s="16"/>
    </row>
    <row r="21" spans="2:12">
      <c r="B21" t="s">
        <v>353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C0EEC2-A72D-4D2F-BF13-2A083A2E36A9}"/>
</file>

<file path=customXml/itemProps2.xml><?xml version="1.0" encoding="utf-8"?>
<ds:datastoreItem xmlns:ds="http://schemas.openxmlformats.org/officeDocument/2006/customXml" ds:itemID="{02BD9A1F-FCD3-43AA-8CE3-68A1BF5C4D24}"/>
</file>

<file path=customXml/itemProps3.xml><?xml version="1.0" encoding="utf-8"?>
<ds:datastoreItem xmlns:ds="http://schemas.openxmlformats.org/officeDocument/2006/customXml" ds:itemID="{D451D2A2-E3F9-4A3B-A18D-5EF8963DF6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512237744_g599_p318.xlsx</dc:title>
  <dc:creator>Yuli</dc:creator>
  <cp:lastModifiedBy>אופיר שנקר</cp:lastModifiedBy>
  <dcterms:created xsi:type="dcterms:W3CDTF">2015-11-10T09:34:27Z</dcterms:created>
  <dcterms:modified xsi:type="dcterms:W3CDTF">2018-12-03T10:02:55Z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