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58" i="2" l="1"/>
  <c r="L57" i="2"/>
  <c r="L56" i="2"/>
  <c r="L55" i="2"/>
  <c r="L54" i="2"/>
  <c r="L53" i="2"/>
  <c r="L52" i="2"/>
  <c r="L51" i="2"/>
  <c r="L50" i="2"/>
  <c r="L49" i="2"/>
  <c r="L48" i="2"/>
  <c r="L47" i="2"/>
  <c r="J46" i="2"/>
  <c r="L46" i="2" s="1"/>
  <c r="L45" i="2"/>
  <c r="L42" i="2"/>
  <c r="L41" i="2"/>
  <c r="L40" i="2"/>
  <c r="L39" i="2"/>
  <c r="L38" i="2"/>
  <c r="L37" i="2"/>
  <c r="L36" i="2"/>
  <c r="L35" i="2"/>
  <c r="L34" i="2"/>
  <c r="J33" i="2"/>
  <c r="L33" i="2" s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J17" i="2"/>
  <c r="J16" i="2"/>
  <c r="L16" i="2" s="1"/>
  <c r="L15" i="2"/>
  <c r="L14" i="2"/>
  <c r="J13" i="2"/>
  <c r="L13" i="2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40" i="27"/>
  <c r="C12" i="27"/>
  <c r="C11" i="27"/>
  <c r="J44" i="2" l="1"/>
  <c r="J12" i="2"/>
  <c r="L12" i="2" l="1"/>
  <c r="L44" i="2"/>
  <c r="J43" i="2"/>
  <c r="L43" i="2" l="1"/>
  <c r="J11" i="2"/>
  <c r="K45" i="2" l="1"/>
  <c r="K42" i="2"/>
  <c r="K40" i="2"/>
  <c r="K38" i="2"/>
  <c r="K36" i="2"/>
  <c r="K34" i="2"/>
  <c r="K35" i="2"/>
  <c r="K58" i="2"/>
  <c r="K56" i="2"/>
  <c r="K54" i="2"/>
  <c r="K52" i="2"/>
  <c r="K50" i="2"/>
  <c r="K48" i="2"/>
  <c r="K32" i="2"/>
  <c r="K30" i="2"/>
  <c r="K28" i="2"/>
  <c r="K26" i="2"/>
  <c r="K24" i="2"/>
  <c r="K22" i="2"/>
  <c r="K20" i="2"/>
  <c r="K18" i="2"/>
  <c r="K15" i="2"/>
  <c r="K41" i="2"/>
  <c r="K33" i="2"/>
  <c r="L11" i="2"/>
  <c r="K39" i="2"/>
  <c r="K37" i="2"/>
  <c r="K57" i="2"/>
  <c r="K55" i="2"/>
  <c r="K53" i="2"/>
  <c r="K51" i="2"/>
  <c r="K49" i="2"/>
  <c r="K47" i="2"/>
  <c r="K31" i="2"/>
  <c r="K29" i="2"/>
  <c r="K27" i="2"/>
  <c r="K25" i="2"/>
  <c r="K23" i="2"/>
  <c r="K21" i="2"/>
  <c r="K19" i="2"/>
  <c r="K17" i="2"/>
  <c r="K14" i="2"/>
  <c r="K11" i="2"/>
  <c r="K46" i="2"/>
  <c r="K16" i="2"/>
  <c r="K13" i="2"/>
  <c r="K12" i="2"/>
  <c r="K44" i="2"/>
  <c r="K43" i="2"/>
</calcChain>
</file>

<file path=xl/sharedStrings.xml><?xml version="1.0" encoding="utf-8"?>
<sst xmlns="http://schemas.openxmlformats.org/spreadsheetml/2006/main" count="9557" uniqueCount="2979">
  <si>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</si>
  <si>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</si>
  <si>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</si>
  <si>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</si>
  <si>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</si>
  <si>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</si>
  <si>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</si>
  <si>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</si>
  <si>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</si>
  <si>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</si>
  <si>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</si>
  <si>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</si>
  <si>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</si>
  <si>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</si>
  <si>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</si>
  <si>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</si>
  <si>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</si>
  <si>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</si>
  <si>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</si>
  <si>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</si>
  <si>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</si>
  <si>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</si>
  <si>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</si>
  <si>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</si>
  <si>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</si>
  <si>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</si>
  <si>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</si>
  <si>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</si>
  <si>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</si>
  <si>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</si>
  <si>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</si>
  <si>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</si>
  <si>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</si>
  <si>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</si>
  <si>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</si>
  <si>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</si>
  <si>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</si>
  <si>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</si>
  <si>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</si>
  <si>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</si>
  <si>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</si>
  <si>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</si>
  <si>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</si>
  <si>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</si>
  <si>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</si>
  <si>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</si>
  <si>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</si>
  <si>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</si>
  <si>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</si>
  <si>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</si>
  <si>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</si>
  <si>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</si>
  <si>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</si>
  <si>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</si>
  <si>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</si>
  <si>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</si>
  <si>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</si>
  <si>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</si>
  <si>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</si>
  <si>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</si>
  <si>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</si>
  <si>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</si>
  <si>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</si>
  <si>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</si>
  <si>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</si>
  <si>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</si>
  <si>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</si>
  <si>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</si>
  <si>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</si>
  <si>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</si>
  <si>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</si>
  <si>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</si>
  <si>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</si>
  <si>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</si>
  <si>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</si>
  <si>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</si>
  <si>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</si>
  <si>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</si>
  <si>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</si>
  <si>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</si>
  <si>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</si>
  <si>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</si>
  <si>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</si>
  <si>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</si>
  <si>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</si>
  <si>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</si>
  <si>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</si>
  <si>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</si>
  <si>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</si>
  <si>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</si>
  <si>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</si>
  <si>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</si>
  <si>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</si>
  <si>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</si>
  <si>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</si>
  <si>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</si>
  <si>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</si>
  <si>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</si>
  <si>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</si>
  <si>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</si>
  <si>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</si>
  <si>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</si>
  <si>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</si>
  <si>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</si>
  <si>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</si>
  <si>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</si>
  <si>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</si>
  <si>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</si>
  <si>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</si>
  <si>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</si>
  <si>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</si>
  <si>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</si>
  <si>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</si>
  <si>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</si>
  <si>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</si>
  <si>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</si>
  <si>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</si>
  <si>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</si>
  <si>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</si>
  <si>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</si>
  <si>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</si>
  <si>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</si>
  <si>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</si>
  <si>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</si>
  <si>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</si>
  <si>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</si>
  <si>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</si>
  <si>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</si>
  <si>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</si>
  <si>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</si>
  <si>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</si>
  <si>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</si>
  <si>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</si>
  <si>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</si>
  <si>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</si>
  <si>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</si>
  <si>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</si>
  <si>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</si>
  <si>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</si>
  <si>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</si>
  <si>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</si>
  <si>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</si>
  <si>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</si>
  <si>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</si>
  <si>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</si>
  <si>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</si>
  <si>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</si>
  <si>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</si>
  <si>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</si>
  <si>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</si>
  <si>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</si>
  <si>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</si>
  <si>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</si>
  <si>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</si>
  <si>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</si>
  <si>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</si>
  <si>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</si>
  <si>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</si>
  <si>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</si>
  <si>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</si>
  <si>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</si>
  <si>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</si>
  <si>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</si>
  <si>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</si>
  <si>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</si>
  <si>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</si>
  <si>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</si>
  <si>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</si>
  <si>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</si>
  <si>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</si>
  <si>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</si>
  <si>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</si>
  <si>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</si>
  <si>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</si>
  <si>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</si>
  <si>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</si>
  <si>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</si>
  <si>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</si>
  <si>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</si>
  <si>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</si>
  <si>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</si>
  <si>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</si>
  <si>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</si>
  <si>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</si>
  <si>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</si>
  <si>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</si>
  <si>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</si>
  <si>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</si>
  <si>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</si>
  <si>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</si>
  <si>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</si>
  <si>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</si>
  <si>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</si>
  <si>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</si>
  <si>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</si>
  <si>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</si>
  <si>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</si>
  <si>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</si>
  <si>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</si>
  <si>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</si>
  <si>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</si>
  <si>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</si>
  <si>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</si>
  <si>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</si>
  <si>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</si>
  <si>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</si>
  <si>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</si>
  <si>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</si>
  <si>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</si>
  <si>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</si>
  <si>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</si>
  <si>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</si>
  <si>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</si>
  <si>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</si>
  <si>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</si>
  <si>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</si>
  <si>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</si>
  <si>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</si>
  <si>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744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</si>
  <si>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</si>
  <si>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</si>
  <si>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</si>
  <si>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</si>
  <si>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</si>
  <si>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</si>
  <si>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</si>
  <si>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</si>
  <si>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</si>
  <si>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</si>
  <si>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</si>
  <si>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</si>
  <si>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</si>
  <si>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</si>
  <si>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</si>
  <si>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</si>
  <si>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</si>
  <si>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</si>
  <si>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</si>
  <si>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</si>
  <si>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</si>
  <si>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</si>
  <si>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</si>
  <si>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</si>
  <si>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</si>
  <si>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130018- 10- לאומי</t>
  </si>
  <si>
    <t>20001- 60- UBS</t>
  </si>
  <si>
    <t>20001- 12- בנק הפועלים</t>
  </si>
  <si>
    <t>200040- 60- UBS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</si>
  <si>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</si>
  <si>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</si>
  <si>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</si>
  <si>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</si>
  <si>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</si>
  <si>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</si>
  <si>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</si>
  <si>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</si>
  <si>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</si>
  <si>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80031- 12- בנק הפועלים</t>
  </si>
  <si>
    <t>80031- 26- יובנק בע"מ</t>
  </si>
  <si>
    <t>80031- 10- לאומי</t>
  </si>
  <si>
    <t>200010- 60- UBS</t>
  </si>
  <si>
    <t>200010- 12- בנק הפועלים</t>
  </si>
  <si>
    <t>200005- 60- UBS</t>
  </si>
  <si>
    <t>70002- 60- UBS</t>
  </si>
  <si>
    <t>70002- 12- בנק הפועלים</t>
  </si>
  <si>
    <t>70002- 26- יובנק בע"מ</t>
  </si>
  <si>
    <t>70002- 10- לאומי</t>
  </si>
  <si>
    <t>200037- 60- UBS</t>
  </si>
  <si>
    <t>30005- 60- UBS</t>
  </si>
  <si>
    <t>סה"כ פח"ק/פר"י</t>
  </si>
  <si>
    <t>1111111110- 33- גמול פועלים סהר</t>
  </si>
  <si>
    <t>33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</si>
  <si>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</si>
  <si>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</si>
  <si>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</si>
  <si>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</si>
  <si>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</si>
  <si>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</si>
  <si>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</si>
  <si>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</si>
  <si>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</si>
  <si>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</si>
  <si>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</si>
  <si>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</si>
  <si>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</si>
  <si>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</si>
  <si>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19/12/08</t>
  </si>
  <si>
    <t>גליל 5904- גליל</t>
  </si>
  <si>
    <t>9590431</t>
  </si>
  <si>
    <t>31/12/12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</si>
  <si>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</si>
  <si>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</si>
  <si>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</si>
  <si>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</si>
  <si>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</si>
  <si>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</si>
  <si>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</si>
  <si>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</si>
  <si>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12/10/14</t>
  </si>
  <si>
    <t>ממשל צמודה 1019- גליל</t>
  </si>
  <si>
    <t>1114750</t>
  </si>
  <si>
    <t>23/09/09</t>
  </si>
  <si>
    <t>ממשל צמודה 1025- גליל</t>
  </si>
  <si>
    <t>1135912</t>
  </si>
  <si>
    <t>10/08/15</t>
  </si>
  <si>
    <t>ממשלתי צמוד 1020- גליל</t>
  </si>
  <si>
    <t>1137181</t>
  </si>
  <si>
    <t>28/12/16</t>
  </si>
  <si>
    <t>ממשלתי צמוד 841- גליל</t>
  </si>
  <si>
    <t>1120583</t>
  </si>
  <si>
    <t>11/03/14</t>
  </si>
  <si>
    <t>ממשלתי צמודה 0536- גליל</t>
  </si>
  <si>
    <t>1097708</t>
  </si>
  <si>
    <t>ממשלתי צמודה 922- גליל</t>
  </si>
  <si>
    <t>1124056</t>
  </si>
  <si>
    <t>09/12/12</t>
  </si>
  <si>
    <t>סה"כ לא צמודות</t>
  </si>
  <si>
    <t>סה"כ מלווה קצר מועד</t>
  </si>
  <si>
    <t>מ.ק.מ 319 פדיון 06.03.19- בנק ישראל- מק"מ</t>
  </si>
  <si>
    <t>8190316</t>
  </si>
  <si>
    <t>06/03/18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</si>
  <si>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</si>
  <si>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</si>
  <si>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</si>
  <si>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</si>
  <si>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</si>
  <si>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</si>
  <si>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</si>
  <si>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</si>
  <si>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</si>
  <si>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23/06/11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</si>
  <si>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</si>
  <si>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</si>
  <si>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</si>
  <si>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</si>
  <si>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</si>
  <si>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</si>
  <si>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</si>
  <si>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</si>
  <si>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20/03/17</t>
  </si>
  <si>
    <t>ממשל שקלית 0825- שחר</t>
  </si>
  <si>
    <t>1135557</t>
  </si>
  <si>
    <t>05/05/15</t>
  </si>
  <si>
    <t>ממשל שקלית 120- שחר</t>
  </si>
  <si>
    <t>1115773</t>
  </si>
  <si>
    <t>24/01/12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</si>
  <si>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</si>
  <si>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</si>
  <si>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</si>
  <si>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</si>
  <si>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</si>
  <si>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</si>
  <si>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</si>
  <si>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</si>
  <si>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</si>
  <si>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</si>
  <si>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08/05/09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</si>
  <si>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</si>
  <si>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</si>
  <si>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</si>
  <si>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</si>
  <si>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</si>
  <si>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</si>
  <si>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</si>
  <si>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</si>
  <si>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</si>
  <si>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</si>
  <si>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</si>
  <si>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</si>
  <si>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</si>
  <si>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</si>
  <si>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</si>
  <si>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</si>
  <si>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</si>
  <si>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</si>
  <si>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</si>
  <si>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</si>
  <si>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</si>
  <si>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</si>
  <si>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</si>
  <si>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</si>
  <si>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</si>
  <si>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</si>
  <si>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</si>
  <si>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</si>
  <si>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</si>
  <si>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</si>
  <si>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</si>
  <si>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</si>
  <si>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</si>
  <si>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</si>
  <si>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</si>
  <si>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</si>
  <si>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</si>
  <si>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</si>
  <si>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</si>
  <si>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</si>
  <si>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</si>
  <si>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</si>
  <si>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</si>
  <si>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</si>
  <si>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</si>
  <si>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</si>
  <si>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</si>
  <si>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</si>
  <si>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</si>
  <si>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</si>
  <si>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</si>
  <si>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</si>
  <si>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</si>
  <si>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</si>
  <si>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</si>
  <si>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</si>
  <si>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</si>
  <si>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</si>
  <si>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</si>
  <si>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</si>
  <si>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</si>
  <si>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</si>
  <si>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</si>
  <si>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</si>
  <si>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</si>
  <si>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</si>
  <si>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</si>
  <si>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</si>
  <si>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</si>
  <si>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</si>
  <si>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</si>
  <si>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</si>
  <si>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</si>
  <si>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</si>
  <si>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</si>
  <si>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</si>
  <si>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</si>
  <si>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</si>
  <si>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</si>
  <si>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</si>
  <si>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</si>
  <si>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</si>
  <si>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</si>
  <si>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</si>
  <si>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</si>
  <si>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</si>
  <si>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</si>
  <si>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</si>
  <si>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</si>
  <si>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</si>
  <si>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</si>
  <si>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</si>
  <si>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</si>
  <si>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</si>
  <si>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02/09/10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</si>
  <si>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</si>
  <si>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</si>
  <si>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</si>
  <si>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</si>
  <si>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</si>
  <si>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</si>
  <si>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</si>
  <si>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</si>
  <si>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</si>
  <si>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</si>
  <si>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30/11/09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</si>
  <si>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</si>
  <si>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</si>
  <si>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</si>
  <si>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</si>
  <si>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</si>
  <si>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</si>
  <si>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</si>
  <si>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</si>
  <si>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</si>
  <si>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</si>
  <si>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</si>
  <si>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</si>
  <si>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</si>
  <si>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</si>
  <si>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</si>
  <si>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</si>
  <si>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</si>
  <si>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</si>
  <si>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</si>
  <si>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</si>
  <si>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</si>
  <si>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</si>
  <si>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</si>
  <si>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</si>
  <si>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</si>
  <si>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</si>
  <si>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</si>
  <si>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</si>
  <si>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</si>
  <si>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</si>
  <si>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</si>
  <si>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</si>
  <si>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</si>
  <si>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21/06/16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</si>
  <si>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</si>
  <si>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</si>
  <si>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</si>
  <si>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</si>
  <si>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</si>
  <si>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</si>
  <si>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</si>
  <si>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</si>
  <si>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</si>
  <si>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</si>
  <si>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</si>
  <si>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</si>
  <si>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</si>
  <si>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</si>
  <si>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</si>
  <si>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</si>
  <si>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</si>
  <si>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</si>
  <si>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</si>
  <si>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</si>
  <si>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</si>
  <si>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</si>
  <si>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</si>
  <si>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</si>
  <si>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</si>
  <si>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</si>
  <si>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</si>
  <si>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</si>
  <si>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</si>
  <si>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02/03/10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</si>
  <si>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</si>
  <si>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</si>
  <si>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</si>
  <si>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</si>
  <si>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</si>
  <si>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</si>
  <si>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</si>
  <si>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</si>
  <si>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</si>
  <si>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</si>
  <si>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</si>
  <si>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</si>
  <si>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</si>
  <si>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</si>
  <si>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</si>
  <si>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</si>
  <si>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</si>
  <si>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</si>
  <si>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</si>
  <si>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</si>
  <si>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</si>
  <si>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</si>
  <si>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</si>
  <si>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</si>
  <si>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</si>
  <si>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</si>
  <si>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</si>
  <si>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</si>
  <si>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</si>
  <si>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</si>
  <si>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</si>
  <si>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</si>
  <si>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</si>
  <si>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</si>
  <si>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</si>
  <si>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</si>
  <si>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</si>
  <si>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</si>
  <si>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</si>
  <si>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</si>
  <si>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</si>
  <si>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</si>
  <si>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</si>
  <si>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</si>
  <si>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</si>
  <si>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</si>
  <si>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</si>
  <si>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</si>
  <si>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</si>
  <si>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</si>
  <si>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</si>
  <si>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</si>
  <si>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</si>
  <si>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</si>
  <si>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</si>
  <si>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</si>
  <si>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</si>
  <si>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</si>
  <si>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</si>
  <si>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</si>
  <si>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</si>
  <si>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</si>
  <si>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</si>
  <si>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</si>
  <si>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</si>
  <si>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</si>
  <si>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</si>
  <si>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</si>
  <si>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</si>
  <si>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</si>
  <si>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</si>
  <si>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</si>
  <si>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</si>
  <si>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</si>
  <si>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</si>
  <si>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</si>
  <si>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</si>
  <si>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</si>
  <si>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</si>
  <si>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</si>
  <si>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</si>
  <si>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</si>
  <si>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</si>
  <si>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</si>
  <si>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</si>
  <si>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ד- גזית-גלוב בע"מ</t>
  </si>
  <si>
    <t>1260397</t>
  </si>
  <si>
    <t>520033234</t>
  </si>
  <si>
    <t>26/07/11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</si>
  <si>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</si>
  <si>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</si>
  <si>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</si>
  <si>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</si>
  <si>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</si>
  <si>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</si>
  <si>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</si>
  <si>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</si>
  <si>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</si>
  <si>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</si>
  <si>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</si>
  <si>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</si>
  <si>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</si>
  <si>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</si>
  <si>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</si>
  <si>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</si>
  <si>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</si>
  <si>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</si>
  <si>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</si>
  <si>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</si>
  <si>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</si>
  <si>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</si>
  <si>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</si>
  <si>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</si>
  <si>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</si>
  <si>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</si>
  <si>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</si>
  <si>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</si>
  <si>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</si>
  <si>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</si>
  <si>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</si>
  <si>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</si>
  <si>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</si>
  <si>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</si>
  <si>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</si>
  <si>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</si>
  <si>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</si>
  <si>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</si>
  <si>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</si>
  <si>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</si>
  <si>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</si>
  <si>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</si>
  <si>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</si>
  <si>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</si>
  <si>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</si>
  <si>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</si>
  <si>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</si>
  <si>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</si>
  <si>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</si>
  <si>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</si>
  <si>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</si>
  <si>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</si>
  <si>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</si>
  <si>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</si>
  <si>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</si>
  <si>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</si>
  <si>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</si>
  <si>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</si>
  <si>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</si>
  <si>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</si>
  <si>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</si>
  <si>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</si>
  <si>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</si>
  <si>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</si>
  <si>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</si>
  <si>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</si>
  <si>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</si>
  <si>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</si>
  <si>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</si>
  <si>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</si>
  <si>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</si>
  <si>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</si>
  <si>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</si>
  <si>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</si>
  <si>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</si>
  <si>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</si>
  <si>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</si>
  <si>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</si>
  <si>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01/02/18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</si>
  <si>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</si>
  <si>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</si>
  <si>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</si>
  <si>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</si>
  <si>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</si>
  <si>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</si>
  <si>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</si>
  <si>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</si>
  <si>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</si>
  <si>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</si>
  <si>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</si>
  <si>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</si>
  <si>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</si>
  <si>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</si>
  <si>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</si>
  <si>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</si>
  <si>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</si>
  <si>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</si>
  <si>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</si>
  <si>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</si>
  <si>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</si>
  <si>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</si>
  <si>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</si>
  <si>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</si>
  <si>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</si>
  <si>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</si>
  <si>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</si>
  <si>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</si>
  <si>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</si>
  <si>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</si>
  <si>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</si>
  <si>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</si>
  <si>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</si>
  <si>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</si>
  <si>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</si>
  <si>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</si>
  <si>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</si>
  <si>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</si>
  <si>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</si>
  <si>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</si>
  <si>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</si>
  <si>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</si>
  <si>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</si>
  <si>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</si>
  <si>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</si>
  <si>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</si>
  <si>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</si>
  <si>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</si>
  <si>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</si>
  <si>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</si>
  <si>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</si>
  <si>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</si>
  <si>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</si>
  <si>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</si>
  <si>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</si>
  <si>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</si>
  <si>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</si>
  <si>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</si>
  <si>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</si>
  <si>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</si>
  <si>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</si>
  <si>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</si>
  <si>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</si>
  <si>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</si>
  <si>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</si>
  <si>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</si>
  <si>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</si>
  <si>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</si>
  <si>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</si>
  <si>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</si>
  <si>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</si>
  <si>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</si>
  <si>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</si>
  <si>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</si>
  <si>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השקעה ואחזקות</t>
  </si>
  <si>
    <t>17/08/11</t>
  </si>
  <si>
    <t>דלק קבוצה אגח כב- קבוצת דלק בע"מ</t>
  </si>
  <si>
    <t>1106046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</si>
  <si>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</si>
  <si>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</si>
  <si>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</si>
  <si>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</si>
  <si>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</si>
  <si>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</si>
  <si>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</si>
  <si>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</si>
  <si>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</si>
  <si>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</si>
  <si>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</si>
  <si>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</si>
  <si>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</si>
  <si>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</si>
  <si>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</si>
  <si>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</si>
  <si>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</si>
  <si>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</si>
  <si>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</si>
  <si>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</si>
  <si>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</si>
  <si>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</si>
  <si>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</si>
  <si>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</si>
  <si>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</si>
  <si>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</si>
  <si>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</si>
  <si>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</si>
  <si>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</si>
  <si>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</si>
  <si>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</si>
  <si>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</si>
  <si>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</si>
  <si>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</si>
  <si>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</si>
  <si>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</si>
  <si>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</si>
  <si>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</si>
  <si>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</si>
  <si>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</si>
  <si>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</si>
  <si>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</si>
  <si>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</si>
  <si>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</si>
  <si>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</si>
  <si>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</si>
  <si>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</si>
  <si>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</si>
  <si>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</si>
  <si>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</si>
  <si>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</si>
  <si>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</si>
  <si>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</si>
  <si>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</si>
  <si>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25/08/11</t>
  </si>
  <si>
    <t>הכשרה לביטוח אגח 2- הכשרת הישוב חברה לביטוח בע"מ</t>
  </si>
  <si>
    <t>1131218</t>
  </si>
  <si>
    <t>520042177</t>
  </si>
  <si>
    <t>Baa2.IL</t>
  </si>
  <si>
    <t>12/02/14</t>
  </si>
  <si>
    <t>פלאזה סנטרס אגח ב- פלאזה סנטרס</t>
  </si>
  <si>
    <t>1109503</t>
  </si>
  <si>
    <t>33248324</t>
  </si>
  <si>
    <t>CC.IL</t>
  </si>
  <si>
    <t>30/05/11</t>
  </si>
  <si>
    <t>אדרי-אל   אגח ב- אדרי-אל החזקות בע"מ</t>
  </si>
  <si>
    <t>1123371</t>
  </si>
  <si>
    <t>513910091</t>
  </si>
  <si>
    <t>D.IL</t>
  </si>
  <si>
    <t>קרדן אן וי אגח ב- קרדן אן.וי.</t>
  </si>
  <si>
    <t>1113034</t>
  </si>
  <si>
    <t>1239114</t>
  </si>
  <si>
    <t>16/12/08</t>
  </si>
  <si>
    <t>אלביט הדמיה ט- אלביט הדמיה בע"מ</t>
  </si>
  <si>
    <t>1131275</t>
  </si>
  <si>
    <t>520043035</t>
  </si>
  <si>
    <t>21/02/14</t>
  </si>
  <si>
    <t>אלעזרא  אגח ב- אלעזרא החזקות בע"מ</t>
  </si>
  <si>
    <t>1128289</t>
  </si>
  <si>
    <t>513785634</t>
  </si>
  <si>
    <t>06/05/13</t>
  </si>
  <si>
    <t>אפריקה אגח כח- אפריקה-ישראל להשקעות בע"מ</t>
  </si>
  <si>
    <t>6110480</t>
  </si>
  <si>
    <t>520005067</t>
  </si>
  <si>
    <t>04/11/14</t>
  </si>
  <si>
    <t>מזרחי אגח 41- מזרחי טפחות חברה להנפקות בע"מ</t>
  </si>
  <si>
    <t>2310175</t>
  </si>
  <si>
    <t>30/08/17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</si>
  <si>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</si>
  <si>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</si>
  <si>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</si>
  <si>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</si>
  <si>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</si>
  <si>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</si>
  <si>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</si>
  <si>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</si>
  <si>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</si>
  <si>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</si>
  <si>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</si>
  <si>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</si>
  <si>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</si>
  <si>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</si>
  <si>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</si>
  <si>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</si>
  <si>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</si>
  <si>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</si>
  <si>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</si>
  <si>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</si>
  <si>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</si>
  <si>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</si>
  <si>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</si>
  <si>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</si>
  <si>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</si>
  <si>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</si>
  <si>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</si>
  <si>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</si>
  <si>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</si>
  <si>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</si>
  <si>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</si>
  <si>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</si>
  <si>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</si>
  <si>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</si>
  <si>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</si>
  <si>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</si>
  <si>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</si>
  <si>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</si>
  <si>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</si>
  <si>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</si>
  <si>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</si>
  <si>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</si>
  <si>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</si>
  <si>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</si>
  <si>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</si>
  <si>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</si>
  <si>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</si>
  <si>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</si>
  <si>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</si>
  <si>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</si>
  <si>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</si>
  <si>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</si>
  <si>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</si>
  <si>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</si>
  <si>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</si>
  <si>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</si>
  <si>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</si>
  <si>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</si>
  <si>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</si>
  <si>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</si>
  <si>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</si>
  <si>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28/04/10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</si>
  <si>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</si>
  <si>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</si>
  <si>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</si>
  <si>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</si>
  <si>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</si>
  <si>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</si>
  <si>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</si>
  <si>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</si>
  <si>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</si>
  <si>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</si>
  <si>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</si>
  <si>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</si>
  <si>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</si>
  <si>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</si>
  <si>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</si>
  <si>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</si>
  <si>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</si>
  <si>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</si>
  <si>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</si>
  <si>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</si>
  <si>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</si>
  <si>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</si>
  <si>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</si>
  <si>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</si>
  <si>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</si>
  <si>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</si>
  <si>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</si>
  <si>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</si>
  <si>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</si>
  <si>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</si>
  <si>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</si>
  <si>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</si>
  <si>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</si>
  <si>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דיסקונט התחי נד- בנק דיסקונט לישראל בע"מ</t>
  </si>
  <si>
    <t>6910160</t>
  </si>
  <si>
    <t>10/01/17</t>
  </si>
  <si>
    <t>הוט אגח ב(פדיון לקבל)-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</si>
  <si>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</si>
  <si>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</si>
  <si>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</si>
  <si>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</si>
  <si>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</si>
  <si>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</si>
  <si>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</si>
  <si>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</si>
  <si>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</si>
  <si>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</si>
  <si>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</si>
  <si>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</si>
  <si>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</si>
  <si>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</si>
  <si>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</si>
  <si>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</si>
  <si>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</si>
  <si>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</si>
  <si>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</si>
  <si>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</si>
  <si>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</si>
  <si>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</si>
  <si>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</si>
  <si>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</si>
  <si>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</si>
  <si>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</si>
  <si>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</si>
  <si>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</si>
  <si>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</si>
  <si>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</si>
  <si>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</si>
  <si>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</si>
  <si>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</si>
  <si>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</si>
  <si>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</si>
  <si>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</si>
  <si>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</si>
  <si>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</si>
  <si>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</si>
  <si>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</si>
  <si>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</si>
  <si>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</si>
  <si>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</si>
  <si>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</si>
  <si>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</si>
  <si>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</si>
  <si>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</si>
  <si>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</si>
  <si>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</si>
  <si>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</si>
  <si>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</si>
  <si>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</si>
  <si>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</si>
  <si>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</si>
  <si>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</si>
  <si>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</si>
  <si>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</si>
  <si>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</si>
  <si>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</si>
  <si>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</si>
  <si>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</si>
  <si>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</si>
  <si>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</si>
  <si>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</si>
  <si>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</si>
  <si>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</si>
  <si>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</si>
  <si>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</si>
  <si>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</si>
  <si>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</si>
  <si>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</si>
  <si>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</si>
  <si>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</si>
  <si>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</si>
  <si>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</si>
  <si>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</si>
  <si>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</si>
  <si>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</si>
  <si>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</si>
  <si>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</si>
  <si>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</si>
  <si>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</si>
  <si>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</si>
  <si>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</si>
  <si>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</si>
  <si>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</si>
  <si>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</si>
  <si>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</si>
  <si>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</si>
  <si>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</si>
  <si>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</si>
  <si>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</si>
  <si>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</si>
  <si>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</si>
  <si>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</si>
  <si>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</si>
  <si>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</si>
  <si>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</si>
  <si>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</si>
  <si>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</si>
  <si>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</si>
  <si>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</si>
  <si>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</si>
  <si>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</si>
  <si>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</si>
  <si>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</si>
  <si>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</si>
  <si>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</si>
  <si>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אידיבי פתוח אגח י- אידיבי חברה לפתוח בע"מ</t>
  </si>
  <si>
    <t>7980162</t>
  </si>
  <si>
    <t>520032285</t>
  </si>
  <si>
    <t>BBB-.IL</t>
  </si>
  <si>
    <t>25/12/11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</si>
  <si>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</si>
  <si>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</si>
  <si>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</si>
  <si>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</si>
  <si>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</si>
  <si>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</si>
  <si>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</si>
  <si>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</si>
  <si>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</si>
  <si>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</si>
  <si>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</si>
  <si>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</si>
  <si>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</si>
  <si>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</si>
  <si>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</si>
  <si>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</si>
  <si>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</si>
  <si>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</si>
  <si>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</si>
  <si>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</si>
  <si>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</si>
  <si>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</si>
  <si>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</si>
  <si>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</si>
  <si>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</si>
  <si>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</si>
  <si>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</si>
  <si>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</si>
  <si>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</si>
  <si>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</si>
  <si>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</si>
  <si>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</si>
  <si>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</si>
  <si>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</si>
  <si>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</si>
  <si>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</si>
  <si>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</si>
  <si>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</si>
  <si>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</si>
  <si>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</si>
  <si>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</si>
  <si>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</si>
  <si>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</si>
  <si>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</si>
  <si>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</si>
  <si>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</si>
  <si>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</si>
  <si>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</si>
  <si>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</si>
  <si>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</si>
  <si>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</si>
  <si>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</si>
  <si>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</si>
  <si>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</si>
  <si>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</si>
  <si>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</si>
  <si>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</si>
  <si>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</si>
  <si>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</si>
  <si>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</si>
  <si>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</si>
  <si>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</si>
  <si>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</si>
  <si>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</si>
  <si>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</si>
  <si>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</si>
  <si>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</si>
  <si>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</si>
  <si>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</si>
  <si>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</si>
  <si>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</si>
  <si>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</si>
  <si>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</si>
  <si>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</si>
  <si>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</si>
  <si>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</si>
  <si>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</si>
  <si>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</si>
  <si>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</si>
  <si>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</si>
  <si>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</si>
  <si>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</si>
  <si>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</si>
  <si>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</si>
  <si>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</si>
  <si>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</si>
  <si>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</si>
  <si>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</si>
  <si>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</si>
  <si>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</si>
  <si>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</si>
  <si>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</si>
  <si>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</si>
  <si>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</si>
  <si>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</si>
  <si>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</si>
  <si>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</si>
  <si>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</si>
  <si>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</si>
  <si>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</si>
  <si>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</si>
  <si>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</si>
  <si>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</si>
  <si>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</si>
  <si>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</si>
  <si>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</si>
  <si>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</si>
  <si>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</si>
  <si>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</si>
  <si>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</si>
  <si>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</si>
  <si>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</si>
  <si>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</si>
  <si>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</si>
  <si>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</si>
  <si>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</si>
  <si>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</si>
  <si>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</si>
  <si>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</si>
  <si>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</si>
  <si>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</si>
  <si>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</si>
  <si>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</si>
  <si>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</si>
  <si>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</si>
  <si>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</si>
  <si>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</si>
  <si>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</si>
  <si>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</si>
  <si>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</si>
  <si>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</si>
  <si>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</si>
  <si>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</si>
  <si>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</si>
  <si>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</si>
  <si>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</si>
  <si>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</si>
  <si>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</si>
  <si>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</si>
  <si>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</si>
  <si>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</si>
  <si>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</si>
  <si>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</si>
  <si>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</si>
  <si>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</si>
  <si>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</si>
  <si>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</si>
  <si>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</si>
  <si>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</si>
  <si>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</si>
  <si>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</si>
  <si>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</si>
  <si>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</si>
  <si>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</si>
  <si>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</si>
  <si>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</si>
  <si>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</si>
  <si>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</si>
  <si>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</si>
  <si>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</si>
  <si>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</si>
  <si>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</si>
  <si>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</si>
  <si>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</si>
  <si>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</si>
  <si>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</si>
  <si>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</si>
  <si>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</si>
  <si>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</si>
  <si>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</si>
  <si>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</si>
  <si>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</si>
  <si>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</si>
  <si>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</si>
  <si>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</si>
  <si>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</si>
  <si>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</si>
  <si>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</si>
  <si>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</si>
  <si>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</si>
  <si>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</si>
  <si>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</si>
  <si>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</si>
  <si>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</si>
  <si>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</si>
  <si>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</si>
  <si>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</si>
  <si>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</si>
  <si>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</si>
  <si>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</si>
  <si>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</si>
  <si>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</si>
  <si>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</si>
  <si>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</si>
  <si>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</si>
  <si>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</si>
  <si>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</si>
  <si>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</si>
  <si>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</si>
  <si>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</si>
  <si>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</si>
  <si>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</si>
  <si>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</si>
  <si>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</si>
  <si>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</si>
  <si>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</si>
  <si>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</si>
  <si>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</si>
  <si>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</si>
  <si>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</si>
  <si>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</si>
  <si>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</si>
  <si>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</si>
  <si>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</si>
  <si>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</si>
  <si>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</si>
  <si>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</si>
  <si>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</si>
  <si>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</si>
  <si>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</si>
  <si>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</si>
  <si>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</si>
  <si>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</si>
  <si>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</si>
  <si>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</si>
  <si>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</si>
  <si>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</si>
  <si>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</si>
  <si>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</si>
  <si>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</si>
  <si>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</si>
  <si>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</si>
  <si>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</si>
  <si>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</si>
  <si>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</si>
  <si>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</si>
  <si>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</si>
  <si>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</si>
  <si>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</si>
  <si>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</si>
  <si>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</si>
  <si>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</si>
  <si>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</si>
  <si>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</si>
  <si>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</si>
  <si>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</si>
  <si>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</si>
  <si>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</si>
  <si>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</si>
  <si>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</si>
  <si>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</si>
  <si>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</si>
  <si>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</si>
  <si>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</si>
  <si>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</si>
  <si>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</si>
  <si>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</si>
  <si>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</si>
  <si>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</si>
  <si>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</si>
  <si>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</si>
  <si>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</si>
  <si>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</si>
  <si>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</si>
  <si>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</si>
  <si>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</si>
  <si>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</si>
  <si>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</si>
  <si>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</si>
  <si>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</si>
  <si>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</si>
  <si>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</si>
  <si>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</si>
  <si>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</si>
  <si>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</si>
  <si>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</si>
  <si>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</si>
  <si>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</si>
  <si>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</si>
  <si>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</si>
  <si>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</si>
  <si>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</si>
  <si>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</si>
  <si>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</si>
  <si>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</si>
  <si>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</si>
  <si>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</si>
  <si>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</si>
  <si>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</si>
  <si>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</si>
  <si>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</si>
  <si>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</si>
  <si>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</si>
  <si>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</si>
  <si>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</si>
  <si>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</si>
  <si>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</si>
  <si>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</si>
  <si>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</si>
  <si>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</si>
  <si>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</si>
  <si>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</si>
  <si>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</si>
  <si>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</si>
  <si>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</si>
  <si>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</si>
  <si>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</si>
  <si>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</si>
  <si>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</si>
  <si>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</si>
  <si>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</si>
  <si>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</si>
  <si>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</si>
  <si>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</si>
  <si>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</si>
  <si>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</si>
  <si>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</si>
  <si>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</si>
  <si>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</si>
  <si>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</si>
  <si>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</si>
  <si>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</si>
  <si>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</si>
  <si>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</si>
  <si>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</si>
  <si>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</si>
  <si>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</si>
  <si>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</si>
  <si>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</si>
  <si>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</si>
  <si>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</si>
  <si>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</si>
  <si>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</si>
  <si>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</si>
  <si>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</si>
  <si>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</si>
  <si>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</si>
  <si>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BIOPHRM- REDHILL BIOPHARMA LTD</t>
  </si>
  <si>
    <t>US7574681034</t>
  </si>
  <si>
    <t>12904</t>
  </si>
  <si>
    <t>INTEC PHARMA LTD- אינטק פארמה בע"מ</t>
  </si>
  <si>
    <t>IL0011177958</t>
  </si>
  <si>
    <t>513022780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</si>
  <si>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</si>
  <si>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</si>
  <si>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</si>
  <si>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</si>
  <si>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</si>
  <si>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</si>
  <si>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</si>
  <si>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</si>
  <si>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</si>
  <si>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</si>
  <si>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</si>
  <si>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MLNX US_MELLANOX TECHNOLOGI- מלאנוקס טכנולוגיות בע"מ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</si>
  <si>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</si>
  <si>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</si>
  <si>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</si>
  <si>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</si>
  <si>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</si>
  <si>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</si>
  <si>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</si>
  <si>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</si>
  <si>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</si>
  <si>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</si>
  <si>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</si>
  <si>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</si>
  <si>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</si>
  <si>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</si>
  <si>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</si>
  <si>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</si>
  <si>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</si>
  <si>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</si>
  <si>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</si>
  <si>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*ITURAN- איתוראן איתור ושליטה בע"מ</t>
  </si>
  <si>
    <t>*Nice Sys Adr- נייס מערכות בע"מ</t>
  </si>
  <si>
    <t>US6536561086</t>
  </si>
  <si>
    <t>520036872</t>
  </si>
  <si>
    <t>Telecommunication Services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</si>
  <si>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</si>
  <si>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</si>
  <si>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</si>
  <si>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</si>
  <si>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</si>
  <si>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</si>
  <si>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</si>
  <si>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</si>
  <si>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</si>
  <si>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</si>
  <si>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</si>
  <si>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</si>
  <si>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CREDIT AGRICOL- ACREDIT AGRICOLE SA</t>
  </si>
  <si>
    <t>FR0000045072</t>
  </si>
  <si>
    <t>10871</t>
  </si>
  <si>
    <t>Banks</t>
  </si>
  <si>
    <t>Bank amer crop- Bank of America</t>
  </si>
  <si>
    <t>US0605051046</t>
  </si>
  <si>
    <t>10043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</si>
  <si>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</si>
  <si>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</si>
  <si>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</si>
  <si>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</si>
  <si>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</si>
  <si>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</si>
  <si>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</si>
  <si>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</si>
  <si>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NYSE</t>
  </si>
  <si>
    <t>10232</t>
  </si>
  <si>
    <t>NATEXIS BANQUES- NATEXIS BANQUES</t>
  </si>
  <si>
    <t>FR0000120685</t>
  </si>
  <si>
    <t>27157</t>
  </si>
  <si>
    <t>SOCIETE GENERALE A- SOCIETE GENERAL</t>
  </si>
  <si>
    <t>FR0000130809</t>
  </si>
  <si>
    <t>10863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</si>
  <si>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</si>
  <si>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</si>
  <si>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</si>
  <si>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</si>
  <si>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</si>
  <si>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</si>
  <si>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</si>
  <si>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</si>
  <si>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</si>
  <si>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</si>
  <si>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</si>
  <si>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</si>
  <si>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</si>
  <si>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European Aeronautic- AIRBUS GROUP</t>
  </si>
  <si>
    <t>NL0000235190</t>
  </si>
  <si>
    <t>EURONEXT</t>
  </si>
  <si>
    <t>11195</t>
  </si>
  <si>
    <t>BAE SYSTEMS PLC- BAE Systems</t>
  </si>
  <si>
    <t>GB0002634946</t>
  </si>
  <si>
    <t>12995</t>
  </si>
  <si>
    <t>COMPAGNIE DE SAINT-G- Companhia de</t>
  </si>
  <si>
    <t>FR0000125007</t>
  </si>
  <si>
    <t>10091</t>
  </si>
  <si>
    <t>EIFFAGE- EIFFAGE</t>
  </si>
  <si>
    <t>FR0000130452</t>
  </si>
  <si>
    <t>27267</t>
  </si>
  <si>
    <t>GENERAL DYNAMIC- GENERAL DYNAMICS</t>
  </si>
  <si>
    <t>US3695501086</t>
  </si>
  <si>
    <t>10167</t>
  </si>
  <si>
    <t>Lockhid martin corp- lockhid martin</t>
  </si>
  <si>
    <t>us5398301094</t>
  </si>
  <si>
    <t>27744</t>
  </si>
  <si>
    <t>MOSAIC CO/THE- MOSAIC CO</t>
  </si>
  <si>
    <t>US61945C1036</t>
  </si>
  <si>
    <t>10850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</si>
  <si>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</si>
  <si>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</si>
  <si>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</si>
  <si>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</si>
  <si>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</si>
  <si>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</si>
  <si>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</si>
  <si>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</si>
  <si>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</si>
  <si>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</si>
  <si>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</si>
  <si>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</si>
  <si>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</si>
  <si>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</si>
  <si>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</si>
  <si>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Consumer Durables &amp; Apparel</t>
  </si>
  <si>
    <t>DANONE- DANONE</t>
  </si>
  <si>
    <t>FR0000120644</t>
  </si>
  <si>
    <t>11191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</si>
  <si>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</si>
  <si>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</si>
  <si>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</si>
  <si>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</si>
  <si>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</si>
  <si>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</si>
  <si>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</si>
  <si>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</si>
  <si>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</si>
  <si>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</si>
  <si>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</si>
  <si>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</si>
  <si>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</si>
  <si>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DEUTSCHE WOHNEN AG BR- DEUTCHE BOERSE</t>
  </si>
  <si>
    <t>DE000A0HN5C6</t>
  </si>
  <si>
    <t>10873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</si>
  <si>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</si>
  <si>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</si>
  <si>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</si>
  <si>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</si>
  <si>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</si>
  <si>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</si>
  <si>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THALES SA- THALES SA</t>
  </si>
  <si>
    <t>FR0000121329</t>
  </si>
  <si>
    <t>27820</t>
  </si>
  <si>
    <t>ZALANDO- ZALANDO SE</t>
  </si>
  <si>
    <t>DE000ZAL1111</t>
  </si>
  <si>
    <t>11249</t>
  </si>
  <si>
    <t>British Petroleum PLC- BP CAPITAL</t>
  </si>
  <si>
    <t>gb0007980591</t>
  </si>
  <si>
    <t>LSE</t>
  </si>
  <si>
    <t>10056</t>
  </si>
  <si>
    <t>Energy</t>
  </si>
  <si>
    <t>CHENIERE ENERGY- Cheniere Energy Inc</t>
  </si>
  <si>
    <t>US16411R2085</t>
  </si>
  <si>
    <t>27112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</si>
  <si>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</si>
  <si>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</si>
  <si>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</si>
  <si>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</si>
  <si>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</si>
  <si>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</si>
  <si>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</si>
  <si>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</si>
  <si>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10036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</si>
  <si>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</si>
  <si>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</si>
  <si>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</si>
  <si>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</si>
  <si>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</si>
  <si>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</si>
  <si>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</si>
  <si>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</si>
  <si>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</si>
  <si>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</si>
  <si>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</si>
  <si>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27814</t>
  </si>
  <si>
    <t>PETROCHINA CO LTD-H- PETROCHINA CO LTD-AD</t>
  </si>
  <si>
    <t>CNE1000003W8</t>
  </si>
  <si>
    <t>10579</t>
  </si>
  <si>
    <t>Royal Dutch Shell plc- ROYAL DUTCH SHELL PLC-A SHS</t>
  </si>
  <si>
    <t>GB00B03MLX29</t>
  </si>
  <si>
    <t>10795</t>
  </si>
  <si>
    <t>TOTAL SA- TOTAL SA-SON ADR</t>
  </si>
  <si>
    <t>FR0000120271</t>
  </si>
  <si>
    <t>10426</t>
  </si>
  <si>
    <t>TOTAL SA_FP.PA- TOTAL SA-SON ADR</t>
  </si>
  <si>
    <t>Woodside petroluem- WOODSIDE PETROL</t>
  </si>
  <si>
    <t>AU000000WPL2</t>
  </si>
  <si>
    <t>11241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</si>
  <si>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</si>
  <si>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</si>
  <si>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</si>
  <si>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</si>
  <si>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</si>
  <si>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</si>
  <si>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</si>
  <si>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Dickinso- BECTON DICKINSON</t>
  </si>
  <si>
    <t>US0758871091</t>
  </si>
  <si>
    <t>27631</t>
  </si>
  <si>
    <t>Health Care Equipment &amp; Services</t>
  </si>
  <si>
    <t>BECTON DICKSON &amp; CO- BECTON DICKINSON</t>
  </si>
  <si>
    <t>Cf Industries Holding inc- CF INDUSTRIES HOLDINGS INC</t>
  </si>
  <si>
    <t>US1252691001</t>
  </si>
  <si>
    <t>10877</t>
  </si>
  <si>
    <t>Materials</t>
  </si>
  <si>
    <t>NUTRIEN LTD- NXP SEMICONDUCTORS NV</t>
  </si>
  <si>
    <t>CA67077M1086</t>
  </si>
  <si>
    <t>27264</t>
  </si>
  <si>
    <t>PUBLICIS GROUPE- PUBLICIS GROUPE</t>
  </si>
  <si>
    <t>FR0000130577</t>
  </si>
  <si>
    <t>27684</t>
  </si>
  <si>
    <t>Media</t>
  </si>
  <si>
    <t>WPP PLC- Wpp finance 2010</t>
  </si>
  <si>
    <t>JE00B8KF9B49</t>
  </si>
  <si>
    <t>12987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</si>
  <si>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</si>
  <si>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</si>
  <si>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</si>
  <si>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</si>
  <si>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</si>
  <si>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</si>
  <si>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</si>
  <si>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</si>
  <si>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</si>
  <si>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</si>
  <si>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</si>
  <si>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</si>
  <si>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</si>
  <si>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</si>
  <si>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</si>
  <si>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</si>
  <si>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</si>
  <si>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</si>
  <si>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</si>
  <si>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</si>
  <si>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</si>
  <si>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</si>
  <si>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</si>
  <si>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GECINA SA- GECINA SA</t>
  </si>
  <si>
    <t>FR0010040865</t>
  </si>
  <si>
    <t>27727</t>
  </si>
  <si>
    <t>SEGRO- SEGRO PLC</t>
  </si>
  <si>
    <t>GB00B52N1N88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</si>
  <si>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</si>
  <si>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</si>
  <si>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</si>
  <si>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</si>
  <si>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</si>
  <si>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</si>
  <si>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</si>
  <si>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</si>
  <si>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</si>
  <si>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</si>
  <si>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</si>
  <si>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</si>
  <si>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</si>
  <si>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</si>
  <si>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</si>
  <si>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</si>
  <si>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</si>
  <si>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</si>
  <si>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</si>
  <si>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</si>
  <si>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</si>
  <si>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</si>
  <si>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</si>
  <si>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</si>
  <si>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</si>
  <si>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</si>
  <si>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</si>
  <si>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</si>
  <si>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</si>
  <si>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ASML_ASML HOLDING NV-NY REG- ASML HOLDING NV-NY</t>
  </si>
  <si>
    <t>NL0010273215</t>
  </si>
  <si>
    <t>27028</t>
  </si>
  <si>
    <t>Alibaba group holdin- ALIBABA COM LTD</t>
  </si>
  <si>
    <t>us01609w1027</t>
  </si>
  <si>
    <t>10825</t>
  </si>
  <si>
    <t>DELIVERY HERO AG- DELIVERY HERO AG</t>
  </si>
  <si>
    <t>DE000A2E4K43</t>
  </si>
  <si>
    <t>27641</t>
  </si>
  <si>
    <t>Facebook Inc- FACEBOOK INC - A</t>
  </si>
  <si>
    <t>US30303M1027</t>
  </si>
  <si>
    <t>12310</t>
  </si>
  <si>
    <t>ALPHABET-C- Google Inc</t>
  </si>
  <si>
    <t>US02079K1079</t>
  </si>
  <si>
    <t>10616</t>
  </si>
  <si>
    <t>JE/ LN- JE/ LN</t>
  </si>
  <si>
    <t>GB00BKX5CN86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</si>
  <si>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</si>
  <si>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</si>
  <si>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</si>
  <si>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</si>
  <si>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</si>
  <si>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</si>
  <si>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</si>
  <si>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</si>
  <si>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</si>
  <si>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</si>
  <si>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</si>
  <si>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</si>
  <si>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</si>
  <si>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</si>
  <si>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</si>
  <si>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</si>
  <si>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</si>
  <si>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</si>
  <si>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</si>
  <si>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</si>
  <si>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</si>
  <si>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</si>
  <si>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</si>
  <si>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</si>
  <si>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</si>
  <si>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</si>
  <si>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</si>
  <si>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</si>
  <si>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</si>
  <si>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</si>
  <si>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</si>
  <si>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</si>
  <si>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DELTA AIR LINES INC.- Delta Air Lines, Inc</t>
  </si>
  <si>
    <t>US2473617023</t>
  </si>
  <si>
    <t>27175</t>
  </si>
  <si>
    <t>Transportation</t>
  </si>
  <si>
    <t>DEUTSCHE POST A- DEUTCHE POST AG</t>
  </si>
  <si>
    <t>DE0005552004</t>
  </si>
  <si>
    <t>12215</t>
  </si>
  <si>
    <t>Southwest Airlines- SOUTHWEST AIRLINES CO</t>
  </si>
  <si>
    <t>US8447411088</t>
  </si>
  <si>
    <t>10793</t>
  </si>
  <si>
    <t>*Ormat Technologies-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</si>
  <si>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</si>
  <si>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</si>
  <si>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</si>
  <si>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</si>
  <si>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</si>
  <si>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</si>
  <si>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</si>
  <si>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</si>
  <si>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</si>
  <si>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</si>
  <si>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</si>
  <si>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</si>
  <si>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</si>
  <si>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MSCI EM LATI- AMUNDI ETF</t>
  </si>
  <si>
    <t>LU1681045024</t>
  </si>
  <si>
    <t>27482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</si>
  <si>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</si>
  <si>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</si>
  <si>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</si>
  <si>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</si>
  <si>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</si>
  <si>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</si>
  <si>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</si>
  <si>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</si>
  <si>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</si>
  <si>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</si>
  <si>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</si>
  <si>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</si>
  <si>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</si>
  <si>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</si>
  <si>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</si>
  <si>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</si>
  <si>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</si>
  <si>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</si>
  <si>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</si>
  <si>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</si>
  <si>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</si>
  <si>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</si>
  <si>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</si>
  <si>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</si>
  <si>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</si>
  <si>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</si>
  <si>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</si>
  <si>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DEUTSCHE X-TRAC- DEUTSCHE BANK AG</t>
  </si>
  <si>
    <t>US2330511013</t>
  </si>
  <si>
    <t>10113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</si>
  <si>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</si>
  <si>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</si>
  <si>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</si>
  <si>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</si>
  <si>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</si>
  <si>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</si>
  <si>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</si>
  <si>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</si>
  <si>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</si>
  <si>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</si>
  <si>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</si>
  <si>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</si>
  <si>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</si>
  <si>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</si>
  <si>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</si>
  <si>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</si>
  <si>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</si>
  <si>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</si>
  <si>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</si>
  <si>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</si>
  <si>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</si>
  <si>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ISHR EURSTOXX MID- ISHARES EURO STOXX</t>
  </si>
  <si>
    <t>IE00B02KXL92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</si>
  <si>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</si>
  <si>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</si>
  <si>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</si>
  <si>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</si>
  <si>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</si>
  <si>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</si>
  <si>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</si>
  <si>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</si>
  <si>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</si>
  <si>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</si>
  <si>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</si>
  <si>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</si>
  <si>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</si>
  <si>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</si>
  <si>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</si>
  <si>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IEMG_ISHA CORE EM- ISHARES S&amp;P/TOPIX 1 ITF</t>
  </si>
  <si>
    <t>US46434G1031</t>
  </si>
  <si>
    <t>20025</t>
  </si>
  <si>
    <t>SHA CORE EM- ISHARES S&amp;P/TOPIX 1 ITF</t>
  </si>
  <si>
    <t>US0268747849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</si>
  <si>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</si>
  <si>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</si>
  <si>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</si>
  <si>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</si>
  <si>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</si>
  <si>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</si>
  <si>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</si>
  <si>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</si>
  <si>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</si>
  <si>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ISHS SP MIDCAP- ISHS SP MIDCAP</t>
  </si>
  <si>
    <t>US4642875078</t>
  </si>
  <si>
    <t>20024</t>
  </si>
  <si>
    <t>Kraneshares Csi China- Kraneshares Csi China</t>
  </si>
  <si>
    <t>US5007673065</t>
  </si>
  <si>
    <t>12941</t>
  </si>
  <si>
    <t>LYX EUR STX BNKS- LYXOR ETF</t>
  </si>
  <si>
    <t>FR0011645647</t>
  </si>
  <si>
    <t>10267</t>
  </si>
  <si>
    <t>LYXOR CAC MID 60- LYXOR ETF</t>
  </si>
  <si>
    <t>FR0011041334</t>
  </si>
  <si>
    <t>Lyxor etf basic rs- LYXOR ETF</t>
  </si>
  <si>
    <t>FR0010345389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</si>
  <si>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</si>
  <si>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</si>
  <si>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</si>
  <si>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</si>
  <si>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</si>
  <si>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</si>
  <si>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US57060U2336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</si>
  <si>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</si>
  <si>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</si>
  <si>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</si>
  <si>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</si>
  <si>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</si>
  <si>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</si>
  <si>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</si>
  <si>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</si>
  <si>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</si>
  <si>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</si>
  <si>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</si>
  <si>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</si>
  <si>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GY S7XE- source euro stoxx optimised</t>
  </si>
  <si>
    <t>IE00B3Q19T94</t>
  </si>
  <si>
    <t>27471</t>
  </si>
  <si>
    <t>SOURCE-US EN-A- Source Markets plc</t>
  </si>
  <si>
    <t>IE00B94ZB998</t>
  </si>
  <si>
    <t>12119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</si>
  <si>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</si>
  <si>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</si>
  <si>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</si>
  <si>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</si>
  <si>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</si>
  <si>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</si>
  <si>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</si>
  <si>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</si>
  <si>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</si>
  <si>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</si>
  <si>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</si>
  <si>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SMALL- UBS AG</t>
  </si>
  <si>
    <t>LU0671493277</t>
  </si>
  <si>
    <t>10440</t>
  </si>
  <si>
    <t>VANGUARD FUNDS-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</si>
  <si>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</si>
  <si>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</si>
  <si>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</si>
  <si>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</si>
  <si>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</si>
  <si>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</si>
  <si>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</si>
  <si>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</si>
  <si>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</si>
  <si>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</si>
  <si>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</si>
  <si>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</si>
  <si>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</si>
  <si>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</si>
  <si>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</si>
  <si>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</si>
  <si>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UTILITIES SELECT SECTOR FUND- SPDR - State Street Global Advisors</t>
  </si>
  <si>
    <t>US81369Y8865</t>
  </si>
  <si>
    <t>iSHARES S&amp;P 500 hEALTH Care S- iShares S&amp;P</t>
  </si>
  <si>
    <t>IE00B43HR379</t>
  </si>
  <si>
    <t>10221</t>
  </si>
  <si>
    <t>Other</t>
  </si>
  <si>
    <t>Spdr s&amp;p biotech etf- Spdr s&amp;p biotech etf</t>
  </si>
  <si>
    <t>US78464A8707</t>
  </si>
  <si>
    <t>22001</t>
  </si>
  <si>
    <t>ISHARES-IND G&amp;S- ISHARES-IND G&amp;S</t>
  </si>
  <si>
    <t>DE000A0H08J9</t>
  </si>
  <si>
    <t>27658</t>
  </si>
  <si>
    <t>סה"כ שמחקות מדדים אחרים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</si>
  <si>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</si>
  <si>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</si>
  <si>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</si>
  <si>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</si>
  <si>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</si>
  <si>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</si>
  <si>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</si>
  <si>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</si>
  <si>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</si>
  <si>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</si>
  <si>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</si>
  <si>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</si>
  <si>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</si>
  <si>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</si>
  <si>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</si>
  <si>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</si>
  <si>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</si>
  <si>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</si>
  <si>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</si>
  <si>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</si>
  <si>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</si>
  <si>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</si>
  <si>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</si>
  <si>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</si>
  <si>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cheyne redf a1- Cheyn Capital</t>
  </si>
  <si>
    <t>KYG210181171</t>
  </si>
  <si>
    <t>12342</t>
  </si>
  <si>
    <t>CS Nova lux global loan fund- CREDIT SUISSE</t>
  </si>
  <si>
    <t>LU0635707705</t>
  </si>
  <si>
    <t>10103</t>
  </si>
  <si>
    <t>Neuber Berman- Neuberger Berman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</si>
  <si>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</si>
  <si>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</si>
  <si>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</si>
  <si>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</si>
  <si>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</si>
  <si>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</si>
  <si>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</si>
  <si>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</si>
  <si>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</si>
  <si>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</si>
  <si>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</si>
  <si>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</si>
  <si>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Ba1</t>
  </si>
  <si>
    <t>ABER-NA SM/C-I2A- Aberdeen Global European Equity Income Fund</t>
  </si>
  <si>
    <t>LU0566484704</t>
  </si>
  <si>
    <t>12276</t>
  </si>
  <si>
    <t>AMUNDI IND MSCI EMU- AMUNDI FUNDS</t>
  </si>
  <si>
    <t>LU0389810994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</si>
  <si>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</si>
  <si>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</si>
  <si>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</si>
  <si>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</si>
  <si>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</si>
  <si>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</si>
  <si>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</si>
  <si>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CS INDEX LUX EQ EMU EB- CREDIT SUISSE</t>
  </si>
  <si>
    <t>LU1390074414</t>
  </si>
  <si>
    <t>CS IX-EE-QBEUR- CREDIT SUISSE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</si>
  <si>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</si>
  <si>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</si>
  <si>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</si>
  <si>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</si>
  <si>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</si>
  <si>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</si>
  <si>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</si>
  <si>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</si>
  <si>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</si>
  <si>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KOTAK FUNDS IND- Kotak</t>
  </si>
  <si>
    <t>LU0675383409</t>
  </si>
  <si>
    <t>12688</t>
  </si>
  <si>
    <t>KOT-IND MID-J- Kotak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</si>
  <si>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</si>
  <si>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</si>
  <si>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</si>
  <si>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</si>
  <si>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</si>
  <si>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</si>
  <si>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</si>
  <si>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</si>
  <si>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</si>
  <si>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PINEBRIDGE GLOBAL FUNDS- PINEBRIDGE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</si>
  <si>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</si>
  <si>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</si>
  <si>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</si>
  <si>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</si>
  <si>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</si>
  <si>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</si>
  <si>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</si>
  <si>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</si>
  <si>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</si>
  <si>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</si>
  <si>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</si>
  <si>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</si>
  <si>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</si>
  <si>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</si>
  <si>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</si>
  <si>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</si>
  <si>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</si>
  <si>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</si>
  <si>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</si>
  <si>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</si>
  <si>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GCI C29 18/07/14</t>
  </si>
  <si>
    <t>70149141</t>
  </si>
  <si>
    <t>SPX P2525 21/12/18</t>
  </si>
  <si>
    <t>70596804</t>
  </si>
  <si>
    <t>SPX P2800 21/12/18</t>
  </si>
  <si>
    <t>70596721</t>
  </si>
  <si>
    <t>סה"כ מטבע</t>
  </si>
  <si>
    <t>סה"כ סחורות</t>
  </si>
  <si>
    <t>SX5E DIVIDEND DEC10</t>
  </si>
  <si>
    <t>70701180</t>
  </si>
  <si>
    <t>ESZ8_s&amp;p mini  fut dec18- חוזים עתידיים בחול</t>
  </si>
  <si>
    <t>70139944</t>
  </si>
  <si>
    <t>RTYZ8_russell _fut Des18- חוזים עתידיים בחול</t>
  </si>
  <si>
    <t>70278247</t>
  </si>
  <si>
    <t>TPZ8_Topix index futr_des18- חוזים עתידיים בחול</t>
  </si>
  <si>
    <t>70291448</t>
  </si>
  <si>
    <t>VGZ8_Euro Stoxx 50 Fut Des18- חוזים עתידיים בחול</t>
  </si>
  <si>
    <t>70337449</t>
  </si>
  <si>
    <t>XPZ8_spi 200 fut Des18- חוזים עתידיים בחול</t>
  </si>
  <si>
    <t>70287180</t>
  </si>
  <si>
    <t>Z Z8_FTSE 100 IDX FUT Des18- חוזים עתידיים בחול</t>
  </si>
  <si>
    <t>70284450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</si>
  <si>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</si>
  <si>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</si>
  <si>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</si>
  <si>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</si>
  <si>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</si>
  <si>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</si>
  <si>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</si>
  <si>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</si>
  <si>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</si>
  <si>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</si>
  <si>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</si>
  <si>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</si>
  <si>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</si>
  <si>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</si>
  <si>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</si>
  <si>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</si>
  <si>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</si>
  <si>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</si>
  <si>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</si>
  <si>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</si>
  <si>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</si>
  <si>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</si>
  <si>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</si>
  <si>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</si>
  <si>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</si>
  <si>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</si>
  <si>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</si>
  <si>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</si>
  <si>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</si>
  <si>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</si>
  <si>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</si>
  <si>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</si>
  <si>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</si>
  <si>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</si>
  <si>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</si>
  <si>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</si>
  <si>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02/02/17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</si>
  <si>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</si>
  <si>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</si>
  <si>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</si>
  <si>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</si>
  <si>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</si>
  <si>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</si>
  <si>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</si>
  <si>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</si>
  <si>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</si>
  <si>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</si>
  <si>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</si>
  <si>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אספיסי אלעד אגח 2 רמ ms- אס.פי.סי אל-עד</t>
  </si>
  <si>
    <t>10927742</t>
  </si>
  <si>
    <t>514667021</t>
  </si>
  <si>
    <t>04/09/11</t>
  </si>
  <si>
    <t>אספיסי אלעד אגח 3 רמms- אס.פי.סי אל-עד</t>
  </si>
  <si>
    <t>1093939</t>
  </si>
  <si>
    <t>קרדן אן_וי ב חש81/2- קרדן אן.וי.</t>
  </si>
  <si>
    <t>1143270</t>
  </si>
  <si>
    <t>אלון חברת הדלק אגח סד' א MG- אלון חברת הדלק לישראל בע"מ</t>
  </si>
  <si>
    <t>11015671</t>
  </si>
  <si>
    <t>520041690</t>
  </si>
  <si>
    <t>16/12/13</t>
  </si>
  <si>
    <t>כרמל משכנתאות 4%- כרמל-אגוד למשכנתאות והשקעות בע"מ</t>
  </si>
  <si>
    <t>1710250</t>
  </si>
  <si>
    <t>520024373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</si>
  <si>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</si>
  <si>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</si>
  <si>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</si>
  <si>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</si>
  <si>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</si>
  <si>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</si>
  <si>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</si>
  <si>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</si>
  <si>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</si>
  <si>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</si>
  <si>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</si>
  <si>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</si>
  <si>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</si>
  <si>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</si>
  <si>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</si>
  <si>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</si>
  <si>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</si>
  <si>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</si>
  <si>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</si>
  <si>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</si>
  <si>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</si>
  <si>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</si>
  <si>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</si>
  <si>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</si>
  <si>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ZIMISS 3 06/20/23- צים שירותי ספנות משולבים בע"מ</t>
  </si>
  <si>
    <t>IL0065100443</t>
  </si>
  <si>
    <t>26/02/18</t>
  </si>
  <si>
    <t>Crslnx 4.555 06/30/5- Crosslinx Transit Solutions</t>
  </si>
  <si>
    <t>CA22766TAB04</t>
  </si>
  <si>
    <t>12985</t>
  </si>
  <si>
    <t>Baa2</t>
  </si>
  <si>
    <t>07/04/16</t>
  </si>
  <si>
    <t>Rplllc 6% 04/01/22- Ruby Pipeline Llc</t>
  </si>
  <si>
    <t>USU7501KAB71</t>
  </si>
  <si>
    <t>12861</t>
  </si>
  <si>
    <t>BBB-</t>
  </si>
  <si>
    <t>S&amp;P</t>
  </si>
  <si>
    <t>12/05/15</t>
  </si>
  <si>
    <t>Transed 3.951 9/50- TRANSED PARTNERS GP</t>
  </si>
  <si>
    <t>CA89366TAA57</t>
  </si>
  <si>
    <t>27306</t>
  </si>
  <si>
    <t>אלון דלק מניה לא סחירה- אלון חברת הדלק לישראל בע"מ</t>
  </si>
  <si>
    <t>499906</t>
  </si>
  <si>
    <t>BIG USA מניה לא סחירה- BIG USA</t>
  </si>
  <si>
    <t>29991765</t>
  </si>
  <si>
    <t>514435395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</si>
  <si>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</si>
  <si>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</si>
  <si>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</si>
  <si>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</si>
  <si>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</si>
  <si>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סה"כ קרנות הון סיכון</t>
  </si>
  <si>
    <t>אורבימד 2</t>
  </si>
  <si>
    <t>5277</t>
  </si>
  <si>
    <t>23/06/16</t>
  </si>
  <si>
    <t>evolution venture c- קרן Evolution</t>
  </si>
  <si>
    <t>50286</t>
  </si>
  <si>
    <t>anatomy  2- קרן אנטומיה</t>
  </si>
  <si>
    <t>5260</t>
  </si>
  <si>
    <t>18/10/15</t>
  </si>
  <si>
    <t>anatomy- קרן אנטומיה</t>
  </si>
  <si>
    <t>52266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</si>
  <si>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</si>
  <si>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</si>
  <si>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</si>
  <si>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</si>
  <si>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30/06/15</t>
  </si>
  <si>
    <t>סה"כ קרנות השקעה אחרות</t>
  </si>
  <si>
    <t>NOY ASHALIM קרן נוי- קרן נוי 1 להשקעה בתשתיות אנרגיה ש.מ</t>
  </si>
  <si>
    <t>5279</t>
  </si>
  <si>
    <t>08/08/16</t>
  </si>
  <si>
    <t>קרן נוי 2- קרן נוי 1 להשקעה בתשתיות אנרגיה ש.מ</t>
  </si>
  <si>
    <t>5259</t>
  </si>
  <si>
    <t>02/07/15</t>
  </si>
  <si>
    <t>TENE GROWTH CAPITAL 4- טנא השקעות</t>
  </si>
  <si>
    <t>5310</t>
  </si>
  <si>
    <t>16/01/18</t>
  </si>
  <si>
    <t>SKY 3- sky 3</t>
  </si>
  <si>
    <t>5289</t>
  </si>
  <si>
    <t>12/01/17</t>
  </si>
  <si>
    <t>Vintage Investments Partn</t>
  </si>
  <si>
    <t>5300</t>
  </si>
  <si>
    <t>17/07/17</t>
  </si>
  <si>
    <t>s.h. sky l.p- ס. ה. סקיי 11 ש.מ.</t>
  </si>
  <si>
    <t>50492</t>
  </si>
  <si>
    <t>FIMI 6- פימי מזנין(1) קרן הון סיכון</t>
  </si>
  <si>
    <t>5272</t>
  </si>
  <si>
    <t>21/07/16</t>
  </si>
  <si>
    <t>fimi israel opportunity- פימי מזנין(1) קרן הון סיכון</t>
  </si>
  <si>
    <t>50724</t>
  </si>
  <si>
    <t>Accelmed Growth Partners L.P 2- Accelmed Growth Partners L.P</t>
  </si>
  <si>
    <t>5271</t>
  </si>
  <si>
    <t>30/05/18</t>
  </si>
  <si>
    <t>הליוס</t>
  </si>
  <si>
    <t>5323</t>
  </si>
  <si>
    <t>15/04/18</t>
  </si>
  <si>
    <t>אנלייט ENLITHT- אנלייט אנרגיה מתחדשת בע"מ</t>
  </si>
  <si>
    <t>5322</t>
  </si>
  <si>
    <t>סה"כ קרנות הון סיכון בחו"ל</t>
  </si>
  <si>
    <t>HORSLEY BRIDGE XII VENTURES</t>
  </si>
  <si>
    <t>5295</t>
  </si>
  <si>
    <t>18/12/17</t>
  </si>
  <si>
    <t>29992450</t>
  </si>
  <si>
    <t>05/09/18</t>
  </si>
  <si>
    <t>5333</t>
  </si>
  <si>
    <t>29/08/18</t>
  </si>
  <si>
    <t>Vintage Investments Partners 9-קופת"ג</t>
  </si>
  <si>
    <t>17/05/16</t>
  </si>
  <si>
    <t>סה"כ קרנות גידור בחו"ל</t>
  </si>
  <si>
    <t>eden rock fin ma red- EDEN ROCK STRUC.FIN</t>
  </si>
  <si>
    <t>71246953</t>
  </si>
  <si>
    <t>JP MORGAN IIF- Moneda Latin American Corporate</t>
  </si>
  <si>
    <t>6213</t>
  </si>
  <si>
    <t>25/06/18</t>
  </si>
  <si>
    <t>m realzation d invest- UBP</t>
  </si>
  <si>
    <t>71192256</t>
  </si>
  <si>
    <t>28/11/16</t>
  </si>
  <si>
    <t>CHEYNE 1/A/20/1/GB</t>
  </si>
  <si>
    <t>385197</t>
  </si>
  <si>
    <t>סה"כ קרנות נדל"ן בחו"ל</t>
  </si>
  <si>
    <t>Brookfield real estate partners II</t>
  </si>
  <si>
    <t>5274</t>
  </si>
  <si>
    <t>12/04/16</t>
  </si>
  <si>
    <t>WATERTON RESIDENTIAL P V XIII 5334</t>
  </si>
  <si>
    <t>5299</t>
  </si>
  <si>
    <t>09/11/17</t>
  </si>
  <si>
    <t>Blackstone R.E. partners VIII.F- Blackstone Real Estate Partners</t>
  </si>
  <si>
    <t>5264</t>
  </si>
  <si>
    <t>18/08/15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</si>
  <si>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</si>
  <si>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</si>
  <si>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</si>
  <si>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</si>
  <si>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</si>
  <si>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</si>
  <si>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</si>
  <si>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ARES- Ares special situation fund IB</t>
  </si>
  <si>
    <t>4122</t>
  </si>
  <si>
    <t>19/03/15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</si>
  <si>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</si>
  <si>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</si>
  <si>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</si>
  <si>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</si>
  <si>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</si>
  <si>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</si>
  <si>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</si>
  <si>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</si>
  <si>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</si>
  <si>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</si>
  <si>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ACE 4</t>
  </si>
  <si>
    <t>5238</t>
  </si>
  <si>
    <t>13/08/18</t>
  </si>
  <si>
    <t>ADVENT INTERNATIONAL 8</t>
  </si>
  <si>
    <t>5273</t>
  </si>
  <si>
    <t>27/09/16</t>
  </si>
  <si>
    <t>APOLLO</t>
  </si>
  <si>
    <t>5281</t>
  </si>
  <si>
    <t>BLUEBAY</t>
  </si>
  <si>
    <t>5284</t>
  </si>
  <si>
    <t>25/10/16</t>
  </si>
  <si>
    <t>BROOKFIELD IV</t>
  </si>
  <si>
    <t>5266</t>
  </si>
  <si>
    <t>12/08/15</t>
  </si>
  <si>
    <t>cdl 2</t>
  </si>
  <si>
    <t>5237</t>
  </si>
  <si>
    <t>22/06/18</t>
  </si>
  <si>
    <t>co-inv DNLD</t>
  </si>
  <si>
    <t>5292</t>
  </si>
  <si>
    <t>CRESCENT</t>
  </si>
  <si>
    <t>5290</t>
  </si>
  <si>
    <t>14/02/17</t>
  </si>
  <si>
    <t>Cruise.co.uk</t>
  </si>
  <si>
    <t>5280</t>
  </si>
  <si>
    <t>31/08/16</t>
  </si>
  <si>
    <t>DOVER</t>
  </si>
  <si>
    <t>5285</t>
  </si>
  <si>
    <t>GRAPH TECH BROOKFIELD</t>
  </si>
  <si>
    <t>5270</t>
  </si>
  <si>
    <t>30/11/15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</si>
  <si>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</si>
  <si>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</si>
  <si>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</si>
  <si>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</si>
  <si>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</si>
  <si>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</si>
  <si>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</si>
  <si>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</si>
  <si>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</si>
  <si>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</si>
  <si>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</si>
  <si>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IK HarbourVest Tranche B</t>
  </si>
  <si>
    <t>5336</t>
  </si>
  <si>
    <t>INCLINE</t>
  </si>
  <si>
    <t>5308</t>
  </si>
  <si>
    <t>06/12/17</t>
  </si>
  <si>
    <t>InfraRed Infrastructure Fund V</t>
  </si>
  <si>
    <t>5309</t>
  </si>
  <si>
    <t>29/01/18</t>
  </si>
  <si>
    <t>KARTESIA</t>
  </si>
  <si>
    <t>5303</t>
  </si>
  <si>
    <t>29/10/17</t>
  </si>
  <si>
    <t>MERIDIAM 3</t>
  </si>
  <si>
    <t>5278</t>
  </si>
  <si>
    <t>11/07/16</t>
  </si>
  <si>
    <t>Migdal HarbourVest CO-INV DWYER</t>
  </si>
  <si>
    <t>5329</t>
  </si>
  <si>
    <t>11/06/18</t>
  </si>
  <si>
    <t>migdal harbourvest project saxa</t>
  </si>
  <si>
    <t>5330</t>
  </si>
  <si>
    <t>5239</t>
  </si>
  <si>
    <t>18/05/18</t>
  </si>
  <si>
    <t>Migdal-HarbourVes Elatec</t>
  </si>
  <si>
    <t>5318</t>
  </si>
  <si>
    <t>Migdal-HarbourVes project Draco</t>
  </si>
  <si>
    <t>5319</t>
  </si>
  <si>
    <t>OWEL ROCK</t>
  </si>
  <si>
    <t>5316</t>
  </si>
  <si>
    <t>22/03/18</t>
  </si>
  <si>
    <t>PAMILCO 4</t>
  </si>
  <si>
    <t>5311</t>
  </si>
  <si>
    <t>27/12/17</t>
  </si>
  <si>
    <t>PERMIRA</t>
  </si>
  <si>
    <t>5287</t>
  </si>
  <si>
    <t>15/03/17</t>
  </si>
  <si>
    <t>PGCO 4 CO-MINGLED FUND SCSP</t>
  </si>
  <si>
    <t>5335</t>
  </si>
  <si>
    <t>12/09/18</t>
  </si>
  <si>
    <t>RHONE V</t>
  </si>
  <si>
    <t>5268</t>
  </si>
  <si>
    <t>TOMA BRAVO</t>
  </si>
  <si>
    <t>5276</t>
  </si>
  <si>
    <t>31/05/16</t>
  </si>
  <si>
    <t>Trilantic capital partners V</t>
  </si>
  <si>
    <t>5269</t>
  </si>
  <si>
    <t>24/09/15</t>
  </si>
  <si>
    <t>VESTCOM</t>
  </si>
  <si>
    <t>5312</t>
  </si>
  <si>
    <t>WARBURG PINCUS</t>
  </si>
  <si>
    <t>5286</t>
  </si>
  <si>
    <t>22/12/16</t>
  </si>
  <si>
    <t>קרן נוי 1</t>
  </si>
  <si>
    <t>5315</t>
  </si>
  <si>
    <t>30/01/18</t>
  </si>
  <si>
    <t>קרן סילברפליט</t>
  </si>
  <si>
    <t>5267</t>
  </si>
  <si>
    <t>17/03/16</t>
  </si>
  <si>
    <t>CO INVESTMENT ANESTHESIA- Blackstone</t>
  </si>
  <si>
    <t>5307</t>
  </si>
  <si>
    <t>30/11/17</t>
  </si>
  <si>
    <t>PROJECT CELTICS- Blackstone</t>
  </si>
  <si>
    <t>5306</t>
  </si>
  <si>
    <t>ICG SDP 3- Cheyn Capital</t>
  </si>
  <si>
    <t>5304</t>
  </si>
  <si>
    <t>25/03/18</t>
  </si>
  <si>
    <t>HARBOURVEST CO INV PERSTON- HARBOURVEST</t>
  </si>
  <si>
    <t>5296</t>
  </si>
  <si>
    <t>ICGL V- ICG Fund</t>
  </si>
  <si>
    <t>5326</t>
  </si>
  <si>
    <t>14/05/18</t>
  </si>
  <si>
    <t>Klirmark Opportunity fund II MG- Klirmark Opportunity L.P</t>
  </si>
  <si>
    <t>29992298</t>
  </si>
  <si>
    <t>01/02/15</t>
  </si>
  <si>
    <t>ויולה פרייבט אקווטי 2- ויולה</t>
  </si>
  <si>
    <t>5257</t>
  </si>
  <si>
    <t>29/01/15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</si>
  <si>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</si>
  <si>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</si>
  <si>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</si>
  <si>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</si>
  <si>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</si>
  <si>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</si>
  <si>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</si>
  <si>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</si>
  <si>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</si>
  <si>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</si>
  <si>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</si>
  <si>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20180207 USD\ILS 3.4108000 20190212</t>
  </si>
  <si>
    <t>90006076</t>
  </si>
  <si>
    <t>FWD CCY\ILS 20180731 USD\ILS 3.5706000 20190729</t>
  </si>
  <si>
    <t>90006977</t>
  </si>
  <si>
    <t>FW 19.02.19 יורו שקל- בנק הפועלים בע"מ</t>
  </si>
  <si>
    <t>90007019</t>
  </si>
  <si>
    <t>FWD CCY\ILS 20180104 USD\ILS 3.3915000 20181219- בנק לאומי לישראל בע"מ</t>
  </si>
  <si>
    <t>90005822</t>
  </si>
  <si>
    <t>04/01/18</t>
  </si>
  <si>
    <t>FWD CCY\ILS 20180129 USD\ILS 3.3300000 20190205- בנק לאומי לישראל בע"מ</t>
  </si>
  <si>
    <t>90005992</t>
  </si>
  <si>
    <t>FWD CCY\ILS 20180502 USD\ILS 3.5729000 20181011- בנק לאומי לישראל בע"מ</t>
  </si>
  <si>
    <t>90006534</t>
  </si>
  <si>
    <t>02/05/18</t>
  </si>
  <si>
    <t>FWD CCY\ILS 20180507 USD\ILS 3.5825000 20181016- בנק לאומי לישראל בע"מ</t>
  </si>
  <si>
    <t>90006557</t>
  </si>
  <si>
    <t>FWD CCY\ILS 20180509 USD\ILS 3.5448000 20181023- בנק לאומי לישראל בע"מ</t>
  </si>
  <si>
    <t>90006572</t>
  </si>
  <si>
    <t>FWD CCY\ILS 20180522 USD\ILS 3.5200000 20181121- בנק לאומי לישראל בע"מ</t>
  </si>
  <si>
    <t>90006639</t>
  </si>
  <si>
    <t>22/05/18</t>
  </si>
  <si>
    <t>FWD CCY\ILS 20180604 USD\ILS 3.4995000 20190212- בנק לאומי לישראל בע"מ</t>
  </si>
  <si>
    <t>90006693</t>
  </si>
  <si>
    <t>04/06/18</t>
  </si>
  <si>
    <t>FWD CCY\ILS 20180605 EUR\ILS 4.1789000 20181120- בנק לאומי לישראל בע"מ</t>
  </si>
  <si>
    <t>90006704</t>
  </si>
  <si>
    <t>FWD CCY\ILS 20180607 USD\ILS 3.5010000 20190205- בנק לאומי לישראל בע"מ</t>
  </si>
  <si>
    <t>90006727</t>
  </si>
  <si>
    <t>07/06/18</t>
  </si>
  <si>
    <t>FWD CCY\ILS 20180614 USD\ILS 3.5350000 20190225- בנק לאומי לישראל בע"מ</t>
  </si>
  <si>
    <t>90006758</t>
  </si>
  <si>
    <t>14/06/18</t>
  </si>
  <si>
    <t>FWD CCY\ILS 20180618 USD\ILS 3.5320000 20190618- בנק לאומי לישראל בע"מ</t>
  </si>
  <si>
    <t>90006764</t>
  </si>
  <si>
    <t>18/06/18</t>
  </si>
  <si>
    <t>FWD CCY\ILS 20180620 USD\ILS 3.5382000 20190625- בנק לאומי לישראל בע"מ</t>
  </si>
  <si>
    <t>90006780</t>
  </si>
  <si>
    <t>20/06/18</t>
  </si>
  <si>
    <t>FWD CCY\ILS 20180625 USD\ILS 3.5270000 20190627- בנק לאומי לישראל בע"מ</t>
  </si>
  <si>
    <t>90006796</t>
  </si>
  <si>
    <t>FWD CCY\ILS 20180710 USD\ILS 3.5745000 20190312- בנק לאומי לישראל בע"מ</t>
  </si>
  <si>
    <t>90006876</t>
  </si>
  <si>
    <t>10/07/18</t>
  </si>
  <si>
    <t>FWD CCY\ILS 20180716 USD\ILS 3.5750000 20190319- בנק לאומי לישראל בע"מ</t>
  </si>
  <si>
    <t>90006896</t>
  </si>
  <si>
    <t>FWD CCY\ILS 20180724 USD\ILS 3.5516000 20190718- בנק לאומי לישראל בע"מ</t>
  </si>
  <si>
    <t>90006940</t>
  </si>
  <si>
    <t>24/07/18</t>
  </si>
  <si>
    <t>FWD CCY\ILS 20180726 USD\ILS 3.5448000 20190718- בנק לאומי לישראל בע"מ</t>
  </si>
  <si>
    <t>90006963</t>
  </si>
  <si>
    <t>FWD CCY\ILS 20180802 USD\ILS 3.5930000 20190806- בנק לאומי לישראל בע"מ</t>
  </si>
  <si>
    <t>90006988</t>
  </si>
  <si>
    <t>FWD CCY\ILS 20180815 USD\ILS 3.5826000 20190905- בנק לאומי לישראל בע"מ</t>
  </si>
  <si>
    <t>90007028</t>
  </si>
  <si>
    <t>15/08/18</t>
  </si>
  <si>
    <t>FWD CCY\ILS 20180912 USD\ILS 3.5411000 20190314- בנק לאומי לישראל בע"מ</t>
  </si>
  <si>
    <t>90007144</t>
  </si>
  <si>
    <t>FWD CCY\CCY 20180529 EUR\USD 1.1698800 20181108</t>
  </si>
  <si>
    <t>90006671</t>
  </si>
  <si>
    <t>29/05/18</t>
  </si>
  <si>
    <t>FWD CCY\CCY 28.11.18 EUR\USD 1.19065- בנק הפועלים בע"מ</t>
  </si>
  <si>
    <t>90006660</t>
  </si>
  <si>
    <t>24/05/18</t>
  </si>
  <si>
    <t>FWD CCY\CCY06.11.18  GBP\USD 1.352- בנק הפועלים בע"מ</t>
  </si>
  <si>
    <t>90006624</t>
  </si>
  <si>
    <t>17/05/18</t>
  </si>
  <si>
    <t>FWD CCY\CCY 20180430 USD\CAD 1.2813000 20181003- בנק לאומי לישראל בע"מ</t>
  </si>
  <si>
    <t>90006504</t>
  </si>
  <si>
    <t>30/04/18</t>
  </si>
  <si>
    <t>FWD CCY\CCY 20180514 USD\SEK 8.4632000 20181113- בנק לאומי לישראל בע"מ</t>
  </si>
  <si>
    <t>90006586</t>
  </si>
  <si>
    <t>FWD CCY\CCY 20180517 GBP\USD 1.3634500 20181106- בנק לאומי לישראל בע"מ</t>
  </si>
  <si>
    <t>90006617</t>
  </si>
  <si>
    <t>FWD CCY\CCY 20180521 EUR\USD 1.1900400 20181115- בנק לאומי לישראל בע"מ</t>
  </si>
  <si>
    <t>90006626</t>
  </si>
  <si>
    <t>21/05/18</t>
  </si>
  <si>
    <t>FWD CCY\CCY 20180522 GBP\USD 1.3544720 20181106- בנק לאומי לישראל בע"מ</t>
  </si>
  <si>
    <t>90006637</t>
  </si>
  <si>
    <t>FWD CCY\CCY 20180524 EUR\USD 1.1910550 20181128- בנק לאומי לישראל בע"מ</t>
  </si>
  <si>
    <t>90006654</t>
  </si>
  <si>
    <t>FWD CCY\CCY 20180606 GBP\USD 1.3518500 20181127- בנק לאומי לישראל בע"מ</t>
  </si>
  <si>
    <t>90006717</t>
  </si>
  <si>
    <t>FWD CCY\CCY 20180612 USD\CAD 1.2941500 20181212- בנק לאומי לישראל בע"מ</t>
  </si>
  <si>
    <t>90006741</t>
  </si>
  <si>
    <t>12/06/18</t>
  </si>
  <si>
    <t>FWD CCY\CCY 20180712 EUR\USD 1.1826500 20190114- בנק לאומי לישראל בע"מ</t>
  </si>
  <si>
    <t>90006888</t>
  </si>
  <si>
    <t>12/07/18</t>
  </si>
  <si>
    <t>FWD CCY\CCY 20180718 USD\JPY 111.2700000 20190116- בנק לאומי לישראל בע"מ</t>
  </si>
  <si>
    <t>90006914</t>
  </si>
  <si>
    <t>18/07/18</t>
  </si>
  <si>
    <t>FWD CCY\CCY 20180725 EUR\USD 1.1865400 20190129- בנק לאומי לישראל בע"מ</t>
  </si>
  <si>
    <t>90006951</t>
  </si>
  <si>
    <t>FWD CCY\CCY 20180726 GBP\USD 1.3300000 20190130- בנק לאומי לישראל בע"מ</t>
  </si>
  <si>
    <t>90006962</t>
  </si>
  <si>
    <t>FWD CCY\CCY 20180815 EUR\USD 1.1466000 20190129- בנק לאומי לישראל בע"מ</t>
  </si>
  <si>
    <t>90007029</t>
  </si>
  <si>
    <t>FWD CCY\CCY 20180830 USD\JPY 110.1050000 20190304- בנק לאומי לישראל בע"מ</t>
  </si>
  <si>
    <t>90007111</t>
  </si>
  <si>
    <t>30/08/18</t>
  </si>
  <si>
    <t>FWD CCY\CCY 20180905 EUR\USD 1.1777800 20190318- בנק לאומי לישראל בע"מ</t>
  </si>
  <si>
    <t>90007132</t>
  </si>
  <si>
    <t>FWD CCY\CCY 20180917 USD\JPY 110.8600000 20190116- בנק לאומי לישראל בע"מ</t>
  </si>
  <si>
    <t>90007151</t>
  </si>
  <si>
    <t>17/09/18</t>
  </si>
  <si>
    <t>פרטנר חוזה עתידי לאג"ח</t>
  </si>
  <si>
    <t>496761</t>
  </si>
  <si>
    <t>25/01/18</t>
  </si>
  <si>
    <t>Panthiv-xf cdo- Plenum</t>
  </si>
  <si>
    <t>XS0276075198</t>
  </si>
  <si>
    <t>סה"כ כנגד חסכון עמיתים/מבוטחים</t>
  </si>
  <si>
    <t>הלוואות לחברים גמל כללי 292</t>
  </si>
  <si>
    <t>לא</t>
  </si>
  <si>
    <t>29991170</t>
  </si>
  <si>
    <t>10517</t>
  </si>
  <si>
    <t>AA+</t>
  </si>
  <si>
    <t>07/02/08</t>
  </si>
  <si>
    <t>דירוג פנימי</t>
  </si>
  <si>
    <t>סה"כ מבוטחות במשכנתא או תיקי משכנתאות</t>
  </si>
  <si>
    <t>גורם 01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</si>
  <si>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</si>
  <si>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</si>
  <si>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</si>
  <si>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</si>
  <si>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</si>
  <si>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</si>
  <si>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</si>
  <si>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</si>
  <si>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</si>
  <si>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</si>
  <si>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</si>
  <si>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</si>
  <si>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</si>
  <si>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</si>
  <si>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</si>
  <si>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</si>
  <si>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</si>
  <si>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</si>
  <si>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</si>
  <si>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</si>
  <si>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</si>
  <si>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</si>
  <si>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</si>
  <si>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</si>
  <si>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</si>
  <si>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</si>
  <si>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</si>
  <si>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</si>
  <si>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</si>
  <si>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</si>
  <si>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</si>
  <si>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</si>
  <si>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</si>
  <si>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55061</t>
  </si>
  <si>
    <t>512475203</t>
  </si>
  <si>
    <t>90150400</t>
  </si>
  <si>
    <t>Aa2</t>
  </si>
  <si>
    <t>גורם 29</t>
  </si>
  <si>
    <t>29991703</t>
  </si>
  <si>
    <t>512686114</t>
  </si>
  <si>
    <t>AA</t>
  </si>
  <si>
    <t>18/07/11</t>
  </si>
  <si>
    <t>4410</t>
  </si>
  <si>
    <t>20/07/15</t>
  </si>
  <si>
    <t>גורם 68</t>
  </si>
  <si>
    <t>507852</t>
  </si>
  <si>
    <t>גורם 94</t>
  </si>
  <si>
    <t>455531</t>
  </si>
  <si>
    <t>510242670</t>
  </si>
  <si>
    <t>19/12/16</t>
  </si>
  <si>
    <t>50013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</si>
  <si>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</si>
  <si>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</si>
  <si>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</si>
  <si>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</si>
  <si>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</si>
  <si>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</si>
  <si>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</si>
  <si>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</si>
  <si>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</si>
  <si>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</si>
  <si>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</si>
  <si>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</si>
  <si>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</si>
  <si>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</si>
  <si>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</si>
  <si>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</si>
  <si>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</si>
  <si>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</si>
  <si>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</si>
  <si>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</si>
  <si>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</si>
  <si>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</si>
  <si>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</si>
  <si>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</si>
  <si>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</si>
  <si>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</si>
  <si>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</si>
  <si>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</si>
  <si>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</si>
  <si>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</si>
  <si>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</si>
  <si>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</si>
  <si>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</si>
  <si>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</si>
  <si>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</si>
  <si>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</si>
  <si>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</si>
  <si>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</si>
  <si>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</si>
  <si>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</si>
  <si>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</si>
  <si>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</si>
  <si>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</si>
  <si>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</si>
  <si>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</si>
  <si>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</si>
  <si>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</si>
  <si>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</si>
  <si>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</si>
  <si>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</si>
  <si>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</si>
  <si>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</si>
  <si>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</si>
  <si>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</si>
  <si>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</si>
  <si>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</si>
  <si>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</si>
  <si>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A+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</si>
  <si>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</si>
  <si>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</si>
  <si>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</si>
  <si>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</si>
  <si>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</si>
  <si>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</si>
  <si>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</si>
  <si>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</si>
  <si>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</si>
  <si>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</si>
  <si>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</si>
  <si>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</si>
  <si>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</si>
  <si>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</si>
  <si>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</si>
  <si>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</si>
  <si>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</si>
  <si>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</si>
  <si>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</si>
  <si>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</si>
  <si>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</si>
  <si>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</si>
  <si>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</si>
  <si>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12/12/16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</si>
  <si>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</si>
  <si>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</si>
  <si>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</si>
  <si>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</si>
  <si>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</si>
  <si>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</si>
  <si>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</si>
  <si>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</si>
  <si>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</si>
  <si>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</si>
  <si>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</si>
  <si>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908395120</t>
  </si>
  <si>
    <t>908395160</t>
  </si>
  <si>
    <t>16/09/15</t>
  </si>
  <si>
    <t>גורם 47</t>
  </si>
  <si>
    <t>455954</t>
  </si>
  <si>
    <t>513183046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</si>
  <si>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</si>
  <si>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</si>
  <si>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</si>
  <si>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</si>
  <si>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</si>
  <si>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</si>
  <si>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</si>
  <si>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</si>
  <si>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</si>
  <si>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</si>
  <si>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</si>
  <si>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</si>
  <si>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</si>
  <si>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</si>
  <si>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</si>
  <si>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</si>
  <si>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</si>
  <si>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</si>
  <si>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</si>
  <si>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</si>
  <si>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</si>
  <si>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</si>
  <si>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</si>
  <si>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</si>
  <si>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</si>
  <si>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</si>
  <si>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</si>
  <si>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</si>
  <si>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</si>
  <si>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</si>
  <si>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</si>
  <si>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</si>
  <si>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</si>
  <si>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</si>
  <si>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</si>
  <si>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</si>
  <si>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</si>
  <si>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523632</t>
  </si>
  <si>
    <t>09/08/18</t>
  </si>
  <si>
    <t>524747</t>
  </si>
  <si>
    <t>31/08/18</t>
  </si>
  <si>
    <t>גורם 98</t>
  </si>
  <si>
    <t>475998</t>
  </si>
  <si>
    <t>513869347</t>
  </si>
  <si>
    <t>23/07/17</t>
  </si>
  <si>
    <t>485027</t>
  </si>
  <si>
    <t>10/10/17</t>
  </si>
  <si>
    <t>494921</t>
  </si>
  <si>
    <t>510443</t>
  </si>
  <si>
    <t>08/04/18</t>
  </si>
  <si>
    <t>520411</t>
  </si>
  <si>
    <t>05/07/18</t>
  </si>
  <si>
    <t>גורם 38</t>
  </si>
  <si>
    <t>2571</t>
  </si>
  <si>
    <t>512705153</t>
  </si>
  <si>
    <t>A</t>
  </si>
  <si>
    <t>06/03/13</t>
  </si>
  <si>
    <t>2572</t>
  </si>
  <si>
    <t>5977</t>
  </si>
  <si>
    <t>511548307</t>
  </si>
  <si>
    <t>25/12/17</t>
  </si>
  <si>
    <t>6525</t>
  </si>
  <si>
    <t>26/09/18</t>
  </si>
  <si>
    <t>482153</t>
  </si>
  <si>
    <t>12842</t>
  </si>
  <si>
    <t>31/08/17</t>
  </si>
  <si>
    <t>482154</t>
  </si>
  <si>
    <t>487742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</si>
  <si>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</si>
  <si>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</si>
  <si>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</si>
  <si>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</si>
  <si>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</si>
  <si>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</si>
  <si>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</si>
  <si>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</si>
  <si>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</si>
  <si>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6471</t>
  </si>
  <si>
    <t>6472</t>
  </si>
  <si>
    <t>גורם 67</t>
  </si>
  <si>
    <t>29993125</t>
  </si>
  <si>
    <t>513769091</t>
  </si>
  <si>
    <t>29993126</t>
  </si>
  <si>
    <t>521470</t>
  </si>
  <si>
    <t>23/07/18</t>
  </si>
  <si>
    <t>523716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</si>
  <si>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</si>
  <si>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</si>
  <si>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</si>
  <si>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</si>
  <si>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</si>
  <si>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</si>
  <si>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</si>
  <si>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</si>
  <si>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</si>
  <si>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</si>
  <si>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</si>
  <si>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</si>
  <si>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</si>
  <si>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</si>
  <si>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</si>
  <si>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</si>
  <si>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</si>
  <si>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</si>
  <si>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</si>
  <si>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</si>
  <si>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</si>
  <si>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</si>
  <si>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</si>
  <si>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</si>
  <si>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</si>
  <si>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גורם 97</t>
  </si>
  <si>
    <t>524543</t>
  </si>
  <si>
    <t>520018946</t>
  </si>
  <si>
    <t>6431</t>
  </si>
  <si>
    <t>6432</t>
  </si>
  <si>
    <t>6520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</si>
  <si>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</si>
  <si>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</si>
  <si>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</si>
  <si>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</si>
  <si>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</si>
  <si>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</si>
  <si>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</si>
  <si>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</si>
  <si>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</si>
  <si>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</si>
  <si>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גורם 106</t>
  </si>
  <si>
    <t>513783</t>
  </si>
  <si>
    <t>27756</t>
  </si>
  <si>
    <t>519337</t>
  </si>
  <si>
    <t>27/06/18</t>
  </si>
  <si>
    <t>גורם 17</t>
  </si>
  <si>
    <t>66241</t>
  </si>
  <si>
    <t>513795088</t>
  </si>
  <si>
    <t>סה"כ מובטחות בשיעבוד כלי רכב</t>
  </si>
  <si>
    <t>385055</t>
  </si>
  <si>
    <t>28/06/15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</si>
  <si>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</si>
  <si>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</si>
  <si>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</si>
  <si>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</si>
  <si>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</si>
  <si>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</si>
  <si>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</si>
  <si>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</si>
  <si>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</si>
  <si>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</si>
  <si>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</si>
  <si>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</si>
  <si>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</si>
  <si>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</si>
  <si>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</si>
  <si>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גורם 84</t>
  </si>
  <si>
    <t>404555</t>
  </si>
  <si>
    <t>12939</t>
  </si>
  <si>
    <t>16/12/15</t>
  </si>
  <si>
    <t>גורם 101</t>
  </si>
  <si>
    <t>439559</t>
  </si>
  <si>
    <t>27603</t>
  </si>
  <si>
    <t>10/08/16</t>
  </si>
  <si>
    <t>גורם 79</t>
  </si>
  <si>
    <t>474436</t>
  </si>
  <si>
    <t>27600</t>
  </si>
  <si>
    <t>474437</t>
  </si>
  <si>
    <t>גורם 86</t>
  </si>
  <si>
    <t>487556</t>
  </si>
  <si>
    <t>27597</t>
  </si>
  <si>
    <t>14/11/17</t>
  </si>
  <si>
    <t>487557</t>
  </si>
  <si>
    <t>15/11/17</t>
  </si>
  <si>
    <t>גורם 87</t>
  </si>
  <si>
    <t>524748</t>
  </si>
  <si>
    <t>27601</t>
  </si>
  <si>
    <t>6483</t>
  </si>
  <si>
    <t>22/08/18</t>
  </si>
  <si>
    <t>6526</t>
  </si>
  <si>
    <t>25/09/18</t>
  </si>
  <si>
    <t>גורם 88</t>
  </si>
  <si>
    <t>491469</t>
  </si>
  <si>
    <t>27602</t>
  </si>
  <si>
    <t>14/12/17</t>
  </si>
  <si>
    <t>גורם 91</t>
  </si>
  <si>
    <t>487447</t>
  </si>
  <si>
    <t>27605</t>
  </si>
  <si>
    <t>12/11/17</t>
  </si>
  <si>
    <t>גורם 93</t>
  </si>
  <si>
    <t>471677</t>
  </si>
  <si>
    <t>27604</t>
  </si>
  <si>
    <t>07/06/17</t>
  </si>
  <si>
    <t>520298</t>
  </si>
  <si>
    <t>29/06/18</t>
  </si>
  <si>
    <t>6265</t>
  </si>
  <si>
    <t>464740</t>
  </si>
  <si>
    <t>27598</t>
  </si>
  <si>
    <t>30/03/17</t>
  </si>
  <si>
    <t>491619</t>
  </si>
  <si>
    <t>499017</t>
  </si>
  <si>
    <t>27683</t>
  </si>
  <si>
    <t>31/01/18</t>
  </si>
  <si>
    <t>5988</t>
  </si>
  <si>
    <t>28/12/17</t>
  </si>
  <si>
    <t>פקדון בבנק לאומי- בנק לאומי לישראל בע"מ</t>
  </si>
  <si>
    <t>486978</t>
  </si>
  <si>
    <t>פקדון בבנק פועלים- בנק הפועלים בע"מ</t>
  </si>
  <si>
    <t>494677</t>
  </si>
  <si>
    <t>501502</t>
  </si>
  <si>
    <t>פקדון יו בנק- יו בנק בע"מ לשעבר בנק אינווסטק</t>
  </si>
  <si>
    <t>485397</t>
  </si>
  <si>
    <t>491454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</si>
  <si>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</si>
  <si>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</si>
  <si>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</si>
  <si>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</si>
  <si>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</si>
  <si>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</si>
  <si>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</si>
  <si>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</si>
  <si>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</si>
  <si>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</si>
  <si>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</si>
  <si>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</si>
  <si>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</si>
  <si>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</si>
  <si>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</si>
  <si>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</si>
  <si>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</si>
  <si>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LORDSTOWN</t>
  </si>
  <si>
    <t>Sky I</t>
  </si>
  <si>
    <t>Fimi Israel Opportunity II</t>
  </si>
  <si>
    <t>ANATOMY I</t>
  </si>
  <si>
    <t>פרטנר - חוזה לא סחיר</t>
  </si>
  <si>
    <t>איגודן תשתיות איכות סביבה</t>
  </si>
  <si>
    <t>נטפים</t>
  </si>
  <si>
    <t>נבטים אנרגיות מסגרת להגדלת מינוף</t>
  </si>
  <si>
    <t>CPV FAIRVEIW</t>
  </si>
  <si>
    <t>דלק קידוחים - מאוחד</t>
  </si>
  <si>
    <t>IPM</t>
  </si>
  <si>
    <t>SUNRUN</t>
  </si>
  <si>
    <t>Helios Renewable Energy 1</t>
  </si>
  <si>
    <t>ANATOMY 2</t>
  </si>
  <si>
    <t>Reality III</t>
  </si>
  <si>
    <t>שניאור צאלים</t>
  </si>
  <si>
    <t>פי אס פי</t>
  </si>
  <si>
    <t>NOY 2 infra &amp; energy investment LP</t>
  </si>
  <si>
    <t>NOY 2 co-investment Ashalim plot A</t>
  </si>
  <si>
    <t>Accelmed growth partners</t>
  </si>
  <si>
    <t>FIMI 6</t>
  </si>
  <si>
    <t>כוכב הירדן</t>
  </si>
  <si>
    <t>Orbimed  II</t>
  </si>
  <si>
    <t>TENE GROWTH CAPITAL IV</t>
  </si>
  <si>
    <t>sky III</t>
  </si>
  <si>
    <t>Vintage IX Migdal LP</t>
  </si>
  <si>
    <t>Patria VI</t>
  </si>
  <si>
    <t>OWL ROCK</t>
  </si>
  <si>
    <t>apollo natural pesources partners II</t>
  </si>
  <si>
    <t>Ares Special Situations Fund IV</t>
  </si>
  <si>
    <t>Bluebay SLFI</t>
  </si>
  <si>
    <t>Brookfield Capital Partners IV</t>
  </si>
  <si>
    <t>Graph Tech Brookfield</t>
  </si>
  <si>
    <t>Klirmark Opportunity II</t>
  </si>
  <si>
    <t>ARES private credit solutions</t>
  </si>
  <si>
    <t>ICG SDP III</t>
  </si>
  <si>
    <t>Viola PE II LP</t>
  </si>
  <si>
    <t>CDL II</t>
  </si>
  <si>
    <t>Kartesia Credit Opportunities IV SCS</t>
  </si>
  <si>
    <t>Blackstone RE VIII</t>
  </si>
  <si>
    <t>ICGL V</t>
  </si>
  <si>
    <t>ACE IV</t>
  </si>
  <si>
    <t>Silverfleet II</t>
  </si>
  <si>
    <t>Rhone Capital Partners V</t>
  </si>
  <si>
    <t>Crescent mezzanine VII</t>
  </si>
  <si>
    <t>THOMA BRAVO</t>
  </si>
  <si>
    <t>Advent</t>
  </si>
  <si>
    <t>Brookfield  RE  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</si>
  <si>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</si>
  <si>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</si>
  <si>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</si>
  <si>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</si>
  <si>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</si>
  <si>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waterton</t>
  </si>
  <si>
    <t>Vintage Migdal Co-investment</t>
  </si>
  <si>
    <t>Apollo Fund IX</t>
  </si>
  <si>
    <t>TPG ASIA VII L.P</t>
  </si>
  <si>
    <t>incline</t>
  </si>
  <si>
    <t>Permira</t>
  </si>
  <si>
    <t>brookfield III</t>
  </si>
  <si>
    <t>LS POWER FUND IV</t>
  </si>
  <si>
    <t>Pamlico capital IV</t>
  </si>
  <si>
    <t>harbourvest ח-ן מנוהל</t>
  </si>
  <si>
    <t>migdal harbourvest LYTX</t>
  </si>
  <si>
    <t>migdal harbourvest ABENEX partners 7</t>
  </si>
  <si>
    <t>Migdal-HarbourVest Project Saxa</t>
  </si>
  <si>
    <t>Court Square IV</t>
  </si>
  <si>
    <t>harbourvest DOVER</t>
  </si>
  <si>
    <t>SVB</t>
  </si>
  <si>
    <t>Warburg Pincus China I</t>
  </si>
  <si>
    <t>Horsley Bridge XII Ventures</t>
  </si>
  <si>
    <t>Enlight</t>
  </si>
  <si>
    <t>Pantheon Global Secondary Fund VI</t>
  </si>
  <si>
    <t>Vintage Fund of Funds V</t>
  </si>
  <si>
    <t>PGCO IV Co-mingled Fund SCSP</t>
  </si>
  <si>
    <t>SVB IX</t>
  </si>
  <si>
    <t>Copenhagen Infrastructure III</t>
  </si>
  <si>
    <t>meridiam III</t>
  </si>
  <si>
    <t>מגדל מקפת קרנות פנסיה וקופות גמל בע"מ</t>
  </si>
  <si>
    <t>מגדל לתגמולים ולפיצויים מסלול כללי</t>
  </si>
  <si>
    <t>בנק הפועלים</t>
  </si>
  <si>
    <t>יובנק בע"מ</t>
  </si>
  <si>
    <t>בנק לאומי</t>
  </si>
  <si>
    <t>פועלים סהר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</si>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</sst>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744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1174995.7161184363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9">
        <v>43373</v>
      </c>
      <c r="D1" s="15"/>
    </row>
    <row r="2" spans="1:36" s="16" customFormat="1">
      <c r="B2" s="2" t="s">
        <v>1</v>
      </c>
      <c r="C2" s="12" t="s">
        <v>2972</v>
      </c>
      <c r="D2" s="15"/>
    </row>
    <row r="3" spans="1:36" s="16" customFormat="1">
      <c r="B3" s="2" t="s">
        <v>2</v>
      </c>
      <c r="C3" s="26" t="s">
        <v>2973</v>
      </c>
      <c r="D3" s="15"/>
    </row>
    <row r="4" spans="1:36" s="16" customFormat="1">
      <c r="B4" s="2" t="s">
        <v>3</v>
      </c>
      <c r="C4" s="100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83151.387682296685</v>
      </c>
      <c r="D11" s="90">
        <f>C11/$C$42*100</f>
        <v>7.0767396460801439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206565.76028162299</v>
      </c>
      <c r="D13" s="91">
        <f t="shared" ref="D13:D22" si="0">C13/$C$42*100</f>
        <v>17.58012879944847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207277.50783887599</v>
      </c>
      <c r="D15" s="91">
        <f t="shared" si="0"/>
        <v>17.640703280486086</v>
      </c>
    </row>
    <row r="16" spans="1:36">
      <c r="A16" s="10" t="s">
        <v>13</v>
      </c>
      <c r="B16" s="70" t="s">
        <v>19</v>
      </c>
      <c r="C16" s="91">
        <v>157943.38986161086</v>
      </c>
      <c r="D16" s="91">
        <f t="shared" si="0"/>
        <v>13.442039634269662</v>
      </c>
    </row>
    <row r="17" spans="1:4">
      <c r="A17" s="10" t="s">
        <v>13</v>
      </c>
      <c r="B17" s="70" t="s">
        <v>20</v>
      </c>
      <c r="C17" s="91">
        <v>189820.46199521946</v>
      </c>
      <c r="D17" s="91">
        <f t="shared" si="0"/>
        <v>16.154991834547769</v>
      </c>
    </row>
    <row r="18" spans="1:4" ht="33">
      <c r="A18" s="10" t="s">
        <v>13</v>
      </c>
      <c r="B18" s="70" t="s">
        <v>21</v>
      </c>
      <c r="C18" s="91">
        <v>73028.552132842422</v>
      </c>
      <c r="D18" s="91">
        <f t="shared" si="0"/>
        <v>6.2152185859953679</v>
      </c>
    </row>
    <row r="19" spans="1:4">
      <c r="A19" s="10" t="s">
        <v>13</v>
      </c>
      <c r="B19" s="70" t="s">
        <v>22</v>
      </c>
      <c r="C19" s="91">
        <v>23.464302499999999</v>
      </c>
      <c r="D19" s="91">
        <f t="shared" si="0"/>
        <v>1.9969691955570384E-3</v>
      </c>
    </row>
    <row r="20" spans="1:4">
      <c r="A20" s="10" t="s">
        <v>13</v>
      </c>
      <c r="B20" s="70" t="s">
        <v>23</v>
      </c>
      <c r="C20" s="91">
        <v>408.67803720000001</v>
      </c>
      <c r="D20" s="91">
        <f t="shared" si="0"/>
        <v>3.4781236356338036E-2</v>
      </c>
    </row>
    <row r="21" spans="1:4">
      <c r="A21" s="10" t="s">
        <v>13</v>
      </c>
      <c r="B21" s="70" t="s">
        <v>24</v>
      </c>
      <c r="C21" s="91">
        <v>1468.2047088438017</v>
      </c>
      <c r="D21" s="91">
        <f t="shared" si="0"/>
        <v>0.12495404780657181</v>
      </c>
    </row>
    <row r="22" spans="1:4">
      <c r="A22" s="10" t="s">
        <v>13</v>
      </c>
      <c r="B22" s="70" t="s">
        <v>25</v>
      </c>
      <c r="C22" s="91">
        <v>3041.9559828000001</v>
      </c>
      <c r="D22" s="91">
        <f t="shared" si="0"/>
        <v>0.25889081475539433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25967.826931824315</v>
      </c>
      <c r="D26" s="91">
        <f t="shared" si="1"/>
        <v>2.210035881459063</v>
      </c>
    </row>
    <row r="27" spans="1:4">
      <c r="A27" s="10" t="s">
        <v>13</v>
      </c>
      <c r="B27" s="70" t="s">
        <v>29</v>
      </c>
      <c r="C27" s="91">
        <v>4912.9883207063631</v>
      </c>
      <c r="D27" s="91">
        <f t="shared" si="1"/>
        <v>0.41812819002747309</v>
      </c>
    </row>
    <row r="28" spans="1:4">
      <c r="A28" s="10" t="s">
        <v>13</v>
      </c>
      <c r="B28" s="70" t="s">
        <v>30</v>
      </c>
      <c r="C28" s="91">
        <v>49355.3437945029</v>
      </c>
      <c r="D28" s="91">
        <f t="shared" si="1"/>
        <v>4.2004701053333902</v>
      </c>
    </row>
    <row r="29" spans="1:4">
      <c r="A29" s="10" t="s">
        <v>13</v>
      </c>
      <c r="B29" s="70" t="s">
        <v>31</v>
      </c>
      <c r="C29" s="91">
        <v>360.07861712927729</v>
      </c>
      <c r="D29" s="91">
        <f t="shared" si="1"/>
        <v>3.064510041949654E-2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-1495.5711229790766</v>
      </c>
      <c r="D31" s="91">
        <f t="shared" si="1"/>
        <v>-0.12728311282016003</v>
      </c>
    </row>
    <row r="32" spans="1:4">
      <c r="A32" s="10" t="s">
        <v>13</v>
      </c>
      <c r="B32" s="70" t="s">
        <v>34</v>
      </c>
      <c r="C32" s="91">
        <v>4.2153999999999998</v>
      </c>
      <c r="D32" s="91">
        <f t="shared" si="1"/>
        <v>3.587587547915025E-4</v>
      </c>
    </row>
    <row r="33" spans="1:4">
      <c r="A33" s="10" t="s">
        <v>13</v>
      </c>
      <c r="B33" s="69" t="s">
        <v>35</v>
      </c>
      <c r="C33" s="91">
        <v>121112.32267211027</v>
      </c>
      <c r="D33" s="91">
        <f t="shared" si="1"/>
        <v>10.307469296330821</v>
      </c>
    </row>
    <row r="34" spans="1:4">
      <c r="A34" s="10" t="s">
        <v>13</v>
      </c>
      <c r="B34" s="69" t="s">
        <v>36</v>
      </c>
      <c r="C34" s="91">
        <v>40920.774801330001</v>
      </c>
      <c r="D34" s="91">
        <f t="shared" si="1"/>
        <v>3.4826318292044989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11128.373879999999</v>
      </c>
      <c r="D37" s="91">
        <f t="shared" si="1"/>
        <v>0.94709910234926264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1174995.7161184363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79331.411768275313</v>
      </c>
      <c r="D43" s="91">
        <f>C43/$C$42*100</f>
        <v>6.7516341276838272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223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123</v>
      </c>
      <c r="D53">
        <v>2.6025999999999998</v>
      </c>
    </row>
    <row r="54" spans="3:4">
      <c r="C54" t="s">
        <v>224</v>
      </c>
      <c r="D54">
        <v>0.4078</v>
      </c>
    </row>
    <row r="55" spans="3:4">
      <c r="C55" t="s">
        <v>225</v>
      </c>
      <c r="D55">
        <v>0.56510000000000005</v>
      </c>
    </row>
    <row r="56" spans="3:4">
      <c r="C56" t="s">
        <v>226</v>
      </c>
      <c r="D56">
        <v>0.46079999999999999</v>
      </c>
    </row>
    <row r="57" spans="3:4">
      <c r="C57" t="s">
        <v>126</v>
      </c>
      <c r="D57">
        <v>1</v>
      </c>
    </row>
    <row r="58" spans="3:4">
      <c r="C58" t="s">
        <v>227</v>
      </c>
      <c r="D58">
        <v>0.1898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9">
        <v>43373</v>
      </c>
      <c r="E1" s="16"/>
    </row>
    <row r="2" spans="2:61">
      <c r="B2" s="2" t="s">
        <v>1</v>
      </c>
      <c r="C2" s="12" t="s">
        <v>2972</v>
      </c>
      <c r="E2" s="16"/>
    </row>
    <row r="3" spans="2:61">
      <c r="B3" s="2" t="s">
        <v>2</v>
      </c>
      <c r="C3" s="26" t="s">
        <v>2973</v>
      </c>
      <c r="E3" s="16"/>
    </row>
    <row r="4" spans="2:61">
      <c r="B4" s="2" t="s">
        <v>3</v>
      </c>
      <c r="C4" s="100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239</v>
      </c>
      <c r="H11" s="7"/>
      <c r="I11" s="90">
        <v>408.67803720000001</v>
      </c>
      <c r="J11" s="25"/>
      <c r="K11" s="90">
        <v>100</v>
      </c>
      <c r="L11" s="90">
        <v>0.03</v>
      </c>
      <c r="BD11" s="16"/>
      <c r="BE11" s="19"/>
      <c r="BF11" s="16"/>
      <c r="BH11" s="16"/>
    </row>
    <row r="12" spans="2:61">
      <c r="B12" s="92" t="s">
        <v>228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2033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272</v>
      </c>
      <c r="C14" t="s">
        <v>272</v>
      </c>
      <c r="D14" s="16"/>
      <c r="E14" t="s">
        <v>272</v>
      </c>
      <c r="F14" t="s">
        <v>272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2034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272</v>
      </c>
      <c r="C16" t="s">
        <v>272</v>
      </c>
      <c r="D16" s="16"/>
      <c r="E16" t="s">
        <v>272</v>
      </c>
      <c r="F16" t="s">
        <v>272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2035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272</v>
      </c>
      <c r="C18" t="s">
        <v>272</v>
      </c>
      <c r="D18" s="16"/>
      <c r="E18" t="s">
        <v>272</v>
      </c>
      <c r="F18" t="s">
        <v>272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1089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272</v>
      </c>
      <c r="C20" t="s">
        <v>272</v>
      </c>
      <c r="D20" s="16"/>
      <c r="E20" t="s">
        <v>272</v>
      </c>
      <c r="F20" t="s">
        <v>272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278</v>
      </c>
      <c r="C21" s="16"/>
      <c r="D21" s="16"/>
      <c r="E21" s="16"/>
      <c r="G21" s="93">
        <v>239</v>
      </c>
      <c r="I21" s="93">
        <v>408.67803720000001</v>
      </c>
      <c r="K21" s="93">
        <v>100</v>
      </c>
      <c r="L21" s="93">
        <v>0.03</v>
      </c>
    </row>
    <row r="22" spans="2:12">
      <c r="B22" s="92" t="s">
        <v>2033</v>
      </c>
      <c r="C22" s="16"/>
      <c r="D22" s="16"/>
      <c r="E22" s="16"/>
      <c r="G22" s="93">
        <v>239</v>
      </c>
      <c r="I22" s="93">
        <v>408.67803720000001</v>
      </c>
      <c r="K22" s="93">
        <v>100</v>
      </c>
      <c r="L22" s="93">
        <v>0.03</v>
      </c>
    </row>
    <row r="23" spans="2:12">
      <c r="B23" t="s">
        <v>2036</v>
      </c>
      <c r="C23" t="s">
        <v>2037</v>
      </c>
      <c r="D23" t="s">
        <v>1406</v>
      </c>
      <c r="E23" t="s">
        <v>126</v>
      </c>
      <c r="F23" t="s">
        <v>113</v>
      </c>
      <c r="G23" s="91">
        <v>239</v>
      </c>
      <c r="H23" s="91">
        <v>13200</v>
      </c>
      <c r="I23" s="91">
        <v>132.98743920000001</v>
      </c>
      <c r="J23" s="91">
        <v>0</v>
      </c>
      <c r="K23" s="91">
        <v>32.54</v>
      </c>
      <c r="L23" s="91">
        <v>0.01</v>
      </c>
    </row>
    <row r="24" spans="2:12">
      <c r="B24" t="s">
        <v>2038</v>
      </c>
      <c r="C24" t="s">
        <v>2039</v>
      </c>
      <c r="D24" t="s">
        <v>1406</v>
      </c>
      <c r="E24" t="s">
        <v>126</v>
      </c>
      <c r="F24" t="s">
        <v>109</v>
      </c>
      <c r="G24" s="91">
        <v>-34</v>
      </c>
      <c r="H24" s="91">
        <v>89000</v>
      </c>
      <c r="I24" s="91">
        <v>-108.90573999999999</v>
      </c>
      <c r="J24" s="91">
        <v>0</v>
      </c>
      <c r="K24" s="91">
        <v>-26.65</v>
      </c>
      <c r="L24" s="91">
        <v>-0.01</v>
      </c>
    </row>
    <row r="25" spans="2:12">
      <c r="B25" t="s">
        <v>2040</v>
      </c>
      <c r="C25" t="s">
        <v>2041</v>
      </c>
      <c r="D25" t="s">
        <v>1406</v>
      </c>
      <c r="E25" t="s">
        <v>126</v>
      </c>
      <c r="F25" t="s">
        <v>109</v>
      </c>
      <c r="G25" s="91">
        <v>34</v>
      </c>
      <c r="H25" s="91">
        <v>314300</v>
      </c>
      <c r="I25" s="91">
        <v>384.596338</v>
      </c>
      <c r="J25" s="91">
        <v>0</v>
      </c>
      <c r="K25" s="91">
        <v>94.11</v>
      </c>
      <c r="L25" s="91">
        <v>0.03</v>
      </c>
    </row>
    <row r="26" spans="2:12">
      <c r="B26" s="92" t="s">
        <v>2042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272</v>
      </c>
      <c r="C27" t="s">
        <v>272</v>
      </c>
      <c r="D27" s="16"/>
      <c r="E27" t="s">
        <v>272</v>
      </c>
      <c r="F27" t="s">
        <v>272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2035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272</v>
      </c>
      <c r="C29" t="s">
        <v>272</v>
      </c>
      <c r="D29" s="16"/>
      <c r="E29" t="s">
        <v>272</v>
      </c>
      <c r="F29" t="s">
        <v>272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2043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272</v>
      </c>
      <c r="C31" t="s">
        <v>272</v>
      </c>
      <c r="D31" s="16"/>
      <c r="E31" t="s">
        <v>272</v>
      </c>
      <c r="F31" t="s">
        <v>272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1089</v>
      </c>
      <c r="C32" s="16"/>
      <c r="D32" s="16"/>
      <c r="E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272</v>
      </c>
      <c r="C33" t="s">
        <v>272</v>
      </c>
      <c r="D33" s="16"/>
      <c r="E33" t="s">
        <v>272</v>
      </c>
      <c r="F33" t="s">
        <v>272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280</v>
      </c>
      <c r="C34" s="16"/>
      <c r="D34" s="16"/>
      <c r="E34" s="16"/>
    </row>
    <row r="35" spans="2:12">
      <c r="B35" t="s">
        <v>370</v>
      </c>
      <c r="C35" s="16"/>
      <c r="D35" s="16"/>
      <c r="E35" s="16"/>
    </row>
    <row r="36" spans="2:12">
      <c r="B36" t="s">
        <v>371</v>
      </c>
      <c r="C36" s="16"/>
      <c r="D36" s="16"/>
      <c r="E36" s="16"/>
    </row>
    <row r="37" spans="2:12">
      <c r="B37" t="s">
        <v>372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9">
        <v>43373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2972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2973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100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289</v>
      </c>
      <c r="H11" s="25"/>
      <c r="I11" s="90">
        <v>1468.2047088438017</v>
      </c>
      <c r="J11" s="90">
        <v>100</v>
      </c>
      <c r="K11" s="90">
        <v>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228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272</v>
      </c>
      <c r="C13" t="s">
        <v>272</v>
      </c>
      <c r="D13" s="19"/>
      <c r="E13" t="s">
        <v>272</v>
      </c>
      <c r="F13" t="s">
        <v>272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278</v>
      </c>
      <c r="C14" s="19"/>
      <c r="D14" s="19"/>
      <c r="E14" s="19"/>
      <c r="F14" s="19"/>
      <c r="G14" s="93">
        <v>289</v>
      </c>
      <c r="H14" s="19"/>
      <c r="I14" s="93">
        <v>1468.2047088438017</v>
      </c>
      <c r="J14" s="93">
        <v>100</v>
      </c>
      <c r="K14" s="93">
        <v>0.12</v>
      </c>
      <c r="BF14" s="16" t="s">
        <v>129</v>
      </c>
    </row>
    <row r="15" spans="1:60">
      <c r="B15" t="s">
        <v>2044</v>
      </c>
      <c r="C15" t="s">
        <v>2045</v>
      </c>
      <c r="D15" t="s">
        <v>126</v>
      </c>
      <c r="E15" t="s">
        <v>126</v>
      </c>
      <c r="F15" t="s">
        <v>113</v>
      </c>
      <c r="G15" s="91">
        <v>11</v>
      </c>
      <c r="H15" s="91">
        <v>-2005.6272727271541</v>
      </c>
      <c r="I15" s="91">
        <v>-0.92999733259994499</v>
      </c>
      <c r="J15" s="91">
        <v>-0.06</v>
      </c>
      <c r="K15" s="91">
        <v>0</v>
      </c>
      <c r="BF15" s="16" t="s">
        <v>130</v>
      </c>
    </row>
    <row r="16" spans="1:60">
      <c r="B16" t="s">
        <v>2046</v>
      </c>
      <c r="C16" t="s">
        <v>2047</v>
      </c>
      <c r="D16" t="s">
        <v>126</v>
      </c>
      <c r="E16" t="s">
        <v>126</v>
      </c>
      <c r="F16" t="s">
        <v>109</v>
      </c>
      <c r="G16" s="91">
        <v>183</v>
      </c>
      <c r="H16" s="91">
        <v>132146.37816940012</v>
      </c>
      <c r="I16" s="91">
        <v>870.33851150795795</v>
      </c>
      <c r="J16" s="91">
        <v>59.28</v>
      </c>
      <c r="K16" s="91">
        <v>7.0000000000000007E-2</v>
      </c>
      <c r="BF16" s="16" t="s">
        <v>131</v>
      </c>
    </row>
    <row r="17" spans="2:58">
      <c r="B17" t="s">
        <v>2048</v>
      </c>
      <c r="C17" t="s">
        <v>2049</v>
      </c>
      <c r="D17" t="s">
        <v>126</v>
      </c>
      <c r="E17" t="s">
        <v>126</v>
      </c>
      <c r="F17" t="s">
        <v>109</v>
      </c>
      <c r="G17" s="91">
        <v>12</v>
      </c>
      <c r="H17" s="91">
        <v>-126425.01500000047</v>
      </c>
      <c r="I17" s="91">
        <v>-54.600435478200197</v>
      </c>
      <c r="J17" s="91">
        <v>-3.72</v>
      </c>
      <c r="K17" s="91">
        <v>0</v>
      </c>
      <c r="BF17" s="16" t="s">
        <v>132</v>
      </c>
    </row>
    <row r="18" spans="2:58">
      <c r="B18" t="s">
        <v>2050</v>
      </c>
      <c r="C18" t="s">
        <v>2051</v>
      </c>
      <c r="D18" t="s">
        <v>126</v>
      </c>
      <c r="E18" t="s">
        <v>126</v>
      </c>
      <c r="F18" t="s">
        <v>223</v>
      </c>
      <c r="G18" s="91">
        <v>3</v>
      </c>
      <c r="H18" s="91">
        <v>120012069</v>
      </c>
      <c r="I18" s="91">
        <v>114.96676161924</v>
      </c>
      <c r="J18" s="91">
        <v>7.83</v>
      </c>
      <c r="K18" s="91">
        <v>0.01</v>
      </c>
      <c r="BF18" s="16" t="s">
        <v>133</v>
      </c>
    </row>
    <row r="19" spans="2:58">
      <c r="B19" t="s">
        <v>2052</v>
      </c>
      <c r="C19" t="s">
        <v>2053</v>
      </c>
      <c r="D19" t="s">
        <v>126</v>
      </c>
      <c r="E19" t="s">
        <v>126</v>
      </c>
      <c r="F19" t="s">
        <v>113</v>
      </c>
      <c r="G19" s="91">
        <v>62</v>
      </c>
      <c r="H19" s="91">
        <v>129267.73880645161</v>
      </c>
      <c r="I19" s="91">
        <v>337.84744022212402</v>
      </c>
      <c r="J19" s="91">
        <v>23.01</v>
      </c>
      <c r="K19" s="91">
        <v>0.03</v>
      </c>
      <c r="BF19" s="16" t="s">
        <v>134</v>
      </c>
    </row>
    <row r="20" spans="2:58">
      <c r="B20" t="s">
        <v>2054</v>
      </c>
      <c r="C20" t="s">
        <v>2055</v>
      </c>
      <c r="D20" t="s">
        <v>126</v>
      </c>
      <c r="E20" t="s">
        <v>126</v>
      </c>
      <c r="F20" t="s">
        <v>123</v>
      </c>
      <c r="G20" s="91">
        <v>4</v>
      </c>
      <c r="H20" s="91">
        <v>73298.319999999047</v>
      </c>
      <c r="I20" s="91">
        <v>7.6306483052798999</v>
      </c>
      <c r="J20" s="91">
        <v>0.52</v>
      </c>
      <c r="K20" s="91">
        <v>0</v>
      </c>
      <c r="BF20" s="16" t="s">
        <v>135</v>
      </c>
    </row>
    <row r="21" spans="2:58">
      <c r="B21" t="s">
        <v>2056</v>
      </c>
      <c r="C21" t="s">
        <v>2057</v>
      </c>
      <c r="D21" t="s">
        <v>126</v>
      </c>
      <c r="E21" t="s">
        <v>126</v>
      </c>
      <c r="F21" t="s">
        <v>116</v>
      </c>
      <c r="G21" s="91">
        <v>14</v>
      </c>
      <c r="H21" s="91">
        <v>291750</v>
      </c>
      <c r="I21" s="91">
        <v>192.95178000000001</v>
      </c>
      <c r="J21" s="91">
        <v>13.14</v>
      </c>
      <c r="K21" s="91">
        <v>0.02</v>
      </c>
      <c r="BF21" s="16" t="s">
        <v>126</v>
      </c>
    </row>
    <row r="22" spans="2:58">
      <c r="B22" t="s">
        <v>280</v>
      </c>
      <c r="C22" s="19"/>
      <c r="D22" s="19"/>
      <c r="E22" s="19"/>
      <c r="F22" s="19"/>
      <c r="G22" s="19"/>
      <c r="H22" s="19"/>
    </row>
    <row r="23" spans="2:58">
      <c r="B23" t="s">
        <v>370</v>
      </c>
      <c r="C23" s="19"/>
      <c r="D23" s="19"/>
      <c r="E23" s="19"/>
      <c r="F23" s="19"/>
      <c r="G23" s="19"/>
      <c r="H23" s="19"/>
    </row>
    <row r="24" spans="2:58">
      <c r="B24" t="s">
        <v>371</v>
      </c>
      <c r="C24" s="19"/>
      <c r="D24" s="19"/>
      <c r="E24" s="19"/>
      <c r="F24" s="19"/>
      <c r="G24" s="19"/>
      <c r="H24" s="19"/>
    </row>
    <row r="25" spans="2:58">
      <c r="B25" t="s">
        <v>372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9">
        <v>43373</v>
      </c>
    </row>
    <row r="2" spans="2:81">
      <c r="B2" s="2" t="s">
        <v>1</v>
      </c>
      <c r="C2" s="12" t="s">
        <v>2972</v>
      </c>
    </row>
    <row r="3" spans="2:81">
      <c r="B3" s="2" t="s">
        <v>2</v>
      </c>
      <c r="C3" s="26" t="s">
        <v>2973</v>
      </c>
    </row>
    <row r="4" spans="2:81">
      <c r="B4" s="2" t="s">
        <v>3</v>
      </c>
      <c r="C4" s="100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2960253</v>
      </c>
      <c r="M11" s="7"/>
      <c r="N11" s="90">
        <v>3041.9559828000001</v>
      </c>
      <c r="O11" s="7"/>
      <c r="P11" s="90">
        <v>100</v>
      </c>
      <c r="Q11" s="90">
        <v>0.26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228</v>
      </c>
      <c r="H12" s="93">
        <v>4.0199999999999996</v>
      </c>
      <c r="K12" s="93">
        <v>0.35</v>
      </c>
      <c r="L12" s="93">
        <v>2960253</v>
      </c>
      <c r="N12" s="93">
        <v>3041.9559828000001</v>
      </c>
      <c r="P12" s="93">
        <v>100</v>
      </c>
      <c r="Q12" s="93">
        <v>0.26</v>
      </c>
    </row>
    <row r="13" spans="2:81">
      <c r="B13" s="92" t="s">
        <v>2058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272</v>
      </c>
      <c r="C14" t="s">
        <v>272</v>
      </c>
      <c r="E14" t="s">
        <v>272</v>
      </c>
      <c r="H14" s="91">
        <v>0</v>
      </c>
      <c r="I14" t="s">
        <v>272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2059</v>
      </c>
      <c r="H15" s="93">
        <v>4.0199999999999996</v>
      </c>
      <c r="K15" s="93">
        <v>0.35</v>
      </c>
      <c r="L15" s="93">
        <v>2960253</v>
      </c>
      <c r="N15" s="93">
        <v>3041.9559828000001</v>
      </c>
      <c r="P15" s="93">
        <v>100</v>
      </c>
      <c r="Q15" s="93">
        <v>0.26</v>
      </c>
    </row>
    <row r="16" spans="2:81">
      <c r="B16" t="s">
        <v>2060</v>
      </c>
      <c r="C16" t="s">
        <v>2061</v>
      </c>
      <c r="D16" t="s">
        <v>2062</v>
      </c>
      <c r="E16" t="s">
        <v>232</v>
      </c>
      <c r="F16" t="s">
        <v>233</v>
      </c>
      <c r="G16" t="s">
        <v>2063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2960253</v>
      </c>
      <c r="M16" s="91">
        <v>102.76</v>
      </c>
      <c r="N16" s="91">
        <v>3041.9559828000001</v>
      </c>
      <c r="O16" s="91">
        <v>7.0000000000000007E-2</v>
      </c>
      <c r="P16" s="91">
        <v>100</v>
      </c>
      <c r="Q16" s="91">
        <v>0.26</v>
      </c>
    </row>
    <row r="17" spans="2:17">
      <c r="B17" s="92" t="s">
        <v>2064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2065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272</v>
      </c>
      <c r="C19" t="s">
        <v>272</v>
      </c>
      <c r="E19" t="s">
        <v>272</v>
      </c>
      <c r="H19" s="91">
        <v>0</v>
      </c>
      <c r="I19" t="s">
        <v>272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2066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272</v>
      </c>
      <c r="C21" t="s">
        <v>272</v>
      </c>
      <c r="E21" t="s">
        <v>272</v>
      </c>
      <c r="H21" s="91">
        <v>0</v>
      </c>
      <c r="I21" t="s">
        <v>272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2067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272</v>
      </c>
      <c r="C23" t="s">
        <v>272</v>
      </c>
      <c r="E23" t="s">
        <v>272</v>
      </c>
      <c r="H23" s="91">
        <v>0</v>
      </c>
      <c r="I23" t="s">
        <v>272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2068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272</v>
      </c>
      <c r="C25" t="s">
        <v>272</v>
      </c>
      <c r="E25" t="s">
        <v>272</v>
      </c>
      <c r="H25" s="91">
        <v>0</v>
      </c>
      <c r="I25" t="s">
        <v>272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278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2058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272</v>
      </c>
      <c r="C28" t="s">
        <v>272</v>
      </c>
      <c r="E28" t="s">
        <v>272</v>
      </c>
      <c r="H28" s="91">
        <v>0</v>
      </c>
      <c r="I28" t="s">
        <v>272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2059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272</v>
      </c>
      <c r="C30" t="s">
        <v>272</v>
      </c>
      <c r="E30" t="s">
        <v>272</v>
      </c>
      <c r="H30" s="91">
        <v>0</v>
      </c>
      <c r="I30" t="s">
        <v>272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2064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2065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272</v>
      </c>
      <c r="C33" t="s">
        <v>272</v>
      </c>
      <c r="E33" t="s">
        <v>272</v>
      </c>
      <c r="H33" s="91">
        <v>0</v>
      </c>
      <c r="I33" t="s">
        <v>272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2066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272</v>
      </c>
      <c r="C35" t="s">
        <v>272</v>
      </c>
      <c r="E35" t="s">
        <v>272</v>
      </c>
      <c r="H35" s="91">
        <v>0</v>
      </c>
      <c r="I35" t="s">
        <v>272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2067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272</v>
      </c>
      <c r="C37" t="s">
        <v>272</v>
      </c>
      <c r="E37" t="s">
        <v>272</v>
      </c>
      <c r="H37" s="91">
        <v>0</v>
      </c>
      <c r="I37" t="s">
        <v>272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2068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272</v>
      </c>
      <c r="C39" t="s">
        <v>272</v>
      </c>
      <c r="E39" t="s">
        <v>272</v>
      </c>
      <c r="H39" s="91">
        <v>0</v>
      </c>
      <c r="I39" t="s">
        <v>272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280</v>
      </c>
    </row>
    <row r="41" spans="2:17">
      <c r="B41" t="s">
        <v>370</v>
      </c>
    </row>
    <row r="42" spans="2:17">
      <c r="B42" t="s">
        <v>371</v>
      </c>
    </row>
    <row r="43" spans="2:17">
      <c r="B43" t="s">
        <v>372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9">
        <v>43373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2972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2973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100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228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2069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272</v>
      </c>
      <c r="C14" t="s">
        <v>272</v>
      </c>
      <c r="D14" t="s">
        <v>272</v>
      </c>
      <c r="G14" s="91">
        <v>0</v>
      </c>
      <c r="H14" t="s">
        <v>272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2070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272</v>
      </c>
      <c r="C16" t="s">
        <v>272</v>
      </c>
      <c r="D16" t="s">
        <v>272</v>
      </c>
      <c r="G16" s="91">
        <v>0</v>
      </c>
      <c r="H16" t="s">
        <v>272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2071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272</v>
      </c>
      <c r="C18" t="s">
        <v>272</v>
      </c>
      <c r="D18" t="s">
        <v>272</v>
      </c>
      <c r="G18" s="91">
        <v>0</v>
      </c>
      <c r="H18" t="s">
        <v>272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2072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272</v>
      </c>
      <c r="C20" t="s">
        <v>272</v>
      </c>
      <c r="D20" t="s">
        <v>272</v>
      </c>
      <c r="G20" s="91">
        <v>0</v>
      </c>
      <c r="H20" t="s">
        <v>272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1089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272</v>
      </c>
      <c r="C22" t="s">
        <v>272</v>
      </c>
      <c r="D22" t="s">
        <v>272</v>
      </c>
      <c r="G22" s="91">
        <v>0</v>
      </c>
      <c r="H22" t="s">
        <v>272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278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368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272</v>
      </c>
      <c r="C25" t="s">
        <v>272</v>
      </c>
      <c r="D25" t="s">
        <v>272</v>
      </c>
      <c r="G25" s="91">
        <v>0</v>
      </c>
      <c r="H25" t="s">
        <v>272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2073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272</v>
      </c>
      <c r="C27" t="s">
        <v>272</v>
      </c>
      <c r="D27" t="s">
        <v>272</v>
      </c>
      <c r="G27" s="91">
        <v>0</v>
      </c>
      <c r="H27" t="s">
        <v>272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370</v>
      </c>
    </row>
    <row r="29" spans="2:16">
      <c r="B29" t="s">
        <v>371</v>
      </c>
    </row>
    <row r="30" spans="2:16">
      <c r="B30" t="s">
        <v>372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9">
        <v>43373</v>
      </c>
      <c r="E1" s="16"/>
      <c r="F1" s="16"/>
    </row>
    <row r="2" spans="2:65">
      <c r="B2" s="2" t="s">
        <v>1</v>
      </c>
      <c r="C2" s="12" t="s">
        <v>2972</v>
      </c>
      <c r="E2" s="16"/>
      <c r="F2" s="16"/>
    </row>
    <row r="3" spans="2:65">
      <c r="B3" s="2" t="s">
        <v>2</v>
      </c>
      <c r="C3" s="26" t="s">
        <v>2973</v>
      </c>
      <c r="E3" s="16"/>
      <c r="F3" s="16"/>
    </row>
    <row r="4" spans="2:65">
      <c r="B4" s="2" t="s">
        <v>3</v>
      </c>
      <c r="C4" s="100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228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2074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272</v>
      </c>
      <c r="C14" t="s">
        <v>272</v>
      </c>
      <c r="D14" s="16"/>
      <c r="E14" s="16"/>
      <c r="F14" t="s">
        <v>272</v>
      </c>
      <c r="G14" t="s">
        <v>272</v>
      </c>
      <c r="J14" s="91">
        <v>0</v>
      </c>
      <c r="K14" t="s">
        <v>272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2075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272</v>
      </c>
      <c r="C16" t="s">
        <v>272</v>
      </c>
      <c r="D16" s="16"/>
      <c r="E16" s="16"/>
      <c r="F16" t="s">
        <v>272</v>
      </c>
      <c r="G16" t="s">
        <v>272</v>
      </c>
      <c r="J16" s="91">
        <v>0</v>
      </c>
      <c r="K16" t="s">
        <v>272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375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272</v>
      </c>
      <c r="C18" t="s">
        <v>272</v>
      </c>
      <c r="D18" s="16"/>
      <c r="E18" s="16"/>
      <c r="F18" t="s">
        <v>272</v>
      </c>
      <c r="G18" t="s">
        <v>272</v>
      </c>
      <c r="J18" s="91">
        <v>0</v>
      </c>
      <c r="K18" t="s">
        <v>272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1089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272</v>
      </c>
      <c r="C20" t="s">
        <v>272</v>
      </c>
      <c r="D20" s="16"/>
      <c r="E20" s="16"/>
      <c r="F20" t="s">
        <v>272</v>
      </c>
      <c r="G20" t="s">
        <v>272</v>
      </c>
      <c r="J20" s="91">
        <v>0</v>
      </c>
      <c r="K20" t="s">
        <v>272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278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2076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272</v>
      </c>
      <c r="C23" t="s">
        <v>272</v>
      </c>
      <c r="D23" s="16"/>
      <c r="E23" s="16"/>
      <c r="F23" t="s">
        <v>272</v>
      </c>
      <c r="G23" t="s">
        <v>272</v>
      </c>
      <c r="J23" s="91">
        <v>0</v>
      </c>
      <c r="K23" t="s">
        <v>272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2077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272</v>
      </c>
      <c r="C25" t="s">
        <v>272</v>
      </c>
      <c r="D25" s="16"/>
      <c r="E25" s="16"/>
      <c r="F25" t="s">
        <v>272</v>
      </c>
      <c r="G25" t="s">
        <v>272</v>
      </c>
      <c r="J25" s="91">
        <v>0</v>
      </c>
      <c r="K25" t="s">
        <v>272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280</v>
      </c>
      <c r="D26" s="16"/>
      <c r="E26" s="16"/>
      <c r="F26" s="16"/>
    </row>
    <row r="27" spans="2:19">
      <c r="B27" t="s">
        <v>370</v>
      </c>
      <c r="D27" s="16"/>
      <c r="E27" s="16"/>
      <c r="F27" s="16"/>
    </row>
    <row r="28" spans="2:19">
      <c r="B28" t="s">
        <v>371</v>
      </c>
      <c r="D28" s="16"/>
      <c r="E28" s="16"/>
      <c r="F28" s="16"/>
    </row>
    <row r="29" spans="2:19">
      <c r="B29" t="s">
        <v>372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9">
        <v>43373</v>
      </c>
      <c r="E1" s="16"/>
    </row>
    <row r="2" spans="2:81">
      <c r="B2" s="2" t="s">
        <v>1</v>
      </c>
      <c r="C2" s="12" t="s">
        <v>2972</v>
      </c>
      <c r="E2" s="16"/>
    </row>
    <row r="3" spans="2:81">
      <c r="B3" s="2" t="s">
        <v>2</v>
      </c>
      <c r="C3" s="26" t="s">
        <v>2973</v>
      </c>
      <c r="E3" s="16"/>
    </row>
    <row r="4" spans="2:81">
      <c r="B4" s="2" t="s">
        <v>3</v>
      </c>
      <c r="C4" s="100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6.56</v>
      </c>
      <c r="K11" s="7"/>
      <c r="L11" s="7"/>
      <c r="M11" s="90">
        <v>2.74</v>
      </c>
      <c r="N11" s="90">
        <v>19322956.449999999</v>
      </c>
      <c r="O11" s="7"/>
      <c r="P11" s="90">
        <v>25967.826931824315</v>
      </c>
      <c r="Q11" s="7"/>
      <c r="R11" s="90">
        <v>100</v>
      </c>
      <c r="S11" s="90">
        <v>2.21</v>
      </c>
      <c r="T11" s="35"/>
      <c r="BZ11" s="16"/>
      <c r="CC11" s="16"/>
    </row>
    <row r="12" spans="2:81">
      <c r="B12" s="92" t="s">
        <v>228</v>
      </c>
      <c r="C12" s="16"/>
      <c r="D12" s="16"/>
      <c r="E12" s="16"/>
      <c r="J12" s="93">
        <v>6.32</v>
      </c>
      <c r="M12" s="93">
        <v>2.2999999999999998</v>
      </c>
      <c r="N12" s="93">
        <v>18479956.260000002</v>
      </c>
      <c r="P12" s="93">
        <v>23517.565708281702</v>
      </c>
      <c r="R12" s="93">
        <v>90.56</v>
      </c>
      <c r="S12" s="93">
        <v>2</v>
      </c>
    </row>
    <row r="13" spans="2:81">
      <c r="B13" s="92" t="s">
        <v>2074</v>
      </c>
      <c r="C13" s="16"/>
      <c r="D13" s="16"/>
      <c r="E13" s="16"/>
      <c r="J13" s="93">
        <v>6.93</v>
      </c>
      <c r="M13" s="93">
        <v>1.72</v>
      </c>
      <c r="N13" s="93">
        <v>12258049.76</v>
      </c>
      <c r="P13" s="93">
        <v>16018.674415008616</v>
      </c>
      <c r="R13" s="93">
        <v>61.69</v>
      </c>
      <c r="S13" s="93">
        <v>1.36</v>
      </c>
    </row>
    <row r="14" spans="2:81">
      <c r="B14" t="s">
        <v>2078</v>
      </c>
      <c r="C14" t="s">
        <v>2079</v>
      </c>
      <c r="D14" t="s">
        <v>126</v>
      </c>
      <c r="E14" t="s">
        <v>2080</v>
      </c>
      <c r="F14" t="s">
        <v>130</v>
      </c>
      <c r="G14" t="s">
        <v>232</v>
      </c>
      <c r="H14" t="s">
        <v>233</v>
      </c>
      <c r="I14" t="s">
        <v>289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957016</v>
      </c>
      <c r="O14" s="91">
        <v>164.97</v>
      </c>
      <c r="P14" s="91">
        <v>1578.7892952</v>
      </c>
      <c r="Q14" s="91">
        <v>0.05</v>
      </c>
      <c r="R14" s="91">
        <v>6.08</v>
      </c>
      <c r="S14" s="91">
        <v>0.13</v>
      </c>
    </row>
    <row r="15" spans="2:81">
      <c r="B15" t="s">
        <v>2081</v>
      </c>
      <c r="C15" t="s">
        <v>2082</v>
      </c>
      <c r="D15" t="s">
        <v>126</v>
      </c>
      <c r="E15" t="s">
        <v>2080</v>
      </c>
      <c r="F15" t="s">
        <v>130</v>
      </c>
      <c r="G15" t="s">
        <v>232</v>
      </c>
      <c r="H15" t="s">
        <v>233</v>
      </c>
      <c r="I15" t="s">
        <v>2083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4088371.89</v>
      </c>
      <c r="O15" s="91">
        <v>125.47</v>
      </c>
      <c r="P15" s="91">
        <v>5129.6802103829996</v>
      </c>
      <c r="Q15" s="91">
        <v>0.09</v>
      </c>
      <c r="R15" s="91">
        <v>19.75</v>
      </c>
      <c r="S15" s="91">
        <v>0.44</v>
      </c>
    </row>
    <row r="16" spans="2:81">
      <c r="B16" t="s">
        <v>2084</v>
      </c>
      <c r="C16" t="s">
        <v>2085</v>
      </c>
      <c r="D16" t="s">
        <v>126</v>
      </c>
      <c r="E16" t="s">
        <v>2086</v>
      </c>
      <c r="F16" t="s">
        <v>130</v>
      </c>
      <c r="G16" t="s">
        <v>232</v>
      </c>
      <c r="H16" t="s">
        <v>233</v>
      </c>
      <c r="I16" t="s">
        <v>289</v>
      </c>
      <c r="J16" s="91">
        <v>1.35</v>
      </c>
      <c r="K16" t="s">
        <v>105</v>
      </c>
      <c r="L16" s="91">
        <v>5</v>
      </c>
      <c r="M16" s="91">
        <v>-0.22</v>
      </c>
      <c r="N16" s="91">
        <v>35928.769999999997</v>
      </c>
      <c r="O16" s="91">
        <v>129.13</v>
      </c>
      <c r="P16" s="91">
        <v>46.394820701</v>
      </c>
      <c r="Q16" s="91">
        <v>0.17</v>
      </c>
      <c r="R16" s="91">
        <v>0.18</v>
      </c>
      <c r="S16" s="91">
        <v>0</v>
      </c>
    </row>
    <row r="17" spans="2:19">
      <c r="B17" t="s">
        <v>2087</v>
      </c>
      <c r="C17" t="s">
        <v>2088</v>
      </c>
      <c r="D17" t="s">
        <v>126</v>
      </c>
      <c r="E17" t="s">
        <v>2089</v>
      </c>
      <c r="F17" t="s">
        <v>1197</v>
      </c>
      <c r="G17" t="s">
        <v>2090</v>
      </c>
      <c r="H17" t="s">
        <v>153</v>
      </c>
      <c r="I17" t="s">
        <v>2091</v>
      </c>
      <c r="J17" s="91">
        <v>8.19</v>
      </c>
      <c r="K17" t="s">
        <v>105</v>
      </c>
      <c r="L17" s="91">
        <v>2.14</v>
      </c>
      <c r="M17" s="91">
        <v>1.38</v>
      </c>
      <c r="N17" s="91">
        <v>1242000</v>
      </c>
      <c r="O17" s="91">
        <v>108.12</v>
      </c>
      <c r="P17" s="91">
        <v>1342.8504</v>
      </c>
      <c r="Q17" s="91">
        <v>0.48</v>
      </c>
      <c r="R17" s="91">
        <v>5.17</v>
      </c>
      <c r="S17" s="91">
        <v>0.11</v>
      </c>
    </row>
    <row r="18" spans="2:19">
      <c r="B18" t="s">
        <v>2092</v>
      </c>
      <c r="C18" t="s">
        <v>2093</v>
      </c>
      <c r="D18" t="s">
        <v>126</v>
      </c>
      <c r="E18" t="s">
        <v>549</v>
      </c>
      <c r="F18" t="s">
        <v>550</v>
      </c>
      <c r="G18" t="s">
        <v>236</v>
      </c>
      <c r="H18" t="s">
        <v>233</v>
      </c>
      <c r="I18" t="s">
        <v>2094</v>
      </c>
      <c r="J18" s="91">
        <v>1.33</v>
      </c>
      <c r="K18" t="s">
        <v>105</v>
      </c>
      <c r="L18" s="91">
        <v>6.85</v>
      </c>
      <c r="M18" s="91">
        <v>0.51</v>
      </c>
      <c r="N18" s="91">
        <v>96600</v>
      </c>
      <c r="O18" s="91">
        <v>123.52</v>
      </c>
      <c r="P18" s="91">
        <v>119.32032</v>
      </c>
      <c r="Q18" s="91">
        <v>0.02</v>
      </c>
      <c r="R18" s="91">
        <v>0.46</v>
      </c>
      <c r="S18" s="91">
        <v>0.01</v>
      </c>
    </row>
    <row r="19" spans="2:19">
      <c r="B19" t="s">
        <v>2095</v>
      </c>
      <c r="C19" t="s">
        <v>2096</v>
      </c>
      <c r="D19" t="s">
        <v>126</v>
      </c>
      <c r="E19" t="s">
        <v>2097</v>
      </c>
      <c r="F19" t="s">
        <v>130</v>
      </c>
      <c r="G19" t="s">
        <v>457</v>
      </c>
      <c r="H19" t="s">
        <v>233</v>
      </c>
      <c r="I19" t="s">
        <v>289</v>
      </c>
      <c r="J19" s="91">
        <v>0.92</v>
      </c>
      <c r="K19" t="s">
        <v>105</v>
      </c>
      <c r="L19" s="91">
        <v>4.95</v>
      </c>
      <c r="M19" s="91">
        <v>-0.24</v>
      </c>
      <c r="N19" s="91">
        <v>40000.120000000003</v>
      </c>
      <c r="O19" s="91">
        <v>131.16999999999999</v>
      </c>
      <c r="P19" s="91">
        <v>52.468157404000003</v>
      </c>
      <c r="Q19" s="91">
        <v>0.11</v>
      </c>
      <c r="R19" s="91">
        <v>0.2</v>
      </c>
      <c r="S19" s="91">
        <v>0</v>
      </c>
    </row>
    <row r="20" spans="2:19">
      <c r="B20" t="s">
        <v>2098</v>
      </c>
      <c r="C20" t="s">
        <v>2099</v>
      </c>
      <c r="D20" t="s">
        <v>126</v>
      </c>
      <c r="E20" t="s">
        <v>549</v>
      </c>
      <c r="F20" t="s">
        <v>550</v>
      </c>
      <c r="G20" t="s">
        <v>551</v>
      </c>
      <c r="H20" t="s">
        <v>153</v>
      </c>
      <c r="I20" t="s">
        <v>2100</v>
      </c>
      <c r="J20" s="91">
        <v>2.85</v>
      </c>
      <c r="K20" t="s">
        <v>105</v>
      </c>
      <c r="L20" s="91">
        <v>6</v>
      </c>
      <c r="M20" s="91">
        <v>0.44</v>
      </c>
      <c r="N20" s="91">
        <v>1947300</v>
      </c>
      <c r="O20" s="91">
        <v>124.75</v>
      </c>
      <c r="P20" s="91">
        <v>2429.25675</v>
      </c>
      <c r="Q20" s="91">
        <v>0.05</v>
      </c>
      <c r="R20" s="91">
        <v>9.35</v>
      </c>
      <c r="S20" s="91">
        <v>0.21</v>
      </c>
    </row>
    <row r="21" spans="2:19">
      <c r="B21" t="s">
        <v>2101</v>
      </c>
      <c r="C21" t="s">
        <v>2102</v>
      </c>
      <c r="D21" t="s">
        <v>126</v>
      </c>
      <c r="E21" t="s">
        <v>2103</v>
      </c>
      <c r="F21" t="s">
        <v>130</v>
      </c>
      <c r="G21" t="s">
        <v>457</v>
      </c>
      <c r="H21" t="s">
        <v>233</v>
      </c>
      <c r="I21" t="s">
        <v>289</v>
      </c>
      <c r="J21" s="91">
        <v>4.3499999999999996</v>
      </c>
      <c r="K21" t="s">
        <v>105</v>
      </c>
      <c r="L21" s="91">
        <v>5.6</v>
      </c>
      <c r="M21" s="91">
        <v>0.49</v>
      </c>
      <c r="N21" s="91">
        <v>424254.09</v>
      </c>
      <c r="O21" s="91">
        <v>151.6</v>
      </c>
      <c r="P21" s="91">
        <v>643.16920044000005</v>
      </c>
      <c r="Q21" s="91">
        <v>0.05</v>
      </c>
      <c r="R21" s="91">
        <v>2.48</v>
      </c>
      <c r="S21" s="91">
        <v>0.05</v>
      </c>
    </row>
    <row r="22" spans="2:19">
      <c r="B22" t="s">
        <v>2104</v>
      </c>
      <c r="C22" t="s">
        <v>2105</v>
      </c>
      <c r="D22" t="s">
        <v>126</v>
      </c>
      <c r="E22" t="s">
        <v>1114</v>
      </c>
      <c r="F22" t="s">
        <v>381</v>
      </c>
      <c r="G22" t="s">
        <v>687</v>
      </c>
      <c r="H22" t="s">
        <v>233</v>
      </c>
      <c r="I22" t="s">
        <v>289</v>
      </c>
      <c r="J22" s="91">
        <v>3.7</v>
      </c>
      <c r="K22" t="s">
        <v>105</v>
      </c>
      <c r="L22" s="91">
        <v>5.75</v>
      </c>
      <c r="M22" s="91">
        <v>0.15</v>
      </c>
      <c r="N22" s="91">
        <v>2777924</v>
      </c>
      <c r="O22" s="91">
        <v>146.44999999999999</v>
      </c>
      <c r="P22" s="91">
        <v>4068.2696980000001</v>
      </c>
      <c r="Q22" s="91">
        <v>0.21</v>
      </c>
      <c r="R22" s="91">
        <v>15.67</v>
      </c>
      <c r="S22" s="91">
        <v>0.35</v>
      </c>
    </row>
    <row r="23" spans="2:19">
      <c r="B23" t="s">
        <v>2106</v>
      </c>
      <c r="C23" t="s">
        <v>2107</v>
      </c>
      <c r="D23" t="s">
        <v>126</v>
      </c>
      <c r="E23" t="s">
        <v>2108</v>
      </c>
      <c r="F23" t="s">
        <v>422</v>
      </c>
      <c r="G23" t="s">
        <v>802</v>
      </c>
      <c r="H23" t="s">
        <v>233</v>
      </c>
      <c r="I23" t="s">
        <v>2109</v>
      </c>
      <c r="J23" s="91">
        <v>1.22</v>
      </c>
      <c r="K23" t="s">
        <v>105</v>
      </c>
      <c r="L23" s="91">
        <v>6.7</v>
      </c>
      <c r="M23" s="91">
        <v>0.99</v>
      </c>
      <c r="N23" s="91">
        <v>93755.64</v>
      </c>
      <c r="O23" s="91">
        <v>132.96</v>
      </c>
      <c r="P23" s="91">
        <v>124.657498944</v>
      </c>
      <c r="Q23" s="91">
        <v>0.08</v>
      </c>
      <c r="R23" s="91">
        <v>0.48</v>
      </c>
      <c r="S23" s="91">
        <v>0.01</v>
      </c>
    </row>
    <row r="24" spans="2:19">
      <c r="B24" t="s">
        <v>2110</v>
      </c>
      <c r="C24" t="s">
        <v>2111</v>
      </c>
      <c r="D24" t="s">
        <v>126</v>
      </c>
      <c r="E24" t="s">
        <v>2108</v>
      </c>
      <c r="F24" t="s">
        <v>422</v>
      </c>
      <c r="G24" t="s">
        <v>802</v>
      </c>
      <c r="H24" t="s">
        <v>233</v>
      </c>
      <c r="I24" t="s">
        <v>289</v>
      </c>
      <c r="J24" s="91">
        <v>1.36</v>
      </c>
      <c r="K24" t="s">
        <v>105</v>
      </c>
      <c r="L24" s="91">
        <v>6.7</v>
      </c>
      <c r="M24" s="91">
        <v>-0.12</v>
      </c>
      <c r="N24" s="91">
        <v>41540.980000000003</v>
      </c>
      <c r="O24" s="91">
        <v>133.18</v>
      </c>
      <c r="P24" s="91">
        <v>55.324277164000002</v>
      </c>
      <c r="Q24" s="91">
        <v>0.08</v>
      </c>
      <c r="R24" s="91">
        <v>0.21</v>
      </c>
      <c r="S24" s="91">
        <v>0</v>
      </c>
    </row>
    <row r="25" spans="2:19">
      <c r="B25" t="s">
        <v>2112</v>
      </c>
      <c r="C25" t="s">
        <v>2113</v>
      </c>
      <c r="D25" t="s">
        <v>126</v>
      </c>
      <c r="E25" t="s">
        <v>844</v>
      </c>
      <c r="F25" t="s">
        <v>769</v>
      </c>
      <c r="G25" t="s">
        <v>841</v>
      </c>
      <c r="H25" t="s">
        <v>233</v>
      </c>
      <c r="I25" t="s">
        <v>694</v>
      </c>
      <c r="J25" s="91">
        <v>0.26</v>
      </c>
      <c r="K25" t="s">
        <v>105</v>
      </c>
      <c r="L25" s="91">
        <v>4.9000000000000004</v>
      </c>
      <c r="M25" s="91">
        <v>-0.79</v>
      </c>
      <c r="N25" s="91">
        <v>177707.43</v>
      </c>
      <c r="O25" s="91">
        <v>56.27</v>
      </c>
      <c r="P25" s="91">
        <v>99.995970861000004</v>
      </c>
      <c r="Q25" s="91">
        <v>0</v>
      </c>
      <c r="R25" s="91">
        <v>0.39</v>
      </c>
      <c r="S25" s="91">
        <v>0.01</v>
      </c>
    </row>
    <row r="26" spans="2:19">
      <c r="B26" t="s">
        <v>2114</v>
      </c>
      <c r="C26" t="s">
        <v>2115</v>
      </c>
      <c r="D26" t="s">
        <v>126</v>
      </c>
      <c r="E26" t="s">
        <v>2116</v>
      </c>
      <c r="F26" t="s">
        <v>769</v>
      </c>
      <c r="G26" t="s">
        <v>272</v>
      </c>
      <c r="H26" t="s">
        <v>273</v>
      </c>
      <c r="I26" t="s">
        <v>2117</v>
      </c>
      <c r="J26" s="91">
        <v>2.71</v>
      </c>
      <c r="K26" t="s">
        <v>105</v>
      </c>
      <c r="L26" s="91">
        <v>5.6</v>
      </c>
      <c r="M26" s="91">
        <v>26.97</v>
      </c>
      <c r="N26" s="91">
        <v>335411.73</v>
      </c>
      <c r="O26" s="91">
        <v>97.861099999999993</v>
      </c>
      <c r="P26" s="91">
        <v>328.23760850703002</v>
      </c>
      <c r="Q26" s="91">
        <v>0.05</v>
      </c>
      <c r="R26" s="91">
        <v>1.26</v>
      </c>
      <c r="S26" s="91">
        <v>0.03</v>
      </c>
    </row>
    <row r="27" spans="2:19">
      <c r="B27" t="s">
        <v>2118</v>
      </c>
      <c r="C27" t="s">
        <v>2119</v>
      </c>
      <c r="D27" t="s">
        <v>126</v>
      </c>
      <c r="E27" t="s">
        <v>2120</v>
      </c>
      <c r="F27" t="s">
        <v>381</v>
      </c>
      <c r="G27" t="s">
        <v>272</v>
      </c>
      <c r="H27" t="s">
        <v>273</v>
      </c>
      <c r="I27" t="s">
        <v>289</v>
      </c>
      <c r="J27" s="91">
        <v>3.12</v>
      </c>
      <c r="K27" t="s">
        <v>105</v>
      </c>
      <c r="L27" s="91">
        <v>4</v>
      </c>
      <c r="M27" s="91">
        <v>1.02</v>
      </c>
      <c r="N27" s="91">
        <v>239.11</v>
      </c>
      <c r="O27" s="91">
        <v>108.823305</v>
      </c>
      <c r="P27" s="91">
        <v>0.26020740458550001</v>
      </c>
      <c r="Q27" s="91">
        <v>0</v>
      </c>
      <c r="R27" s="91">
        <v>0</v>
      </c>
      <c r="S27" s="91">
        <v>0</v>
      </c>
    </row>
    <row r="28" spans="2:19">
      <c r="B28" s="92" t="s">
        <v>2075</v>
      </c>
      <c r="C28" s="16"/>
      <c r="D28" s="16"/>
      <c r="E28" s="16"/>
      <c r="J28" s="93">
        <v>5.15</v>
      </c>
      <c r="M28" s="93">
        <v>3.02</v>
      </c>
      <c r="N28" s="93">
        <v>6125030.9500000002</v>
      </c>
      <c r="P28" s="93">
        <v>7215.9569373149998</v>
      </c>
      <c r="R28" s="93">
        <v>27.79</v>
      </c>
      <c r="S28" s="93">
        <v>0.61</v>
      </c>
    </row>
    <row r="29" spans="2:19">
      <c r="B29" t="s">
        <v>2121</v>
      </c>
      <c r="C29" t="s">
        <v>2122</v>
      </c>
      <c r="D29" t="s">
        <v>126</v>
      </c>
      <c r="E29" t="s">
        <v>2089</v>
      </c>
      <c r="F29" t="s">
        <v>1197</v>
      </c>
      <c r="G29" t="s">
        <v>2090</v>
      </c>
      <c r="H29" t="s">
        <v>153</v>
      </c>
      <c r="I29" t="s">
        <v>2091</v>
      </c>
      <c r="J29" s="91">
        <v>4.2300000000000004</v>
      </c>
      <c r="K29" t="s">
        <v>105</v>
      </c>
      <c r="L29" s="91">
        <v>2.5</v>
      </c>
      <c r="M29" s="91">
        <v>1.93</v>
      </c>
      <c r="N29" s="91">
        <v>1932460</v>
      </c>
      <c r="O29" s="91">
        <v>102.53</v>
      </c>
      <c r="P29" s="91">
        <v>1981.351238</v>
      </c>
      <c r="Q29" s="91">
        <v>0.27</v>
      </c>
      <c r="R29" s="91">
        <v>7.63</v>
      </c>
      <c r="S29" s="91">
        <v>0.17</v>
      </c>
    </row>
    <row r="30" spans="2:19">
      <c r="B30" t="s">
        <v>2123</v>
      </c>
      <c r="C30" t="s">
        <v>2124</v>
      </c>
      <c r="D30" t="s">
        <v>126</v>
      </c>
      <c r="E30" t="s">
        <v>2089</v>
      </c>
      <c r="F30" t="s">
        <v>1197</v>
      </c>
      <c r="G30" t="s">
        <v>232</v>
      </c>
      <c r="H30" t="s">
        <v>233</v>
      </c>
      <c r="I30" t="s">
        <v>2091</v>
      </c>
      <c r="J30" s="91">
        <v>7.58</v>
      </c>
      <c r="K30" t="s">
        <v>105</v>
      </c>
      <c r="L30" s="91">
        <v>3.74</v>
      </c>
      <c r="M30" s="91">
        <v>3.08</v>
      </c>
      <c r="N30" s="91">
        <v>1242000</v>
      </c>
      <c r="O30" s="91">
        <v>105.29</v>
      </c>
      <c r="P30" s="91">
        <v>1307.7018</v>
      </c>
      <c r="Q30" s="91">
        <v>0.24</v>
      </c>
      <c r="R30" s="91">
        <v>5.04</v>
      </c>
      <c r="S30" s="91">
        <v>0.11</v>
      </c>
    </row>
    <row r="31" spans="2:19">
      <c r="B31" t="s">
        <v>2125</v>
      </c>
      <c r="C31" t="s">
        <v>2126</v>
      </c>
      <c r="D31" t="s">
        <v>126</v>
      </c>
      <c r="E31" t="s">
        <v>2127</v>
      </c>
      <c r="F31" t="s">
        <v>422</v>
      </c>
      <c r="G31" t="s">
        <v>551</v>
      </c>
      <c r="H31" t="s">
        <v>153</v>
      </c>
      <c r="I31" t="s">
        <v>2128</v>
      </c>
      <c r="J31" s="91">
        <v>5.63</v>
      </c>
      <c r="K31" t="s">
        <v>105</v>
      </c>
      <c r="L31" s="91">
        <v>3.1</v>
      </c>
      <c r="M31" s="91">
        <v>2.66</v>
      </c>
      <c r="N31" s="91">
        <v>1835702.53</v>
      </c>
      <c r="O31" s="91">
        <v>103.42</v>
      </c>
      <c r="P31" s="91">
        <v>1898.483556526</v>
      </c>
      <c r="Q31" s="91">
        <v>0.51</v>
      </c>
      <c r="R31" s="91">
        <v>7.31</v>
      </c>
      <c r="S31" s="91">
        <v>0.16</v>
      </c>
    </row>
    <row r="32" spans="2:19">
      <c r="B32" t="s">
        <v>2129</v>
      </c>
      <c r="C32" t="s">
        <v>2130</v>
      </c>
      <c r="D32" t="s">
        <v>126</v>
      </c>
      <c r="E32" t="s">
        <v>1158</v>
      </c>
      <c r="F32" t="s">
        <v>128</v>
      </c>
      <c r="G32" t="s">
        <v>567</v>
      </c>
      <c r="H32" t="s">
        <v>233</v>
      </c>
      <c r="I32" t="s">
        <v>555</v>
      </c>
      <c r="J32" s="91">
        <v>3.67</v>
      </c>
      <c r="K32" t="s">
        <v>109</v>
      </c>
      <c r="L32" s="91">
        <v>4.45</v>
      </c>
      <c r="M32" s="91">
        <v>5.25</v>
      </c>
      <c r="N32" s="91">
        <v>350855</v>
      </c>
      <c r="O32" s="91">
        <v>98.38</v>
      </c>
      <c r="P32" s="91">
        <v>1242.270965251</v>
      </c>
      <c r="Q32" s="91">
        <v>0.26</v>
      </c>
      <c r="R32" s="91">
        <v>4.78</v>
      </c>
      <c r="S32" s="91">
        <v>0.11</v>
      </c>
    </row>
    <row r="33" spans="2:19">
      <c r="B33" t="s">
        <v>2131</v>
      </c>
      <c r="C33" t="s">
        <v>2132</v>
      </c>
      <c r="D33" t="s">
        <v>126</v>
      </c>
      <c r="E33" t="s">
        <v>479</v>
      </c>
      <c r="F33" t="s">
        <v>422</v>
      </c>
      <c r="G33" t="s">
        <v>687</v>
      </c>
      <c r="H33" t="s">
        <v>233</v>
      </c>
      <c r="I33" t="s">
        <v>2133</v>
      </c>
      <c r="J33" s="91">
        <v>5.13</v>
      </c>
      <c r="K33" t="s">
        <v>105</v>
      </c>
      <c r="L33" s="91">
        <v>3.55</v>
      </c>
      <c r="M33" s="91">
        <v>3.25</v>
      </c>
      <c r="N33" s="91">
        <v>643000</v>
      </c>
      <c r="O33" s="91">
        <v>102.24</v>
      </c>
      <c r="P33" s="91">
        <v>657.40319999999997</v>
      </c>
      <c r="Q33" s="91">
        <v>0.2</v>
      </c>
      <c r="R33" s="91">
        <v>2.5299999999999998</v>
      </c>
      <c r="S33" s="91">
        <v>0.06</v>
      </c>
    </row>
    <row r="34" spans="2:19">
      <c r="B34" t="s">
        <v>2134</v>
      </c>
      <c r="C34" t="s">
        <v>2135</v>
      </c>
      <c r="D34" t="s">
        <v>126</v>
      </c>
      <c r="E34" t="s">
        <v>2136</v>
      </c>
      <c r="F34" t="s">
        <v>130</v>
      </c>
      <c r="G34" t="s">
        <v>790</v>
      </c>
      <c r="H34" t="s">
        <v>153</v>
      </c>
      <c r="I34" t="s">
        <v>2137</v>
      </c>
      <c r="J34" s="91">
        <v>1.78</v>
      </c>
      <c r="K34" t="s">
        <v>105</v>
      </c>
      <c r="L34" s="91">
        <v>5.15</v>
      </c>
      <c r="M34" s="91">
        <v>2.0499999999999998</v>
      </c>
      <c r="N34" s="91">
        <v>121013.42</v>
      </c>
      <c r="O34" s="91">
        <v>106.39</v>
      </c>
      <c r="P34" s="91">
        <v>128.74617753800001</v>
      </c>
      <c r="Q34" s="91">
        <v>0.19</v>
      </c>
      <c r="R34" s="91">
        <v>0.5</v>
      </c>
      <c r="S34" s="91">
        <v>0.01</v>
      </c>
    </row>
    <row r="35" spans="2:19">
      <c r="B35" s="92" t="s">
        <v>375</v>
      </c>
      <c r="C35" s="16"/>
      <c r="D35" s="16"/>
      <c r="E35" s="16"/>
      <c r="J35" s="93">
        <v>1.75</v>
      </c>
      <c r="M35" s="93">
        <v>17.03</v>
      </c>
      <c r="N35" s="93">
        <v>96875.55</v>
      </c>
      <c r="P35" s="93">
        <v>282.93435595808438</v>
      </c>
      <c r="R35" s="93">
        <v>1.0900000000000001</v>
      </c>
      <c r="S35" s="93">
        <v>0.02</v>
      </c>
    </row>
    <row r="36" spans="2:19">
      <c r="B36" t="s">
        <v>2138</v>
      </c>
      <c r="C36" t="s">
        <v>2139</v>
      </c>
      <c r="D36" t="s">
        <v>126</v>
      </c>
      <c r="E36" t="s">
        <v>1158</v>
      </c>
      <c r="F36" t="s">
        <v>128</v>
      </c>
      <c r="G36" t="s">
        <v>567</v>
      </c>
      <c r="H36" t="s">
        <v>233</v>
      </c>
      <c r="I36" t="s">
        <v>2140</v>
      </c>
      <c r="J36" s="91">
        <v>1.92</v>
      </c>
      <c r="K36" t="s">
        <v>109</v>
      </c>
      <c r="L36" s="91">
        <v>3.7</v>
      </c>
      <c r="M36" s="91">
        <v>4</v>
      </c>
      <c r="N36" s="91">
        <v>55457</v>
      </c>
      <c r="O36" s="91">
        <v>99.57</v>
      </c>
      <c r="P36" s="91">
        <v>198.73150710510001</v>
      </c>
      <c r="Q36" s="91">
        <v>0.08</v>
      </c>
      <c r="R36" s="91">
        <v>0.77</v>
      </c>
      <c r="S36" s="91">
        <v>0.02</v>
      </c>
    </row>
    <row r="37" spans="2:19">
      <c r="B37" t="s">
        <v>2141</v>
      </c>
      <c r="C37" t="s">
        <v>2142</v>
      </c>
      <c r="D37" t="s">
        <v>126</v>
      </c>
      <c r="E37" t="s">
        <v>2143</v>
      </c>
      <c r="F37" t="s">
        <v>130</v>
      </c>
      <c r="G37" t="s">
        <v>272</v>
      </c>
      <c r="H37" t="s">
        <v>273</v>
      </c>
      <c r="I37" t="s">
        <v>2144</v>
      </c>
      <c r="J37" s="91">
        <v>1.36</v>
      </c>
      <c r="K37" t="s">
        <v>109</v>
      </c>
      <c r="L37" s="91">
        <v>4.26</v>
      </c>
      <c r="M37" s="91">
        <v>47.78</v>
      </c>
      <c r="N37" s="91">
        <v>41418.550000000003</v>
      </c>
      <c r="O37" s="91">
        <v>56.487200000000023</v>
      </c>
      <c r="P37" s="91">
        <v>84.202848852984403</v>
      </c>
      <c r="Q37" s="91">
        <v>0</v>
      </c>
      <c r="R37" s="91">
        <v>0.32</v>
      </c>
      <c r="S37" s="91">
        <v>0.01</v>
      </c>
    </row>
    <row r="38" spans="2:19">
      <c r="B38" s="92" t="s">
        <v>1089</v>
      </c>
      <c r="C38" s="16"/>
      <c r="D38" s="16"/>
      <c r="E38" s="16"/>
      <c r="J38" s="93">
        <v>0</v>
      </c>
      <c r="M38" s="93">
        <v>0</v>
      </c>
      <c r="N38" s="93">
        <v>0</v>
      </c>
      <c r="P38" s="93">
        <v>0</v>
      </c>
      <c r="R38" s="93">
        <v>0</v>
      </c>
      <c r="S38" s="93">
        <v>0</v>
      </c>
    </row>
    <row r="39" spans="2:19">
      <c r="B39" t="s">
        <v>272</v>
      </c>
      <c r="C39" t="s">
        <v>272</v>
      </c>
      <c r="D39" s="16"/>
      <c r="E39" s="16"/>
      <c r="F39" t="s">
        <v>272</v>
      </c>
      <c r="G39" t="s">
        <v>272</v>
      </c>
      <c r="J39" s="91">
        <v>0</v>
      </c>
      <c r="K39" t="s">
        <v>272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</row>
    <row r="40" spans="2:19">
      <c r="B40" s="92" t="s">
        <v>278</v>
      </c>
      <c r="C40" s="16"/>
      <c r="D40" s="16"/>
      <c r="E40" s="16"/>
      <c r="J40" s="93">
        <v>8.8800000000000008</v>
      </c>
      <c r="M40" s="93">
        <v>6.95</v>
      </c>
      <c r="N40" s="93">
        <v>843000.19</v>
      </c>
      <c r="P40" s="93">
        <v>2450.2612235426132</v>
      </c>
      <c r="R40" s="93">
        <v>9.44</v>
      </c>
      <c r="S40" s="93">
        <v>0.21</v>
      </c>
    </row>
    <row r="41" spans="2:19">
      <c r="B41" s="92" t="s">
        <v>376</v>
      </c>
      <c r="C41" s="16"/>
      <c r="D41" s="16"/>
      <c r="E41" s="16"/>
      <c r="J41" s="93">
        <v>4.34</v>
      </c>
      <c r="M41" s="93">
        <v>20.309999999999999</v>
      </c>
      <c r="N41" s="93">
        <v>0.19</v>
      </c>
      <c r="P41" s="93">
        <v>3.4185821300000002E-4</v>
      </c>
      <c r="R41" s="93">
        <v>0</v>
      </c>
      <c r="S41" s="93">
        <v>0</v>
      </c>
    </row>
    <row r="42" spans="2:19">
      <c r="B42" t="s">
        <v>2145</v>
      </c>
      <c r="C42" t="s">
        <v>2146</v>
      </c>
      <c r="D42" t="s">
        <v>126</v>
      </c>
      <c r="E42" t="s">
        <v>2143</v>
      </c>
      <c r="F42" t="s">
        <v>1675</v>
      </c>
      <c r="G42" t="s">
        <v>272</v>
      </c>
      <c r="H42" t="s">
        <v>273</v>
      </c>
      <c r="I42" t="s">
        <v>2147</v>
      </c>
      <c r="J42" s="91">
        <v>4.34</v>
      </c>
      <c r="K42" t="s">
        <v>109</v>
      </c>
      <c r="L42" s="91">
        <v>3</v>
      </c>
      <c r="M42" s="91">
        <v>20.309999999999999</v>
      </c>
      <c r="N42" s="91">
        <v>0.19</v>
      </c>
      <c r="O42" s="91">
        <v>49.993157894736839</v>
      </c>
      <c r="P42" s="91">
        <v>3.4185821300000002E-4</v>
      </c>
      <c r="Q42" s="91">
        <v>0</v>
      </c>
      <c r="R42" s="91">
        <v>0</v>
      </c>
      <c r="S42" s="91">
        <v>0</v>
      </c>
    </row>
    <row r="43" spans="2:19">
      <c r="B43" s="92" t="s">
        <v>377</v>
      </c>
      <c r="C43" s="16"/>
      <c r="D43" s="16"/>
      <c r="E43" s="16"/>
      <c r="J43" s="93">
        <v>8.8800000000000008</v>
      </c>
      <c r="M43" s="93">
        <v>6.95</v>
      </c>
      <c r="N43" s="93">
        <v>843000</v>
      </c>
      <c r="P43" s="93">
        <v>2450.2608816843999</v>
      </c>
      <c r="R43" s="93">
        <v>9.44</v>
      </c>
      <c r="S43" s="93">
        <v>0.21</v>
      </c>
    </row>
    <row r="44" spans="2:19">
      <c r="B44" t="s">
        <v>2148</v>
      </c>
      <c r="C44" t="s">
        <v>2149</v>
      </c>
      <c r="D44" t="s">
        <v>1407</v>
      </c>
      <c r="E44" t="s">
        <v>2150</v>
      </c>
      <c r="F44" t="s">
        <v>1443</v>
      </c>
      <c r="G44" t="s">
        <v>2151</v>
      </c>
      <c r="H44" t="s">
        <v>243</v>
      </c>
      <c r="I44" t="s">
        <v>2152</v>
      </c>
      <c r="J44" s="91">
        <v>16</v>
      </c>
      <c r="K44" t="s">
        <v>119</v>
      </c>
      <c r="L44" s="91">
        <v>4.5599999999999996</v>
      </c>
      <c r="M44" s="91">
        <v>5.34</v>
      </c>
      <c r="N44" s="91">
        <v>266000</v>
      </c>
      <c r="O44" s="91">
        <v>91.12</v>
      </c>
      <c r="P44" s="91">
        <v>667.87588559999995</v>
      </c>
      <c r="Q44" s="91">
        <v>0.16</v>
      </c>
      <c r="R44" s="91">
        <v>2.57</v>
      </c>
      <c r="S44" s="91">
        <v>0.06</v>
      </c>
    </row>
    <row r="45" spans="2:19">
      <c r="B45" t="s">
        <v>2153</v>
      </c>
      <c r="C45" t="s">
        <v>2154</v>
      </c>
      <c r="D45" t="s">
        <v>126</v>
      </c>
      <c r="E45" t="s">
        <v>2155</v>
      </c>
      <c r="F45" t="s">
        <v>1455</v>
      </c>
      <c r="G45" t="s">
        <v>2156</v>
      </c>
      <c r="H45" t="s">
        <v>2157</v>
      </c>
      <c r="I45" t="s">
        <v>2158</v>
      </c>
      <c r="J45" s="91">
        <v>3.11</v>
      </c>
      <c r="K45" t="s">
        <v>109</v>
      </c>
      <c r="L45" s="91">
        <v>6</v>
      </c>
      <c r="M45" s="91">
        <v>8.8000000000000007</v>
      </c>
      <c r="N45" s="91">
        <v>361000</v>
      </c>
      <c r="O45" s="91">
        <v>95.141959999999997</v>
      </c>
      <c r="P45" s="91">
        <v>1236.1214496844</v>
      </c>
      <c r="Q45" s="91">
        <v>0.04</v>
      </c>
      <c r="R45" s="91">
        <v>4.76</v>
      </c>
      <c r="S45" s="91">
        <v>0.11</v>
      </c>
    </row>
    <row r="46" spans="2:19">
      <c r="B46" t="s">
        <v>2159</v>
      </c>
      <c r="C46" t="s">
        <v>2160</v>
      </c>
      <c r="D46" t="s">
        <v>126</v>
      </c>
      <c r="E46" t="s">
        <v>2161</v>
      </c>
      <c r="F46" t="s">
        <v>1550</v>
      </c>
      <c r="G46" t="s">
        <v>272</v>
      </c>
      <c r="H46" t="s">
        <v>273</v>
      </c>
      <c r="I46" t="s">
        <v>388</v>
      </c>
      <c r="J46" s="91">
        <v>13.21</v>
      </c>
      <c r="K46" t="s">
        <v>119</v>
      </c>
      <c r="L46" s="91">
        <v>3.95</v>
      </c>
      <c r="M46" s="91">
        <v>4.7300000000000004</v>
      </c>
      <c r="N46" s="91">
        <v>216000</v>
      </c>
      <c r="O46" s="91">
        <v>91.78</v>
      </c>
      <c r="P46" s="91">
        <v>546.2635464</v>
      </c>
      <c r="Q46" s="91">
        <v>0.05</v>
      </c>
      <c r="R46" s="91">
        <v>2.1</v>
      </c>
      <c r="S46" s="91">
        <v>0.05</v>
      </c>
    </row>
    <row r="47" spans="2:19">
      <c r="B47" t="s">
        <v>280</v>
      </c>
      <c r="C47" s="16"/>
      <c r="D47" s="16"/>
      <c r="E47" s="16"/>
    </row>
    <row r="48" spans="2:19">
      <c r="B48" t="s">
        <v>370</v>
      </c>
      <c r="C48" s="16"/>
      <c r="D48" s="16"/>
      <c r="E48" s="16"/>
    </row>
    <row r="49" spans="2:5">
      <c r="B49" t="s">
        <v>371</v>
      </c>
      <c r="C49" s="16"/>
      <c r="D49" s="16"/>
      <c r="E49" s="16"/>
    </row>
    <row r="50" spans="2:5">
      <c r="B50" t="s">
        <v>372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9">
        <v>43373</v>
      </c>
      <c r="E1" s="16"/>
    </row>
    <row r="2" spans="2:98">
      <c r="B2" s="2" t="s">
        <v>1</v>
      </c>
      <c r="C2" s="12" t="s">
        <v>2972</v>
      </c>
      <c r="E2" s="16"/>
    </row>
    <row r="3" spans="2:98">
      <c r="B3" s="2" t="s">
        <v>2</v>
      </c>
      <c r="C3" s="26" t="s">
        <v>2973</v>
      </c>
      <c r="E3" s="16"/>
    </row>
    <row r="4" spans="2:98">
      <c r="B4" s="2" t="s">
        <v>3</v>
      </c>
      <c r="C4" s="100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166624.21</v>
      </c>
      <c r="I11" s="7"/>
      <c r="J11" s="90">
        <v>4912.9883207063631</v>
      </c>
      <c r="K11" s="7"/>
      <c r="L11" s="90">
        <v>100</v>
      </c>
      <c r="M11" s="90">
        <v>0.42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228</v>
      </c>
      <c r="C12" s="16"/>
      <c r="D12" s="16"/>
      <c r="E12" s="16"/>
      <c r="H12" s="93">
        <v>166624.21</v>
      </c>
      <c r="J12" s="93">
        <v>4912.9883207063631</v>
      </c>
      <c r="L12" s="93">
        <v>100</v>
      </c>
      <c r="M12" s="93">
        <v>0.42</v>
      </c>
    </row>
    <row r="13" spans="2:98">
      <c r="B13" t="s">
        <v>2162</v>
      </c>
      <c r="C13" t="s">
        <v>2163</v>
      </c>
      <c r="D13" t="s">
        <v>126</v>
      </c>
      <c r="E13" t="s">
        <v>2116</v>
      </c>
      <c r="F13" t="s">
        <v>769</v>
      </c>
      <c r="G13" t="s">
        <v>105</v>
      </c>
      <c r="H13" s="91">
        <v>14489</v>
      </c>
      <c r="I13" s="91">
        <v>9.9999999999999995E-7</v>
      </c>
      <c r="J13" s="91">
        <v>1.4489E-7</v>
      </c>
      <c r="K13" s="91">
        <v>0.05</v>
      </c>
      <c r="L13" s="91">
        <v>0</v>
      </c>
      <c r="M13" s="91">
        <v>0</v>
      </c>
    </row>
    <row r="14" spans="2:98">
      <c r="B14" t="s">
        <v>2164</v>
      </c>
      <c r="C14" t="s">
        <v>2165</v>
      </c>
      <c r="D14" t="s">
        <v>126</v>
      </c>
      <c r="E14" t="s">
        <v>2166</v>
      </c>
      <c r="F14" t="s">
        <v>422</v>
      </c>
      <c r="G14" t="s">
        <v>109</v>
      </c>
      <c r="H14" s="91">
        <v>149206.75</v>
      </c>
      <c r="I14" s="91">
        <v>883.49090000000001</v>
      </c>
      <c r="J14" s="91">
        <v>4744.3027823102602</v>
      </c>
      <c r="K14" s="91">
        <v>0.26</v>
      </c>
      <c r="L14" s="91">
        <v>96.57</v>
      </c>
      <c r="M14" s="91">
        <v>0.4</v>
      </c>
    </row>
    <row r="15" spans="2:98">
      <c r="B15" t="s">
        <v>2167</v>
      </c>
      <c r="C15" t="s">
        <v>2168</v>
      </c>
      <c r="D15" t="s">
        <v>126</v>
      </c>
      <c r="E15" t="s">
        <v>2169</v>
      </c>
      <c r="F15" t="s">
        <v>130</v>
      </c>
      <c r="G15" t="s">
        <v>105</v>
      </c>
      <c r="H15" s="91">
        <v>0.08</v>
      </c>
      <c r="I15" s="91">
        <v>14032.855611000001</v>
      </c>
      <c r="J15" s="91">
        <v>1.12262844888E-2</v>
      </c>
      <c r="K15" s="91">
        <v>0</v>
      </c>
      <c r="L15" s="91">
        <v>0</v>
      </c>
      <c r="M15" s="91">
        <v>0</v>
      </c>
    </row>
    <row r="16" spans="2:98">
      <c r="B16" t="s">
        <v>2170</v>
      </c>
      <c r="C16" t="s">
        <v>2171</v>
      </c>
      <c r="D16" t="s">
        <v>126</v>
      </c>
      <c r="E16" t="s">
        <v>2143</v>
      </c>
      <c r="F16" t="s">
        <v>130</v>
      </c>
      <c r="G16" t="s">
        <v>109</v>
      </c>
      <c r="H16" s="91">
        <v>2928.38</v>
      </c>
      <c r="I16" s="91">
        <v>1600.4409999999982</v>
      </c>
      <c r="J16" s="91">
        <v>168.67431196672399</v>
      </c>
      <c r="K16" s="91">
        <v>0.03</v>
      </c>
      <c r="L16" s="91">
        <v>3.43</v>
      </c>
      <c r="M16" s="91">
        <v>0.01</v>
      </c>
    </row>
    <row r="17" spans="2:13">
      <c r="B17" s="92" t="s">
        <v>278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s="92" t="s">
        <v>376</v>
      </c>
      <c r="C18" s="16"/>
      <c r="D18" s="16"/>
      <c r="E18" s="16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272</v>
      </c>
      <c r="C19" t="s">
        <v>272</v>
      </c>
      <c r="D19" s="16"/>
      <c r="E19" s="16"/>
      <c r="F19" t="s">
        <v>272</v>
      </c>
      <c r="G19" t="s">
        <v>272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s="92" t="s">
        <v>377</v>
      </c>
      <c r="C20" s="16"/>
      <c r="D20" s="16"/>
      <c r="E20" s="16"/>
      <c r="H20" s="93">
        <v>0</v>
      </c>
      <c r="J20" s="93">
        <v>0</v>
      </c>
      <c r="L20" s="93">
        <v>0</v>
      </c>
      <c r="M20" s="93">
        <v>0</v>
      </c>
    </row>
    <row r="21" spans="2:13">
      <c r="B21" t="s">
        <v>272</v>
      </c>
      <c r="C21" t="s">
        <v>272</v>
      </c>
      <c r="D21" s="16"/>
      <c r="E21" s="16"/>
      <c r="F21" t="s">
        <v>272</v>
      </c>
      <c r="G21" t="s">
        <v>272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</row>
    <row r="22" spans="2:13">
      <c r="B22" t="s">
        <v>280</v>
      </c>
      <c r="C22" s="16"/>
      <c r="D22" s="16"/>
      <c r="E22" s="16"/>
    </row>
    <row r="23" spans="2:13">
      <c r="B23" t="s">
        <v>370</v>
      </c>
      <c r="C23" s="16"/>
      <c r="D23" s="16"/>
      <c r="E23" s="16"/>
    </row>
    <row r="24" spans="2:13">
      <c r="B24" t="s">
        <v>371</v>
      </c>
      <c r="C24" s="16"/>
      <c r="D24" s="16"/>
      <c r="E24" s="16"/>
    </row>
    <row r="25" spans="2:13">
      <c r="B25" t="s">
        <v>372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2972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2973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15387108.65</v>
      </c>
      <c r="G11" s="7"/>
      <c r="H11" s="90">
        <v>49355.3437945029</v>
      </c>
      <c r="I11" s="7"/>
      <c r="J11" s="90">
        <v>100</v>
      </c>
      <c r="K11" s="90">
        <v>4.2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228</v>
      </c>
      <c r="C12" s="16"/>
      <c r="F12" s="93">
        <v>3678266.98</v>
      </c>
      <c r="H12" s="93">
        <v>6526.7572788020907</v>
      </c>
      <c r="J12" s="93">
        <v>13.22</v>
      </c>
      <c r="K12" s="93">
        <v>0.56000000000000005</v>
      </c>
    </row>
    <row r="13" spans="2:55">
      <c r="B13" s="92" t="s">
        <v>2172</v>
      </c>
      <c r="C13" s="16"/>
      <c r="F13" s="93">
        <v>294320.68</v>
      </c>
      <c r="H13" s="93">
        <v>595.95464767325495</v>
      </c>
      <c r="J13" s="93">
        <v>1.21</v>
      </c>
      <c r="K13" s="93">
        <v>0.05</v>
      </c>
    </row>
    <row r="14" spans="2:55">
      <c r="B14" t="s">
        <v>2173</v>
      </c>
      <c r="C14" t="s">
        <v>2174</v>
      </c>
      <c r="D14" t="s">
        <v>109</v>
      </c>
      <c r="E14" t="s">
        <v>2175</v>
      </c>
      <c r="F14" s="91">
        <v>73430.64</v>
      </c>
      <c r="G14" s="91">
        <v>96.187899999999829</v>
      </c>
      <c r="H14" s="91">
        <v>254.202374670643</v>
      </c>
      <c r="I14" s="91">
        <v>0.02</v>
      </c>
      <c r="J14" s="91">
        <v>0.52</v>
      </c>
      <c r="K14" s="91">
        <v>0.02</v>
      </c>
    </row>
    <row r="15" spans="2:55">
      <c r="B15" t="s">
        <v>2176</v>
      </c>
      <c r="C15" t="s">
        <v>2177</v>
      </c>
      <c r="D15" t="s">
        <v>109</v>
      </c>
      <c r="E15" t="s">
        <v>289</v>
      </c>
      <c r="F15" s="91">
        <v>34993.040000000001</v>
      </c>
      <c r="G15" s="91">
        <v>157.04810000000001</v>
      </c>
      <c r="H15" s="91">
        <v>197.78630012361199</v>
      </c>
      <c r="I15" s="91">
        <v>0.21</v>
      </c>
      <c r="J15" s="91">
        <v>0.4</v>
      </c>
      <c r="K15" s="91">
        <v>0.02</v>
      </c>
    </row>
    <row r="16" spans="2:55">
      <c r="B16" t="s">
        <v>2178</v>
      </c>
      <c r="C16" t="s">
        <v>2179</v>
      </c>
      <c r="D16" t="s">
        <v>105</v>
      </c>
      <c r="E16" t="s">
        <v>2180</v>
      </c>
      <c r="F16" s="91">
        <v>24201</v>
      </c>
      <c r="G16" s="91">
        <v>83.035899999999998</v>
      </c>
      <c r="H16" s="91">
        <v>20.095518159000001</v>
      </c>
      <c r="I16" s="91">
        <v>0.03</v>
      </c>
      <c r="J16" s="91">
        <v>0.04</v>
      </c>
      <c r="K16" s="91">
        <v>0</v>
      </c>
    </row>
    <row r="17" spans="2:11">
      <c r="B17" t="s">
        <v>2181</v>
      </c>
      <c r="C17" t="s">
        <v>2182</v>
      </c>
      <c r="D17" t="s">
        <v>105</v>
      </c>
      <c r="E17" t="s">
        <v>289</v>
      </c>
      <c r="F17" s="91">
        <v>161696</v>
      </c>
      <c r="G17" s="91">
        <v>76.606999999999999</v>
      </c>
      <c r="H17" s="91">
        <v>123.87045472</v>
      </c>
      <c r="I17" s="91">
        <v>0.22</v>
      </c>
      <c r="J17" s="91">
        <v>0.25</v>
      </c>
      <c r="K17" s="91">
        <v>0.01</v>
      </c>
    </row>
    <row r="18" spans="2:11">
      <c r="B18" s="92" t="s">
        <v>2183</v>
      </c>
      <c r="C18" s="16"/>
      <c r="F18" s="93">
        <v>0</v>
      </c>
      <c r="H18" s="93">
        <v>0</v>
      </c>
      <c r="J18" s="93">
        <v>0</v>
      </c>
      <c r="K18" s="93">
        <v>0</v>
      </c>
    </row>
    <row r="19" spans="2:11">
      <c r="B19" t="s">
        <v>272</v>
      </c>
      <c r="C19" t="s">
        <v>272</v>
      </c>
      <c r="D19" t="s">
        <v>272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B20" s="92" t="s">
        <v>2184</v>
      </c>
      <c r="C20" s="16"/>
      <c r="F20" s="93">
        <v>1103267</v>
      </c>
      <c r="H20" s="93">
        <v>1111.679410875</v>
      </c>
      <c r="J20" s="93">
        <v>2.25</v>
      </c>
      <c r="K20" s="93">
        <v>0.09</v>
      </c>
    </row>
    <row r="21" spans="2:11">
      <c r="B21" t="s">
        <v>2185</v>
      </c>
      <c r="C21" t="s">
        <v>2186</v>
      </c>
      <c r="D21" t="s">
        <v>105</v>
      </c>
      <c r="E21" t="s">
        <v>2187</v>
      </c>
      <c r="F21" s="91">
        <v>1103267</v>
      </c>
      <c r="G21" s="91">
        <v>100.7625</v>
      </c>
      <c r="H21" s="91">
        <v>1111.679410875</v>
      </c>
      <c r="I21" s="91">
        <v>0.12</v>
      </c>
      <c r="J21" s="91">
        <v>2.25</v>
      </c>
      <c r="K21" s="91">
        <v>0.09</v>
      </c>
    </row>
    <row r="22" spans="2:11">
      <c r="B22" s="92" t="s">
        <v>2188</v>
      </c>
      <c r="C22" s="16"/>
      <c r="F22" s="93">
        <v>2280679.2999999998</v>
      </c>
      <c r="H22" s="93">
        <v>4819.1232202538358</v>
      </c>
      <c r="J22" s="93">
        <v>9.76</v>
      </c>
      <c r="K22" s="93">
        <v>0.41</v>
      </c>
    </row>
    <row r="23" spans="2:11">
      <c r="B23" t="s">
        <v>2189</v>
      </c>
      <c r="C23" t="s">
        <v>2190</v>
      </c>
      <c r="D23" t="s">
        <v>105</v>
      </c>
      <c r="E23" t="s">
        <v>2191</v>
      </c>
      <c r="F23" s="91">
        <v>712567.08</v>
      </c>
      <c r="G23" s="91">
        <v>100.0941</v>
      </c>
      <c r="H23" s="91">
        <v>713.23760562227994</v>
      </c>
      <c r="I23" s="91">
        <v>0.15</v>
      </c>
      <c r="J23" s="91">
        <v>1.45</v>
      </c>
      <c r="K23" s="91">
        <v>0.06</v>
      </c>
    </row>
    <row r="24" spans="2:11">
      <c r="B24" t="s">
        <v>2192</v>
      </c>
      <c r="C24" t="s">
        <v>2193</v>
      </c>
      <c r="D24" t="s">
        <v>105</v>
      </c>
      <c r="E24" t="s">
        <v>2194</v>
      </c>
      <c r="F24" s="91">
        <v>731916.28</v>
      </c>
      <c r="G24" s="91">
        <v>98.614999999999995</v>
      </c>
      <c r="H24" s="91">
        <v>721.77923952200001</v>
      </c>
      <c r="I24" s="91">
        <v>0.04</v>
      </c>
      <c r="J24" s="91">
        <v>1.46</v>
      </c>
      <c r="K24" s="91">
        <v>0.06</v>
      </c>
    </row>
    <row r="25" spans="2:11">
      <c r="B25" t="s">
        <v>2195</v>
      </c>
      <c r="C25" t="s">
        <v>2196</v>
      </c>
      <c r="D25" t="s">
        <v>109</v>
      </c>
      <c r="E25" t="s">
        <v>2197</v>
      </c>
      <c r="F25" s="91">
        <v>63706.53</v>
      </c>
      <c r="G25" s="91">
        <v>98.91</v>
      </c>
      <c r="H25" s="91">
        <v>226.78065163397699</v>
      </c>
      <c r="I25" s="91">
        <v>0.19</v>
      </c>
      <c r="J25" s="91">
        <v>0.46</v>
      </c>
      <c r="K25" s="91">
        <v>0.02</v>
      </c>
    </row>
    <row r="26" spans="2:11">
      <c r="B26" t="s">
        <v>2198</v>
      </c>
      <c r="C26" t="s">
        <v>2199</v>
      </c>
      <c r="D26" t="s">
        <v>109</v>
      </c>
      <c r="E26" t="s">
        <v>2200</v>
      </c>
      <c r="F26" s="91">
        <v>60034.75</v>
      </c>
      <c r="G26" s="91">
        <v>101.62529999999988</v>
      </c>
      <c r="H26" s="91">
        <v>219.57677075550799</v>
      </c>
      <c r="I26" s="91">
        <v>0.03</v>
      </c>
      <c r="J26" s="91">
        <v>0.44</v>
      </c>
      <c r="K26" s="91">
        <v>0.02</v>
      </c>
    </row>
    <row r="27" spans="2:11">
      <c r="B27" t="s">
        <v>2201</v>
      </c>
      <c r="C27" t="s">
        <v>2202</v>
      </c>
      <c r="D27" t="s">
        <v>109</v>
      </c>
      <c r="E27" t="s">
        <v>2203</v>
      </c>
      <c r="F27" s="91">
        <v>34766</v>
      </c>
      <c r="G27" s="91">
        <v>96.854699999999994</v>
      </c>
      <c r="H27" s="91">
        <v>121.187345502198</v>
      </c>
      <c r="I27" s="91">
        <v>0</v>
      </c>
      <c r="J27" s="91">
        <v>0.25</v>
      </c>
      <c r="K27" s="91">
        <v>0.01</v>
      </c>
    </row>
    <row r="28" spans="2:11">
      <c r="B28" t="s">
        <v>2204</v>
      </c>
      <c r="C28" t="s">
        <v>2205</v>
      </c>
      <c r="D28" t="s">
        <v>109</v>
      </c>
      <c r="E28" t="s">
        <v>289</v>
      </c>
      <c r="F28" s="91">
        <v>23889.85</v>
      </c>
      <c r="G28" s="91">
        <v>0.42520000000000002</v>
      </c>
      <c r="H28" s="91">
        <v>0.36558513227779998</v>
      </c>
      <c r="I28" s="91">
        <v>0.02</v>
      </c>
      <c r="J28" s="91">
        <v>0</v>
      </c>
      <c r="K28" s="91">
        <v>0</v>
      </c>
    </row>
    <row r="29" spans="2:11">
      <c r="B29" t="s">
        <v>2206</v>
      </c>
      <c r="C29" t="s">
        <v>2207</v>
      </c>
      <c r="D29" t="s">
        <v>109</v>
      </c>
      <c r="E29" t="s">
        <v>2208</v>
      </c>
      <c r="F29" s="91">
        <v>183819.55</v>
      </c>
      <c r="G29" s="91">
        <v>109.55710000000001</v>
      </c>
      <c r="H29" s="91">
        <v>724.793138198767</v>
      </c>
      <c r="I29" s="91">
        <v>0.01</v>
      </c>
      <c r="J29" s="91">
        <v>1.47</v>
      </c>
      <c r="K29" s="91">
        <v>0.06</v>
      </c>
    </row>
    <row r="30" spans="2:11">
      <c r="B30" t="s">
        <v>2209</v>
      </c>
      <c r="C30" t="s">
        <v>2210</v>
      </c>
      <c r="D30" t="s">
        <v>109</v>
      </c>
      <c r="E30" t="s">
        <v>289</v>
      </c>
      <c r="F30" s="91">
        <v>24228.25</v>
      </c>
      <c r="G30" s="91">
        <v>40.951100000000061</v>
      </c>
      <c r="H30" s="91">
        <v>35.708323853814299</v>
      </c>
      <c r="I30" s="91">
        <v>0.01</v>
      </c>
      <c r="J30" s="91">
        <v>7.0000000000000007E-2</v>
      </c>
      <c r="K30" s="91">
        <v>0</v>
      </c>
    </row>
    <row r="31" spans="2:11">
      <c r="B31" t="s">
        <v>2211</v>
      </c>
      <c r="C31" t="s">
        <v>2212</v>
      </c>
      <c r="D31" t="s">
        <v>109</v>
      </c>
      <c r="E31" t="s">
        <v>2213</v>
      </c>
      <c r="F31" s="91">
        <v>264986.87</v>
      </c>
      <c r="G31" s="91">
        <v>82.178900000000041</v>
      </c>
      <c r="H31" s="91">
        <v>783.73009838263795</v>
      </c>
      <c r="I31" s="91">
        <v>0.55000000000000004</v>
      </c>
      <c r="J31" s="91">
        <v>1.59</v>
      </c>
      <c r="K31" s="91">
        <v>7.0000000000000007E-2</v>
      </c>
    </row>
    <row r="32" spans="2:11">
      <c r="B32" t="s">
        <v>2214</v>
      </c>
      <c r="C32" t="s">
        <v>2215</v>
      </c>
      <c r="D32" t="s">
        <v>105</v>
      </c>
      <c r="E32" t="s">
        <v>2216</v>
      </c>
      <c r="F32" s="91">
        <v>3413.03</v>
      </c>
      <c r="G32" s="91">
        <v>13448.282499999999</v>
      </c>
      <c r="H32" s="91">
        <v>458.99391620975001</v>
      </c>
      <c r="I32" s="91">
        <v>0.39</v>
      </c>
      <c r="J32" s="91">
        <v>0.93</v>
      </c>
      <c r="K32" s="91">
        <v>0.04</v>
      </c>
    </row>
    <row r="33" spans="2:11">
      <c r="B33" t="s">
        <v>2217</v>
      </c>
      <c r="C33" t="s">
        <v>2218</v>
      </c>
      <c r="D33" t="s">
        <v>113</v>
      </c>
      <c r="E33" t="s">
        <v>2216</v>
      </c>
      <c r="F33" s="91">
        <v>177351.11</v>
      </c>
      <c r="G33" s="91">
        <v>108.74319999999992</v>
      </c>
      <c r="H33" s="91">
        <v>812.97054544062598</v>
      </c>
      <c r="I33" s="91">
        <v>0.23</v>
      </c>
      <c r="J33" s="91">
        <v>1.65</v>
      </c>
      <c r="K33" s="91">
        <v>7.0000000000000007E-2</v>
      </c>
    </row>
    <row r="34" spans="2:11">
      <c r="B34" s="92" t="s">
        <v>278</v>
      </c>
      <c r="C34" s="16"/>
      <c r="F34" s="93">
        <v>11708841.67</v>
      </c>
      <c r="H34" s="93">
        <v>42828.586515700808</v>
      </c>
      <c r="J34" s="93">
        <v>86.78</v>
      </c>
      <c r="K34" s="93">
        <v>3.64</v>
      </c>
    </row>
    <row r="35" spans="2:11">
      <c r="B35" s="92" t="s">
        <v>2219</v>
      </c>
      <c r="C35" s="16"/>
      <c r="F35" s="93">
        <v>433956.77</v>
      </c>
      <c r="H35" s="93">
        <v>1537.1205189711229</v>
      </c>
      <c r="J35" s="93">
        <v>3.11</v>
      </c>
      <c r="K35" s="93">
        <v>0.13</v>
      </c>
    </row>
    <row r="36" spans="2:11">
      <c r="B36" t="s">
        <v>2220</v>
      </c>
      <c r="C36" t="s">
        <v>2221</v>
      </c>
      <c r="D36" t="s">
        <v>109</v>
      </c>
      <c r="E36" t="s">
        <v>2222</v>
      </c>
      <c r="F36" s="91">
        <v>46844.94</v>
      </c>
      <c r="G36" s="91">
        <v>95.889400000000208</v>
      </c>
      <c r="H36" s="91">
        <v>161.66467549500001</v>
      </c>
      <c r="I36" s="91">
        <v>0</v>
      </c>
      <c r="J36" s="91">
        <v>0.33</v>
      </c>
      <c r="K36" s="91">
        <v>0.01</v>
      </c>
    </row>
    <row r="37" spans="2:11">
      <c r="B37" t="s">
        <v>2201</v>
      </c>
      <c r="C37" t="s">
        <v>2223</v>
      </c>
      <c r="D37" t="s">
        <v>109</v>
      </c>
      <c r="E37" t="s">
        <v>2094</v>
      </c>
      <c r="F37" s="91">
        <v>131741.35999999999</v>
      </c>
      <c r="G37" s="91">
        <v>101.17010000000008</v>
      </c>
      <c r="H37" s="91">
        <v>479.68503348644299</v>
      </c>
      <c r="I37" s="91">
        <v>7.0000000000000007E-2</v>
      </c>
      <c r="J37" s="91">
        <v>0.97</v>
      </c>
      <c r="K37" s="91">
        <v>0.04</v>
      </c>
    </row>
    <row r="38" spans="2:11">
      <c r="B38" t="s">
        <v>2201</v>
      </c>
      <c r="C38" t="s">
        <v>2223</v>
      </c>
      <c r="D38" t="s">
        <v>109</v>
      </c>
      <c r="E38" t="s">
        <v>2224</v>
      </c>
      <c r="F38" s="91">
        <v>6655.19</v>
      </c>
      <c r="G38" s="91">
        <v>100</v>
      </c>
      <c r="H38" s="91">
        <v>23.952028810000002</v>
      </c>
      <c r="I38" s="91">
        <v>0.03</v>
      </c>
      <c r="J38" s="91">
        <v>0.05</v>
      </c>
      <c r="K38" s="91">
        <v>0</v>
      </c>
    </row>
    <row r="39" spans="2:11">
      <c r="B39" t="s">
        <v>2201</v>
      </c>
      <c r="C39" t="s">
        <v>2225</v>
      </c>
      <c r="D39" t="s">
        <v>109</v>
      </c>
      <c r="E39" t="s">
        <v>2226</v>
      </c>
      <c r="F39" s="91">
        <v>10395.280000000001</v>
      </c>
      <c r="G39" s="91">
        <v>100</v>
      </c>
      <c r="H39" s="91">
        <v>37.412612719999998</v>
      </c>
      <c r="I39" s="91">
        <v>0.14000000000000001</v>
      </c>
      <c r="J39" s="91">
        <v>0.08</v>
      </c>
      <c r="K39" s="91">
        <v>0</v>
      </c>
    </row>
    <row r="40" spans="2:11">
      <c r="B40" t="s">
        <v>2227</v>
      </c>
      <c r="C40" t="s">
        <v>2223</v>
      </c>
      <c r="D40" t="s">
        <v>109</v>
      </c>
      <c r="E40" t="s">
        <v>2228</v>
      </c>
      <c r="F40" s="91">
        <v>238320</v>
      </c>
      <c r="G40" s="91">
        <v>97.282600000000002</v>
      </c>
      <c r="H40" s="91">
        <v>834.40616845967998</v>
      </c>
      <c r="I40" s="91">
        <v>0.08</v>
      </c>
      <c r="J40" s="91">
        <v>1.69</v>
      </c>
      <c r="K40" s="91">
        <v>7.0000000000000007E-2</v>
      </c>
    </row>
    <row r="41" spans="2:11">
      <c r="B41" s="92" t="s">
        <v>2229</v>
      </c>
      <c r="C41" s="16"/>
      <c r="F41" s="93">
        <v>1068000.3999999999</v>
      </c>
      <c r="H41" s="93">
        <v>4846.4464736981236</v>
      </c>
      <c r="J41" s="93">
        <v>9.82</v>
      </c>
      <c r="K41" s="93">
        <v>0.41</v>
      </c>
    </row>
    <row r="42" spans="2:11">
      <c r="B42" t="s">
        <v>2230</v>
      </c>
      <c r="C42" t="s">
        <v>2231</v>
      </c>
      <c r="D42" t="s">
        <v>109</v>
      </c>
      <c r="E42" t="s">
        <v>289</v>
      </c>
      <c r="F42" s="91">
        <v>154616.06</v>
      </c>
      <c r="G42" s="91">
        <v>1E-4</v>
      </c>
      <c r="H42" s="91">
        <v>5.5646319993999998E-4</v>
      </c>
      <c r="I42" s="91">
        <v>25598.69</v>
      </c>
      <c r="J42" s="91">
        <v>0</v>
      </c>
      <c r="K42" s="91">
        <v>0</v>
      </c>
    </row>
    <row r="43" spans="2:11">
      <c r="B43" t="s">
        <v>2232</v>
      </c>
      <c r="C43" t="s">
        <v>2233</v>
      </c>
      <c r="D43" t="s">
        <v>109</v>
      </c>
      <c r="E43" t="s">
        <v>2234</v>
      </c>
      <c r="F43" s="91">
        <v>910897.05</v>
      </c>
      <c r="G43" s="91">
        <v>101.76100000000001</v>
      </c>
      <c r="H43" s="91">
        <v>3336.0496714347501</v>
      </c>
      <c r="I43" s="91">
        <v>0</v>
      </c>
      <c r="J43" s="91">
        <v>6.76</v>
      </c>
      <c r="K43" s="91">
        <v>0.28000000000000003</v>
      </c>
    </row>
    <row r="44" spans="2:11">
      <c r="B44" t="s">
        <v>2235</v>
      </c>
      <c r="C44" t="s">
        <v>2236</v>
      </c>
      <c r="D44" t="s">
        <v>109</v>
      </c>
      <c r="E44" t="s">
        <v>2237</v>
      </c>
      <c r="F44" s="91">
        <v>3.08</v>
      </c>
      <c r="G44" s="91">
        <v>60704.32</v>
      </c>
      <c r="H44" s="91">
        <v>6.7290253085440002</v>
      </c>
      <c r="I44" s="91">
        <v>0</v>
      </c>
      <c r="J44" s="91">
        <v>0.01</v>
      </c>
      <c r="K44" s="91">
        <v>0</v>
      </c>
    </row>
    <row r="45" spans="2:11">
      <c r="B45" t="s">
        <v>2238</v>
      </c>
      <c r="C45" t="s">
        <v>2239</v>
      </c>
      <c r="D45" t="s">
        <v>116</v>
      </c>
      <c r="E45" t="s">
        <v>864</v>
      </c>
      <c r="F45" s="91">
        <v>2484.21</v>
      </c>
      <c r="G45" s="91">
        <v>12813.079999999984</v>
      </c>
      <c r="H45" s="91">
        <v>1503.6672204916299</v>
      </c>
      <c r="I45" s="91">
        <v>0</v>
      </c>
      <c r="J45" s="91">
        <v>3.05</v>
      </c>
      <c r="K45" s="91">
        <v>0.13</v>
      </c>
    </row>
    <row r="46" spans="2:11">
      <c r="B46" s="92" t="s">
        <v>2240</v>
      </c>
      <c r="C46" s="16"/>
      <c r="F46" s="93">
        <v>1237458.8</v>
      </c>
      <c r="H46" s="93">
        <v>4489.8899032898371</v>
      </c>
      <c r="J46" s="93">
        <v>9.1</v>
      </c>
      <c r="K46" s="93">
        <v>0.38</v>
      </c>
    </row>
    <row r="47" spans="2:11">
      <c r="B47" t="s">
        <v>2241</v>
      </c>
      <c r="C47" t="s">
        <v>2242</v>
      </c>
      <c r="D47" t="s">
        <v>109</v>
      </c>
      <c r="E47" t="s">
        <v>2243</v>
      </c>
      <c r="F47" s="91">
        <v>577196.81000000006</v>
      </c>
      <c r="G47" s="91">
        <v>113.13760000000022</v>
      </c>
      <c r="H47" s="91">
        <v>2350.24279857991</v>
      </c>
      <c r="I47" s="91">
        <v>0.01</v>
      </c>
      <c r="J47" s="91">
        <v>4.76</v>
      </c>
      <c r="K47" s="91">
        <v>0.2</v>
      </c>
    </row>
    <row r="48" spans="2:11">
      <c r="B48" t="s">
        <v>2244</v>
      </c>
      <c r="C48" t="s">
        <v>2245</v>
      </c>
      <c r="D48" t="s">
        <v>109</v>
      </c>
      <c r="E48" t="s">
        <v>2246</v>
      </c>
      <c r="F48" s="91">
        <v>59796.32</v>
      </c>
      <c r="G48" s="91">
        <v>92.433399999999949</v>
      </c>
      <c r="H48" s="91">
        <v>198.92310617151699</v>
      </c>
      <c r="I48" s="91">
        <v>0.01</v>
      </c>
      <c r="J48" s="91">
        <v>0.4</v>
      </c>
      <c r="K48" s="91">
        <v>0.02</v>
      </c>
    </row>
    <row r="49" spans="2:11">
      <c r="B49" t="s">
        <v>2247</v>
      </c>
      <c r="C49" t="s">
        <v>2248</v>
      </c>
      <c r="D49" t="s">
        <v>109</v>
      </c>
      <c r="E49" t="s">
        <v>2249</v>
      </c>
      <c r="F49" s="91">
        <v>600465.67000000004</v>
      </c>
      <c r="G49" s="91">
        <v>89.803600000000102</v>
      </c>
      <c r="H49" s="91">
        <v>1940.7239985384099</v>
      </c>
      <c r="I49" s="91">
        <v>0</v>
      </c>
      <c r="J49" s="91">
        <v>3.93</v>
      </c>
      <c r="K49" s="91">
        <v>0.17</v>
      </c>
    </row>
    <row r="50" spans="2:11">
      <c r="B50" s="92" t="s">
        <v>2250</v>
      </c>
      <c r="C50" s="16"/>
      <c r="F50" s="93">
        <v>8969425.6999999993</v>
      </c>
      <c r="H50" s="93">
        <v>31955.129619741721</v>
      </c>
      <c r="J50" s="93">
        <v>64.75</v>
      </c>
      <c r="K50" s="93">
        <v>2.72</v>
      </c>
    </row>
    <row r="51" spans="2:11">
      <c r="B51" t="s">
        <v>2251</v>
      </c>
      <c r="C51" t="s">
        <v>2252</v>
      </c>
      <c r="D51" t="s">
        <v>109</v>
      </c>
      <c r="E51" t="s">
        <v>2253</v>
      </c>
      <c r="F51" s="91">
        <v>96.88</v>
      </c>
      <c r="G51" s="91">
        <v>100</v>
      </c>
      <c r="H51" s="91">
        <v>0.34867112</v>
      </c>
      <c r="I51" s="91">
        <v>0.28999999999999998</v>
      </c>
      <c r="J51" s="91">
        <v>0</v>
      </c>
      <c r="K51" s="91">
        <v>0</v>
      </c>
    </row>
    <row r="52" spans="2:11">
      <c r="B52" t="s">
        <v>2254</v>
      </c>
      <c r="C52" t="s">
        <v>2255</v>
      </c>
      <c r="D52" t="s">
        <v>109</v>
      </c>
      <c r="E52" t="s">
        <v>2256</v>
      </c>
      <c r="F52" s="91">
        <v>187085.84</v>
      </c>
      <c r="G52" s="91">
        <v>102.41470000000007</v>
      </c>
      <c r="H52" s="91">
        <v>689.58064300075</v>
      </c>
      <c r="I52" s="91">
        <v>0.01</v>
      </c>
      <c r="J52" s="91">
        <v>1.4</v>
      </c>
      <c r="K52" s="91">
        <v>0.06</v>
      </c>
    </row>
    <row r="53" spans="2:11">
      <c r="B53" t="s">
        <v>2257</v>
      </c>
      <c r="C53" t="s">
        <v>2258</v>
      </c>
      <c r="D53" t="s">
        <v>109</v>
      </c>
      <c r="E53" t="s">
        <v>2259</v>
      </c>
      <c r="F53" s="91">
        <v>376069.53</v>
      </c>
      <c r="G53" s="91">
        <v>79.270800000000236</v>
      </c>
      <c r="H53" s="91">
        <v>1072.90985662908</v>
      </c>
      <c r="I53" s="91">
        <v>0.02</v>
      </c>
      <c r="J53" s="91">
        <v>2.17</v>
      </c>
      <c r="K53" s="91">
        <v>0.09</v>
      </c>
    </row>
    <row r="54" spans="2:11">
      <c r="B54" t="s">
        <v>1958</v>
      </c>
      <c r="C54" t="s">
        <v>2260</v>
      </c>
      <c r="D54" t="s">
        <v>116</v>
      </c>
      <c r="E54" t="s">
        <v>2261</v>
      </c>
      <c r="F54" s="91">
        <v>559314.16</v>
      </c>
      <c r="G54" s="91">
        <v>101.9879000000001</v>
      </c>
      <c r="H54" s="91">
        <v>2694.7243874656901</v>
      </c>
      <c r="I54" s="91">
        <v>0.17</v>
      </c>
      <c r="J54" s="91">
        <v>5.46</v>
      </c>
      <c r="K54" s="91">
        <v>0.23</v>
      </c>
    </row>
    <row r="55" spans="2:11">
      <c r="B55" t="s">
        <v>2262</v>
      </c>
      <c r="C55" t="s">
        <v>2263</v>
      </c>
      <c r="D55" t="s">
        <v>109</v>
      </c>
      <c r="E55" t="s">
        <v>2264</v>
      </c>
      <c r="F55" s="91">
        <v>238886.38</v>
      </c>
      <c r="G55" s="91">
        <v>107.24980000000002</v>
      </c>
      <c r="H55" s="91">
        <v>922.08238803328697</v>
      </c>
      <c r="I55" s="91">
        <v>0.01</v>
      </c>
      <c r="J55" s="91">
        <v>1.87</v>
      </c>
      <c r="K55" s="91">
        <v>0.08</v>
      </c>
    </row>
    <row r="56" spans="2:11">
      <c r="B56" t="s">
        <v>2265</v>
      </c>
      <c r="C56" t="s">
        <v>2266</v>
      </c>
      <c r="D56" t="s">
        <v>109</v>
      </c>
      <c r="E56" t="s">
        <v>2267</v>
      </c>
      <c r="F56" s="91">
        <v>10037.49</v>
      </c>
      <c r="G56" s="91">
        <v>87.629499999999865</v>
      </c>
      <c r="H56" s="91">
        <v>31.656092476080399</v>
      </c>
      <c r="I56" s="91">
        <v>0.03</v>
      </c>
      <c r="J56" s="91">
        <v>0.06</v>
      </c>
      <c r="K56" s="91">
        <v>0</v>
      </c>
    </row>
    <row r="57" spans="2:11">
      <c r="B57" t="s">
        <v>2268</v>
      </c>
      <c r="C57" t="s">
        <v>2269</v>
      </c>
      <c r="D57" t="s">
        <v>109</v>
      </c>
      <c r="E57" t="s">
        <v>2216</v>
      </c>
      <c r="F57" s="91">
        <v>23621.82</v>
      </c>
      <c r="G57" s="91">
        <v>95.793399999999977</v>
      </c>
      <c r="H57" s="91">
        <v>81.4386921270481</v>
      </c>
      <c r="I57" s="91">
        <v>0</v>
      </c>
      <c r="J57" s="91">
        <v>0.17</v>
      </c>
      <c r="K57" s="91">
        <v>0.01</v>
      </c>
    </row>
    <row r="58" spans="2:11">
      <c r="B58" t="s">
        <v>2270</v>
      </c>
      <c r="C58" t="s">
        <v>2271</v>
      </c>
      <c r="D58" t="s">
        <v>113</v>
      </c>
      <c r="E58" t="s">
        <v>2272</v>
      </c>
      <c r="F58" s="91">
        <v>34280.83</v>
      </c>
      <c r="G58" s="91">
        <v>100</v>
      </c>
      <c r="H58" s="91">
        <v>144.50741078199999</v>
      </c>
      <c r="I58" s="91">
        <v>0.01</v>
      </c>
      <c r="J58" s="91">
        <v>0.28999999999999998</v>
      </c>
      <c r="K58" s="91">
        <v>0.01</v>
      </c>
    </row>
    <row r="59" spans="2:11">
      <c r="B59" t="s">
        <v>2273</v>
      </c>
      <c r="C59" t="s">
        <v>2274</v>
      </c>
      <c r="D59" t="s">
        <v>113</v>
      </c>
      <c r="E59" t="s">
        <v>2275</v>
      </c>
      <c r="F59" s="91">
        <v>256600</v>
      </c>
      <c r="G59" s="91">
        <v>105.24</v>
      </c>
      <c r="H59" s="91">
        <v>1138.351233936</v>
      </c>
      <c r="I59" s="91">
        <v>0</v>
      </c>
      <c r="J59" s="91">
        <v>2.31</v>
      </c>
      <c r="K59" s="91">
        <v>0.1</v>
      </c>
    </row>
    <row r="60" spans="2:11">
      <c r="B60" t="s">
        <v>2276</v>
      </c>
      <c r="C60" t="s">
        <v>2277</v>
      </c>
      <c r="D60" t="s">
        <v>109</v>
      </c>
      <c r="E60" t="s">
        <v>978</v>
      </c>
      <c r="F60" s="91">
        <v>476617.2</v>
      </c>
      <c r="G60" s="91">
        <v>65.765000000000001</v>
      </c>
      <c r="H60" s="91">
        <v>1128.0968383864199</v>
      </c>
      <c r="I60" s="91">
        <v>0.01</v>
      </c>
      <c r="J60" s="91">
        <v>2.29</v>
      </c>
      <c r="K60" s="91">
        <v>0.1</v>
      </c>
    </row>
    <row r="61" spans="2:11">
      <c r="B61" t="s">
        <v>2278</v>
      </c>
      <c r="C61" t="s">
        <v>2279</v>
      </c>
      <c r="D61" t="s">
        <v>113</v>
      </c>
      <c r="E61" t="s">
        <v>2280</v>
      </c>
      <c r="F61" s="91">
        <v>245147.41</v>
      </c>
      <c r="G61" s="91">
        <v>100.20900000000017</v>
      </c>
      <c r="H61" s="91">
        <v>1035.55418639352</v>
      </c>
      <c r="I61" s="91">
        <v>0.02</v>
      </c>
      <c r="J61" s="91">
        <v>2.1</v>
      </c>
      <c r="K61" s="91">
        <v>0.09</v>
      </c>
    </row>
    <row r="62" spans="2:11">
      <c r="B62" t="s">
        <v>2281</v>
      </c>
      <c r="C62" t="s">
        <v>2282</v>
      </c>
      <c r="D62" t="s">
        <v>109</v>
      </c>
      <c r="E62" t="s">
        <v>2283</v>
      </c>
      <c r="F62" s="91">
        <v>523188.8</v>
      </c>
      <c r="G62" s="91">
        <v>168.10490000000007</v>
      </c>
      <c r="H62" s="91">
        <v>3165.34212657527</v>
      </c>
      <c r="I62" s="91">
        <v>0.01</v>
      </c>
      <c r="J62" s="91">
        <v>6.41</v>
      </c>
      <c r="K62" s="91">
        <v>0.27</v>
      </c>
    </row>
    <row r="63" spans="2:11">
      <c r="B63" t="s">
        <v>2284</v>
      </c>
      <c r="C63" t="s">
        <v>2285</v>
      </c>
      <c r="D63" t="s">
        <v>109</v>
      </c>
      <c r="E63" t="s">
        <v>2286</v>
      </c>
      <c r="F63" s="91">
        <v>119313.17</v>
      </c>
      <c r="G63" s="91">
        <v>99.680700000000044</v>
      </c>
      <c r="H63" s="91">
        <v>428.03699877043601</v>
      </c>
      <c r="I63" s="91">
        <v>0.06</v>
      </c>
      <c r="J63" s="91">
        <v>0.87</v>
      </c>
      <c r="K63" s="91">
        <v>0.04</v>
      </c>
    </row>
    <row r="64" spans="2:11">
      <c r="B64" t="s">
        <v>2287</v>
      </c>
      <c r="C64" t="s">
        <v>2288</v>
      </c>
      <c r="D64" t="s">
        <v>113</v>
      </c>
      <c r="E64" t="s">
        <v>339</v>
      </c>
      <c r="F64" s="91">
        <v>16054.42</v>
      </c>
      <c r="G64" s="91">
        <v>1E-4</v>
      </c>
      <c r="H64" s="91">
        <v>6.7675802067999994E-5</v>
      </c>
      <c r="I64" s="91">
        <v>0.89</v>
      </c>
      <c r="J64" s="91">
        <v>0</v>
      </c>
      <c r="K64" s="91">
        <v>0</v>
      </c>
    </row>
    <row r="65" spans="2:11">
      <c r="B65" t="s">
        <v>2289</v>
      </c>
      <c r="C65" t="s">
        <v>2290</v>
      </c>
      <c r="D65" t="s">
        <v>109</v>
      </c>
      <c r="E65" t="s">
        <v>2291</v>
      </c>
      <c r="F65" s="91">
        <v>201936.68</v>
      </c>
      <c r="G65" s="91">
        <v>86.234300000000033</v>
      </c>
      <c r="H65" s="91">
        <v>626.72511810602305</v>
      </c>
      <c r="I65" s="91">
        <v>0</v>
      </c>
      <c r="J65" s="91">
        <v>1.27</v>
      </c>
      <c r="K65" s="91">
        <v>0.05</v>
      </c>
    </row>
    <row r="66" spans="2:11">
      <c r="B66" t="s">
        <v>2292</v>
      </c>
      <c r="C66" t="s">
        <v>2293</v>
      </c>
      <c r="D66" t="s">
        <v>116</v>
      </c>
      <c r="E66" t="s">
        <v>2294</v>
      </c>
      <c r="F66" s="91">
        <v>13246.3</v>
      </c>
      <c r="G66" s="91">
        <v>124.3441</v>
      </c>
      <c r="H66" s="91">
        <v>77.808968656449196</v>
      </c>
      <c r="I66" s="91">
        <v>0.63</v>
      </c>
      <c r="J66" s="91">
        <v>0.16</v>
      </c>
      <c r="K66" s="91">
        <v>0.01</v>
      </c>
    </row>
    <row r="67" spans="2:11">
      <c r="B67" t="s">
        <v>2295</v>
      </c>
      <c r="C67" t="s">
        <v>2296</v>
      </c>
      <c r="D67" t="s">
        <v>109</v>
      </c>
      <c r="E67" t="s">
        <v>470</v>
      </c>
      <c r="F67" s="91">
        <v>225748.77</v>
      </c>
      <c r="G67" s="91">
        <v>102.55829999999999</v>
      </c>
      <c r="H67" s="91">
        <v>833.25523871769303</v>
      </c>
      <c r="I67" s="91">
        <v>0</v>
      </c>
      <c r="J67" s="91">
        <v>1.69</v>
      </c>
      <c r="K67" s="91">
        <v>7.0000000000000007E-2</v>
      </c>
    </row>
    <row r="68" spans="2:11">
      <c r="B68" t="s">
        <v>2297</v>
      </c>
      <c r="C68" t="s">
        <v>2298</v>
      </c>
      <c r="D68" t="s">
        <v>109</v>
      </c>
      <c r="E68" t="s">
        <v>2299</v>
      </c>
      <c r="F68" s="91">
        <v>202201.04</v>
      </c>
      <c r="G68" s="91">
        <v>476.93940000000049</v>
      </c>
      <c r="H68" s="91">
        <v>3470.7907606641702</v>
      </c>
      <c r="I68" s="91">
        <v>0.15</v>
      </c>
      <c r="J68" s="91">
        <v>7.03</v>
      </c>
      <c r="K68" s="91">
        <v>0.3</v>
      </c>
    </row>
    <row r="69" spans="2:11">
      <c r="B69" t="s">
        <v>2300</v>
      </c>
      <c r="C69" t="s">
        <v>2301</v>
      </c>
      <c r="D69" t="s">
        <v>109</v>
      </c>
      <c r="E69" t="s">
        <v>2302</v>
      </c>
      <c r="F69" s="91">
        <v>121.29</v>
      </c>
      <c r="G69" s="91">
        <v>100</v>
      </c>
      <c r="H69" s="91">
        <v>0.43652270999999998</v>
      </c>
      <c r="I69" s="91">
        <v>0.01</v>
      </c>
      <c r="J69" s="91">
        <v>0</v>
      </c>
      <c r="K69" s="91">
        <v>0</v>
      </c>
    </row>
    <row r="70" spans="2:11">
      <c r="B70" t="s">
        <v>2303</v>
      </c>
      <c r="C70" t="s">
        <v>2304</v>
      </c>
      <c r="D70" t="s">
        <v>113</v>
      </c>
      <c r="E70" t="s">
        <v>2305</v>
      </c>
      <c r="F70" s="91">
        <v>16269.26</v>
      </c>
      <c r="G70" s="91">
        <v>102.67720000000001</v>
      </c>
      <c r="H70" s="91">
        <v>70.417500878306299</v>
      </c>
      <c r="I70" s="91">
        <v>0.02</v>
      </c>
      <c r="J70" s="91">
        <v>0.14000000000000001</v>
      </c>
      <c r="K70" s="91">
        <v>0.01</v>
      </c>
    </row>
    <row r="71" spans="2:11">
      <c r="B71" t="s">
        <v>2306</v>
      </c>
      <c r="C71" t="s">
        <v>2307</v>
      </c>
      <c r="D71" t="s">
        <v>109</v>
      </c>
      <c r="E71" t="s">
        <v>2305</v>
      </c>
      <c r="F71" s="91">
        <v>34726.300000000003</v>
      </c>
      <c r="G71" s="91">
        <v>100</v>
      </c>
      <c r="H71" s="91">
        <v>124.9799537</v>
      </c>
      <c r="I71" s="91">
        <v>0</v>
      </c>
      <c r="J71" s="91">
        <v>0.25</v>
      </c>
      <c r="K71" s="91">
        <v>0.01</v>
      </c>
    </row>
    <row r="72" spans="2:11">
      <c r="B72" t="s">
        <v>2308</v>
      </c>
      <c r="C72" t="s">
        <v>2309</v>
      </c>
      <c r="D72" t="s">
        <v>109</v>
      </c>
      <c r="E72" t="s">
        <v>2310</v>
      </c>
      <c r="F72" s="91">
        <v>15195.31</v>
      </c>
      <c r="G72" s="91">
        <v>102.68530000000005</v>
      </c>
      <c r="H72" s="91">
        <v>56.156455424288602</v>
      </c>
      <c r="I72" s="91">
        <v>0</v>
      </c>
      <c r="J72" s="91">
        <v>0.11</v>
      </c>
      <c r="K72" s="91">
        <v>0</v>
      </c>
    </row>
    <row r="73" spans="2:11">
      <c r="B73" t="s">
        <v>2311</v>
      </c>
      <c r="C73" t="s">
        <v>2312</v>
      </c>
      <c r="D73" t="s">
        <v>113</v>
      </c>
      <c r="E73" t="s">
        <v>295</v>
      </c>
      <c r="F73" s="91">
        <v>801.41</v>
      </c>
      <c r="G73" s="91">
        <v>100</v>
      </c>
      <c r="H73" s="91">
        <v>3.378263714</v>
      </c>
      <c r="I73" s="91">
        <v>0.01</v>
      </c>
      <c r="J73" s="91">
        <v>0.01</v>
      </c>
      <c r="K73" s="91">
        <v>0</v>
      </c>
    </row>
    <row r="74" spans="2:11">
      <c r="B74" t="s">
        <v>2313</v>
      </c>
      <c r="C74" t="s">
        <v>2314</v>
      </c>
      <c r="D74" t="s">
        <v>109</v>
      </c>
      <c r="E74" t="s">
        <v>2315</v>
      </c>
      <c r="F74" s="91">
        <v>3806.54</v>
      </c>
      <c r="G74" s="91">
        <v>72.535200000000003</v>
      </c>
      <c r="H74" s="91">
        <v>9.9371319660859196</v>
      </c>
      <c r="I74" s="91">
        <v>0</v>
      </c>
      <c r="J74" s="91">
        <v>0.02</v>
      </c>
      <c r="K74" s="91">
        <v>0</v>
      </c>
    </row>
    <row r="75" spans="2:11">
      <c r="B75" t="s">
        <v>2316</v>
      </c>
      <c r="C75" t="s">
        <v>2317</v>
      </c>
      <c r="D75" t="s">
        <v>109</v>
      </c>
      <c r="E75" t="s">
        <v>2318</v>
      </c>
      <c r="F75" s="91">
        <v>76622.48</v>
      </c>
      <c r="G75" s="91">
        <v>96.777800000000155</v>
      </c>
      <c r="H75" s="91">
        <v>266.87862806753498</v>
      </c>
      <c r="I75" s="91">
        <v>0.05</v>
      </c>
      <c r="J75" s="91">
        <v>0.54</v>
      </c>
      <c r="K75" s="91">
        <v>0.02</v>
      </c>
    </row>
    <row r="76" spans="2:11">
      <c r="B76" t="s">
        <v>2319</v>
      </c>
      <c r="C76" t="s">
        <v>2320</v>
      </c>
      <c r="D76" t="s">
        <v>113</v>
      </c>
      <c r="E76" t="s">
        <v>2321</v>
      </c>
      <c r="F76" s="91">
        <v>155232.88</v>
      </c>
      <c r="G76" s="91">
        <v>104.08359999999996</v>
      </c>
      <c r="H76" s="91">
        <v>681.09048186452605</v>
      </c>
      <c r="I76" s="91">
        <v>0.01</v>
      </c>
      <c r="J76" s="91">
        <v>1.38</v>
      </c>
      <c r="K76" s="91">
        <v>0.06</v>
      </c>
    </row>
    <row r="77" spans="2:11">
      <c r="B77" t="s">
        <v>2322</v>
      </c>
      <c r="C77" t="s">
        <v>2323</v>
      </c>
      <c r="D77" t="s">
        <v>113</v>
      </c>
      <c r="E77" t="s">
        <v>2324</v>
      </c>
      <c r="F77" s="91">
        <v>170185.84</v>
      </c>
      <c r="G77" s="91">
        <v>80.084900000000047</v>
      </c>
      <c r="H77" s="91">
        <v>574.53018572885605</v>
      </c>
      <c r="I77" s="91">
        <v>0.02</v>
      </c>
      <c r="J77" s="91">
        <v>1.1599999999999999</v>
      </c>
      <c r="K77" s="91">
        <v>0.05</v>
      </c>
    </row>
    <row r="78" spans="2:11">
      <c r="B78" t="s">
        <v>2325</v>
      </c>
      <c r="C78" t="s">
        <v>2326</v>
      </c>
      <c r="D78" t="s">
        <v>109</v>
      </c>
      <c r="E78" t="s">
        <v>2327</v>
      </c>
      <c r="F78" s="91">
        <v>26303.89</v>
      </c>
      <c r="G78" s="91">
        <v>100</v>
      </c>
      <c r="H78" s="91">
        <v>94.667700109999998</v>
      </c>
      <c r="I78" s="91">
        <v>0</v>
      </c>
      <c r="J78" s="91">
        <v>0.19</v>
      </c>
      <c r="K78" s="91">
        <v>0.01</v>
      </c>
    </row>
    <row r="79" spans="2:11">
      <c r="B79" t="s">
        <v>2328</v>
      </c>
      <c r="C79" t="s">
        <v>2329</v>
      </c>
      <c r="D79" t="s">
        <v>109</v>
      </c>
      <c r="E79" t="s">
        <v>292</v>
      </c>
      <c r="F79" s="91">
        <v>34651.949999999997</v>
      </c>
      <c r="G79" s="91">
        <v>100</v>
      </c>
      <c r="H79" s="91">
        <v>124.71236804999999</v>
      </c>
      <c r="I79" s="91">
        <v>0</v>
      </c>
      <c r="J79" s="91">
        <v>0.25</v>
      </c>
      <c r="K79" s="91">
        <v>0.01</v>
      </c>
    </row>
    <row r="80" spans="2:11">
      <c r="B80" t="s">
        <v>2251</v>
      </c>
      <c r="C80" t="s">
        <v>2330</v>
      </c>
      <c r="D80" t="s">
        <v>109</v>
      </c>
      <c r="E80" t="s">
        <v>2331</v>
      </c>
      <c r="F80" s="91">
        <v>1934.74</v>
      </c>
      <c r="G80" s="91">
        <v>61.851900000000001</v>
      </c>
      <c r="H80" s="91">
        <v>4.3068277467659399</v>
      </c>
      <c r="I80" s="91">
        <v>0</v>
      </c>
      <c r="J80" s="91">
        <v>0.01</v>
      </c>
      <c r="K80" s="91">
        <v>0</v>
      </c>
    </row>
    <row r="81" spans="2:11">
      <c r="B81" t="s">
        <v>2332</v>
      </c>
      <c r="C81" t="s">
        <v>2333</v>
      </c>
      <c r="D81" t="s">
        <v>113</v>
      </c>
      <c r="E81" t="s">
        <v>864</v>
      </c>
      <c r="F81" s="91">
        <v>13518.41</v>
      </c>
      <c r="G81" s="91">
        <v>96.811599999999956</v>
      </c>
      <c r="H81" s="91">
        <v>55.168579656191604</v>
      </c>
      <c r="I81" s="91">
        <v>0.01</v>
      </c>
      <c r="J81" s="91">
        <v>0.11</v>
      </c>
      <c r="K81" s="91">
        <v>0</v>
      </c>
    </row>
    <row r="82" spans="2:11">
      <c r="B82" t="s">
        <v>2334</v>
      </c>
      <c r="C82" t="s">
        <v>2335</v>
      </c>
      <c r="D82" t="s">
        <v>109</v>
      </c>
      <c r="E82" t="s">
        <v>864</v>
      </c>
      <c r="F82" s="91">
        <v>11167.39</v>
      </c>
      <c r="G82" s="91">
        <v>122.72229999999992</v>
      </c>
      <c r="H82" s="91">
        <v>49.323855410834</v>
      </c>
      <c r="I82" s="91">
        <v>0.02</v>
      </c>
      <c r="J82" s="91">
        <v>0.1</v>
      </c>
      <c r="K82" s="91">
        <v>0</v>
      </c>
    </row>
    <row r="83" spans="2:11">
      <c r="B83" t="s">
        <v>2336</v>
      </c>
      <c r="C83" t="s">
        <v>2337</v>
      </c>
      <c r="D83" t="s">
        <v>109</v>
      </c>
      <c r="E83" t="s">
        <v>2338</v>
      </c>
      <c r="F83" s="91">
        <v>232259.63</v>
      </c>
      <c r="G83" s="91">
        <v>100.48420000000006</v>
      </c>
      <c r="H83" s="91">
        <v>839.94984783132804</v>
      </c>
      <c r="I83" s="91">
        <v>0.01</v>
      </c>
      <c r="J83" s="91">
        <v>1.7</v>
      </c>
      <c r="K83" s="91">
        <v>7.0000000000000007E-2</v>
      </c>
    </row>
    <row r="84" spans="2:11">
      <c r="B84" t="s">
        <v>2339</v>
      </c>
      <c r="C84" t="s">
        <v>2340</v>
      </c>
      <c r="D84" t="s">
        <v>109</v>
      </c>
      <c r="E84" t="s">
        <v>2341</v>
      </c>
      <c r="F84" s="91">
        <v>13491.76</v>
      </c>
      <c r="G84" s="91">
        <v>93.870299999999958</v>
      </c>
      <c r="H84" s="91">
        <v>45.580455358620704</v>
      </c>
      <c r="I84" s="91">
        <v>0</v>
      </c>
      <c r="J84" s="91">
        <v>0.09</v>
      </c>
      <c r="K84" s="91">
        <v>0</v>
      </c>
    </row>
    <row r="85" spans="2:11">
      <c r="B85" t="s">
        <v>2342</v>
      </c>
      <c r="C85" t="s">
        <v>2343</v>
      </c>
      <c r="D85" t="s">
        <v>113</v>
      </c>
      <c r="E85" t="s">
        <v>2344</v>
      </c>
      <c r="F85" s="91">
        <v>433233.46</v>
      </c>
      <c r="G85" s="91">
        <v>101.03550000000023</v>
      </c>
      <c r="H85" s="91">
        <v>1845.16317013303</v>
      </c>
      <c r="I85" s="91">
        <v>0.02</v>
      </c>
      <c r="J85" s="91">
        <v>3.74</v>
      </c>
      <c r="K85" s="91">
        <v>0.16</v>
      </c>
    </row>
    <row r="86" spans="2:11">
      <c r="B86" t="s">
        <v>2345</v>
      </c>
      <c r="C86" t="s">
        <v>2346</v>
      </c>
      <c r="D86" t="s">
        <v>109</v>
      </c>
      <c r="E86" t="s">
        <v>2347</v>
      </c>
      <c r="F86" s="91">
        <v>155264.04999999999</v>
      </c>
      <c r="G86" s="91">
        <v>100</v>
      </c>
      <c r="H86" s="91">
        <v>558.79531595000003</v>
      </c>
      <c r="I86" s="91">
        <v>0.05</v>
      </c>
      <c r="J86" s="91">
        <v>1.1299999999999999</v>
      </c>
      <c r="K86" s="91">
        <v>0.05</v>
      </c>
    </row>
    <row r="87" spans="2:11">
      <c r="B87" t="s">
        <v>2348</v>
      </c>
      <c r="C87" t="s">
        <v>2349</v>
      </c>
      <c r="D87" t="s">
        <v>113</v>
      </c>
      <c r="E87" t="s">
        <v>384</v>
      </c>
      <c r="F87" s="91">
        <v>235632.16</v>
      </c>
      <c r="G87" s="91">
        <v>112.07750000000004</v>
      </c>
      <c r="H87" s="91">
        <v>1113.24765908631</v>
      </c>
      <c r="I87" s="91">
        <v>0.01</v>
      </c>
      <c r="J87" s="91">
        <v>2.2599999999999998</v>
      </c>
      <c r="K87" s="91">
        <v>0.09</v>
      </c>
    </row>
    <row r="88" spans="2:11">
      <c r="B88" t="s">
        <v>2350</v>
      </c>
      <c r="C88" t="s">
        <v>2351</v>
      </c>
      <c r="D88" t="s">
        <v>109</v>
      </c>
      <c r="E88" t="s">
        <v>2352</v>
      </c>
      <c r="F88" s="91">
        <v>370379.62</v>
      </c>
      <c r="G88" s="91">
        <v>104.9012000000001</v>
      </c>
      <c r="H88" s="91">
        <v>1398.3290647016499</v>
      </c>
      <c r="I88" s="91">
        <v>0</v>
      </c>
      <c r="J88" s="91">
        <v>2.83</v>
      </c>
      <c r="K88" s="91">
        <v>0.12</v>
      </c>
    </row>
    <row r="89" spans="2:11">
      <c r="B89" t="s">
        <v>2353</v>
      </c>
      <c r="C89" t="s">
        <v>2354</v>
      </c>
      <c r="D89" t="s">
        <v>113</v>
      </c>
      <c r="E89" t="s">
        <v>2355</v>
      </c>
      <c r="F89" s="91">
        <v>429540.57</v>
      </c>
      <c r="G89" s="91">
        <v>95.446499999999787</v>
      </c>
      <c r="H89" s="91">
        <v>1728.2357627874401</v>
      </c>
      <c r="I89" s="91">
        <v>0.08</v>
      </c>
      <c r="J89" s="91">
        <v>3.5</v>
      </c>
      <c r="K89" s="91">
        <v>0.15</v>
      </c>
    </row>
    <row r="90" spans="2:11">
      <c r="B90" t="s">
        <v>2356</v>
      </c>
      <c r="C90" t="s">
        <v>2357</v>
      </c>
      <c r="D90" t="s">
        <v>109</v>
      </c>
      <c r="E90" t="s">
        <v>2341</v>
      </c>
      <c r="F90" s="91">
        <v>12597.65</v>
      </c>
      <c r="G90" s="91">
        <v>94.930500000000109</v>
      </c>
      <c r="H90" s="91">
        <v>43.040484667566801</v>
      </c>
      <c r="I90" s="91">
        <v>0.05</v>
      </c>
      <c r="J90" s="91">
        <v>0.09</v>
      </c>
      <c r="K90" s="91">
        <v>0</v>
      </c>
    </row>
    <row r="91" spans="2:11">
      <c r="B91" t="s">
        <v>2358</v>
      </c>
      <c r="C91" t="s">
        <v>2359</v>
      </c>
      <c r="D91" t="s">
        <v>109</v>
      </c>
      <c r="E91" t="s">
        <v>2360</v>
      </c>
      <c r="F91" s="91">
        <v>233600</v>
      </c>
      <c r="G91" s="91">
        <v>108.0097</v>
      </c>
      <c r="H91" s="91">
        <v>908.06606246080003</v>
      </c>
      <c r="I91" s="91">
        <v>0.01</v>
      </c>
      <c r="J91" s="91">
        <v>1.84</v>
      </c>
      <c r="K91" s="91">
        <v>0.08</v>
      </c>
    </row>
    <row r="92" spans="2:11">
      <c r="B92" t="s">
        <v>2361</v>
      </c>
      <c r="C92" t="s">
        <v>2362</v>
      </c>
      <c r="D92" t="s">
        <v>225</v>
      </c>
      <c r="E92" t="s">
        <v>2363</v>
      </c>
      <c r="F92" s="91">
        <v>310031.78999999998</v>
      </c>
      <c r="G92" s="91">
        <v>100</v>
      </c>
      <c r="H92" s="91">
        <v>175.19896452899999</v>
      </c>
      <c r="I92" s="91">
        <v>0.04</v>
      </c>
      <c r="J92" s="91">
        <v>0.35</v>
      </c>
      <c r="K92" s="91">
        <v>0.01</v>
      </c>
    </row>
    <row r="93" spans="2:11">
      <c r="B93" t="s">
        <v>2364</v>
      </c>
      <c r="C93" t="s">
        <v>2365</v>
      </c>
      <c r="D93" t="s">
        <v>113</v>
      </c>
      <c r="E93" t="s">
        <v>2366</v>
      </c>
      <c r="F93" s="91">
        <v>263906.90000000002</v>
      </c>
      <c r="G93" s="91">
        <v>84.873899999999992</v>
      </c>
      <c r="H93" s="91">
        <v>944.19934568356598</v>
      </c>
      <c r="I93" s="91">
        <v>0.03</v>
      </c>
      <c r="J93" s="91">
        <v>1.91</v>
      </c>
      <c r="K93" s="91">
        <v>0.08</v>
      </c>
    </row>
    <row r="94" spans="2:11">
      <c r="B94" t="s">
        <v>2367</v>
      </c>
      <c r="C94" t="s">
        <v>2368</v>
      </c>
      <c r="D94" t="s">
        <v>109</v>
      </c>
      <c r="E94" t="s">
        <v>2369</v>
      </c>
      <c r="F94" s="91">
        <v>20156</v>
      </c>
      <c r="G94" s="91">
        <v>100</v>
      </c>
      <c r="H94" s="91">
        <v>72.541443999999998</v>
      </c>
      <c r="I94" s="91">
        <v>0.01</v>
      </c>
      <c r="J94" s="91">
        <v>0.15</v>
      </c>
      <c r="K94" s="91">
        <v>0.01</v>
      </c>
    </row>
    <row r="95" spans="2:11">
      <c r="B95" t="s">
        <v>2370</v>
      </c>
      <c r="C95" t="s">
        <v>2371</v>
      </c>
      <c r="D95" t="s">
        <v>113</v>
      </c>
      <c r="E95" t="s">
        <v>2369</v>
      </c>
      <c r="F95" s="91">
        <v>10245.08</v>
      </c>
      <c r="G95" s="91">
        <v>35.244699999999987</v>
      </c>
      <c r="H95" s="91">
        <v>15.2211674399377</v>
      </c>
      <c r="I95" s="91">
        <v>0</v>
      </c>
      <c r="J95" s="91">
        <v>0.03</v>
      </c>
      <c r="K95" s="91">
        <v>0</v>
      </c>
    </row>
    <row r="96" spans="2:11">
      <c r="B96" t="s">
        <v>2372</v>
      </c>
      <c r="C96" t="s">
        <v>2373</v>
      </c>
      <c r="D96" t="s">
        <v>113</v>
      </c>
      <c r="E96" t="s">
        <v>2374</v>
      </c>
      <c r="F96" s="91">
        <v>59456.19</v>
      </c>
      <c r="G96" s="91">
        <v>101.33569999999985</v>
      </c>
      <c r="H96" s="91">
        <v>253.97930991876501</v>
      </c>
      <c r="I96" s="91">
        <v>0.01</v>
      </c>
      <c r="J96" s="91">
        <v>0.51</v>
      </c>
      <c r="K96" s="91">
        <v>0.02</v>
      </c>
    </row>
    <row r="97" spans="2:11">
      <c r="B97" t="s">
        <v>2375</v>
      </c>
      <c r="C97" t="s">
        <v>2376</v>
      </c>
      <c r="D97" t="s">
        <v>109</v>
      </c>
      <c r="E97" t="s">
        <v>2256</v>
      </c>
      <c r="F97" s="91">
        <v>18323.849999999999</v>
      </c>
      <c r="G97" s="91">
        <v>123.30500000000001</v>
      </c>
      <c r="H97" s="91">
        <v>81.316609449757493</v>
      </c>
      <c r="I97" s="91">
        <v>0.15</v>
      </c>
      <c r="J97" s="91">
        <v>0.16</v>
      </c>
      <c r="K97" s="91">
        <v>0.01</v>
      </c>
    </row>
    <row r="98" spans="2:11">
      <c r="B98" t="s">
        <v>2377</v>
      </c>
      <c r="C98" t="s">
        <v>2378</v>
      </c>
      <c r="D98" t="s">
        <v>116</v>
      </c>
      <c r="E98" t="s">
        <v>2379</v>
      </c>
      <c r="F98" s="91">
        <v>67139.55</v>
      </c>
      <c r="G98" s="91">
        <v>99.184099999999944</v>
      </c>
      <c r="H98" s="91">
        <v>314.57946673616198</v>
      </c>
      <c r="I98" s="91">
        <v>7.0000000000000007E-2</v>
      </c>
      <c r="J98" s="91">
        <v>0.64</v>
      </c>
      <c r="K98" s="91">
        <v>0.03</v>
      </c>
    </row>
    <row r="99" spans="2:11">
      <c r="B99" t="s">
        <v>2380</v>
      </c>
      <c r="C99" t="s">
        <v>2381</v>
      </c>
      <c r="D99" t="s">
        <v>105</v>
      </c>
      <c r="E99" t="s">
        <v>2382</v>
      </c>
      <c r="F99" s="91">
        <v>1554770</v>
      </c>
      <c r="G99" s="91">
        <v>43.410200000000003</v>
      </c>
      <c r="H99" s="91">
        <v>674.92876653999997</v>
      </c>
      <c r="I99" s="91">
        <v>0.15</v>
      </c>
      <c r="J99" s="91">
        <v>1.37</v>
      </c>
      <c r="K99" s="91">
        <v>0.06</v>
      </c>
    </row>
    <row r="100" spans="2:11">
      <c r="B100" t="s">
        <v>2383</v>
      </c>
      <c r="C100" t="s">
        <v>2384</v>
      </c>
      <c r="D100" t="s">
        <v>109</v>
      </c>
      <c r="E100" t="s">
        <v>2385</v>
      </c>
      <c r="F100" s="91">
        <v>279413.03000000003</v>
      </c>
      <c r="G100" s="91">
        <v>127.83940000000018</v>
      </c>
      <c r="H100" s="91">
        <v>1285.56258792468</v>
      </c>
      <c r="I100" s="91">
        <v>0.09</v>
      </c>
      <c r="J100" s="91">
        <v>2.6</v>
      </c>
      <c r="K100" s="91">
        <v>0.11</v>
      </c>
    </row>
    <row r="101" spans="2:11">
      <c r="B101" t="s">
        <v>280</v>
      </c>
      <c r="C101" s="16"/>
    </row>
    <row r="102" spans="2:11">
      <c r="B102" t="s">
        <v>370</v>
      </c>
      <c r="C102" s="16"/>
    </row>
    <row r="103" spans="2:11">
      <c r="B103" t="s">
        <v>371</v>
      </c>
      <c r="C103" s="16"/>
    </row>
    <row r="104" spans="2:11">
      <c r="B104" t="s">
        <v>372</v>
      </c>
      <c r="C104" s="16"/>
    </row>
    <row r="105" spans="2:11">
      <c r="C105" s="16"/>
    </row>
    <row r="106" spans="2:11">
      <c r="C106" s="16"/>
    </row>
    <row r="107" spans="2:11"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9">
        <v>43373</v>
      </c>
    </row>
    <row r="2" spans="2:59">
      <c r="B2" s="2" t="s">
        <v>1</v>
      </c>
      <c r="C2" s="12" t="s">
        <v>2972</v>
      </c>
    </row>
    <row r="3" spans="2:59">
      <c r="B3" s="2" t="s">
        <v>2</v>
      </c>
      <c r="C3" s="26" t="s">
        <v>2973</v>
      </c>
    </row>
    <row r="4" spans="2:59">
      <c r="B4" s="2" t="s">
        <v>3</v>
      </c>
      <c r="C4" s="100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311911.38</v>
      </c>
      <c r="H11" s="7"/>
      <c r="I11" s="90">
        <v>360.07861712927729</v>
      </c>
      <c r="J11" s="7"/>
      <c r="K11" s="90">
        <v>100</v>
      </c>
      <c r="L11" s="90">
        <v>0.03</v>
      </c>
      <c r="M11" s="16"/>
      <c r="N11" s="16"/>
      <c r="O11" s="16"/>
      <c r="P11" s="16"/>
      <c r="BG11" s="16"/>
    </row>
    <row r="12" spans="2:59">
      <c r="B12" s="92" t="s">
        <v>2386</v>
      </c>
      <c r="C12" s="16"/>
      <c r="D12" s="16"/>
      <c r="G12" s="93">
        <v>1352.88</v>
      </c>
      <c r="I12" s="93">
        <v>1.3528800000000001E-8</v>
      </c>
      <c r="K12" s="93">
        <v>0</v>
      </c>
      <c r="L12" s="93">
        <v>0</v>
      </c>
    </row>
    <row r="13" spans="2:59">
      <c r="B13" t="s">
        <v>2387</v>
      </c>
      <c r="C13" t="s">
        <v>2388</v>
      </c>
      <c r="D13" t="s">
        <v>769</v>
      </c>
      <c r="E13" t="s">
        <v>105</v>
      </c>
      <c r="F13" t="s">
        <v>2389</v>
      </c>
      <c r="G13" s="91">
        <v>1352.88</v>
      </c>
      <c r="H13" s="91">
        <v>9.9999999999999995E-7</v>
      </c>
      <c r="I13" s="91">
        <v>1.3528800000000001E-8</v>
      </c>
      <c r="J13" s="91">
        <v>0</v>
      </c>
      <c r="K13" s="91">
        <v>0</v>
      </c>
      <c r="L13" s="91">
        <v>0</v>
      </c>
    </row>
    <row r="14" spans="2:59">
      <c r="B14" s="92" t="s">
        <v>2032</v>
      </c>
      <c r="C14" s="16"/>
      <c r="D14" s="16"/>
      <c r="G14" s="93">
        <v>310558.5</v>
      </c>
      <c r="I14" s="93">
        <v>360.0786171157485</v>
      </c>
      <c r="K14" s="93">
        <v>100</v>
      </c>
      <c r="L14" s="93">
        <v>0.03</v>
      </c>
    </row>
    <row r="15" spans="2:59">
      <c r="B15" t="s">
        <v>2390</v>
      </c>
      <c r="C15" t="s">
        <v>2391</v>
      </c>
      <c r="D15" t="s">
        <v>1621</v>
      </c>
      <c r="E15" t="s">
        <v>109</v>
      </c>
      <c r="F15" t="s">
        <v>2392</v>
      </c>
      <c r="G15" s="91">
        <v>310000</v>
      </c>
      <c r="H15" s="91">
        <v>32.020000000000003</v>
      </c>
      <c r="I15" s="91">
        <v>357.24393800000001</v>
      </c>
      <c r="J15" s="91">
        <v>0</v>
      </c>
      <c r="K15" s="91">
        <v>99.21</v>
      </c>
      <c r="L15" s="91">
        <v>0.03</v>
      </c>
    </row>
    <row r="16" spans="2:59">
      <c r="B16" t="s">
        <v>2393</v>
      </c>
      <c r="C16" t="s">
        <v>2394</v>
      </c>
      <c r="D16" t="s">
        <v>1409</v>
      </c>
      <c r="E16" t="s">
        <v>109</v>
      </c>
      <c r="F16" t="s">
        <v>2395</v>
      </c>
      <c r="G16" s="91">
        <v>558.5</v>
      </c>
      <c r="H16" s="91">
        <v>141.02590000000001</v>
      </c>
      <c r="I16" s="91">
        <v>2.8346791157485001</v>
      </c>
      <c r="J16" s="91">
        <v>0</v>
      </c>
      <c r="K16" s="91">
        <v>0.79</v>
      </c>
      <c r="L16" s="91">
        <v>0</v>
      </c>
    </row>
    <row r="17" spans="2:4">
      <c r="B17" t="s">
        <v>280</v>
      </c>
      <c r="C17" s="16"/>
      <c r="D17" s="16"/>
    </row>
    <row r="18" spans="2:4">
      <c r="B18" t="s">
        <v>370</v>
      </c>
      <c r="C18" s="16"/>
      <c r="D18" s="16"/>
    </row>
    <row r="19" spans="2:4">
      <c r="B19" t="s">
        <v>371</v>
      </c>
      <c r="C19" s="16"/>
      <c r="D19" s="16"/>
    </row>
    <row r="20" spans="2:4">
      <c r="B20" t="s">
        <v>372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9">
        <v>43373</v>
      </c>
    </row>
    <row r="2" spans="2:52">
      <c r="B2" s="2" t="s">
        <v>1</v>
      </c>
      <c r="C2" s="12" t="s">
        <v>2972</v>
      </c>
    </row>
    <row r="3" spans="2:52">
      <c r="B3" s="2" t="s">
        <v>2</v>
      </c>
      <c r="C3" s="26" t="s">
        <v>2973</v>
      </c>
    </row>
    <row r="4" spans="2:52">
      <c r="B4" s="2" t="s">
        <v>3</v>
      </c>
      <c r="C4" s="100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228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2033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272</v>
      </c>
      <c r="C14" t="s">
        <v>272</v>
      </c>
      <c r="D14" t="s">
        <v>272</v>
      </c>
      <c r="E14" t="s">
        <v>272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2034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272</v>
      </c>
      <c r="C16" t="s">
        <v>272</v>
      </c>
      <c r="D16" t="s">
        <v>272</v>
      </c>
      <c r="E16" t="s">
        <v>272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2396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272</v>
      </c>
      <c r="C18" t="s">
        <v>272</v>
      </c>
      <c r="D18" t="s">
        <v>272</v>
      </c>
      <c r="E18" t="s">
        <v>272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2035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272</v>
      </c>
      <c r="C20" t="s">
        <v>272</v>
      </c>
      <c r="D20" t="s">
        <v>272</v>
      </c>
      <c r="E20" t="s">
        <v>272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1089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272</v>
      </c>
      <c r="C22" t="s">
        <v>272</v>
      </c>
      <c r="D22" t="s">
        <v>272</v>
      </c>
      <c r="E22" t="s">
        <v>272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278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2033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272</v>
      </c>
      <c r="C25" t="s">
        <v>272</v>
      </c>
      <c r="D25" t="s">
        <v>272</v>
      </c>
      <c r="E25" t="s">
        <v>272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2042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272</v>
      </c>
      <c r="C27" t="s">
        <v>272</v>
      </c>
      <c r="D27" t="s">
        <v>272</v>
      </c>
      <c r="E27" t="s">
        <v>272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2035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272</v>
      </c>
      <c r="C29" t="s">
        <v>272</v>
      </c>
      <c r="D29" t="s">
        <v>272</v>
      </c>
      <c r="E29" t="s">
        <v>272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2043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272</v>
      </c>
      <c r="C31" t="s">
        <v>272</v>
      </c>
      <c r="D31" t="s">
        <v>272</v>
      </c>
      <c r="E31" t="s">
        <v>272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1089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272</v>
      </c>
      <c r="C33" t="s">
        <v>272</v>
      </c>
      <c r="D33" t="s">
        <v>272</v>
      </c>
      <c r="E33" t="s">
        <v>272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280</v>
      </c>
      <c r="C34" s="16"/>
      <c r="D34" s="16"/>
    </row>
    <row r="35" spans="2:12">
      <c r="B35" t="s">
        <v>370</v>
      </c>
      <c r="C35" s="16"/>
      <c r="D35" s="16"/>
    </row>
    <row r="36" spans="2:12">
      <c r="B36" t="s">
        <v>371</v>
      </c>
      <c r="C36" s="16"/>
      <c r="D36" s="16"/>
    </row>
    <row r="37" spans="2:12">
      <c r="B37" t="s">
        <v>372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6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9">
        <v>43373</v>
      </c>
    </row>
    <row r="2" spans="2:13">
      <c r="B2" s="2" t="s">
        <v>1</v>
      </c>
      <c r="C2" s="12" t="s">
        <v>2972</v>
      </c>
    </row>
    <row r="3" spans="2:13">
      <c r="B3" s="2" t="s">
        <v>2</v>
      </c>
      <c r="C3" s="26" t="s">
        <v>2973</v>
      </c>
    </row>
    <row r="4" spans="2:13">
      <c r="B4" s="2" t="s">
        <v>3</v>
      </c>
      <c r="C4" s="100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4">
        <v>0</v>
      </c>
      <c r="J11" s="94">
        <f>J12+J43</f>
        <v>83151.38768229667</v>
      </c>
      <c r="K11" s="94">
        <f>J11/$J$11*100</f>
        <v>100</v>
      </c>
      <c r="L11" s="94">
        <f>J11/'[5]סכום נכסי הקרן'!$C$42*100</f>
        <v>7.0767396460801439</v>
      </c>
    </row>
    <row r="12" spans="2:13">
      <c r="B12" s="95" t="s">
        <v>228</v>
      </c>
      <c r="C12" s="26"/>
      <c r="D12" s="27"/>
      <c r="E12" s="27"/>
      <c r="F12" s="27"/>
      <c r="G12" s="27"/>
      <c r="H12" s="27"/>
      <c r="I12" s="96">
        <v>0</v>
      </c>
      <c r="J12" s="96">
        <f>J13+J17+J33+J35+J37+J39+J41</f>
        <v>71943.468340326319</v>
      </c>
      <c r="K12" s="96">
        <f t="shared" ref="K12:K58" si="0">J12/$J$11*100</f>
        <v>86.521067592048652</v>
      </c>
      <c r="L12" s="96">
        <f>J12/'[5]סכום נכסי הקרן'!$C$42*100</f>
        <v>6.1228706924983047</v>
      </c>
    </row>
    <row r="13" spans="2:13">
      <c r="B13" s="95" t="s">
        <v>229</v>
      </c>
      <c r="C13" s="26"/>
      <c r="D13" s="27"/>
      <c r="E13" s="27"/>
      <c r="F13" s="27"/>
      <c r="G13" s="27"/>
      <c r="H13" s="27"/>
      <c r="I13" s="96">
        <v>0</v>
      </c>
      <c r="J13" s="96">
        <f>SUM(J14:J16)</f>
        <v>47137.959749999995</v>
      </c>
      <c r="K13" s="96">
        <f t="shared" si="0"/>
        <v>56.689324212006973</v>
      </c>
      <c r="L13" s="96">
        <f>J13/'[5]סכום נכסי הקרן'!$C$42*100</f>
        <v>4.0117558816060068</v>
      </c>
    </row>
    <row r="14" spans="2:13">
      <c r="B14" s="101" t="s">
        <v>2974</v>
      </c>
      <c r="C14" t="s">
        <v>230</v>
      </c>
      <c r="D14" t="s">
        <v>231</v>
      </c>
      <c r="E14" t="s">
        <v>232</v>
      </c>
      <c r="F14" t="s">
        <v>233</v>
      </c>
      <c r="G14" t="s">
        <v>105</v>
      </c>
      <c r="H14" s="91">
        <v>0</v>
      </c>
      <c r="I14" s="91">
        <v>0</v>
      </c>
      <c r="J14" s="91">
        <v>9827.8144699999993</v>
      </c>
      <c r="K14" s="91">
        <f t="shared" si="0"/>
        <v>11.819182750803794</v>
      </c>
      <c r="L14" s="91">
        <f>J14/'[5]סכום נכסי הקרן'!$C$42*100</f>
        <v>0.83641279156879778</v>
      </c>
    </row>
    <row r="15" spans="2:13">
      <c r="B15" s="101" t="s">
        <v>2975</v>
      </c>
      <c r="C15" t="s">
        <v>234</v>
      </c>
      <c r="D15" t="s">
        <v>235</v>
      </c>
      <c r="E15" t="s">
        <v>236</v>
      </c>
      <c r="F15" t="s">
        <v>233</v>
      </c>
      <c r="G15" t="s">
        <v>105</v>
      </c>
      <c r="H15" s="91">
        <v>0</v>
      </c>
      <c r="I15" s="91">
        <v>0</v>
      </c>
      <c r="J15" s="91">
        <v>11728.084580000001</v>
      </c>
      <c r="K15" s="91">
        <f t="shared" si="0"/>
        <v>14.104496517617306</v>
      </c>
      <c r="L15" s="91">
        <f>J15/'[5]סכום נכסי הקרן'!$C$42*100</f>
        <v>0.99813849694221723</v>
      </c>
    </row>
    <row r="16" spans="2:13">
      <c r="B16" s="101" t="s">
        <v>2976</v>
      </c>
      <c r="C16" t="s">
        <v>237</v>
      </c>
      <c r="D16" t="s">
        <v>238</v>
      </c>
      <c r="E16" t="s">
        <v>232</v>
      </c>
      <c r="F16" t="s">
        <v>233</v>
      </c>
      <c r="G16" t="s">
        <v>105</v>
      </c>
      <c r="H16" s="91">
        <v>0</v>
      </c>
      <c r="I16" s="91">
        <v>0</v>
      </c>
      <c r="J16" s="91">
        <f>25558.83964+23.22106</f>
        <v>25582.060699999998</v>
      </c>
      <c r="K16" s="91">
        <f t="shared" si="0"/>
        <v>30.76564494358588</v>
      </c>
      <c r="L16" s="91">
        <f>J16/'[5]סכום נכסי הקרן'!$C$42*100</f>
        <v>2.1772045930949928</v>
      </c>
    </row>
    <row r="17" spans="2:12">
      <c r="B17" s="95" t="s">
        <v>239</v>
      </c>
      <c r="D17" s="16"/>
      <c r="I17" s="96">
        <v>0</v>
      </c>
      <c r="J17" s="96">
        <f>SUM(J18:J32)</f>
        <v>24801.119700326322</v>
      </c>
      <c r="K17" s="96">
        <f t="shared" si="0"/>
        <v>29.826465187912433</v>
      </c>
      <c r="L17" s="96">
        <f>J17/'[5]סכום נכסי הקרן'!$C$42*100</f>
        <v>2.1107412869772912</v>
      </c>
    </row>
    <row r="18" spans="2:12">
      <c r="B18" s="101" t="s">
        <v>2976</v>
      </c>
      <c r="C18" t="s">
        <v>244</v>
      </c>
      <c r="D18" t="s">
        <v>238</v>
      </c>
      <c r="E18" t="s">
        <v>232</v>
      </c>
      <c r="F18" t="s">
        <v>233</v>
      </c>
      <c r="G18" t="s">
        <v>123</v>
      </c>
      <c r="H18" s="91">
        <v>0</v>
      </c>
      <c r="I18" s="91">
        <v>0</v>
      </c>
      <c r="J18" s="91">
        <v>119.011224332</v>
      </c>
      <c r="K18" s="91">
        <f t="shared" si="0"/>
        <v>0.14312596295652449</v>
      </c>
      <c r="L18" s="91">
        <f>J18/'[5]סכום נכסי הקרן'!$C$42*100</f>
        <v>1.0128651764378348E-2</v>
      </c>
    </row>
    <row r="19" spans="2:12">
      <c r="B19" s="101" t="s">
        <v>2974</v>
      </c>
      <c r="C19" t="s">
        <v>246</v>
      </c>
      <c r="D19" t="s">
        <v>231</v>
      </c>
      <c r="E19" t="s">
        <v>232</v>
      </c>
      <c r="F19" t="s">
        <v>233</v>
      </c>
      <c r="G19" t="s">
        <v>109</v>
      </c>
      <c r="H19" s="91">
        <v>0</v>
      </c>
      <c r="I19" s="91">
        <v>0</v>
      </c>
      <c r="J19" s="91">
        <v>1353.4622538000001</v>
      </c>
      <c r="K19" s="91">
        <f t="shared" si="0"/>
        <v>1.6277085584804483</v>
      </c>
      <c r="L19" s="91">
        <f>J19/'[5]סכום נכסי הקרן'!$C$42*100</f>
        <v>0.11518869688062545</v>
      </c>
    </row>
    <row r="20" spans="2:12">
      <c r="B20" s="101" t="s">
        <v>2975</v>
      </c>
      <c r="C20" t="s">
        <v>248</v>
      </c>
      <c r="D20" t="s">
        <v>235</v>
      </c>
      <c r="E20" t="s">
        <v>236</v>
      </c>
      <c r="F20" t="s">
        <v>233</v>
      </c>
      <c r="G20" t="s">
        <v>109</v>
      </c>
      <c r="H20" s="91">
        <v>0</v>
      </c>
      <c r="I20" s="91">
        <v>0</v>
      </c>
      <c r="J20" s="91">
        <v>118.8800086</v>
      </c>
      <c r="K20" s="91">
        <f t="shared" si="0"/>
        <v>0.14296815953837666</v>
      </c>
      <c r="L20" s="91">
        <f>J20/'[5]סכום נכסי הקרן'!$C$42*100</f>
        <v>1.0117484427323412E-2</v>
      </c>
    </row>
    <row r="21" spans="2:12">
      <c r="B21" s="101" t="s">
        <v>2976</v>
      </c>
      <c r="C21" t="s">
        <v>249</v>
      </c>
      <c r="D21" t="s">
        <v>238</v>
      </c>
      <c r="E21" t="s">
        <v>232</v>
      </c>
      <c r="F21" t="s">
        <v>233</v>
      </c>
      <c r="G21" t="s">
        <v>109</v>
      </c>
      <c r="H21" s="91">
        <v>0</v>
      </c>
      <c r="I21" s="91">
        <v>0</v>
      </c>
      <c r="J21" s="91">
        <v>22599.688004600001</v>
      </c>
      <c r="K21" s="91">
        <f t="shared" si="0"/>
        <v>27.178966743102933</v>
      </c>
      <c r="L21" s="91">
        <f>J21/'[5]סכום נכסי הקרן'!$C$42*100</f>
        <v>1.9233847149041021</v>
      </c>
    </row>
    <row r="22" spans="2:12">
      <c r="B22" s="101" t="s">
        <v>2976</v>
      </c>
      <c r="C22" t="s">
        <v>251</v>
      </c>
      <c r="D22" t="s">
        <v>238</v>
      </c>
      <c r="E22" t="s">
        <v>232</v>
      </c>
      <c r="F22" t="s">
        <v>233</v>
      </c>
      <c r="G22" t="s">
        <v>119</v>
      </c>
      <c r="H22" s="91">
        <v>0</v>
      </c>
      <c r="I22" s="91">
        <v>0</v>
      </c>
      <c r="J22" s="91">
        <v>113.654096985</v>
      </c>
      <c r="K22" s="91">
        <f t="shared" si="0"/>
        <v>0.13668334366138005</v>
      </c>
      <c r="L22" s="91">
        <f>J22/'[5]סכום נכסי הקרן'!$C$42*100</f>
        <v>9.6727243704728509E-3</v>
      </c>
    </row>
    <row r="23" spans="2:12">
      <c r="B23" s="101" t="s">
        <v>2974</v>
      </c>
      <c r="C23" t="s">
        <v>253</v>
      </c>
      <c r="D23" t="s">
        <v>231</v>
      </c>
      <c r="E23" t="s">
        <v>232</v>
      </c>
      <c r="F23" t="s">
        <v>233</v>
      </c>
      <c r="G23" t="s">
        <v>113</v>
      </c>
      <c r="H23" s="91">
        <v>0</v>
      </c>
      <c r="I23" s="91">
        <v>0</v>
      </c>
      <c r="J23" s="91">
        <v>235.1603044</v>
      </c>
      <c r="K23" s="91">
        <f t="shared" si="0"/>
        <v>0.28280983752008598</v>
      </c>
      <c r="L23" s="91">
        <f>J23/'[5]סכום נכסי הקרן'!$C$42*100</f>
        <v>2.0013715894798761E-2</v>
      </c>
    </row>
    <row r="24" spans="2:12">
      <c r="B24" s="101" t="s">
        <v>2975</v>
      </c>
      <c r="C24" t="s">
        <v>254</v>
      </c>
      <c r="D24" t="s">
        <v>235</v>
      </c>
      <c r="E24" t="s">
        <v>236</v>
      </c>
      <c r="F24" t="s">
        <v>233</v>
      </c>
      <c r="G24" t="s">
        <v>113</v>
      </c>
      <c r="H24" s="91">
        <v>0</v>
      </c>
      <c r="I24" s="91">
        <v>0</v>
      </c>
      <c r="J24" s="91">
        <v>0.162883056</v>
      </c>
      <c r="K24" s="91">
        <f t="shared" si="0"/>
        <v>1.9588735743333673E-4</v>
      </c>
      <c r="L24" s="91">
        <f>J24/'[5]סכום נכסי הקרן'!$C$42*100</f>
        <v>1.3862438285143659E-5</v>
      </c>
    </row>
    <row r="25" spans="2:12">
      <c r="B25" s="101" t="s">
        <v>2976</v>
      </c>
      <c r="C25" t="s">
        <v>255</v>
      </c>
      <c r="D25" t="s">
        <v>238</v>
      </c>
      <c r="E25" t="s">
        <v>232</v>
      </c>
      <c r="F25" t="s">
        <v>233</v>
      </c>
      <c r="G25" t="s">
        <v>113</v>
      </c>
      <c r="H25" s="91">
        <v>0</v>
      </c>
      <c r="I25" s="91">
        <v>0</v>
      </c>
      <c r="J25" s="91">
        <v>39.251233405999997</v>
      </c>
      <c r="K25" s="91">
        <f t="shared" si="0"/>
        <v>4.72045440251345E-2</v>
      </c>
      <c r="L25" s="91">
        <f>J25/'[5]סכום נכסי הקרן'!$C$42*100</f>
        <v>3.3405426817780482E-3</v>
      </c>
    </row>
    <row r="26" spans="2:12">
      <c r="B26" s="101" t="s">
        <v>2974</v>
      </c>
      <c r="C26" t="s">
        <v>257</v>
      </c>
      <c r="D26" t="s">
        <v>231</v>
      </c>
      <c r="E26" t="s">
        <v>232</v>
      </c>
      <c r="F26" t="s">
        <v>233</v>
      </c>
      <c r="G26" t="s">
        <v>223</v>
      </c>
      <c r="H26" s="91">
        <v>0</v>
      </c>
      <c r="I26" s="91">
        <v>0</v>
      </c>
      <c r="J26" s="91">
        <v>1.5327359999999999E-5</v>
      </c>
      <c r="K26" s="91">
        <f t="shared" si="0"/>
        <v>1.8433077820135127E-8</v>
      </c>
      <c r="L26" s="91">
        <f>J26/'[5]סכום נכסי הקרן'!$C$42*100</f>
        <v>1.3044609260903077E-9</v>
      </c>
    </row>
    <row r="27" spans="2:12">
      <c r="B27" s="101" t="s">
        <v>2975</v>
      </c>
      <c r="C27" t="s">
        <v>258</v>
      </c>
      <c r="D27" t="s">
        <v>235</v>
      </c>
      <c r="E27" t="s">
        <v>236</v>
      </c>
      <c r="F27" t="s">
        <v>233</v>
      </c>
      <c r="G27" t="s">
        <v>223</v>
      </c>
      <c r="H27" s="91">
        <v>0</v>
      </c>
      <c r="I27" s="91">
        <v>0</v>
      </c>
      <c r="J27" s="91">
        <v>-6.7695839999999999E-5</v>
      </c>
      <c r="K27" s="91">
        <f t="shared" si="0"/>
        <v>-8.1412760372263482E-8</v>
      </c>
      <c r="L27" s="91">
        <f>J27/'[5]סכום נכסי הקרן'!$C$42*100</f>
        <v>-5.7613690902321935E-9</v>
      </c>
    </row>
    <row r="28" spans="2:12">
      <c r="B28" s="101" t="s">
        <v>2976</v>
      </c>
      <c r="C28" t="s">
        <v>259</v>
      </c>
      <c r="D28" t="s">
        <v>238</v>
      </c>
      <c r="E28" t="s">
        <v>232</v>
      </c>
      <c r="F28" t="s">
        <v>233</v>
      </c>
      <c r="G28" t="s">
        <v>223</v>
      </c>
      <c r="H28" s="91">
        <v>0</v>
      </c>
      <c r="I28" s="91">
        <v>0</v>
      </c>
      <c r="J28" s="91">
        <v>84.204185860799996</v>
      </c>
      <c r="K28" s="91">
        <f t="shared" si="0"/>
        <v>0.1012661221993382</v>
      </c>
      <c r="L28" s="91">
        <f>J28/'[5]סכום נכסי הקרן'!$C$42*100</f>
        <v>7.1663398177285315E-3</v>
      </c>
    </row>
    <row r="29" spans="2:12">
      <c r="B29" s="101" t="s">
        <v>2974</v>
      </c>
      <c r="C29" t="s">
        <v>261</v>
      </c>
      <c r="D29" t="s">
        <v>231</v>
      </c>
      <c r="E29" t="s">
        <v>232</v>
      </c>
      <c r="F29" t="s">
        <v>233</v>
      </c>
      <c r="G29" t="s">
        <v>225</v>
      </c>
      <c r="H29" s="91">
        <v>0</v>
      </c>
      <c r="I29" s="91">
        <v>0</v>
      </c>
      <c r="J29" s="91">
        <v>0.20753297500000001</v>
      </c>
      <c r="K29" s="91">
        <f t="shared" si="0"/>
        <v>2.4958449977159527E-4</v>
      </c>
      <c r="L29" s="91">
        <f>J29/'[5]סכום נכסי הקרן'!$C$42*100</f>
        <v>1.7662445245807286E-5</v>
      </c>
    </row>
    <row r="30" spans="2:12">
      <c r="B30" s="101" t="s">
        <v>2974</v>
      </c>
      <c r="C30" t="s">
        <v>264</v>
      </c>
      <c r="D30" t="s">
        <v>231</v>
      </c>
      <c r="E30" t="s">
        <v>232</v>
      </c>
      <c r="F30" t="s">
        <v>233</v>
      </c>
      <c r="G30" t="s">
        <v>116</v>
      </c>
      <c r="H30" s="91">
        <v>0</v>
      </c>
      <c r="I30" s="91">
        <v>0</v>
      </c>
      <c r="J30" s="91">
        <v>43.522873359999998</v>
      </c>
      <c r="K30" s="91">
        <f t="shared" si="0"/>
        <v>5.2341728229829916E-2</v>
      </c>
      <c r="L30" s="91">
        <f>J30/'[5]סכום נכסי הקרן'!$C$42*100</f>
        <v>3.7040878330838966E-3</v>
      </c>
    </row>
    <row r="31" spans="2:12">
      <c r="B31" s="101" t="s">
        <v>2975</v>
      </c>
      <c r="C31" t="s">
        <v>265</v>
      </c>
      <c r="D31" t="s">
        <v>235</v>
      </c>
      <c r="E31" t="s">
        <v>236</v>
      </c>
      <c r="F31" t="s">
        <v>233</v>
      </c>
      <c r="G31" t="s">
        <v>116</v>
      </c>
      <c r="H31" s="91">
        <v>0</v>
      </c>
      <c r="I31" s="91">
        <v>0</v>
      </c>
      <c r="J31" s="91">
        <v>4.2327040000000003E-2</v>
      </c>
      <c r="K31" s="91">
        <f t="shared" si="0"/>
        <v>5.0903588238024843E-5</v>
      </c>
      <c r="L31" s="91">
        <f>J31/'[5]סכום נכסי הקרן'!$C$42*100</f>
        <v>3.6023144101176925E-6</v>
      </c>
    </row>
    <row r="32" spans="2:12">
      <c r="B32" s="101" t="s">
        <v>2976</v>
      </c>
      <c r="C32" t="s">
        <v>266</v>
      </c>
      <c r="D32" t="s">
        <v>238</v>
      </c>
      <c r="E32" t="s">
        <v>232</v>
      </c>
      <c r="F32" t="s">
        <v>233</v>
      </c>
      <c r="G32" t="s">
        <v>116</v>
      </c>
      <c r="H32" s="91">
        <v>0</v>
      </c>
      <c r="I32" s="91">
        <v>0</v>
      </c>
      <c r="J32" s="91">
        <v>93.872824280000003</v>
      </c>
      <c r="K32" s="91">
        <f t="shared" si="0"/>
        <v>0.11289387573261869</v>
      </c>
      <c r="L32" s="91">
        <f>J32/'[5]סכום נכסי הקרן'!$C$42*100</f>
        <v>7.9892056619666751E-3</v>
      </c>
    </row>
    <row r="33" spans="2:12">
      <c r="B33" s="95" t="s">
        <v>269</v>
      </c>
      <c r="D33" s="16"/>
      <c r="I33" s="96">
        <v>0</v>
      </c>
      <c r="J33" s="96">
        <f>SUM(J34:J34)</f>
        <v>4.38889</v>
      </c>
      <c r="K33" s="96">
        <f t="shared" si="0"/>
        <v>5.278192129239012E-3</v>
      </c>
      <c r="L33" s="96">
        <f>J33/'[5]סכום נכסי הקרן'!$C$42*100</f>
        <v>3.7352391500613879E-4</v>
      </c>
    </row>
    <row r="34" spans="2:12">
      <c r="B34" s="101" t="s">
        <v>2977</v>
      </c>
      <c r="C34" t="s">
        <v>270</v>
      </c>
      <c r="D34" t="s">
        <v>271</v>
      </c>
      <c r="E34" t="s">
        <v>232</v>
      </c>
      <c r="F34" t="s">
        <v>233</v>
      </c>
      <c r="G34" t="s">
        <v>105</v>
      </c>
      <c r="H34" s="91">
        <v>0</v>
      </c>
      <c r="I34" s="91">
        <v>0</v>
      </c>
      <c r="J34" s="91">
        <v>4.38889</v>
      </c>
      <c r="K34" s="91">
        <f t="shared" si="0"/>
        <v>5.278192129239012E-3</v>
      </c>
      <c r="L34" s="91">
        <f>J34/'[5]סכום נכסי הקרן'!$C$42*100</f>
        <v>3.7352391500613879E-4</v>
      </c>
    </row>
    <row r="35" spans="2:12">
      <c r="B35" s="95" t="s">
        <v>274</v>
      </c>
      <c r="D35" s="16"/>
      <c r="I35" s="96">
        <v>0</v>
      </c>
      <c r="J35" s="96">
        <v>0</v>
      </c>
      <c r="K35" s="96">
        <f t="shared" si="0"/>
        <v>0</v>
      </c>
      <c r="L35" s="96">
        <f>J35/'[5]סכום נכסי הקרן'!$C$42*100</f>
        <v>0</v>
      </c>
    </row>
    <row r="36" spans="2:12">
      <c r="B36" t="s">
        <v>272</v>
      </c>
      <c r="C36" t="s">
        <v>272</v>
      </c>
      <c r="D36" s="16"/>
      <c r="E36" t="s">
        <v>272</v>
      </c>
      <c r="G36" t="s">
        <v>272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J36/'[5]סכום נכסי הקרן'!$C$42*100</f>
        <v>0</v>
      </c>
    </row>
    <row r="37" spans="2:12">
      <c r="B37" s="95" t="s">
        <v>275</v>
      </c>
      <c r="D37" s="16"/>
      <c r="I37" s="96">
        <v>0</v>
      </c>
      <c r="J37" s="96">
        <v>0</v>
      </c>
      <c r="K37" s="96">
        <f t="shared" si="0"/>
        <v>0</v>
      </c>
      <c r="L37" s="96">
        <f>J37/'[5]סכום נכסי הקרן'!$C$42*100</f>
        <v>0</v>
      </c>
    </row>
    <row r="38" spans="2:12">
      <c r="B38" t="s">
        <v>272</v>
      </c>
      <c r="C38" t="s">
        <v>272</v>
      </c>
      <c r="D38" s="16"/>
      <c r="E38" t="s">
        <v>272</v>
      </c>
      <c r="G38" t="s">
        <v>272</v>
      </c>
      <c r="H38" s="91">
        <v>0</v>
      </c>
      <c r="I38" s="91">
        <v>0</v>
      </c>
      <c r="J38" s="91">
        <v>0</v>
      </c>
      <c r="K38" s="91">
        <f t="shared" si="0"/>
        <v>0</v>
      </c>
      <c r="L38" s="91">
        <f>J38/'[5]סכום נכסי הקרן'!$C$42*100</f>
        <v>0</v>
      </c>
    </row>
    <row r="39" spans="2:12">
      <c r="B39" s="95" t="s">
        <v>276</v>
      </c>
      <c r="D39" s="16"/>
      <c r="I39" s="96">
        <v>0</v>
      </c>
      <c r="J39" s="96">
        <v>0</v>
      </c>
      <c r="K39" s="96">
        <f t="shared" si="0"/>
        <v>0</v>
      </c>
      <c r="L39" s="96">
        <f>J39/'[5]סכום נכסי הקרן'!$C$42*100</f>
        <v>0</v>
      </c>
    </row>
    <row r="40" spans="2:12">
      <c r="B40" t="s">
        <v>272</v>
      </c>
      <c r="C40" t="s">
        <v>272</v>
      </c>
      <c r="D40" s="16"/>
      <c r="E40" t="s">
        <v>272</v>
      </c>
      <c r="G40" t="s">
        <v>272</v>
      </c>
      <c r="H40" s="91">
        <v>0</v>
      </c>
      <c r="I40" s="91">
        <v>0</v>
      </c>
      <c r="J40" s="91">
        <v>0</v>
      </c>
      <c r="K40" s="91">
        <f t="shared" si="0"/>
        <v>0</v>
      </c>
      <c r="L40" s="91">
        <f>J40/'[5]סכום נכסי הקרן'!$C$42*100</f>
        <v>0</v>
      </c>
    </row>
    <row r="41" spans="2:12">
      <c r="B41" s="95" t="s">
        <v>277</v>
      </c>
      <c r="D41" s="16"/>
      <c r="I41" s="96">
        <v>0</v>
      </c>
      <c r="J41" s="96">
        <v>0</v>
      </c>
      <c r="K41" s="96">
        <f t="shared" si="0"/>
        <v>0</v>
      </c>
      <c r="L41" s="96">
        <f>J41/'[5]סכום נכסי הקרן'!$C$42*100</f>
        <v>0</v>
      </c>
    </row>
    <row r="42" spans="2:12">
      <c r="B42" t="s">
        <v>272</v>
      </c>
      <c r="C42" t="s">
        <v>272</v>
      </c>
      <c r="D42" s="16"/>
      <c r="E42" t="s">
        <v>272</v>
      </c>
      <c r="G42" t="s">
        <v>272</v>
      </c>
      <c r="H42" s="91">
        <v>0</v>
      </c>
      <c r="I42" s="91">
        <v>0</v>
      </c>
      <c r="J42" s="91">
        <v>0</v>
      </c>
      <c r="K42" s="91">
        <f t="shared" si="0"/>
        <v>0</v>
      </c>
      <c r="L42" s="91">
        <f>J42/'[5]סכום נכסי הקרן'!$C$42*100</f>
        <v>0</v>
      </c>
    </row>
    <row r="43" spans="2:12">
      <c r="B43" s="95" t="s">
        <v>278</v>
      </c>
      <c r="D43" s="16"/>
      <c r="I43" s="96">
        <v>0</v>
      </c>
      <c r="J43" s="96">
        <f>J44+J57</f>
        <v>11207.919341970357</v>
      </c>
      <c r="K43" s="96">
        <f t="shared" si="0"/>
        <v>13.478932407951355</v>
      </c>
      <c r="L43" s="96">
        <f>J43/'[5]סכום נכסי הקרן'!$C$42*100</f>
        <v>0.95386895358183843</v>
      </c>
    </row>
    <row r="44" spans="2:12">
      <c r="B44" s="95" t="s">
        <v>279</v>
      </c>
      <c r="D44" s="16"/>
      <c r="I44" s="96">
        <v>0</v>
      </c>
      <c r="J44" s="96">
        <f>SUM(J45:J56)</f>
        <v>11207.919341970357</v>
      </c>
      <c r="K44" s="96">
        <f t="shared" si="0"/>
        <v>13.478932407951355</v>
      </c>
      <c r="L44" s="96">
        <f>J44/'[5]סכום נכסי הקרן'!$C$42*100</f>
        <v>0.95386895358183843</v>
      </c>
    </row>
    <row r="45" spans="2:12">
      <c r="B45" s="101" t="s">
        <v>2978</v>
      </c>
      <c r="C45" t="s">
        <v>240</v>
      </c>
      <c r="D45" t="s">
        <v>241</v>
      </c>
      <c r="E45" t="s">
        <v>242</v>
      </c>
      <c r="F45" t="s">
        <v>243</v>
      </c>
      <c r="G45" t="s">
        <v>123</v>
      </c>
      <c r="H45" s="91">
        <v>0</v>
      </c>
      <c r="I45" s="91">
        <v>0</v>
      </c>
      <c r="J45" s="91">
        <v>0.64216552400000004</v>
      </c>
      <c r="K45" s="91">
        <f t="shared" si="0"/>
        <v>7.7228479511800153E-4</v>
      </c>
      <c r="L45" s="91">
        <f>J45/'[5]סכום נכסי הקרן'!$C$42*100</f>
        <v>5.4652584276764426E-5</v>
      </c>
    </row>
    <row r="46" spans="2:12">
      <c r="B46" s="101" t="s">
        <v>2978</v>
      </c>
      <c r="C46" t="s">
        <v>245</v>
      </c>
      <c r="D46" t="s">
        <v>241</v>
      </c>
      <c r="E46" t="s">
        <v>242</v>
      </c>
      <c r="F46" t="s">
        <v>243</v>
      </c>
      <c r="G46" t="s">
        <v>109</v>
      </c>
      <c r="H46" s="91">
        <v>0</v>
      </c>
      <c r="I46" s="91">
        <v>0</v>
      </c>
      <c r="J46" s="91">
        <f>8127.55515449-0.01709525</f>
        <v>8127.5380592399997</v>
      </c>
      <c r="K46" s="91">
        <f t="shared" si="0"/>
        <v>9.7743865565942816</v>
      </c>
      <c r="L46" s="91">
        <f>J46/'[5]סכום נכסי הקרן'!$C$42*100</f>
        <v>0.69170788861163535</v>
      </c>
    </row>
    <row r="47" spans="2:12">
      <c r="B47" s="101" t="s">
        <v>2978</v>
      </c>
      <c r="C47" t="s">
        <v>247</v>
      </c>
      <c r="D47" t="s">
        <v>241</v>
      </c>
      <c r="E47" t="s">
        <v>242</v>
      </c>
      <c r="F47" t="s">
        <v>243</v>
      </c>
      <c r="G47" t="s">
        <v>226</v>
      </c>
      <c r="H47" s="91">
        <v>0</v>
      </c>
      <c r="I47" s="91">
        <v>0</v>
      </c>
      <c r="J47" s="91">
        <v>3.7127255039999998</v>
      </c>
      <c r="K47" s="91">
        <f t="shared" si="0"/>
        <v>4.4650192949100441E-3</v>
      </c>
      <c r="L47" s="91">
        <f>J47/'[5]סכום נכסי הקרן'!$C$42*100</f>
        <v>3.1597779064802714E-4</v>
      </c>
    </row>
    <row r="48" spans="2:12">
      <c r="B48" s="101" t="s">
        <v>2978</v>
      </c>
      <c r="C48" t="s">
        <v>250</v>
      </c>
      <c r="D48" t="s">
        <v>241</v>
      </c>
      <c r="E48" t="s">
        <v>242</v>
      </c>
      <c r="F48" t="s">
        <v>243</v>
      </c>
      <c r="G48" t="s">
        <v>119</v>
      </c>
      <c r="H48" s="91">
        <v>0</v>
      </c>
      <c r="I48" s="91">
        <v>0</v>
      </c>
      <c r="J48" s="91">
        <v>64.440095444999997</v>
      </c>
      <c r="K48" s="91">
        <f t="shared" si="0"/>
        <v>7.7497318134017862E-2</v>
      </c>
      <c r="L48" s="91">
        <f>J48/'[5]סכום נכסי הקרן'!$C$42*100</f>
        <v>5.4842834370388985E-3</v>
      </c>
    </row>
    <row r="49" spans="2:12">
      <c r="B49" s="101" t="s">
        <v>2978</v>
      </c>
      <c r="C49" t="s">
        <v>252</v>
      </c>
      <c r="D49" t="s">
        <v>241</v>
      </c>
      <c r="E49" t="s">
        <v>242</v>
      </c>
      <c r="F49" t="s">
        <v>243</v>
      </c>
      <c r="G49" t="s">
        <v>113</v>
      </c>
      <c r="H49" s="91">
        <v>0</v>
      </c>
      <c r="I49" s="91">
        <v>0</v>
      </c>
      <c r="J49" s="91">
        <v>1112.292347754</v>
      </c>
      <c r="K49" s="91">
        <f t="shared" si="0"/>
        <v>1.3376714192718306</v>
      </c>
      <c r="L49" s="91">
        <f>J49/'[5]סכום נכסי הקרן'!$C$42*100</f>
        <v>9.4663523661892582E-2</v>
      </c>
    </row>
    <row r="50" spans="2:12">
      <c r="B50" s="101" t="s">
        <v>2978</v>
      </c>
      <c r="C50" t="s">
        <v>256</v>
      </c>
      <c r="D50" t="s">
        <v>241</v>
      </c>
      <c r="E50" t="s">
        <v>242</v>
      </c>
      <c r="F50" t="s">
        <v>243</v>
      </c>
      <c r="G50" t="s">
        <v>223</v>
      </c>
      <c r="H50" s="91">
        <v>0</v>
      </c>
      <c r="I50" s="91">
        <v>0</v>
      </c>
      <c r="J50" s="91">
        <v>0.36281872836000001</v>
      </c>
      <c r="K50" s="91">
        <f t="shared" si="0"/>
        <v>4.3633514541723743E-4</v>
      </c>
      <c r="L50" s="91">
        <f>J50/'[5]סכום נכסי הקרן'!$C$42*100</f>
        <v>3.0878302225523082E-5</v>
      </c>
    </row>
    <row r="51" spans="2:12">
      <c r="B51" s="101" t="s">
        <v>2978</v>
      </c>
      <c r="C51" t="s">
        <v>260</v>
      </c>
      <c r="D51" t="s">
        <v>241</v>
      </c>
      <c r="E51" t="s">
        <v>242</v>
      </c>
      <c r="F51" t="s">
        <v>243</v>
      </c>
      <c r="G51" t="s">
        <v>225</v>
      </c>
      <c r="H51" s="91">
        <v>0</v>
      </c>
      <c r="I51" s="91">
        <v>0</v>
      </c>
      <c r="J51" s="91">
        <v>0.41537675499999999</v>
      </c>
      <c r="K51" s="91">
        <f t="shared" si="0"/>
        <v>4.9954278163951284E-4</v>
      </c>
      <c r="L51" s="91">
        <f>J51/'[5]סכום נכסי הקרן'!$C$42*100</f>
        <v>3.5351342077414959E-5</v>
      </c>
    </row>
    <row r="52" spans="2:12">
      <c r="B52" s="101" t="s">
        <v>2978</v>
      </c>
      <c r="C52" t="s">
        <v>262</v>
      </c>
      <c r="D52" t="s">
        <v>241</v>
      </c>
      <c r="E52" t="s">
        <v>242</v>
      </c>
      <c r="F52" t="s">
        <v>243</v>
      </c>
      <c r="G52" t="s">
        <v>224</v>
      </c>
      <c r="H52" s="91">
        <v>0</v>
      </c>
      <c r="I52" s="91">
        <v>0</v>
      </c>
      <c r="J52" s="91">
        <v>0.13043890799999999</v>
      </c>
      <c r="K52" s="91">
        <f t="shared" si="0"/>
        <v>1.5686918960195666E-4</v>
      </c>
      <c r="L52" s="91">
        <f>J52/'[5]סכום נכסי הקרן'!$C$42*100</f>
        <v>1.1101224133046296E-5</v>
      </c>
    </row>
    <row r="53" spans="2:12">
      <c r="B53" s="101" t="s">
        <v>2978</v>
      </c>
      <c r="C53" t="s">
        <v>263</v>
      </c>
      <c r="D53" t="s">
        <v>241</v>
      </c>
      <c r="E53" t="s">
        <v>242</v>
      </c>
      <c r="F53" t="s">
        <v>243</v>
      </c>
      <c r="G53" t="s">
        <v>116</v>
      </c>
      <c r="H53" s="91">
        <v>0</v>
      </c>
      <c r="I53" s="91">
        <v>0</v>
      </c>
      <c r="J53" s="91">
        <v>1898.2766180399999</v>
      </c>
      <c r="K53" s="91">
        <f t="shared" si="0"/>
        <v>2.282916342049397</v>
      </c>
      <c r="L53" s="91">
        <f>J53/'[5]סכום נכסי הקרן'!$C$42*100</f>
        <v>0.16155604586465222</v>
      </c>
    </row>
    <row r="54" spans="2:12">
      <c r="B54" s="101" t="s">
        <v>2978</v>
      </c>
      <c r="C54" t="s">
        <v>267</v>
      </c>
      <c r="D54" t="s">
        <v>241</v>
      </c>
      <c r="E54" t="s">
        <v>242</v>
      </c>
      <c r="F54" t="s">
        <v>243</v>
      </c>
      <c r="G54" t="s">
        <v>227</v>
      </c>
      <c r="H54" s="91">
        <v>0</v>
      </c>
      <c r="I54" s="91">
        <v>0</v>
      </c>
      <c r="J54" s="91">
        <v>2.9608800000000002E-4</v>
      </c>
      <c r="K54" s="91">
        <f t="shared" si="0"/>
        <v>3.5608305315515326E-7</v>
      </c>
      <c r="L54" s="91">
        <f>J54/'[5]סכום נכסי הקרן'!$C$42*100</f>
        <v>2.5199070595603359E-8</v>
      </c>
    </row>
    <row r="55" spans="2:12">
      <c r="B55" s="101" t="s">
        <v>2978</v>
      </c>
      <c r="C55" t="s">
        <v>268</v>
      </c>
      <c r="D55" t="s">
        <v>241</v>
      </c>
      <c r="E55" t="s">
        <v>242</v>
      </c>
      <c r="F55" t="s">
        <v>243</v>
      </c>
      <c r="G55" t="s">
        <v>222</v>
      </c>
      <c r="H55" s="91">
        <v>0</v>
      </c>
      <c r="I55" s="91">
        <v>0</v>
      </c>
      <c r="J55" s="91">
        <v>0.108399984</v>
      </c>
      <c r="K55" s="91">
        <f t="shared" si="0"/>
        <v>1.3036461209062767E-4</v>
      </c>
      <c r="L55" s="91">
        <f>J55/'[5]סכום נכסי הקרן'!$C$42*100</f>
        <v>9.2255641882760357E-6</v>
      </c>
    </row>
    <row r="56" spans="2:12">
      <c r="B56" t="s">
        <v>272</v>
      </c>
      <c r="C56" t="s">
        <v>272</v>
      </c>
      <c r="D56" s="16"/>
      <c r="E56" t="s">
        <v>272</v>
      </c>
      <c r="G56" t="s">
        <v>272</v>
      </c>
      <c r="H56" s="91">
        <v>0</v>
      </c>
      <c r="I56" s="91">
        <v>0</v>
      </c>
      <c r="J56" s="91">
        <v>0</v>
      </c>
      <c r="K56" s="91">
        <f t="shared" si="0"/>
        <v>0</v>
      </c>
      <c r="L56" s="91">
        <f>J56/'[5]סכום נכסי הקרן'!$C$42*100</f>
        <v>0</v>
      </c>
    </row>
    <row r="57" spans="2:12">
      <c r="B57" s="95" t="s">
        <v>277</v>
      </c>
      <c r="D57" s="16"/>
      <c r="I57" s="96">
        <v>0</v>
      </c>
      <c r="J57" s="96">
        <v>0</v>
      </c>
      <c r="K57" s="96">
        <f t="shared" si="0"/>
        <v>0</v>
      </c>
      <c r="L57" s="96">
        <f>J57/'[5]סכום נכסי הקרן'!$C$42*100</f>
        <v>0</v>
      </c>
    </row>
    <row r="58" spans="2:12">
      <c r="B58" t="s">
        <v>272</v>
      </c>
      <c r="C58" t="s">
        <v>272</v>
      </c>
      <c r="D58" s="16"/>
      <c r="E58" t="s">
        <v>272</v>
      </c>
      <c r="G58" t="s">
        <v>272</v>
      </c>
      <c r="H58" s="91">
        <v>0</v>
      </c>
      <c r="I58" s="91">
        <v>0</v>
      </c>
      <c r="J58" s="91">
        <v>0</v>
      </c>
      <c r="K58" s="91">
        <f t="shared" si="0"/>
        <v>0</v>
      </c>
      <c r="L58" s="91">
        <f>J58/'[5]סכום נכסי הקרן'!$C$42*100</f>
        <v>0</v>
      </c>
    </row>
    <row r="59" spans="2:12">
      <c r="B59" t="s">
        <v>280</v>
      </c>
      <c r="D59" s="16"/>
    </row>
    <row r="60" spans="2:12">
      <c r="D60" s="16"/>
    </row>
    <row r="61" spans="2:12">
      <c r="B61" t="s">
        <v>280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A1:XFD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9">
        <v>43373</v>
      </c>
    </row>
    <row r="2" spans="2:49">
      <c r="B2" s="2" t="s">
        <v>1</v>
      </c>
      <c r="C2" s="12" t="s">
        <v>2972</v>
      </c>
    </row>
    <row r="3" spans="2:49">
      <c r="B3" s="2" t="s">
        <v>2</v>
      </c>
      <c r="C3" s="26" t="s">
        <v>2973</v>
      </c>
    </row>
    <row r="4" spans="2:49">
      <c r="B4" s="2" t="s">
        <v>3</v>
      </c>
      <c r="C4" s="100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-55669566.560000002</v>
      </c>
      <c r="H11" s="7"/>
      <c r="I11" s="90">
        <v>-1495.5711229790766</v>
      </c>
      <c r="J11" s="90">
        <v>100</v>
      </c>
      <c r="K11" s="90">
        <v>-0.13</v>
      </c>
      <c r="AW11" s="16"/>
    </row>
    <row r="12" spans="2:49">
      <c r="B12" s="92" t="s">
        <v>228</v>
      </c>
      <c r="C12" s="16"/>
      <c r="D12" s="16"/>
      <c r="G12" s="93">
        <v>-55669566.560000002</v>
      </c>
      <c r="I12" s="93">
        <v>-1495.5711229790766</v>
      </c>
      <c r="J12" s="93">
        <v>100</v>
      </c>
      <c r="K12" s="93">
        <v>-0.13</v>
      </c>
    </row>
    <row r="13" spans="2:49">
      <c r="B13" s="92" t="s">
        <v>2033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272</v>
      </c>
      <c r="C14" t="s">
        <v>272</v>
      </c>
      <c r="D14" t="s">
        <v>272</v>
      </c>
      <c r="E14" t="s">
        <v>272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2034</v>
      </c>
      <c r="C15" s="16"/>
      <c r="D15" s="16"/>
      <c r="G15" s="93">
        <v>-48315000</v>
      </c>
      <c r="I15" s="93">
        <v>-1991.6746401890553</v>
      </c>
      <c r="J15" s="93">
        <v>133.16999999999999</v>
      </c>
      <c r="K15" s="93">
        <v>-0.17</v>
      </c>
    </row>
    <row r="16" spans="2:49">
      <c r="B16" t="s">
        <v>2397</v>
      </c>
      <c r="C16" t="s">
        <v>2398</v>
      </c>
      <c r="D16" t="s">
        <v>126</v>
      </c>
      <c r="E16" t="s">
        <v>109</v>
      </c>
      <c r="F16" t="s">
        <v>2302</v>
      </c>
      <c r="G16" s="91">
        <v>-2900000</v>
      </c>
      <c r="H16" s="91">
        <v>14.995554482758585</v>
      </c>
      <c r="I16" s="91">
        <v>-434.87107999999898</v>
      </c>
      <c r="J16" s="91">
        <v>29.08</v>
      </c>
      <c r="K16" s="91">
        <v>-0.04</v>
      </c>
    </row>
    <row r="17" spans="2:11">
      <c r="B17" t="s">
        <v>2399</v>
      </c>
      <c r="C17" t="s">
        <v>2400</v>
      </c>
      <c r="D17" t="s">
        <v>126</v>
      </c>
      <c r="E17" t="s">
        <v>109</v>
      </c>
      <c r="F17" t="s">
        <v>2133</v>
      </c>
      <c r="G17" s="91">
        <v>-2000000</v>
      </c>
      <c r="H17" s="91">
        <v>-5.5753665000000003</v>
      </c>
      <c r="I17" s="91">
        <v>111.50733</v>
      </c>
      <c r="J17" s="91">
        <v>-7.46</v>
      </c>
      <c r="K17" s="91">
        <v>0.01</v>
      </c>
    </row>
    <row r="18" spans="2:11">
      <c r="B18" t="s">
        <v>2401</v>
      </c>
      <c r="C18" t="s">
        <v>2402</v>
      </c>
      <c r="D18" t="s">
        <v>126</v>
      </c>
      <c r="E18" t="s">
        <v>113</v>
      </c>
      <c r="F18" t="s">
        <v>2272</v>
      </c>
      <c r="G18" s="91">
        <v>-1915000</v>
      </c>
      <c r="H18" s="91">
        <v>-1.2526704771811279</v>
      </c>
      <c r="I18" s="91">
        <v>23.988639638018601</v>
      </c>
      <c r="J18" s="91">
        <v>-1.6</v>
      </c>
      <c r="K18" s="91">
        <v>0</v>
      </c>
    </row>
    <row r="19" spans="2:11">
      <c r="B19" t="s">
        <v>2403</v>
      </c>
      <c r="C19" t="s">
        <v>2404</v>
      </c>
      <c r="D19" t="s">
        <v>126</v>
      </c>
      <c r="E19" t="s">
        <v>109</v>
      </c>
      <c r="F19" t="s">
        <v>2405</v>
      </c>
      <c r="G19" s="91">
        <v>-800000</v>
      </c>
      <c r="H19" s="91">
        <v>18.445896666666751</v>
      </c>
      <c r="I19" s="91">
        <v>-147.56717333333401</v>
      </c>
      <c r="J19" s="91">
        <v>9.8699999999999992</v>
      </c>
      <c r="K19" s="91">
        <v>-0.01</v>
      </c>
    </row>
    <row r="20" spans="2:11">
      <c r="B20" t="s">
        <v>2406</v>
      </c>
      <c r="C20" t="s">
        <v>2407</v>
      </c>
      <c r="D20" t="s">
        <v>126</v>
      </c>
      <c r="E20" t="s">
        <v>109</v>
      </c>
      <c r="F20" t="s">
        <v>2318</v>
      </c>
      <c r="G20" s="91">
        <v>-6635000</v>
      </c>
      <c r="H20" s="91">
        <v>23.276052599849283</v>
      </c>
      <c r="I20" s="91">
        <v>-1544.36609</v>
      </c>
      <c r="J20" s="91">
        <v>103.26</v>
      </c>
      <c r="K20" s="91">
        <v>-0.13</v>
      </c>
    </row>
    <row r="21" spans="2:11">
      <c r="B21" t="s">
        <v>2408</v>
      </c>
      <c r="C21" t="s">
        <v>2409</v>
      </c>
      <c r="D21" t="s">
        <v>126</v>
      </c>
      <c r="E21" t="s">
        <v>109</v>
      </c>
      <c r="F21" t="s">
        <v>2410</v>
      </c>
      <c r="G21" s="91">
        <v>-3100000</v>
      </c>
      <c r="H21" s="91">
        <v>2.1905818181818195</v>
      </c>
      <c r="I21" s="91">
        <v>-67.908036363636398</v>
      </c>
      <c r="J21" s="91">
        <v>4.54</v>
      </c>
      <c r="K21" s="91">
        <v>-0.01</v>
      </c>
    </row>
    <row r="22" spans="2:11">
      <c r="B22" t="s">
        <v>2411</v>
      </c>
      <c r="C22" t="s">
        <v>2412</v>
      </c>
      <c r="D22" t="s">
        <v>126</v>
      </c>
      <c r="E22" t="s">
        <v>109</v>
      </c>
      <c r="F22" t="s">
        <v>443</v>
      </c>
      <c r="G22" s="91">
        <v>-1200000</v>
      </c>
      <c r="H22" s="91">
        <v>1.081045</v>
      </c>
      <c r="I22" s="91">
        <v>-12.97254</v>
      </c>
      <c r="J22" s="91">
        <v>0.87</v>
      </c>
      <c r="K22" s="91">
        <v>0</v>
      </c>
    </row>
    <row r="23" spans="2:11">
      <c r="B23" t="s">
        <v>2413</v>
      </c>
      <c r="C23" t="s">
        <v>2414</v>
      </c>
      <c r="D23" t="s">
        <v>126</v>
      </c>
      <c r="E23" t="s">
        <v>109</v>
      </c>
      <c r="F23" t="s">
        <v>908</v>
      </c>
      <c r="G23" s="91">
        <v>-700000</v>
      </c>
      <c r="H23" s="91">
        <v>4.6536557142857147</v>
      </c>
      <c r="I23" s="91">
        <v>-32.575589999999998</v>
      </c>
      <c r="J23" s="91">
        <v>2.1800000000000002</v>
      </c>
      <c r="K23" s="91">
        <v>0</v>
      </c>
    </row>
    <row r="24" spans="2:11">
      <c r="B24" t="s">
        <v>2415</v>
      </c>
      <c r="C24" t="s">
        <v>2416</v>
      </c>
      <c r="D24" t="s">
        <v>126</v>
      </c>
      <c r="E24" t="s">
        <v>109</v>
      </c>
      <c r="F24" t="s">
        <v>2417</v>
      </c>
      <c r="G24" s="91">
        <v>-3900000</v>
      </c>
      <c r="H24" s="91">
        <v>6.3399987500000003</v>
      </c>
      <c r="I24" s="91">
        <v>-247.25995125</v>
      </c>
      <c r="J24" s="91">
        <v>16.53</v>
      </c>
      <c r="K24" s="91">
        <v>-0.02</v>
      </c>
    </row>
    <row r="25" spans="2:11">
      <c r="B25" t="s">
        <v>2418</v>
      </c>
      <c r="C25" t="s">
        <v>2419</v>
      </c>
      <c r="D25" t="s">
        <v>126</v>
      </c>
      <c r="E25" t="s">
        <v>109</v>
      </c>
      <c r="F25" t="s">
        <v>2420</v>
      </c>
      <c r="G25" s="91">
        <v>-700000</v>
      </c>
      <c r="H25" s="91">
        <v>6.1144728571428573</v>
      </c>
      <c r="I25" s="91">
        <v>-42.801310000000001</v>
      </c>
      <c r="J25" s="91">
        <v>2.86</v>
      </c>
      <c r="K25" s="91">
        <v>0</v>
      </c>
    </row>
    <row r="26" spans="2:11">
      <c r="B26" t="s">
        <v>2421</v>
      </c>
      <c r="C26" t="s">
        <v>2422</v>
      </c>
      <c r="D26" t="s">
        <v>126</v>
      </c>
      <c r="E26" t="s">
        <v>113</v>
      </c>
      <c r="F26" t="s">
        <v>892</v>
      </c>
      <c r="G26" s="91">
        <v>-480000</v>
      </c>
      <c r="H26" s="91">
        <v>3.6835208333333331</v>
      </c>
      <c r="I26" s="91">
        <v>-17.680900000000001</v>
      </c>
      <c r="J26" s="91">
        <v>1.18</v>
      </c>
      <c r="K26" s="91">
        <v>0</v>
      </c>
    </row>
    <row r="27" spans="2:11">
      <c r="B27" t="s">
        <v>2423</v>
      </c>
      <c r="C27" t="s">
        <v>2424</v>
      </c>
      <c r="D27" t="s">
        <v>126</v>
      </c>
      <c r="E27" t="s">
        <v>109</v>
      </c>
      <c r="F27" t="s">
        <v>2425</v>
      </c>
      <c r="G27" s="91">
        <v>-1000000</v>
      </c>
      <c r="H27" s="91">
        <v>6.154903</v>
      </c>
      <c r="I27" s="91">
        <v>-61.549030000000002</v>
      </c>
      <c r="J27" s="91">
        <v>4.12</v>
      </c>
      <c r="K27" s="91">
        <v>-0.01</v>
      </c>
    </row>
    <row r="28" spans="2:11">
      <c r="B28" t="s">
        <v>2426</v>
      </c>
      <c r="C28" t="s">
        <v>2427</v>
      </c>
      <c r="D28" t="s">
        <v>126</v>
      </c>
      <c r="E28" t="s">
        <v>109</v>
      </c>
      <c r="F28" t="s">
        <v>2428</v>
      </c>
      <c r="G28" s="91">
        <v>-300000</v>
      </c>
      <c r="H28" s="91">
        <v>3.1249769022785134</v>
      </c>
      <c r="I28" s="91">
        <v>-9.3749307068355403</v>
      </c>
      <c r="J28" s="91">
        <v>0.63</v>
      </c>
      <c r="K28" s="91">
        <v>0</v>
      </c>
    </row>
    <row r="29" spans="2:11">
      <c r="B29" t="s">
        <v>2429</v>
      </c>
      <c r="C29" t="s">
        <v>2430</v>
      </c>
      <c r="D29" t="s">
        <v>126</v>
      </c>
      <c r="E29" t="s">
        <v>109</v>
      </c>
      <c r="F29" t="s">
        <v>2431</v>
      </c>
      <c r="G29" s="91">
        <v>-3000000</v>
      </c>
      <c r="H29" s="91">
        <v>-0.55645</v>
      </c>
      <c r="I29" s="91">
        <v>16.6935</v>
      </c>
      <c r="J29" s="91">
        <v>-1.1200000000000001</v>
      </c>
      <c r="K29" s="91">
        <v>0</v>
      </c>
    </row>
    <row r="30" spans="2:11">
      <c r="B30" t="s">
        <v>2432</v>
      </c>
      <c r="C30" t="s">
        <v>2433</v>
      </c>
      <c r="D30" t="s">
        <v>126</v>
      </c>
      <c r="E30" t="s">
        <v>109</v>
      </c>
      <c r="F30" t="s">
        <v>2434</v>
      </c>
      <c r="G30" s="91">
        <v>-850000</v>
      </c>
      <c r="H30" s="91">
        <v>-1.3658639240506354</v>
      </c>
      <c r="I30" s="91">
        <v>11.609843354430399</v>
      </c>
      <c r="J30" s="91">
        <v>-0.78</v>
      </c>
      <c r="K30" s="91">
        <v>0</v>
      </c>
    </row>
    <row r="31" spans="2:11">
      <c r="B31" t="s">
        <v>2435</v>
      </c>
      <c r="C31" t="s">
        <v>2436</v>
      </c>
      <c r="D31" t="s">
        <v>126</v>
      </c>
      <c r="E31" t="s">
        <v>109</v>
      </c>
      <c r="F31" t="s">
        <v>2234</v>
      </c>
      <c r="G31" s="91">
        <v>-2000000</v>
      </c>
      <c r="H31" s="91">
        <v>-0.29840749999999999</v>
      </c>
      <c r="I31" s="91">
        <v>5.9681499999999996</v>
      </c>
      <c r="J31" s="91">
        <v>-0.4</v>
      </c>
      <c r="K31" s="91">
        <v>0</v>
      </c>
    </row>
    <row r="32" spans="2:11">
      <c r="B32" t="s">
        <v>2437</v>
      </c>
      <c r="C32" t="s">
        <v>2438</v>
      </c>
      <c r="D32" t="s">
        <v>126</v>
      </c>
      <c r="E32" t="s">
        <v>109</v>
      </c>
      <c r="F32" t="s">
        <v>2439</v>
      </c>
      <c r="G32" s="91">
        <v>-1000000</v>
      </c>
      <c r="H32" s="91">
        <v>-2.1529217391304298</v>
      </c>
      <c r="I32" s="91">
        <v>21.5292173913043</v>
      </c>
      <c r="J32" s="91">
        <v>-1.44</v>
      </c>
      <c r="K32" s="91">
        <v>0</v>
      </c>
    </row>
    <row r="33" spans="2:11">
      <c r="B33" t="s">
        <v>2440</v>
      </c>
      <c r="C33" t="s">
        <v>2441</v>
      </c>
      <c r="D33" t="s">
        <v>126</v>
      </c>
      <c r="E33" t="s">
        <v>109</v>
      </c>
      <c r="F33" t="s">
        <v>688</v>
      </c>
      <c r="G33" s="91">
        <v>-1200000</v>
      </c>
      <c r="H33" s="91">
        <v>-2.3912741573033665</v>
      </c>
      <c r="I33" s="91">
        <v>28.695289887640399</v>
      </c>
      <c r="J33" s="91">
        <v>-1.92</v>
      </c>
      <c r="K33" s="91">
        <v>0</v>
      </c>
    </row>
    <row r="34" spans="2:11">
      <c r="B34" t="s">
        <v>2442</v>
      </c>
      <c r="C34" t="s">
        <v>2443</v>
      </c>
      <c r="D34" t="s">
        <v>126</v>
      </c>
      <c r="E34" t="s">
        <v>109</v>
      </c>
      <c r="F34" t="s">
        <v>2444</v>
      </c>
      <c r="G34" s="91">
        <v>-2550000</v>
      </c>
      <c r="H34" s="91">
        <v>-3.3555360784313688</v>
      </c>
      <c r="I34" s="91">
        <v>85.5661699999999</v>
      </c>
      <c r="J34" s="91">
        <v>-5.72</v>
      </c>
      <c r="K34" s="91">
        <v>0.01</v>
      </c>
    </row>
    <row r="35" spans="2:11">
      <c r="B35" t="s">
        <v>2445</v>
      </c>
      <c r="C35" t="s">
        <v>2446</v>
      </c>
      <c r="D35" t="s">
        <v>126</v>
      </c>
      <c r="E35" t="s">
        <v>109</v>
      </c>
      <c r="F35" t="s">
        <v>995</v>
      </c>
      <c r="G35" s="91">
        <v>-700000</v>
      </c>
      <c r="H35" s="91">
        <v>-2.6748799999999999</v>
      </c>
      <c r="I35" s="91">
        <v>18.724160000000001</v>
      </c>
      <c r="J35" s="91">
        <v>-1.25</v>
      </c>
      <c r="K35" s="91">
        <v>0</v>
      </c>
    </row>
    <row r="36" spans="2:11">
      <c r="B36" t="s">
        <v>2447</v>
      </c>
      <c r="C36" t="s">
        <v>2448</v>
      </c>
      <c r="D36" t="s">
        <v>126</v>
      </c>
      <c r="E36" t="s">
        <v>109</v>
      </c>
      <c r="F36" t="s">
        <v>943</v>
      </c>
      <c r="G36" s="91">
        <v>-2400000</v>
      </c>
      <c r="H36" s="91">
        <v>-8.0494154171066672</v>
      </c>
      <c r="I36" s="91">
        <v>193.18597001056</v>
      </c>
      <c r="J36" s="91">
        <v>-12.92</v>
      </c>
      <c r="K36" s="91">
        <v>0.02</v>
      </c>
    </row>
    <row r="37" spans="2:11">
      <c r="B37" t="s">
        <v>2449</v>
      </c>
      <c r="C37" t="s">
        <v>2450</v>
      </c>
      <c r="D37" t="s">
        <v>126</v>
      </c>
      <c r="E37" t="s">
        <v>109</v>
      </c>
      <c r="F37" t="s">
        <v>2451</v>
      </c>
      <c r="G37" s="91">
        <v>-2350000</v>
      </c>
      <c r="H37" s="91">
        <v>-7.8829247311828086</v>
      </c>
      <c r="I37" s="91">
        <v>185.24873118279601</v>
      </c>
      <c r="J37" s="91">
        <v>-12.39</v>
      </c>
      <c r="K37" s="91">
        <v>0.02</v>
      </c>
    </row>
    <row r="38" spans="2:11">
      <c r="B38" t="s">
        <v>2452</v>
      </c>
      <c r="C38" t="s">
        <v>2453</v>
      </c>
      <c r="D38" t="s">
        <v>126</v>
      </c>
      <c r="E38" t="s">
        <v>109</v>
      </c>
      <c r="F38" t="s">
        <v>2347</v>
      </c>
      <c r="G38" s="91">
        <v>-6635000</v>
      </c>
      <c r="H38" s="91">
        <v>1.1373776940467204</v>
      </c>
      <c r="I38" s="91">
        <v>-75.465009999999893</v>
      </c>
      <c r="J38" s="91">
        <v>5.05</v>
      </c>
      <c r="K38" s="91">
        <v>-0.01</v>
      </c>
    </row>
    <row r="39" spans="2:11">
      <c r="B39" s="92" t="s">
        <v>2396</v>
      </c>
      <c r="C39" s="16"/>
      <c r="D39" s="16"/>
      <c r="G39" s="93">
        <v>-7355019.1699999999</v>
      </c>
      <c r="I39" s="93">
        <v>503.52431388462867</v>
      </c>
      <c r="J39" s="93">
        <v>-33.67</v>
      </c>
      <c r="K39" s="93">
        <v>0.04</v>
      </c>
    </row>
    <row r="40" spans="2:11">
      <c r="B40" t="s">
        <v>2454</v>
      </c>
      <c r="C40" t="s">
        <v>2455</v>
      </c>
      <c r="D40" t="s">
        <v>126</v>
      </c>
      <c r="E40" t="s">
        <v>113</v>
      </c>
      <c r="F40" t="s">
        <v>2456</v>
      </c>
      <c r="G40" s="91">
        <v>-1765000</v>
      </c>
      <c r="H40" s="91">
        <v>1.9325620915032691</v>
      </c>
      <c r="I40" s="91">
        <v>-34.109720915032703</v>
      </c>
      <c r="J40" s="91">
        <v>2.2799999999999998</v>
      </c>
      <c r="K40" s="91">
        <v>0</v>
      </c>
    </row>
    <row r="41" spans="2:11">
      <c r="B41" t="s">
        <v>2457</v>
      </c>
      <c r="C41" t="s">
        <v>2458</v>
      </c>
      <c r="D41" t="s">
        <v>126</v>
      </c>
      <c r="E41" t="s">
        <v>113</v>
      </c>
      <c r="F41" t="s">
        <v>2459</v>
      </c>
      <c r="G41" s="91">
        <v>-630000</v>
      </c>
      <c r="H41" s="91">
        <v>-5.0842339773308254</v>
      </c>
      <c r="I41" s="91">
        <v>32.0306740571842</v>
      </c>
      <c r="J41" s="91">
        <v>-2.14</v>
      </c>
      <c r="K41" s="91">
        <v>0</v>
      </c>
    </row>
    <row r="42" spans="2:11">
      <c r="B42" t="s">
        <v>2460</v>
      </c>
      <c r="C42" t="s">
        <v>2461</v>
      </c>
      <c r="D42" t="s">
        <v>126</v>
      </c>
      <c r="E42" t="s">
        <v>116</v>
      </c>
      <c r="F42" t="s">
        <v>2462</v>
      </c>
      <c r="G42" s="91">
        <v>-1235000</v>
      </c>
      <c r="H42" s="91">
        <v>-17.309040877114576</v>
      </c>
      <c r="I42" s="91">
        <v>213.76665483236499</v>
      </c>
      <c r="J42" s="91">
        <v>-14.29</v>
      </c>
      <c r="K42" s="91">
        <v>0.02</v>
      </c>
    </row>
    <row r="43" spans="2:11">
      <c r="B43" t="s">
        <v>2463</v>
      </c>
      <c r="C43" t="s">
        <v>2464</v>
      </c>
      <c r="D43" t="s">
        <v>126</v>
      </c>
      <c r="E43" t="s">
        <v>109</v>
      </c>
      <c r="F43" t="s">
        <v>2465</v>
      </c>
      <c r="G43" s="91">
        <v>570000</v>
      </c>
      <c r="H43" s="91">
        <v>6.7793157894736842</v>
      </c>
      <c r="I43" s="91">
        <v>38.642099999999999</v>
      </c>
      <c r="J43" s="91">
        <v>-2.58</v>
      </c>
      <c r="K43" s="91">
        <v>0</v>
      </c>
    </row>
    <row r="44" spans="2:11">
      <c r="B44" t="s">
        <v>2466</v>
      </c>
      <c r="C44" t="s">
        <v>2467</v>
      </c>
      <c r="D44" t="s">
        <v>126</v>
      </c>
      <c r="E44" t="s">
        <v>109</v>
      </c>
      <c r="F44" t="s">
        <v>2379</v>
      </c>
      <c r="G44" s="91">
        <v>311906.84000000003</v>
      </c>
      <c r="H44" s="91">
        <v>13.410318110732295</v>
      </c>
      <c r="I44" s="91">
        <v>41.827699453132801</v>
      </c>
      <c r="J44" s="91">
        <v>-2.8</v>
      </c>
      <c r="K44" s="91">
        <v>0</v>
      </c>
    </row>
    <row r="45" spans="2:11">
      <c r="B45" t="s">
        <v>2468</v>
      </c>
      <c r="C45" t="s">
        <v>2469</v>
      </c>
      <c r="D45" t="s">
        <v>126</v>
      </c>
      <c r="E45" t="s">
        <v>116</v>
      </c>
      <c r="F45" t="s">
        <v>2462</v>
      </c>
      <c r="G45" s="91">
        <v>-250000</v>
      </c>
      <c r="H45" s="91">
        <v>-17.427696000000001</v>
      </c>
      <c r="I45" s="91">
        <v>43.569240000000001</v>
      </c>
      <c r="J45" s="91">
        <v>-2.91</v>
      </c>
      <c r="K45" s="91">
        <v>0</v>
      </c>
    </row>
    <row r="46" spans="2:11">
      <c r="B46" t="s">
        <v>2470</v>
      </c>
      <c r="C46" t="s">
        <v>2471</v>
      </c>
      <c r="D46" t="s">
        <v>126</v>
      </c>
      <c r="E46" t="s">
        <v>113</v>
      </c>
      <c r="F46" t="s">
        <v>2472</v>
      </c>
      <c r="G46" s="91">
        <v>-1655000</v>
      </c>
      <c r="H46" s="91">
        <v>-5.0662424242424233</v>
      </c>
      <c r="I46" s="91">
        <v>83.846312121212094</v>
      </c>
      <c r="J46" s="91">
        <v>-5.61</v>
      </c>
      <c r="K46" s="91">
        <v>0.01</v>
      </c>
    </row>
    <row r="47" spans="2:11">
      <c r="B47" t="s">
        <v>2473</v>
      </c>
      <c r="C47" t="s">
        <v>2474</v>
      </c>
      <c r="D47" t="s">
        <v>126</v>
      </c>
      <c r="E47" t="s">
        <v>116</v>
      </c>
      <c r="F47" t="s">
        <v>2417</v>
      </c>
      <c r="G47" s="91">
        <v>-160000</v>
      </c>
      <c r="H47" s="91">
        <v>-14.2050625</v>
      </c>
      <c r="I47" s="91">
        <v>22.728100000000001</v>
      </c>
      <c r="J47" s="91">
        <v>-1.52</v>
      </c>
      <c r="K47" s="91">
        <v>0</v>
      </c>
    </row>
    <row r="48" spans="2:11">
      <c r="B48" t="s">
        <v>2475</v>
      </c>
      <c r="C48" t="s">
        <v>2476</v>
      </c>
      <c r="D48" t="s">
        <v>126</v>
      </c>
      <c r="E48" t="s">
        <v>113</v>
      </c>
      <c r="F48" t="s">
        <v>2459</v>
      </c>
      <c r="G48" s="91">
        <v>-185000</v>
      </c>
      <c r="H48" s="91">
        <v>-4.9947837837837783</v>
      </c>
      <c r="I48" s="91">
        <v>9.2403499999999905</v>
      </c>
      <c r="J48" s="91">
        <v>-0.62</v>
      </c>
      <c r="K48" s="91">
        <v>0</v>
      </c>
    </row>
    <row r="49" spans="2:11">
      <c r="B49" t="s">
        <v>2477</v>
      </c>
      <c r="C49" t="s">
        <v>2478</v>
      </c>
      <c r="D49" t="s">
        <v>126</v>
      </c>
      <c r="E49" t="s">
        <v>116</v>
      </c>
      <c r="F49" t="s">
        <v>581</v>
      </c>
      <c r="G49" s="91">
        <v>-230000</v>
      </c>
      <c r="H49" s="91">
        <v>-12.807804347826087</v>
      </c>
      <c r="I49" s="91">
        <v>29.45795</v>
      </c>
      <c r="J49" s="91">
        <v>-1.97</v>
      </c>
      <c r="K49" s="91">
        <v>0</v>
      </c>
    </row>
    <row r="50" spans="2:11">
      <c r="B50" t="s">
        <v>2479</v>
      </c>
      <c r="C50" t="s">
        <v>2480</v>
      </c>
      <c r="D50" t="s">
        <v>126</v>
      </c>
      <c r="E50" t="s">
        <v>109</v>
      </c>
      <c r="F50" t="s">
        <v>2481</v>
      </c>
      <c r="G50" s="91">
        <v>315264.84999999998</v>
      </c>
      <c r="H50" s="91">
        <v>2.7556710376298783</v>
      </c>
      <c r="I50" s="91">
        <v>8.6876621632772792</v>
      </c>
      <c r="J50" s="91">
        <v>-0.57999999999999996</v>
      </c>
      <c r="K50" s="91">
        <v>0</v>
      </c>
    </row>
    <row r="51" spans="2:11">
      <c r="B51" t="s">
        <v>2482</v>
      </c>
      <c r="C51" t="s">
        <v>2483</v>
      </c>
      <c r="D51" t="s">
        <v>126</v>
      </c>
      <c r="E51" t="s">
        <v>113</v>
      </c>
      <c r="F51" t="s">
        <v>2484</v>
      </c>
      <c r="G51" s="91">
        <v>-100000</v>
      </c>
      <c r="H51" s="91">
        <v>-5.833E-2</v>
      </c>
      <c r="I51" s="91">
        <v>5.833E-2</v>
      </c>
      <c r="J51" s="91">
        <v>0</v>
      </c>
      <c r="K51" s="91">
        <v>0</v>
      </c>
    </row>
    <row r="52" spans="2:11">
      <c r="B52" t="s">
        <v>2485</v>
      </c>
      <c r="C52" t="s">
        <v>2486</v>
      </c>
      <c r="D52" t="s">
        <v>126</v>
      </c>
      <c r="E52" t="s">
        <v>109</v>
      </c>
      <c r="F52" t="s">
        <v>2487</v>
      </c>
      <c r="G52" s="91">
        <v>70000</v>
      </c>
      <c r="H52" s="91">
        <v>1.30022857142857</v>
      </c>
      <c r="I52" s="91">
        <v>0.91015999999999897</v>
      </c>
      <c r="J52" s="91">
        <v>-0.06</v>
      </c>
      <c r="K52" s="91">
        <v>0</v>
      </c>
    </row>
    <row r="53" spans="2:11">
      <c r="B53" t="s">
        <v>2488</v>
      </c>
      <c r="C53" t="s">
        <v>2489</v>
      </c>
      <c r="D53" t="s">
        <v>126</v>
      </c>
      <c r="E53" t="s">
        <v>113</v>
      </c>
      <c r="F53" t="s">
        <v>786</v>
      </c>
      <c r="G53" s="91">
        <v>-1133000</v>
      </c>
      <c r="H53" s="91">
        <v>-0.91382306477093556</v>
      </c>
      <c r="I53" s="91">
        <v>10.353615323854701</v>
      </c>
      <c r="J53" s="91">
        <v>-0.69</v>
      </c>
      <c r="K53" s="91">
        <v>0</v>
      </c>
    </row>
    <row r="54" spans="2:11">
      <c r="B54" t="s">
        <v>2490</v>
      </c>
      <c r="C54" t="s">
        <v>2491</v>
      </c>
      <c r="D54" t="s">
        <v>126</v>
      </c>
      <c r="E54" t="s">
        <v>116</v>
      </c>
      <c r="F54" t="s">
        <v>995</v>
      </c>
      <c r="G54" s="91">
        <v>-588000</v>
      </c>
      <c r="H54" s="91">
        <v>-3.2767766749379761</v>
      </c>
      <c r="I54" s="91">
        <v>19.267446848635299</v>
      </c>
      <c r="J54" s="91">
        <v>-1.29</v>
      </c>
      <c r="K54" s="91">
        <v>0</v>
      </c>
    </row>
    <row r="55" spans="2:11">
      <c r="B55" t="s">
        <v>2492</v>
      </c>
      <c r="C55" t="s">
        <v>2493</v>
      </c>
      <c r="D55" t="s">
        <v>126</v>
      </c>
      <c r="E55" t="s">
        <v>113</v>
      </c>
      <c r="F55" t="s">
        <v>2451</v>
      </c>
      <c r="G55" s="91">
        <v>120000</v>
      </c>
      <c r="H55" s="91">
        <v>13.339499999999999</v>
      </c>
      <c r="I55" s="91">
        <v>16.007400000000001</v>
      </c>
      <c r="J55" s="91">
        <v>-1.07</v>
      </c>
      <c r="K55" s="91">
        <v>0</v>
      </c>
    </row>
    <row r="56" spans="2:11">
      <c r="B56" t="s">
        <v>2494</v>
      </c>
      <c r="C56" t="s">
        <v>2495</v>
      </c>
      <c r="D56" t="s">
        <v>126</v>
      </c>
      <c r="E56" t="s">
        <v>109</v>
      </c>
      <c r="F56" t="s">
        <v>2496</v>
      </c>
      <c r="G56" s="91">
        <v>579068.03</v>
      </c>
      <c r="H56" s="91">
        <v>3.6942775100189871</v>
      </c>
      <c r="I56" s="91">
        <v>21.392379999999999</v>
      </c>
      <c r="J56" s="91">
        <v>-1.43</v>
      </c>
      <c r="K56" s="91">
        <v>0</v>
      </c>
    </row>
    <row r="57" spans="2:11">
      <c r="B57" t="s">
        <v>2497</v>
      </c>
      <c r="C57" t="s">
        <v>2498</v>
      </c>
      <c r="D57" t="s">
        <v>126</v>
      </c>
      <c r="E57" t="s">
        <v>113</v>
      </c>
      <c r="F57" t="s">
        <v>2224</v>
      </c>
      <c r="G57" s="91">
        <v>-1320000</v>
      </c>
      <c r="H57" s="91">
        <v>3.9634159090909091</v>
      </c>
      <c r="I57" s="91">
        <v>-52.31709</v>
      </c>
      <c r="J57" s="91">
        <v>3.5</v>
      </c>
      <c r="K57" s="91">
        <v>0</v>
      </c>
    </row>
    <row r="58" spans="2:11">
      <c r="B58" t="s">
        <v>2499</v>
      </c>
      <c r="C58" t="s">
        <v>2500</v>
      </c>
      <c r="D58" t="s">
        <v>126</v>
      </c>
      <c r="E58" t="s">
        <v>109</v>
      </c>
      <c r="F58" t="s">
        <v>2501</v>
      </c>
      <c r="G58" s="91">
        <v>-70258.89</v>
      </c>
      <c r="H58" s="91">
        <v>2.6116979644853484</v>
      </c>
      <c r="I58" s="91">
        <v>-1.8349500000000001</v>
      </c>
      <c r="J58" s="91">
        <v>0.12</v>
      </c>
      <c r="K58" s="91">
        <v>0</v>
      </c>
    </row>
    <row r="59" spans="2:11">
      <c r="B59" s="92" t="s">
        <v>2035</v>
      </c>
      <c r="C59" s="16"/>
      <c r="D59" s="16"/>
      <c r="G59" s="93">
        <v>0</v>
      </c>
      <c r="I59" s="93">
        <v>0</v>
      </c>
      <c r="J59" s="93">
        <v>0</v>
      </c>
      <c r="K59" s="93">
        <v>0</v>
      </c>
    </row>
    <row r="60" spans="2:11">
      <c r="B60" t="s">
        <v>272</v>
      </c>
      <c r="C60" t="s">
        <v>272</v>
      </c>
      <c r="D60" t="s">
        <v>272</v>
      </c>
      <c r="E60" t="s">
        <v>272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</row>
    <row r="61" spans="2:11">
      <c r="B61" s="92" t="s">
        <v>1089</v>
      </c>
      <c r="C61" s="16"/>
      <c r="D61" s="16"/>
      <c r="G61" s="93">
        <v>452.61</v>
      </c>
      <c r="I61" s="93">
        <v>-7.42079667465</v>
      </c>
      <c r="J61" s="93">
        <v>0.5</v>
      </c>
      <c r="K61" s="93">
        <v>0</v>
      </c>
    </row>
    <row r="62" spans="2:11">
      <c r="B62" t="s">
        <v>2502</v>
      </c>
      <c r="C62" t="s">
        <v>2503</v>
      </c>
      <c r="D62" t="s">
        <v>135</v>
      </c>
      <c r="E62" t="s">
        <v>105</v>
      </c>
      <c r="F62" t="s">
        <v>2504</v>
      </c>
      <c r="G62" s="91">
        <v>452.61</v>
      </c>
      <c r="H62" s="91">
        <v>-1639.5564999999999</v>
      </c>
      <c r="I62" s="91">
        <v>-7.42079667465</v>
      </c>
      <c r="J62" s="91">
        <v>0.5</v>
      </c>
      <c r="K62" s="91">
        <v>0</v>
      </c>
    </row>
    <row r="63" spans="2:11">
      <c r="B63" s="92" t="s">
        <v>278</v>
      </c>
      <c r="C63" s="16"/>
      <c r="D63" s="16"/>
      <c r="G63" s="93">
        <v>0</v>
      </c>
      <c r="I63" s="93">
        <v>0</v>
      </c>
      <c r="J63" s="93">
        <v>0</v>
      </c>
      <c r="K63" s="93">
        <v>0</v>
      </c>
    </row>
    <row r="64" spans="2:11">
      <c r="B64" s="92" t="s">
        <v>2033</v>
      </c>
      <c r="C64" s="16"/>
      <c r="D64" s="16"/>
      <c r="G64" s="93">
        <v>0</v>
      </c>
      <c r="I64" s="93">
        <v>0</v>
      </c>
      <c r="J64" s="93">
        <v>0</v>
      </c>
      <c r="K64" s="93">
        <v>0</v>
      </c>
    </row>
    <row r="65" spans="2:11">
      <c r="B65" t="s">
        <v>272</v>
      </c>
      <c r="C65" t="s">
        <v>272</v>
      </c>
      <c r="D65" t="s">
        <v>272</v>
      </c>
      <c r="E65" t="s">
        <v>272</v>
      </c>
      <c r="G65" s="91">
        <v>0</v>
      </c>
      <c r="H65" s="91">
        <v>0</v>
      </c>
      <c r="I65" s="91">
        <v>0</v>
      </c>
      <c r="J65" s="91">
        <v>0</v>
      </c>
      <c r="K65" s="91">
        <v>0</v>
      </c>
    </row>
    <row r="66" spans="2:11">
      <c r="B66" s="92" t="s">
        <v>2042</v>
      </c>
      <c r="C66" s="16"/>
      <c r="D66" s="16"/>
      <c r="G66" s="93">
        <v>0</v>
      </c>
      <c r="I66" s="93">
        <v>0</v>
      </c>
      <c r="J66" s="93">
        <v>0</v>
      </c>
      <c r="K66" s="93">
        <v>0</v>
      </c>
    </row>
    <row r="67" spans="2:11">
      <c r="B67" t="s">
        <v>272</v>
      </c>
      <c r="C67" t="s">
        <v>272</v>
      </c>
      <c r="D67" t="s">
        <v>272</v>
      </c>
      <c r="E67" t="s">
        <v>272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</row>
    <row r="68" spans="2:11">
      <c r="B68" s="92" t="s">
        <v>2035</v>
      </c>
      <c r="C68" s="16"/>
      <c r="D68" s="16"/>
      <c r="G68" s="93">
        <v>0</v>
      </c>
      <c r="I68" s="93">
        <v>0</v>
      </c>
      <c r="J68" s="93">
        <v>0</v>
      </c>
      <c r="K68" s="93">
        <v>0</v>
      </c>
    </row>
    <row r="69" spans="2:11">
      <c r="B69" t="s">
        <v>272</v>
      </c>
      <c r="C69" t="s">
        <v>272</v>
      </c>
      <c r="D69" t="s">
        <v>272</v>
      </c>
      <c r="E69" t="s">
        <v>272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</row>
    <row r="70" spans="2:11">
      <c r="B70" s="92" t="s">
        <v>1089</v>
      </c>
      <c r="C70" s="16"/>
      <c r="D70" s="16"/>
      <c r="G70" s="93">
        <v>0</v>
      </c>
      <c r="I70" s="93">
        <v>0</v>
      </c>
      <c r="J70" s="93">
        <v>0</v>
      </c>
      <c r="K70" s="93">
        <v>0</v>
      </c>
    </row>
    <row r="71" spans="2:11">
      <c r="B71" t="s">
        <v>272</v>
      </c>
      <c r="C71" t="s">
        <v>272</v>
      </c>
      <c r="D71" t="s">
        <v>272</v>
      </c>
      <c r="E71" t="s">
        <v>272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</row>
    <row r="72" spans="2:11">
      <c r="B72" t="s">
        <v>280</v>
      </c>
      <c r="C72" s="16"/>
      <c r="D72" s="16"/>
    </row>
    <row r="73" spans="2:11">
      <c r="B73" t="s">
        <v>370</v>
      </c>
      <c r="C73" s="16"/>
      <c r="D73" s="16"/>
    </row>
    <row r="74" spans="2:11">
      <c r="B74" t="s">
        <v>371</v>
      </c>
      <c r="C74" s="16"/>
      <c r="D74" s="16"/>
    </row>
    <row r="75" spans="2:11">
      <c r="B75" t="s">
        <v>372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9">
        <v>43373</v>
      </c>
    </row>
    <row r="2" spans="2:78">
      <c r="B2" s="2" t="s">
        <v>1</v>
      </c>
      <c r="C2" s="12" t="s">
        <v>2972</v>
      </c>
    </row>
    <row r="3" spans="2:78">
      <c r="B3" s="2" t="s">
        <v>2</v>
      </c>
      <c r="C3" s="26" t="s">
        <v>2973</v>
      </c>
    </row>
    <row r="4" spans="2:78">
      <c r="B4" s="2" t="s">
        <v>3</v>
      </c>
      <c r="C4" s="100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66.77</v>
      </c>
      <c r="I11" s="7"/>
      <c r="J11" s="7"/>
      <c r="K11" s="90">
        <v>6.49</v>
      </c>
      <c r="L11" s="90">
        <v>100000</v>
      </c>
      <c r="M11" s="7"/>
      <c r="N11" s="90">
        <v>4.2153999999999998</v>
      </c>
      <c r="O11" s="7"/>
      <c r="P11" s="90">
        <v>100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228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2058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272</v>
      </c>
      <c r="C14" t="s">
        <v>272</v>
      </c>
      <c r="D14" s="16"/>
      <c r="E14" t="s">
        <v>272</v>
      </c>
      <c r="H14" s="91">
        <v>0</v>
      </c>
      <c r="I14" t="s">
        <v>272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2059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272</v>
      </c>
      <c r="C16" t="s">
        <v>272</v>
      </c>
      <c r="D16" s="16"/>
      <c r="E16" t="s">
        <v>272</v>
      </c>
      <c r="H16" s="91">
        <v>0</v>
      </c>
      <c r="I16" t="s">
        <v>272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2064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2065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272</v>
      </c>
      <c r="C19" t="s">
        <v>272</v>
      </c>
      <c r="D19" s="16"/>
      <c r="E19" t="s">
        <v>272</v>
      </c>
      <c r="H19" s="91">
        <v>0</v>
      </c>
      <c r="I19" t="s">
        <v>272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2066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272</v>
      </c>
      <c r="C21" t="s">
        <v>272</v>
      </c>
      <c r="D21" s="16"/>
      <c r="E21" t="s">
        <v>272</v>
      </c>
      <c r="H21" s="91">
        <v>0</v>
      </c>
      <c r="I21" t="s">
        <v>272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2067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272</v>
      </c>
      <c r="C23" t="s">
        <v>272</v>
      </c>
      <c r="D23" s="16"/>
      <c r="E23" t="s">
        <v>272</v>
      </c>
      <c r="H23" s="91">
        <v>0</v>
      </c>
      <c r="I23" t="s">
        <v>272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2068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272</v>
      </c>
      <c r="C25" t="s">
        <v>272</v>
      </c>
      <c r="D25" s="16"/>
      <c r="E25" t="s">
        <v>272</v>
      </c>
      <c r="H25" s="91">
        <v>0</v>
      </c>
      <c r="I25" t="s">
        <v>272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278</v>
      </c>
      <c r="D26" s="16"/>
      <c r="H26" s="93">
        <v>66.77</v>
      </c>
      <c r="K26" s="93">
        <v>6.49</v>
      </c>
      <c r="L26" s="93">
        <v>100000</v>
      </c>
      <c r="N26" s="93">
        <v>4.2153999999999998</v>
      </c>
      <c r="P26" s="93">
        <v>100</v>
      </c>
      <c r="Q26" s="93">
        <v>0</v>
      </c>
    </row>
    <row r="27" spans="2:17">
      <c r="B27" s="92" t="s">
        <v>2058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272</v>
      </c>
      <c r="C28" t="s">
        <v>272</v>
      </c>
      <c r="D28" s="16"/>
      <c r="E28" t="s">
        <v>272</v>
      </c>
      <c r="H28" s="91">
        <v>0</v>
      </c>
      <c r="I28" t="s">
        <v>272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2059</v>
      </c>
      <c r="D29" s="16"/>
      <c r="H29" s="93">
        <v>66.77</v>
      </c>
      <c r="K29" s="93">
        <v>6.49</v>
      </c>
      <c r="L29" s="93">
        <v>100000</v>
      </c>
      <c r="N29" s="93">
        <v>4.2153999999999998</v>
      </c>
      <c r="P29" s="93">
        <v>100</v>
      </c>
      <c r="Q29" s="93">
        <v>0</v>
      </c>
    </row>
    <row r="30" spans="2:17">
      <c r="B30" t="s">
        <v>2505</v>
      </c>
      <c r="C30" t="s">
        <v>2506</v>
      </c>
      <c r="D30" t="s">
        <v>2062</v>
      </c>
      <c r="E30" t="s">
        <v>272</v>
      </c>
      <c r="F30" t="s">
        <v>273</v>
      </c>
      <c r="G30" t="s">
        <v>289</v>
      </c>
      <c r="H30" s="91">
        <v>66.77</v>
      </c>
      <c r="I30" t="s">
        <v>113</v>
      </c>
      <c r="J30" s="91">
        <v>0</v>
      </c>
      <c r="K30" s="91">
        <v>6.49</v>
      </c>
      <c r="L30" s="91">
        <v>100000</v>
      </c>
      <c r="M30" s="91">
        <v>1</v>
      </c>
      <c r="N30" s="91">
        <v>4.2153999999999998</v>
      </c>
      <c r="O30" s="91">
        <v>0.34</v>
      </c>
      <c r="P30" s="91">
        <v>100</v>
      </c>
      <c r="Q30" s="91">
        <v>0</v>
      </c>
    </row>
    <row r="31" spans="2:17">
      <c r="B31" s="92" t="s">
        <v>2064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2065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272</v>
      </c>
      <c r="C33" t="s">
        <v>272</v>
      </c>
      <c r="D33" s="16"/>
      <c r="E33" t="s">
        <v>272</v>
      </c>
      <c r="H33" s="91">
        <v>0</v>
      </c>
      <c r="I33" t="s">
        <v>272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2066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272</v>
      </c>
      <c r="C35" t="s">
        <v>272</v>
      </c>
      <c r="D35" s="16"/>
      <c r="E35" t="s">
        <v>272</v>
      </c>
      <c r="H35" s="91">
        <v>0</v>
      </c>
      <c r="I35" t="s">
        <v>272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2067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272</v>
      </c>
      <c r="C37" t="s">
        <v>272</v>
      </c>
      <c r="D37" s="16"/>
      <c r="E37" t="s">
        <v>272</v>
      </c>
      <c r="H37" s="91">
        <v>0</v>
      </c>
      <c r="I37" t="s">
        <v>272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2068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272</v>
      </c>
      <c r="C39" t="s">
        <v>272</v>
      </c>
      <c r="D39" s="16"/>
      <c r="E39" t="s">
        <v>272</v>
      </c>
      <c r="H39" s="91">
        <v>0</v>
      </c>
      <c r="I39" t="s">
        <v>272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280</v>
      </c>
      <c r="D40" s="16"/>
    </row>
    <row r="41" spans="2:17">
      <c r="B41" t="s">
        <v>370</v>
      </c>
      <c r="D41" s="16"/>
    </row>
    <row r="42" spans="2:17">
      <c r="B42" t="s">
        <v>371</v>
      </c>
      <c r="D42" s="16"/>
    </row>
    <row r="43" spans="2:17">
      <c r="B43" t="s">
        <v>372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9">
        <v>43373</v>
      </c>
    </row>
    <row r="2" spans="2:59">
      <c r="B2" s="2" t="s">
        <v>1</v>
      </c>
      <c r="C2" s="12" t="s">
        <v>2972</v>
      </c>
    </row>
    <row r="3" spans="2:59">
      <c r="B3" s="2" t="s">
        <v>2</v>
      </c>
      <c r="C3" s="26" t="s">
        <v>2973</v>
      </c>
    </row>
    <row r="4" spans="2:59">
      <c r="B4" s="2" t="s">
        <v>3</v>
      </c>
      <c r="C4" s="100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6.96</v>
      </c>
      <c r="J11" s="18"/>
      <c r="K11" s="18"/>
      <c r="L11" s="90">
        <v>2.84</v>
      </c>
      <c r="M11" s="90">
        <v>98891736.430000007</v>
      </c>
      <c r="N11" s="7"/>
      <c r="O11" s="90">
        <v>121112.32267211027</v>
      </c>
      <c r="P11" s="90">
        <v>100</v>
      </c>
      <c r="Q11" s="90">
        <v>10.31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228</v>
      </c>
      <c r="I12" s="93">
        <v>7.3</v>
      </c>
      <c r="L12" s="93">
        <v>2.46</v>
      </c>
      <c r="M12" s="93">
        <v>94901463.909999996</v>
      </c>
      <c r="O12" s="93">
        <v>106003.71893564501</v>
      </c>
      <c r="P12" s="93">
        <v>87.53</v>
      </c>
      <c r="Q12" s="93">
        <v>9.02</v>
      </c>
    </row>
    <row r="13" spans="2:59">
      <c r="B13" s="92" t="s">
        <v>2507</v>
      </c>
      <c r="I13" s="93">
        <v>2.2999999999999998</v>
      </c>
      <c r="L13" s="93">
        <v>1.08</v>
      </c>
      <c r="M13" s="93">
        <v>20277927.16</v>
      </c>
      <c r="O13" s="93">
        <v>20545.595798512</v>
      </c>
      <c r="P13" s="93">
        <v>16.96</v>
      </c>
      <c r="Q13" s="93">
        <v>1.75</v>
      </c>
    </row>
    <row r="14" spans="2:59">
      <c r="B14" t="s">
        <v>2508</v>
      </c>
      <c r="C14" t="s">
        <v>2509</v>
      </c>
      <c r="D14" t="s">
        <v>2510</v>
      </c>
      <c r="E14" t="s">
        <v>2511</v>
      </c>
      <c r="F14" t="s">
        <v>2512</v>
      </c>
      <c r="G14" t="s">
        <v>2513</v>
      </c>
      <c r="H14" t="s">
        <v>2514</v>
      </c>
      <c r="I14" s="91">
        <v>2.2999999999999998</v>
      </c>
      <c r="J14" t="s">
        <v>105</v>
      </c>
      <c r="K14" s="91">
        <v>0</v>
      </c>
      <c r="L14" s="91">
        <v>1.08</v>
      </c>
      <c r="M14" s="91">
        <v>20277927.16</v>
      </c>
      <c r="N14" s="91">
        <v>101.32</v>
      </c>
      <c r="O14" s="91">
        <v>20545.595798512</v>
      </c>
      <c r="P14" s="91">
        <v>16.96</v>
      </c>
      <c r="Q14" s="91">
        <v>1.75</v>
      </c>
    </row>
    <row r="15" spans="2:59">
      <c r="B15" s="92" t="s">
        <v>2515</v>
      </c>
      <c r="I15" s="93">
        <v>24.69</v>
      </c>
      <c r="L15" s="93">
        <v>5.29</v>
      </c>
      <c r="M15" s="93">
        <v>14540049.039999999</v>
      </c>
      <c r="O15" s="93">
        <v>14776.416016235</v>
      </c>
      <c r="P15" s="93">
        <v>12.2</v>
      </c>
      <c r="Q15" s="93">
        <v>1.26</v>
      </c>
    </row>
    <row r="16" spans="2:59">
      <c r="B16" t="s">
        <v>2516</v>
      </c>
      <c r="C16" t="s">
        <v>2509</v>
      </c>
      <c r="D16" t="s">
        <v>2517</v>
      </c>
      <c r="E16" t="s">
        <v>716</v>
      </c>
      <c r="F16" t="s">
        <v>232</v>
      </c>
      <c r="G16" t="s">
        <v>2518</v>
      </c>
      <c r="H16" t="s">
        <v>233</v>
      </c>
      <c r="J16" t="s">
        <v>126</v>
      </c>
      <c r="K16" s="91">
        <v>0</v>
      </c>
      <c r="L16" s="91">
        <v>0</v>
      </c>
      <c r="M16" s="91">
        <v>-300.39</v>
      </c>
      <c r="N16" s="91">
        <v>100</v>
      </c>
      <c r="O16" s="91">
        <v>-0.30038999999999999</v>
      </c>
      <c r="P16" s="91">
        <v>0</v>
      </c>
      <c r="Q16" s="91">
        <v>0</v>
      </c>
    </row>
    <row r="17" spans="2:17">
      <c r="B17" t="s">
        <v>2519</v>
      </c>
      <c r="C17" t="s">
        <v>2509</v>
      </c>
      <c r="D17" t="s">
        <v>2520</v>
      </c>
      <c r="E17" t="s">
        <v>716</v>
      </c>
      <c r="F17" t="s">
        <v>272</v>
      </c>
      <c r="G17" t="s">
        <v>2521</v>
      </c>
      <c r="H17" t="s">
        <v>273</v>
      </c>
      <c r="I17" s="91">
        <v>26.28</v>
      </c>
      <c r="J17" t="s">
        <v>105</v>
      </c>
      <c r="K17" s="91">
        <v>2.66</v>
      </c>
      <c r="L17" s="91">
        <v>4.3099999999999996</v>
      </c>
      <c r="M17" s="91">
        <v>1007408.92</v>
      </c>
      <c r="N17" s="91">
        <v>102.2</v>
      </c>
      <c r="O17" s="91">
        <v>1029.5719162400001</v>
      </c>
      <c r="P17" s="91">
        <v>0.85</v>
      </c>
      <c r="Q17" s="91">
        <v>0.09</v>
      </c>
    </row>
    <row r="18" spans="2:17">
      <c r="B18" t="s">
        <v>2519</v>
      </c>
      <c r="C18" t="s">
        <v>2509</v>
      </c>
      <c r="D18" t="s">
        <v>2522</v>
      </c>
      <c r="E18" t="s">
        <v>716</v>
      </c>
      <c r="F18" t="s">
        <v>272</v>
      </c>
      <c r="G18" t="s">
        <v>2521</v>
      </c>
      <c r="H18" t="s">
        <v>273</v>
      </c>
      <c r="I18" s="91">
        <v>26.36</v>
      </c>
      <c r="J18" t="s">
        <v>105</v>
      </c>
      <c r="K18" s="91">
        <v>2.4500000000000002</v>
      </c>
      <c r="L18" s="91">
        <v>4.1100000000000003</v>
      </c>
      <c r="M18" s="91">
        <v>1353698.42</v>
      </c>
      <c r="N18" s="91">
        <v>97.55</v>
      </c>
      <c r="O18" s="91">
        <v>1320.5328087099999</v>
      </c>
      <c r="P18" s="91">
        <v>1.0900000000000001</v>
      </c>
      <c r="Q18" s="91">
        <v>0.11</v>
      </c>
    </row>
    <row r="19" spans="2:17">
      <c r="B19" t="s">
        <v>2519</v>
      </c>
      <c r="C19" t="s">
        <v>2509</v>
      </c>
      <c r="D19" t="s">
        <v>2523</v>
      </c>
      <c r="E19" t="s">
        <v>716</v>
      </c>
      <c r="F19" t="s">
        <v>272</v>
      </c>
      <c r="G19" t="s">
        <v>2521</v>
      </c>
      <c r="H19" t="s">
        <v>273</v>
      </c>
      <c r="I19" s="91">
        <v>26.36</v>
      </c>
      <c r="J19" t="s">
        <v>105</v>
      </c>
      <c r="K19" s="91">
        <v>3.71</v>
      </c>
      <c r="L19" s="91">
        <v>7.44</v>
      </c>
      <c r="M19" s="91">
        <v>1226828.23</v>
      </c>
      <c r="N19" s="91">
        <v>103.87</v>
      </c>
      <c r="O19" s="91">
        <v>1274.3064825009999</v>
      </c>
      <c r="P19" s="91">
        <v>1.05</v>
      </c>
      <c r="Q19" s="91">
        <v>0.11</v>
      </c>
    </row>
    <row r="20" spans="2:17">
      <c r="B20" t="s">
        <v>2519</v>
      </c>
      <c r="C20" t="s">
        <v>2509</v>
      </c>
      <c r="D20" t="s">
        <v>2524</v>
      </c>
      <c r="E20" t="s">
        <v>716</v>
      </c>
      <c r="F20" t="s">
        <v>272</v>
      </c>
      <c r="G20" t="s">
        <v>2521</v>
      </c>
      <c r="H20" t="s">
        <v>273</v>
      </c>
      <c r="I20" s="91">
        <v>26.36</v>
      </c>
      <c r="J20" t="s">
        <v>105</v>
      </c>
      <c r="K20" s="91">
        <v>3.29</v>
      </c>
      <c r="L20" s="91">
        <v>8.75</v>
      </c>
      <c r="M20" s="91">
        <v>1510413.03</v>
      </c>
      <c r="N20" s="91">
        <v>97.67</v>
      </c>
      <c r="O20" s="91">
        <v>1475.220406401</v>
      </c>
      <c r="P20" s="91">
        <v>1.22</v>
      </c>
      <c r="Q20" s="91">
        <v>0.13</v>
      </c>
    </row>
    <row r="21" spans="2:17">
      <c r="B21" t="s">
        <v>2519</v>
      </c>
      <c r="C21" t="s">
        <v>2509</v>
      </c>
      <c r="D21" t="s">
        <v>2525</v>
      </c>
      <c r="E21" t="s">
        <v>716</v>
      </c>
      <c r="F21" t="s">
        <v>272</v>
      </c>
      <c r="G21" t="s">
        <v>2526</v>
      </c>
      <c r="H21" t="s">
        <v>273</v>
      </c>
      <c r="I21" s="91">
        <v>26.28</v>
      </c>
      <c r="J21" t="s">
        <v>105</v>
      </c>
      <c r="K21" s="91">
        <v>2.2999999999999998</v>
      </c>
      <c r="L21" s="91">
        <v>3.95</v>
      </c>
      <c r="M21" s="91">
        <v>866031.4</v>
      </c>
      <c r="N21" s="91">
        <v>103.6</v>
      </c>
      <c r="O21" s="91">
        <v>897.20853039999997</v>
      </c>
      <c r="P21" s="91">
        <v>0.74</v>
      </c>
      <c r="Q21" s="91">
        <v>0.08</v>
      </c>
    </row>
    <row r="22" spans="2:17">
      <c r="B22" t="s">
        <v>2519</v>
      </c>
      <c r="C22" t="s">
        <v>2509</v>
      </c>
      <c r="D22" t="s">
        <v>2527</v>
      </c>
      <c r="E22" t="s">
        <v>716</v>
      </c>
      <c r="F22" t="s">
        <v>272</v>
      </c>
      <c r="G22" t="s">
        <v>2526</v>
      </c>
      <c r="H22" t="s">
        <v>273</v>
      </c>
      <c r="I22" s="91">
        <v>26.36</v>
      </c>
      <c r="J22" t="s">
        <v>105</v>
      </c>
      <c r="K22" s="91">
        <v>1.85</v>
      </c>
      <c r="L22" s="91">
        <v>3.53</v>
      </c>
      <c r="M22" s="91">
        <v>1100263.6200000001</v>
      </c>
      <c r="N22" s="91">
        <v>103.75</v>
      </c>
      <c r="O22" s="91">
        <v>1141.5235057499999</v>
      </c>
      <c r="P22" s="91">
        <v>0.94</v>
      </c>
      <c r="Q22" s="91">
        <v>0.1</v>
      </c>
    </row>
    <row r="23" spans="2:17">
      <c r="B23" t="s">
        <v>2519</v>
      </c>
      <c r="C23" t="s">
        <v>2509</v>
      </c>
      <c r="D23" t="s">
        <v>2528</v>
      </c>
      <c r="E23" t="s">
        <v>716</v>
      </c>
      <c r="F23" t="s">
        <v>272</v>
      </c>
      <c r="G23" t="s">
        <v>2526</v>
      </c>
      <c r="H23" t="s">
        <v>273</v>
      </c>
      <c r="I23" s="91">
        <v>26.36</v>
      </c>
      <c r="J23" t="s">
        <v>105</v>
      </c>
      <c r="K23" s="91">
        <v>3.27</v>
      </c>
      <c r="L23" s="91">
        <v>6.86</v>
      </c>
      <c r="M23" s="91">
        <v>1538149.77</v>
      </c>
      <c r="N23" s="91">
        <v>102.6</v>
      </c>
      <c r="O23" s="91">
        <v>1578.14166402</v>
      </c>
      <c r="P23" s="91">
        <v>1.3</v>
      </c>
      <c r="Q23" s="91">
        <v>0.13</v>
      </c>
    </row>
    <row r="24" spans="2:17">
      <c r="B24" t="s">
        <v>2519</v>
      </c>
      <c r="C24" t="s">
        <v>2509</v>
      </c>
      <c r="D24" t="s">
        <v>2529</v>
      </c>
      <c r="E24" t="s">
        <v>716</v>
      </c>
      <c r="F24" t="s">
        <v>272</v>
      </c>
      <c r="G24" t="s">
        <v>2526</v>
      </c>
      <c r="H24" t="s">
        <v>273</v>
      </c>
      <c r="I24" s="91">
        <v>26.36</v>
      </c>
      <c r="J24" t="s">
        <v>105</v>
      </c>
      <c r="K24" s="91">
        <v>3.01</v>
      </c>
      <c r="L24" s="91">
        <v>8.4</v>
      </c>
      <c r="M24" s="91">
        <v>1508113.3</v>
      </c>
      <c r="N24" s="91">
        <v>99.18</v>
      </c>
      <c r="O24" s="91">
        <v>1495.74677094</v>
      </c>
      <c r="P24" s="91">
        <v>1.24</v>
      </c>
      <c r="Q24" s="91">
        <v>0.13</v>
      </c>
    </row>
    <row r="25" spans="2:17">
      <c r="B25" t="s">
        <v>2519</v>
      </c>
      <c r="C25" t="s">
        <v>2509</v>
      </c>
      <c r="D25" t="s">
        <v>2530</v>
      </c>
      <c r="E25" t="s">
        <v>716</v>
      </c>
      <c r="F25" t="s">
        <v>272</v>
      </c>
      <c r="G25" t="s">
        <v>2531</v>
      </c>
      <c r="H25" t="s">
        <v>273</v>
      </c>
      <c r="I25" s="91">
        <v>9.1999999999999993</v>
      </c>
      <c r="J25" t="s">
        <v>105</v>
      </c>
      <c r="K25" s="91">
        <v>2.14</v>
      </c>
      <c r="L25" s="91">
        <v>2.14</v>
      </c>
      <c r="M25" s="91">
        <v>542096.17000000004</v>
      </c>
      <c r="N25" s="91">
        <v>107.32</v>
      </c>
      <c r="O25" s="91">
        <v>581.77760964399999</v>
      </c>
      <c r="P25" s="91">
        <v>0.48</v>
      </c>
      <c r="Q25" s="91">
        <v>0.05</v>
      </c>
    </row>
    <row r="26" spans="2:17">
      <c r="B26" t="s">
        <v>2519</v>
      </c>
      <c r="C26" t="s">
        <v>2509</v>
      </c>
      <c r="D26" t="s">
        <v>2532</v>
      </c>
      <c r="E26" t="s">
        <v>716</v>
      </c>
      <c r="F26" t="s">
        <v>272</v>
      </c>
      <c r="G26" t="s">
        <v>2531</v>
      </c>
      <c r="H26" t="s">
        <v>273</v>
      </c>
      <c r="I26" s="91">
        <v>10.23</v>
      </c>
      <c r="J26" t="s">
        <v>105</v>
      </c>
      <c r="K26" s="91">
        <v>2.84</v>
      </c>
      <c r="L26" s="91">
        <v>2.84</v>
      </c>
      <c r="M26" s="91">
        <v>686393.68</v>
      </c>
      <c r="N26" s="91">
        <v>106.06</v>
      </c>
      <c r="O26" s="91">
        <v>727.98913700799994</v>
      </c>
      <c r="P26" s="91">
        <v>0.6</v>
      </c>
      <c r="Q26" s="91">
        <v>0.06</v>
      </c>
    </row>
    <row r="27" spans="2:17">
      <c r="B27" t="s">
        <v>2519</v>
      </c>
      <c r="C27" t="s">
        <v>2509</v>
      </c>
      <c r="D27" t="s">
        <v>2533</v>
      </c>
      <c r="E27" t="s">
        <v>716</v>
      </c>
      <c r="F27" t="s">
        <v>272</v>
      </c>
      <c r="G27" t="s">
        <v>2531</v>
      </c>
      <c r="H27" t="s">
        <v>273</v>
      </c>
      <c r="I27" s="91">
        <v>27.28</v>
      </c>
      <c r="J27" t="s">
        <v>105</v>
      </c>
      <c r="K27" s="91">
        <v>3.01</v>
      </c>
      <c r="L27" s="91">
        <v>3.55</v>
      </c>
      <c r="M27" s="91">
        <v>1208967.06</v>
      </c>
      <c r="N27" s="91">
        <v>100.85</v>
      </c>
      <c r="O27" s="91">
        <v>1219.24328001</v>
      </c>
      <c r="P27" s="91">
        <v>1.01</v>
      </c>
      <c r="Q27" s="91">
        <v>0.1</v>
      </c>
    </row>
    <row r="28" spans="2:17">
      <c r="B28" t="s">
        <v>2519</v>
      </c>
      <c r="C28" t="s">
        <v>2509</v>
      </c>
      <c r="D28" t="s">
        <v>2534</v>
      </c>
      <c r="E28" t="s">
        <v>716</v>
      </c>
      <c r="F28" t="s">
        <v>272</v>
      </c>
      <c r="G28" t="s">
        <v>2531</v>
      </c>
      <c r="H28" t="s">
        <v>273</v>
      </c>
      <c r="I28" s="91">
        <v>27.28</v>
      </c>
      <c r="J28" t="s">
        <v>105</v>
      </c>
      <c r="K28" s="91">
        <v>3.41</v>
      </c>
      <c r="L28" s="91">
        <v>3.48</v>
      </c>
      <c r="M28" s="91">
        <v>1669055.24</v>
      </c>
      <c r="N28" s="91">
        <v>102.2</v>
      </c>
      <c r="O28" s="91">
        <v>1705.77445528</v>
      </c>
      <c r="P28" s="91">
        <v>1.41</v>
      </c>
      <c r="Q28" s="91">
        <v>0.15</v>
      </c>
    </row>
    <row r="29" spans="2:17">
      <c r="B29" t="s">
        <v>2519</v>
      </c>
      <c r="C29" t="s">
        <v>2509</v>
      </c>
      <c r="D29" t="s">
        <v>2535</v>
      </c>
      <c r="E29" t="s">
        <v>716</v>
      </c>
      <c r="F29" t="s">
        <v>272</v>
      </c>
      <c r="G29" t="s">
        <v>2531</v>
      </c>
      <c r="H29" t="s">
        <v>273</v>
      </c>
      <c r="I29" s="91">
        <v>9.85</v>
      </c>
      <c r="J29" t="s">
        <v>105</v>
      </c>
      <c r="K29" s="91">
        <v>3.96</v>
      </c>
      <c r="L29" s="91">
        <v>3.96</v>
      </c>
      <c r="M29" s="91">
        <v>322930.59000000003</v>
      </c>
      <c r="N29" s="91">
        <v>102.09</v>
      </c>
      <c r="O29" s="91">
        <v>329.67983933099998</v>
      </c>
      <c r="P29" s="91">
        <v>0.27</v>
      </c>
      <c r="Q29" s="91">
        <v>0.03</v>
      </c>
    </row>
    <row r="30" spans="2:17">
      <c r="B30" s="92" t="s">
        <v>2536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272</v>
      </c>
      <c r="D31" t="s">
        <v>272</v>
      </c>
      <c r="F31" t="s">
        <v>272</v>
      </c>
      <c r="I31" s="91">
        <v>0</v>
      </c>
      <c r="J31" t="s">
        <v>272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2537</v>
      </c>
      <c r="I32" s="93">
        <v>5.17</v>
      </c>
      <c r="L32" s="93">
        <v>2.29</v>
      </c>
      <c r="M32" s="93">
        <v>59408484.630000003</v>
      </c>
      <c r="O32" s="93">
        <v>69996.086405317998</v>
      </c>
      <c r="P32" s="93">
        <v>57.79</v>
      </c>
      <c r="Q32" s="93">
        <v>5.96</v>
      </c>
    </row>
    <row r="33" spans="2:17">
      <c r="B33" t="s">
        <v>2538</v>
      </c>
      <c r="C33" t="s">
        <v>2509</v>
      </c>
      <c r="D33" t="s">
        <v>2539</v>
      </c>
      <c r="E33" t="s">
        <v>752</v>
      </c>
      <c r="F33" t="s">
        <v>236</v>
      </c>
      <c r="G33" t="s">
        <v>2540</v>
      </c>
      <c r="H33" t="s">
        <v>233</v>
      </c>
      <c r="I33" s="91">
        <v>7.55</v>
      </c>
      <c r="J33" t="s">
        <v>105</v>
      </c>
      <c r="K33" s="91">
        <v>3.19</v>
      </c>
      <c r="L33" s="91">
        <v>1.57</v>
      </c>
      <c r="M33" s="91">
        <v>263602.69</v>
      </c>
      <c r="N33" s="91">
        <v>109.24</v>
      </c>
      <c r="O33" s="91">
        <v>287.959578556</v>
      </c>
      <c r="P33" s="91">
        <v>0.24</v>
      </c>
      <c r="Q33" s="91">
        <v>0.02</v>
      </c>
    </row>
    <row r="34" spans="2:17">
      <c r="B34" t="s">
        <v>2538</v>
      </c>
      <c r="C34" t="s">
        <v>2509</v>
      </c>
      <c r="D34" t="s">
        <v>2541</v>
      </c>
      <c r="E34" t="s">
        <v>752</v>
      </c>
      <c r="F34" t="s">
        <v>236</v>
      </c>
      <c r="G34" t="s">
        <v>2542</v>
      </c>
      <c r="H34" t="s">
        <v>233</v>
      </c>
      <c r="I34" s="91">
        <v>7.55</v>
      </c>
      <c r="J34" t="s">
        <v>105</v>
      </c>
      <c r="K34" s="91">
        <v>3.19</v>
      </c>
      <c r="L34" s="91">
        <v>1.57</v>
      </c>
      <c r="M34" s="91">
        <v>37657.230000000003</v>
      </c>
      <c r="N34" s="91">
        <v>110.24</v>
      </c>
      <c r="O34" s="91">
        <v>41.513330351999997</v>
      </c>
      <c r="P34" s="91">
        <v>0.03</v>
      </c>
      <c r="Q34" s="91">
        <v>0</v>
      </c>
    </row>
    <row r="35" spans="2:17">
      <c r="B35" t="s">
        <v>2538</v>
      </c>
      <c r="C35" t="s">
        <v>2509</v>
      </c>
      <c r="D35" t="s">
        <v>2543</v>
      </c>
      <c r="E35" t="s">
        <v>752</v>
      </c>
      <c r="F35" t="s">
        <v>236</v>
      </c>
      <c r="G35" t="s">
        <v>2544</v>
      </c>
      <c r="H35" t="s">
        <v>233</v>
      </c>
      <c r="I35" s="91">
        <v>7.51</v>
      </c>
      <c r="J35" t="s">
        <v>105</v>
      </c>
      <c r="K35" s="91">
        <v>3.17</v>
      </c>
      <c r="L35" s="91">
        <v>1.77</v>
      </c>
      <c r="M35" s="91">
        <v>188287.62</v>
      </c>
      <c r="N35" s="91">
        <v>114.69</v>
      </c>
      <c r="O35" s="91">
        <v>215.947071378</v>
      </c>
      <c r="P35" s="91">
        <v>0.18</v>
      </c>
      <c r="Q35" s="91">
        <v>0.02</v>
      </c>
    </row>
    <row r="36" spans="2:17">
      <c r="B36" t="s">
        <v>2538</v>
      </c>
      <c r="C36" t="s">
        <v>2509</v>
      </c>
      <c r="D36" t="s">
        <v>2545</v>
      </c>
      <c r="E36" t="s">
        <v>752</v>
      </c>
      <c r="F36" t="s">
        <v>236</v>
      </c>
      <c r="G36" t="s">
        <v>2546</v>
      </c>
      <c r="H36" t="s">
        <v>233</v>
      </c>
      <c r="I36" s="91">
        <v>7.52</v>
      </c>
      <c r="J36" t="s">
        <v>105</v>
      </c>
      <c r="K36" s="91">
        <v>3.17</v>
      </c>
      <c r="L36" s="91">
        <v>1.73</v>
      </c>
      <c r="M36" s="91">
        <v>263602.58</v>
      </c>
      <c r="N36" s="91">
        <v>115</v>
      </c>
      <c r="O36" s="91">
        <v>303.142967</v>
      </c>
      <c r="P36" s="91">
        <v>0.25</v>
      </c>
      <c r="Q36" s="91">
        <v>0.03</v>
      </c>
    </row>
    <row r="37" spans="2:17">
      <c r="B37" t="s">
        <v>2538</v>
      </c>
      <c r="C37" t="s">
        <v>2509</v>
      </c>
      <c r="D37" t="s">
        <v>2547</v>
      </c>
      <c r="E37" t="s">
        <v>752</v>
      </c>
      <c r="F37" t="s">
        <v>236</v>
      </c>
      <c r="G37" t="s">
        <v>2548</v>
      </c>
      <c r="H37" t="s">
        <v>233</v>
      </c>
      <c r="I37" s="91">
        <v>7.56</v>
      </c>
      <c r="J37" t="s">
        <v>105</v>
      </c>
      <c r="K37" s="91">
        <v>3.15</v>
      </c>
      <c r="L37" s="91">
        <v>1.56</v>
      </c>
      <c r="M37" s="91">
        <v>188287.62</v>
      </c>
      <c r="N37" s="91">
        <v>106.74</v>
      </c>
      <c r="O37" s="91">
        <v>200.97820558800001</v>
      </c>
      <c r="P37" s="91">
        <v>0.17</v>
      </c>
      <c r="Q37" s="91">
        <v>0.02</v>
      </c>
    </row>
    <row r="38" spans="2:17">
      <c r="B38" t="s">
        <v>2549</v>
      </c>
      <c r="C38" t="s">
        <v>2509</v>
      </c>
      <c r="D38" t="s">
        <v>2550</v>
      </c>
      <c r="E38" t="s">
        <v>2551</v>
      </c>
      <c r="F38" t="s">
        <v>551</v>
      </c>
      <c r="G38" t="s">
        <v>289</v>
      </c>
      <c r="H38" t="s">
        <v>153</v>
      </c>
      <c r="I38" s="91">
        <v>4.2699999999999996</v>
      </c>
      <c r="J38" t="s">
        <v>105</v>
      </c>
      <c r="K38" s="91">
        <v>7.05</v>
      </c>
      <c r="L38" s="91">
        <v>0.26</v>
      </c>
      <c r="M38" s="91">
        <v>509883.26</v>
      </c>
      <c r="N38" s="91">
        <v>147.88999999999999</v>
      </c>
      <c r="O38" s="91">
        <v>754.06635321399995</v>
      </c>
      <c r="P38" s="91">
        <v>0.62</v>
      </c>
      <c r="Q38" s="91">
        <v>0.06</v>
      </c>
    </row>
    <row r="39" spans="2:17">
      <c r="B39" t="s">
        <v>2549</v>
      </c>
      <c r="C39" t="s">
        <v>2509</v>
      </c>
      <c r="D39" t="s">
        <v>2552</v>
      </c>
      <c r="E39" t="s">
        <v>2551</v>
      </c>
      <c r="F39" t="s">
        <v>2553</v>
      </c>
      <c r="G39" t="s">
        <v>2249</v>
      </c>
      <c r="H39" t="s">
        <v>243</v>
      </c>
      <c r="I39" s="91">
        <v>4.22</v>
      </c>
      <c r="J39" t="s">
        <v>109</v>
      </c>
      <c r="K39" s="91">
        <v>9.85</v>
      </c>
      <c r="L39" s="91">
        <v>4.49</v>
      </c>
      <c r="M39" s="91">
        <v>379211.03</v>
      </c>
      <c r="N39" s="91">
        <v>126.4</v>
      </c>
      <c r="O39" s="91">
        <v>1725.0825481700799</v>
      </c>
      <c r="P39" s="91">
        <v>1.42</v>
      </c>
      <c r="Q39" s="91">
        <v>0.15</v>
      </c>
    </row>
    <row r="40" spans="2:17">
      <c r="B40" t="s">
        <v>2554</v>
      </c>
      <c r="C40" t="s">
        <v>2509</v>
      </c>
      <c r="D40" t="s">
        <v>2555</v>
      </c>
      <c r="E40" t="s">
        <v>2556</v>
      </c>
      <c r="F40" t="s">
        <v>2557</v>
      </c>
      <c r="G40" t="s">
        <v>2558</v>
      </c>
      <c r="H40" t="s">
        <v>2514</v>
      </c>
      <c r="I40" s="91">
        <v>5.48</v>
      </c>
      <c r="J40" t="s">
        <v>105</v>
      </c>
      <c r="K40" s="91">
        <v>4.5</v>
      </c>
      <c r="L40" s="91">
        <v>0.77</v>
      </c>
      <c r="M40" s="91">
        <v>2174732.5099999998</v>
      </c>
      <c r="N40" s="91">
        <v>126.93</v>
      </c>
      <c r="O40" s="91">
        <v>2760.3879749429998</v>
      </c>
      <c r="P40" s="91">
        <v>2.2799999999999998</v>
      </c>
      <c r="Q40" s="91">
        <v>0.23</v>
      </c>
    </row>
    <row r="41" spans="2:17">
      <c r="B41" t="s">
        <v>2554</v>
      </c>
      <c r="C41" t="s">
        <v>2509</v>
      </c>
      <c r="D41" t="s">
        <v>2559</v>
      </c>
      <c r="E41" t="s">
        <v>2556</v>
      </c>
      <c r="F41" t="s">
        <v>2557</v>
      </c>
      <c r="G41" t="s">
        <v>2560</v>
      </c>
      <c r="H41" t="s">
        <v>2514</v>
      </c>
      <c r="I41" s="91">
        <v>5.45</v>
      </c>
      <c r="J41" t="s">
        <v>105</v>
      </c>
      <c r="K41" s="91">
        <v>4.2</v>
      </c>
      <c r="L41" s="91">
        <v>1.05</v>
      </c>
      <c r="M41" s="91">
        <v>169700.03</v>
      </c>
      <c r="N41" s="91">
        <v>117.26</v>
      </c>
      <c r="O41" s="91">
        <v>198.99025517800001</v>
      </c>
      <c r="P41" s="91">
        <v>0.16</v>
      </c>
      <c r="Q41" s="91">
        <v>0.02</v>
      </c>
    </row>
    <row r="42" spans="2:17">
      <c r="B42" t="s">
        <v>2561</v>
      </c>
      <c r="C42" t="s">
        <v>2509</v>
      </c>
      <c r="D42" t="s">
        <v>2562</v>
      </c>
      <c r="E42" t="s">
        <v>1109</v>
      </c>
      <c r="F42" t="s">
        <v>457</v>
      </c>
      <c r="G42" t="s">
        <v>864</v>
      </c>
      <c r="H42" t="s">
        <v>233</v>
      </c>
      <c r="I42" s="91">
        <v>1.52</v>
      </c>
      <c r="J42" t="s">
        <v>109</v>
      </c>
      <c r="K42" s="91">
        <v>2.75</v>
      </c>
      <c r="L42" s="91">
        <v>0</v>
      </c>
      <c r="M42" s="91">
        <v>669651</v>
      </c>
      <c r="N42" s="91">
        <v>99.75</v>
      </c>
      <c r="O42" s="91">
        <v>2404.0487641274999</v>
      </c>
      <c r="P42" s="91">
        <v>1.98</v>
      </c>
      <c r="Q42" s="91">
        <v>0.2</v>
      </c>
    </row>
    <row r="43" spans="2:17">
      <c r="B43" t="s">
        <v>2563</v>
      </c>
      <c r="C43" t="s">
        <v>2509</v>
      </c>
      <c r="D43" t="s">
        <v>2564</v>
      </c>
      <c r="E43" t="s">
        <v>2565</v>
      </c>
      <c r="F43" t="s">
        <v>457</v>
      </c>
      <c r="G43" t="s">
        <v>2566</v>
      </c>
      <c r="H43" t="s">
        <v>233</v>
      </c>
      <c r="I43" s="91">
        <v>0.27</v>
      </c>
      <c r="J43" t="s">
        <v>105</v>
      </c>
      <c r="K43" s="91">
        <v>2.0099999999999998</v>
      </c>
      <c r="L43" s="91">
        <v>1.18</v>
      </c>
      <c r="M43" s="91">
        <v>3341085.2</v>
      </c>
      <c r="N43" s="91">
        <v>100.77</v>
      </c>
      <c r="O43" s="91">
        <v>3366.8115560400001</v>
      </c>
      <c r="P43" s="91">
        <v>2.78</v>
      </c>
      <c r="Q43" s="91">
        <v>0.28999999999999998</v>
      </c>
    </row>
    <row r="44" spans="2:17">
      <c r="B44" t="s">
        <v>2549</v>
      </c>
      <c r="C44" t="s">
        <v>2509</v>
      </c>
      <c r="D44" t="s">
        <v>2567</v>
      </c>
      <c r="E44" t="s">
        <v>2551</v>
      </c>
      <c r="F44" t="s">
        <v>567</v>
      </c>
      <c r="G44" t="s">
        <v>289</v>
      </c>
      <c r="H44" t="s">
        <v>233</v>
      </c>
      <c r="I44" s="91">
        <v>4.37</v>
      </c>
      <c r="J44" t="s">
        <v>105</v>
      </c>
      <c r="K44" s="91">
        <v>3.85</v>
      </c>
      <c r="L44" s="91">
        <v>-0.03</v>
      </c>
      <c r="M44" s="91">
        <v>449507.96</v>
      </c>
      <c r="N44" s="91">
        <v>145.53</v>
      </c>
      <c r="O44" s="91">
        <v>654.16893418799998</v>
      </c>
      <c r="P44" s="91">
        <v>0.54</v>
      </c>
      <c r="Q44" s="91">
        <v>0.06</v>
      </c>
    </row>
    <row r="45" spans="2:17">
      <c r="B45" t="s">
        <v>2568</v>
      </c>
      <c r="C45" t="s">
        <v>2509</v>
      </c>
      <c r="D45" t="s">
        <v>2569</v>
      </c>
      <c r="E45" t="s">
        <v>2570</v>
      </c>
      <c r="F45" t="s">
        <v>567</v>
      </c>
      <c r="G45" t="s">
        <v>2571</v>
      </c>
      <c r="H45" t="s">
        <v>233</v>
      </c>
      <c r="I45" s="91">
        <v>5.4</v>
      </c>
      <c r="J45" t="s">
        <v>105</v>
      </c>
      <c r="K45" s="91">
        <v>2.36</v>
      </c>
      <c r="L45" s="91">
        <v>1.02</v>
      </c>
      <c r="M45" s="91">
        <v>1886192.31</v>
      </c>
      <c r="N45" s="91">
        <v>107.41</v>
      </c>
      <c r="O45" s="91">
        <v>2025.9591601709999</v>
      </c>
      <c r="P45" s="91">
        <v>1.67</v>
      </c>
      <c r="Q45" s="91">
        <v>0.17</v>
      </c>
    </row>
    <row r="46" spans="2:17">
      <c r="B46" t="s">
        <v>2572</v>
      </c>
      <c r="C46" t="s">
        <v>2509</v>
      </c>
      <c r="D46" t="s">
        <v>2573</v>
      </c>
      <c r="E46" t="s">
        <v>2574</v>
      </c>
      <c r="F46" t="s">
        <v>588</v>
      </c>
      <c r="G46" t="s">
        <v>362</v>
      </c>
      <c r="H46" t="s">
        <v>153</v>
      </c>
      <c r="I46" s="91">
        <v>6.78</v>
      </c>
      <c r="J46" t="s">
        <v>105</v>
      </c>
      <c r="K46" s="91">
        <v>5.35</v>
      </c>
      <c r="L46" s="91">
        <v>1.92</v>
      </c>
      <c r="M46" s="91">
        <v>30505.46</v>
      </c>
      <c r="N46" s="91">
        <v>125.29</v>
      </c>
      <c r="O46" s="91">
        <v>38.220290833999996</v>
      </c>
      <c r="P46" s="91">
        <v>0.03</v>
      </c>
      <c r="Q46" s="91">
        <v>0</v>
      </c>
    </row>
    <row r="47" spans="2:17">
      <c r="B47" t="s">
        <v>2572</v>
      </c>
      <c r="C47" t="s">
        <v>2509</v>
      </c>
      <c r="D47" t="s">
        <v>2575</v>
      </c>
      <c r="E47" t="s">
        <v>2574</v>
      </c>
      <c r="F47" t="s">
        <v>588</v>
      </c>
      <c r="G47" t="s">
        <v>362</v>
      </c>
      <c r="H47" t="s">
        <v>153</v>
      </c>
      <c r="I47" s="91">
        <v>6.78</v>
      </c>
      <c r="J47" t="s">
        <v>105</v>
      </c>
      <c r="K47" s="91">
        <v>5.35</v>
      </c>
      <c r="L47" s="91">
        <v>1.92</v>
      </c>
      <c r="M47" s="91">
        <v>38979.81</v>
      </c>
      <c r="N47" s="91">
        <v>125.29</v>
      </c>
      <c r="O47" s="91">
        <v>48.837803948999998</v>
      </c>
      <c r="P47" s="91">
        <v>0.04</v>
      </c>
      <c r="Q47" s="91">
        <v>0</v>
      </c>
    </row>
    <row r="48" spans="2:17">
      <c r="B48" t="s">
        <v>2572</v>
      </c>
      <c r="C48" t="s">
        <v>2509</v>
      </c>
      <c r="D48" t="s">
        <v>2576</v>
      </c>
      <c r="E48" t="s">
        <v>2574</v>
      </c>
      <c r="F48" t="s">
        <v>588</v>
      </c>
      <c r="G48" t="s">
        <v>2577</v>
      </c>
      <c r="H48" t="s">
        <v>153</v>
      </c>
      <c r="I48" s="91">
        <v>6.89</v>
      </c>
      <c r="J48" t="s">
        <v>105</v>
      </c>
      <c r="K48" s="91">
        <v>5.35</v>
      </c>
      <c r="L48" s="91">
        <v>1.22</v>
      </c>
      <c r="M48" s="91">
        <v>259144.09</v>
      </c>
      <c r="N48" s="91">
        <v>133.31</v>
      </c>
      <c r="O48" s="91">
        <v>345.46498637899998</v>
      </c>
      <c r="P48" s="91">
        <v>0.28999999999999998</v>
      </c>
      <c r="Q48" s="91">
        <v>0.03</v>
      </c>
    </row>
    <row r="49" spans="2:17">
      <c r="B49" t="s">
        <v>2572</v>
      </c>
      <c r="C49" t="s">
        <v>2509</v>
      </c>
      <c r="D49" t="s">
        <v>2578</v>
      </c>
      <c r="E49" t="s">
        <v>2574</v>
      </c>
      <c r="F49" t="s">
        <v>588</v>
      </c>
      <c r="G49" t="s">
        <v>362</v>
      </c>
      <c r="H49" t="s">
        <v>153</v>
      </c>
      <c r="I49" s="91">
        <v>6.78</v>
      </c>
      <c r="J49" t="s">
        <v>105</v>
      </c>
      <c r="K49" s="91">
        <v>5.35</v>
      </c>
      <c r="L49" s="91">
        <v>1.92</v>
      </c>
      <c r="M49" s="91">
        <v>45758.6</v>
      </c>
      <c r="N49" s="91">
        <v>125.29</v>
      </c>
      <c r="O49" s="91">
        <v>57.330949940000004</v>
      </c>
      <c r="P49" s="91">
        <v>0.05</v>
      </c>
      <c r="Q49" s="91">
        <v>0</v>
      </c>
    </row>
    <row r="50" spans="2:17">
      <c r="B50" t="s">
        <v>2572</v>
      </c>
      <c r="C50" t="s">
        <v>2509</v>
      </c>
      <c r="D50" t="s">
        <v>2579</v>
      </c>
      <c r="E50" t="s">
        <v>2574</v>
      </c>
      <c r="F50" t="s">
        <v>588</v>
      </c>
      <c r="G50" t="s">
        <v>2577</v>
      </c>
      <c r="H50" t="s">
        <v>153</v>
      </c>
      <c r="I50" s="91">
        <v>6.89</v>
      </c>
      <c r="J50" t="s">
        <v>105</v>
      </c>
      <c r="K50" s="91">
        <v>5.35</v>
      </c>
      <c r="L50" s="91">
        <v>1.22</v>
      </c>
      <c r="M50" s="91">
        <v>186671.59</v>
      </c>
      <c r="N50" s="91">
        <v>133.31</v>
      </c>
      <c r="O50" s="91">
        <v>248.85189662900001</v>
      </c>
      <c r="P50" s="91">
        <v>0.21</v>
      </c>
      <c r="Q50" s="91">
        <v>0.02</v>
      </c>
    </row>
    <row r="51" spans="2:17">
      <c r="B51" t="s">
        <v>2572</v>
      </c>
      <c r="C51" t="s">
        <v>2509</v>
      </c>
      <c r="D51" t="s">
        <v>2580</v>
      </c>
      <c r="E51" t="s">
        <v>2574</v>
      </c>
      <c r="F51" t="s">
        <v>588</v>
      </c>
      <c r="G51" t="s">
        <v>362</v>
      </c>
      <c r="H51" t="s">
        <v>153</v>
      </c>
      <c r="I51" s="91">
        <v>6.78</v>
      </c>
      <c r="J51" t="s">
        <v>105</v>
      </c>
      <c r="K51" s="91">
        <v>5.35</v>
      </c>
      <c r="L51" s="91">
        <v>1.92</v>
      </c>
      <c r="M51" s="91">
        <v>37284.25</v>
      </c>
      <c r="N51" s="91">
        <v>125.29</v>
      </c>
      <c r="O51" s="91">
        <v>46.713436825000002</v>
      </c>
      <c r="P51" s="91">
        <v>0.04</v>
      </c>
      <c r="Q51" s="91">
        <v>0</v>
      </c>
    </row>
    <row r="52" spans="2:17">
      <c r="B52" t="s">
        <v>2572</v>
      </c>
      <c r="C52" t="s">
        <v>2509</v>
      </c>
      <c r="D52" t="s">
        <v>2581</v>
      </c>
      <c r="E52" t="s">
        <v>2574</v>
      </c>
      <c r="F52" t="s">
        <v>588</v>
      </c>
      <c r="G52" t="s">
        <v>2577</v>
      </c>
      <c r="H52" t="s">
        <v>153</v>
      </c>
      <c r="I52" s="91">
        <v>6.89</v>
      </c>
      <c r="J52" t="s">
        <v>105</v>
      </c>
      <c r="K52" s="91">
        <v>5.35</v>
      </c>
      <c r="L52" s="91">
        <v>1.22</v>
      </c>
      <c r="M52" s="91">
        <v>224188.94</v>
      </c>
      <c r="N52" s="91">
        <v>133.31</v>
      </c>
      <c r="O52" s="91">
        <v>298.86627591400003</v>
      </c>
      <c r="P52" s="91">
        <v>0.25</v>
      </c>
      <c r="Q52" s="91">
        <v>0.03</v>
      </c>
    </row>
    <row r="53" spans="2:17">
      <c r="B53" t="s">
        <v>2572</v>
      </c>
      <c r="C53" t="s">
        <v>2509</v>
      </c>
      <c r="D53" t="s">
        <v>2582</v>
      </c>
      <c r="E53" t="s">
        <v>2574</v>
      </c>
      <c r="F53" t="s">
        <v>588</v>
      </c>
      <c r="G53" t="s">
        <v>362</v>
      </c>
      <c r="H53" t="s">
        <v>153</v>
      </c>
      <c r="I53" s="91">
        <v>6.78</v>
      </c>
      <c r="J53" t="s">
        <v>105</v>
      </c>
      <c r="K53" s="91">
        <v>5.35</v>
      </c>
      <c r="L53" s="91">
        <v>1.92</v>
      </c>
      <c r="M53" s="91">
        <v>38979.81</v>
      </c>
      <c r="N53" s="91">
        <v>125.29</v>
      </c>
      <c r="O53" s="91">
        <v>48.837803948999998</v>
      </c>
      <c r="P53" s="91">
        <v>0.04</v>
      </c>
      <c r="Q53" s="91">
        <v>0</v>
      </c>
    </row>
    <row r="54" spans="2:17">
      <c r="B54" t="s">
        <v>2572</v>
      </c>
      <c r="C54" t="s">
        <v>2509</v>
      </c>
      <c r="D54" t="s">
        <v>2583</v>
      </c>
      <c r="E54" t="s">
        <v>2574</v>
      </c>
      <c r="F54" t="s">
        <v>588</v>
      </c>
      <c r="G54" t="s">
        <v>2584</v>
      </c>
      <c r="H54" t="s">
        <v>153</v>
      </c>
      <c r="I54" s="91">
        <v>6.85</v>
      </c>
      <c r="J54" t="s">
        <v>105</v>
      </c>
      <c r="K54" s="91">
        <v>5.35</v>
      </c>
      <c r="L54" s="91">
        <v>1.48</v>
      </c>
      <c r="M54" s="91">
        <v>205693.41</v>
      </c>
      <c r="N54" s="91">
        <v>133.43</v>
      </c>
      <c r="O54" s="91">
        <v>274.45671696300002</v>
      </c>
      <c r="P54" s="91">
        <v>0.23</v>
      </c>
      <c r="Q54" s="91">
        <v>0.02</v>
      </c>
    </row>
    <row r="55" spans="2:17">
      <c r="B55" t="s">
        <v>2572</v>
      </c>
      <c r="C55" t="s">
        <v>2509</v>
      </c>
      <c r="D55" t="s">
        <v>2585</v>
      </c>
      <c r="E55" t="s">
        <v>2574</v>
      </c>
      <c r="F55" t="s">
        <v>588</v>
      </c>
      <c r="G55" t="s">
        <v>2584</v>
      </c>
      <c r="H55" t="s">
        <v>153</v>
      </c>
      <c r="I55" s="91">
        <v>6.85</v>
      </c>
      <c r="J55" t="s">
        <v>105</v>
      </c>
      <c r="K55" s="91">
        <v>5.35</v>
      </c>
      <c r="L55" s="91">
        <v>1.48</v>
      </c>
      <c r="M55" s="91">
        <v>193593.84</v>
      </c>
      <c r="N55" s="91">
        <v>133.43</v>
      </c>
      <c r="O55" s="91">
        <v>258.31226071200001</v>
      </c>
      <c r="P55" s="91">
        <v>0.21</v>
      </c>
      <c r="Q55" s="91">
        <v>0.02</v>
      </c>
    </row>
    <row r="56" spans="2:17">
      <c r="B56" t="s">
        <v>2586</v>
      </c>
      <c r="C56" t="s">
        <v>2509</v>
      </c>
      <c r="D56" t="s">
        <v>2587</v>
      </c>
      <c r="E56" t="s">
        <v>2588</v>
      </c>
      <c r="F56" t="s">
        <v>588</v>
      </c>
      <c r="G56" t="s">
        <v>2589</v>
      </c>
      <c r="H56" t="s">
        <v>153</v>
      </c>
      <c r="I56" s="91">
        <v>6.24</v>
      </c>
      <c r="J56" t="s">
        <v>105</v>
      </c>
      <c r="K56" s="91">
        <v>2.56</v>
      </c>
      <c r="L56" s="91">
        <v>1.5</v>
      </c>
      <c r="M56" s="91">
        <v>5339728.66</v>
      </c>
      <c r="N56" s="91">
        <v>105.33</v>
      </c>
      <c r="O56" s="91">
        <v>5624.3361975779999</v>
      </c>
      <c r="P56" s="91">
        <v>4.6399999999999997</v>
      </c>
      <c r="Q56" s="91">
        <v>0.48</v>
      </c>
    </row>
    <row r="57" spans="2:17">
      <c r="B57" t="s">
        <v>2590</v>
      </c>
      <c r="C57" t="s">
        <v>2509</v>
      </c>
      <c r="D57" t="s">
        <v>2591</v>
      </c>
      <c r="E57" t="s">
        <v>509</v>
      </c>
      <c r="F57" t="s">
        <v>2592</v>
      </c>
      <c r="G57" t="s">
        <v>2593</v>
      </c>
      <c r="H57" t="s">
        <v>2514</v>
      </c>
      <c r="I57" s="91">
        <v>4.13</v>
      </c>
      <c r="J57" t="s">
        <v>105</v>
      </c>
      <c r="K57" s="91">
        <v>4.1500000000000004</v>
      </c>
      <c r="L57" s="91">
        <v>2.63</v>
      </c>
      <c r="M57" s="91">
        <v>5262115</v>
      </c>
      <c r="N57" s="91">
        <v>107.57</v>
      </c>
      <c r="O57" s="91">
        <v>5660.4571054999997</v>
      </c>
      <c r="P57" s="91">
        <v>4.67</v>
      </c>
      <c r="Q57" s="91">
        <v>0.48</v>
      </c>
    </row>
    <row r="58" spans="2:17">
      <c r="B58" t="s">
        <v>2590</v>
      </c>
      <c r="C58" t="s">
        <v>2509</v>
      </c>
      <c r="D58" t="s">
        <v>2594</v>
      </c>
      <c r="E58" t="s">
        <v>509</v>
      </c>
      <c r="F58" t="s">
        <v>2592</v>
      </c>
      <c r="G58" t="s">
        <v>2595</v>
      </c>
      <c r="H58" t="s">
        <v>2514</v>
      </c>
      <c r="I58" s="91">
        <v>3.88</v>
      </c>
      <c r="J58" t="s">
        <v>105</v>
      </c>
      <c r="K58" s="91">
        <v>4</v>
      </c>
      <c r="L58" s="91">
        <v>2.48</v>
      </c>
      <c r="M58" s="91">
        <v>2055320</v>
      </c>
      <c r="N58" s="91">
        <v>106.04</v>
      </c>
      <c r="O58" s="91">
        <v>2179.4613279999999</v>
      </c>
      <c r="P58" s="91">
        <v>1.8</v>
      </c>
      <c r="Q58" s="91">
        <v>0.19</v>
      </c>
    </row>
    <row r="59" spans="2:17">
      <c r="B59" t="s">
        <v>2596</v>
      </c>
      <c r="C59" t="s">
        <v>2597</v>
      </c>
      <c r="D59" t="s">
        <v>2598</v>
      </c>
      <c r="E59" t="s">
        <v>2599</v>
      </c>
      <c r="F59" t="s">
        <v>567</v>
      </c>
      <c r="G59" t="s">
        <v>2600</v>
      </c>
      <c r="H59" t="s">
        <v>233</v>
      </c>
      <c r="I59" s="91">
        <v>5.9</v>
      </c>
      <c r="J59" t="s">
        <v>105</v>
      </c>
      <c r="K59" s="91">
        <v>2.33</v>
      </c>
      <c r="L59" s="91">
        <v>1.49</v>
      </c>
      <c r="M59" s="91">
        <v>1680855.87</v>
      </c>
      <c r="N59" s="91">
        <v>106.91</v>
      </c>
      <c r="O59" s="91">
        <v>1797.003010617</v>
      </c>
      <c r="P59" s="91">
        <v>1.48</v>
      </c>
      <c r="Q59" s="91">
        <v>0.15</v>
      </c>
    </row>
    <row r="60" spans="2:17">
      <c r="B60" t="s">
        <v>2538</v>
      </c>
      <c r="C60" t="s">
        <v>2509</v>
      </c>
      <c r="D60" t="s">
        <v>2601</v>
      </c>
      <c r="E60" t="s">
        <v>752</v>
      </c>
      <c r="F60" t="s">
        <v>687</v>
      </c>
      <c r="G60" t="s">
        <v>2602</v>
      </c>
      <c r="H60" t="s">
        <v>233</v>
      </c>
      <c r="I60" s="91">
        <v>5.0199999999999996</v>
      </c>
      <c r="J60" t="s">
        <v>105</v>
      </c>
      <c r="K60" s="91">
        <v>5</v>
      </c>
      <c r="L60" s="91">
        <v>0.98</v>
      </c>
      <c r="M60" s="91">
        <v>536507.02</v>
      </c>
      <c r="N60" s="91">
        <v>122.82</v>
      </c>
      <c r="O60" s="91">
        <v>658.937921964</v>
      </c>
      <c r="P60" s="91">
        <v>0.54</v>
      </c>
      <c r="Q60" s="91">
        <v>0.06</v>
      </c>
    </row>
    <row r="61" spans="2:17">
      <c r="B61" t="s">
        <v>2538</v>
      </c>
      <c r="C61" t="s">
        <v>2509</v>
      </c>
      <c r="D61" t="s">
        <v>2603</v>
      </c>
      <c r="E61" t="s">
        <v>752</v>
      </c>
      <c r="F61" t="s">
        <v>687</v>
      </c>
      <c r="G61" t="s">
        <v>2602</v>
      </c>
      <c r="H61" t="s">
        <v>233</v>
      </c>
      <c r="I61" s="91">
        <v>5.0199999999999996</v>
      </c>
      <c r="J61" t="s">
        <v>105</v>
      </c>
      <c r="K61" s="91">
        <v>5</v>
      </c>
      <c r="L61" s="91">
        <v>0.98</v>
      </c>
      <c r="M61" s="91">
        <v>172551.08</v>
      </c>
      <c r="N61" s="91">
        <v>122.82</v>
      </c>
      <c r="O61" s="91">
        <v>211.927236456</v>
      </c>
      <c r="P61" s="91">
        <v>0.17</v>
      </c>
      <c r="Q61" s="91">
        <v>0.02</v>
      </c>
    </row>
    <row r="62" spans="2:17">
      <c r="B62" t="s">
        <v>2538</v>
      </c>
      <c r="C62" t="s">
        <v>2509</v>
      </c>
      <c r="D62" t="s">
        <v>2604</v>
      </c>
      <c r="E62" t="s">
        <v>752</v>
      </c>
      <c r="F62" t="s">
        <v>687</v>
      </c>
      <c r="G62" t="s">
        <v>503</v>
      </c>
      <c r="H62" t="s">
        <v>233</v>
      </c>
      <c r="I62" s="91">
        <v>8.91</v>
      </c>
      <c r="J62" t="s">
        <v>105</v>
      </c>
      <c r="K62" s="91">
        <v>4.0999999999999996</v>
      </c>
      <c r="L62" s="91">
        <v>2.74</v>
      </c>
      <c r="M62" s="91">
        <v>401191.98</v>
      </c>
      <c r="N62" s="91">
        <v>115.24</v>
      </c>
      <c r="O62" s="91">
        <v>462.33363775200002</v>
      </c>
      <c r="P62" s="91">
        <v>0.38</v>
      </c>
      <c r="Q62" s="91">
        <v>0.04</v>
      </c>
    </row>
    <row r="63" spans="2:17">
      <c r="B63" t="s">
        <v>2538</v>
      </c>
      <c r="C63" t="s">
        <v>2509</v>
      </c>
      <c r="D63" t="s">
        <v>2605</v>
      </c>
      <c r="E63" t="s">
        <v>752</v>
      </c>
      <c r="F63" t="s">
        <v>687</v>
      </c>
      <c r="G63" t="s">
        <v>2606</v>
      </c>
      <c r="H63" t="s">
        <v>233</v>
      </c>
      <c r="I63" s="91">
        <v>7.02</v>
      </c>
      <c r="J63" t="s">
        <v>105</v>
      </c>
      <c r="K63" s="91">
        <v>5</v>
      </c>
      <c r="L63" s="91">
        <v>2.1</v>
      </c>
      <c r="M63" s="91">
        <v>516071.3</v>
      </c>
      <c r="N63" s="91">
        <v>123.49</v>
      </c>
      <c r="O63" s="91">
        <v>637.29644837000001</v>
      </c>
      <c r="P63" s="91">
        <v>0.53</v>
      </c>
      <c r="Q63" s="91">
        <v>0.05</v>
      </c>
    </row>
    <row r="64" spans="2:17">
      <c r="B64" t="s">
        <v>2538</v>
      </c>
      <c r="C64" t="s">
        <v>2509</v>
      </c>
      <c r="D64" t="s">
        <v>2607</v>
      </c>
      <c r="E64" t="s">
        <v>752</v>
      </c>
      <c r="F64" t="s">
        <v>687</v>
      </c>
      <c r="G64" t="s">
        <v>2608</v>
      </c>
      <c r="H64" t="s">
        <v>233</v>
      </c>
      <c r="I64" s="91">
        <v>8.93</v>
      </c>
      <c r="J64" t="s">
        <v>105</v>
      </c>
      <c r="K64" s="91">
        <v>4.0999999999999996</v>
      </c>
      <c r="L64" s="91">
        <v>2.69</v>
      </c>
      <c r="M64" s="91">
        <v>1351948.56</v>
      </c>
      <c r="N64" s="91">
        <v>119.8</v>
      </c>
      <c r="O64" s="91">
        <v>1619.63437488</v>
      </c>
      <c r="P64" s="91">
        <v>1.34</v>
      </c>
      <c r="Q64" s="91">
        <v>0.14000000000000001</v>
      </c>
    </row>
    <row r="65" spans="2:17">
      <c r="B65" t="s">
        <v>2554</v>
      </c>
      <c r="C65" t="s">
        <v>2509</v>
      </c>
      <c r="D65" t="s">
        <v>2609</v>
      </c>
      <c r="E65" t="s">
        <v>2556</v>
      </c>
      <c r="F65" t="s">
        <v>687</v>
      </c>
      <c r="G65" t="s">
        <v>2558</v>
      </c>
      <c r="H65" t="s">
        <v>233</v>
      </c>
      <c r="I65" s="91">
        <v>8.1300000000000008</v>
      </c>
      <c r="J65" t="s">
        <v>105</v>
      </c>
      <c r="K65" s="91">
        <v>6</v>
      </c>
      <c r="L65" s="91">
        <v>2.46</v>
      </c>
      <c r="M65" s="91">
        <v>2099757.9500000002</v>
      </c>
      <c r="N65" s="91">
        <v>151.78</v>
      </c>
      <c r="O65" s="91">
        <v>3187.01261651</v>
      </c>
      <c r="P65" s="91">
        <v>2.63</v>
      </c>
      <c r="Q65" s="91">
        <v>0.27</v>
      </c>
    </row>
    <row r="66" spans="2:17">
      <c r="B66" t="s">
        <v>2610</v>
      </c>
      <c r="C66" t="s">
        <v>2509</v>
      </c>
      <c r="D66" t="s">
        <v>2611</v>
      </c>
      <c r="E66" t="s">
        <v>2612</v>
      </c>
      <c r="F66" t="s">
        <v>687</v>
      </c>
      <c r="G66" t="s">
        <v>2613</v>
      </c>
      <c r="H66" t="s">
        <v>233</v>
      </c>
      <c r="I66" s="91">
        <v>2.67</v>
      </c>
      <c r="J66" t="s">
        <v>105</v>
      </c>
      <c r="K66" s="91">
        <v>3.18</v>
      </c>
      <c r="L66" s="91">
        <v>2.36</v>
      </c>
      <c r="M66" s="91">
        <v>333034.02</v>
      </c>
      <c r="N66" s="91">
        <v>100.32</v>
      </c>
      <c r="O66" s="91">
        <v>334.09972886399999</v>
      </c>
      <c r="P66" s="91">
        <v>0.28000000000000003</v>
      </c>
      <c r="Q66" s="91">
        <v>0.03</v>
      </c>
    </row>
    <row r="67" spans="2:17">
      <c r="B67" t="s">
        <v>2610</v>
      </c>
      <c r="C67" t="s">
        <v>2509</v>
      </c>
      <c r="D67" t="s">
        <v>2614</v>
      </c>
      <c r="E67" t="s">
        <v>2612</v>
      </c>
      <c r="F67" t="s">
        <v>687</v>
      </c>
      <c r="G67" t="s">
        <v>2613</v>
      </c>
      <c r="H67" t="s">
        <v>233</v>
      </c>
      <c r="I67" s="91">
        <v>3.67</v>
      </c>
      <c r="J67" t="s">
        <v>105</v>
      </c>
      <c r="K67" s="91">
        <v>3.37</v>
      </c>
      <c r="L67" s="91">
        <v>2.72</v>
      </c>
      <c r="M67" s="91">
        <v>78186.19</v>
      </c>
      <c r="N67" s="91">
        <v>100.48</v>
      </c>
      <c r="O67" s="91">
        <v>78.561483711999998</v>
      </c>
      <c r="P67" s="91">
        <v>0.06</v>
      </c>
      <c r="Q67" s="91">
        <v>0.01</v>
      </c>
    </row>
    <row r="68" spans="2:17">
      <c r="B68" t="s">
        <v>2610</v>
      </c>
      <c r="C68" t="s">
        <v>2509</v>
      </c>
      <c r="D68" t="s">
        <v>2615</v>
      </c>
      <c r="E68" t="s">
        <v>2612</v>
      </c>
      <c r="F68" t="s">
        <v>687</v>
      </c>
      <c r="G68" t="s">
        <v>2613</v>
      </c>
      <c r="H68" t="s">
        <v>233</v>
      </c>
      <c r="I68" s="91">
        <v>4.4800000000000004</v>
      </c>
      <c r="J68" t="s">
        <v>105</v>
      </c>
      <c r="K68" s="91">
        <v>3.67</v>
      </c>
      <c r="L68" s="91">
        <v>2.98</v>
      </c>
      <c r="M68" s="91">
        <v>256057.04</v>
      </c>
      <c r="N68" s="91">
        <v>100.49</v>
      </c>
      <c r="O68" s="91">
        <v>257.31171949600002</v>
      </c>
      <c r="P68" s="91">
        <v>0.21</v>
      </c>
      <c r="Q68" s="91">
        <v>0.02</v>
      </c>
    </row>
    <row r="69" spans="2:17">
      <c r="B69" t="s">
        <v>2610</v>
      </c>
      <c r="C69" t="s">
        <v>2509</v>
      </c>
      <c r="D69" t="s">
        <v>2616</v>
      </c>
      <c r="E69" t="s">
        <v>2612</v>
      </c>
      <c r="F69" t="s">
        <v>687</v>
      </c>
      <c r="G69" t="s">
        <v>2613</v>
      </c>
      <c r="H69" t="s">
        <v>233</v>
      </c>
      <c r="I69" s="91">
        <v>2.69</v>
      </c>
      <c r="J69" t="s">
        <v>105</v>
      </c>
      <c r="K69" s="91">
        <v>2.2000000000000002</v>
      </c>
      <c r="L69" s="91">
        <v>2.4</v>
      </c>
      <c r="M69" s="91">
        <v>328472.48</v>
      </c>
      <c r="N69" s="91">
        <v>100.37</v>
      </c>
      <c r="O69" s="91">
        <v>329.68782817599998</v>
      </c>
      <c r="P69" s="91">
        <v>0.27</v>
      </c>
      <c r="Q69" s="91">
        <v>0.03</v>
      </c>
    </row>
    <row r="70" spans="2:17">
      <c r="B70" t="s">
        <v>2610</v>
      </c>
      <c r="C70" t="s">
        <v>2509</v>
      </c>
      <c r="D70" t="s">
        <v>2617</v>
      </c>
      <c r="E70" t="s">
        <v>2612</v>
      </c>
      <c r="F70" t="s">
        <v>687</v>
      </c>
      <c r="G70" t="s">
        <v>2613</v>
      </c>
      <c r="H70" t="s">
        <v>233</v>
      </c>
      <c r="I70" s="91">
        <v>3.79</v>
      </c>
      <c r="J70" t="s">
        <v>105</v>
      </c>
      <c r="K70" s="91">
        <v>2.2999999999999998</v>
      </c>
      <c r="L70" s="91">
        <v>1.38</v>
      </c>
      <c r="M70" s="91">
        <v>154100.23000000001</v>
      </c>
      <c r="N70" s="91">
        <v>102.14</v>
      </c>
      <c r="O70" s="91">
        <v>157.397974922</v>
      </c>
      <c r="P70" s="91">
        <v>0.13</v>
      </c>
      <c r="Q70" s="91">
        <v>0.01</v>
      </c>
    </row>
    <row r="71" spans="2:17">
      <c r="B71" t="s">
        <v>2610</v>
      </c>
      <c r="C71" t="s">
        <v>2509</v>
      </c>
      <c r="D71" t="s">
        <v>2618</v>
      </c>
      <c r="E71" t="s">
        <v>2612</v>
      </c>
      <c r="F71" t="s">
        <v>687</v>
      </c>
      <c r="G71" t="s">
        <v>2619</v>
      </c>
      <c r="H71" t="s">
        <v>233</v>
      </c>
      <c r="I71" s="91">
        <v>3.79</v>
      </c>
      <c r="J71" t="s">
        <v>105</v>
      </c>
      <c r="K71" s="91">
        <v>3.84</v>
      </c>
      <c r="L71" s="91">
        <v>2.91</v>
      </c>
      <c r="M71" s="91">
        <v>64345.73</v>
      </c>
      <c r="N71" s="91">
        <v>100.16</v>
      </c>
      <c r="O71" s="91">
        <v>64.448683168000002</v>
      </c>
      <c r="P71" s="91">
        <v>0.05</v>
      </c>
      <c r="Q71" s="91">
        <v>0.01</v>
      </c>
    </row>
    <row r="72" spans="2:17">
      <c r="B72" t="s">
        <v>2610</v>
      </c>
      <c r="C72" t="s">
        <v>2509</v>
      </c>
      <c r="D72" t="s">
        <v>2620</v>
      </c>
      <c r="E72" t="s">
        <v>2612</v>
      </c>
      <c r="F72" t="s">
        <v>687</v>
      </c>
      <c r="G72" t="s">
        <v>2621</v>
      </c>
      <c r="H72" t="s">
        <v>233</v>
      </c>
      <c r="I72" s="91">
        <v>3.79</v>
      </c>
      <c r="J72" t="s">
        <v>105</v>
      </c>
      <c r="K72" s="91">
        <v>3.85</v>
      </c>
      <c r="L72" s="91">
        <v>2.91</v>
      </c>
      <c r="M72" s="91">
        <v>21522.26</v>
      </c>
      <c r="N72" s="91">
        <v>100.16</v>
      </c>
      <c r="O72" s="91">
        <v>21.556695615999999</v>
      </c>
      <c r="P72" s="91">
        <v>0.02</v>
      </c>
      <c r="Q72" s="91">
        <v>0</v>
      </c>
    </row>
    <row r="73" spans="2:17">
      <c r="B73" t="s">
        <v>2622</v>
      </c>
      <c r="C73" t="s">
        <v>2509</v>
      </c>
      <c r="D73" t="s">
        <v>2623</v>
      </c>
      <c r="E73" t="s">
        <v>2624</v>
      </c>
      <c r="F73" t="s">
        <v>2625</v>
      </c>
      <c r="G73" t="s">
        <v>2626</v>
      </c>
      <c r="H73" t="s">
        <v>2514</v>
      </c>
      <c r="I73" s="91">
        <v>2.67</v>
      </c>
      <c r="J73" t="s">
        <v>105</v>
      </c>
      <c r="K73" s="91">
        <v>3.7</v>
      </c>
      <c r="L73" s="91">
        <v>0.57999999999999996</v>
      </c>
      <c r="M73" s="91">
        <v>2137656.33</v>
      </c>
      <c r="N73" s="91">
        <v>109.49</v>
      </c>
      <c r="O73" s="91">
        <v>2340.519915717</v>
      </c>
      <c r="P73" s="91">
        <v>1.93</v>
      </c>
      <c r="Q73" s="91">
        <v>0.2</v>
      </c>
    </row>
    <row r="74" spans="2:17">
      <c r="B74" t="s">
        <v>2622</v>
      </c>
      <c r="C74" t="s">
        <v>2509</v>
      </c>
      <c r="D74" t="s">
        <v>2627</v>
      </c>
      <c r="E74" t="s">
        <v>2624</v>
      </c>
      <c r="F74" t="s">
        <v>2625</v>
      </c>
      <c r="G74" t="s">
        <v>2628</v>
      </c>
      <c r="H74" t="s">
        <v>2514</v>
      </c>
      <c r="I74" s="91">
        <v>5.16</v>
      </c>
      <c r="J74" t="s">
        <v>105</v>
      </c>
      <c r="K74" s="91">
        <v>3.7</v>
      </c>
      <c r="L74" s="91">
        <v>1.17</v>
      </c>
      <c r="M74" s="91">
        <v>863230.74</v>
      </c>
      <c r="N74" s="91">
        <v>110.42</v>
      </c>
      <c r="O74" s="91">
        <v>953.17938310800002</v>
      </c>
      <c r="P74" s="91">
        <v>0.79</v>
      </c>
      <c r="Q74" s="91">
        <v>0.08</v>
      </c>
    </row>
    <row r="75" spans="2:17">
      <c r="B75" t="s">
        <v>2622</v>
      </c>
      <c r="C75" t="s">
        <v>2509</v>
      </c>
      <c r="D75" t="s">
        <v>2629</v>
      </c>
      <c r="E75" t="s">
        <v>2624</v>
      </c>
      <c r="F75" t="s">
        <v>687</v>
      </c>
      <c r="G75" t="s">
        <v>2630</v>
      </c>
      <c r="H75" t="s">
        <v>233</v>
      </c>
      <c r="I75" s="91">
        <v>2.64</v>
      </c>
      <c r="J75" t="s">
        <v>105</v>
      </c>
      <c r="K75" s="91">
        <v>3.88</v>
      </c>
      <c r="L75" s="91">
        <v>2.98</v>
      </c>
      <c r="M75" s="91">
        <v>373436.75</v>
      </c>
      <c r="N75" s="91">
        <v>104.45</v>
      </c>
      <c r="O75" s="91">
        <v>390.05468537500002</v>
      </c>
      <c r="P75" s="91">
        <v>0.32</v>
      </c>
      <c r="Q75" s="91">
        <v>0.03</v>
      </c>
    </row>
    <row r="76" spans="2:17">
      <c r="B76" t="s">
        <v>2622</v>
      </c>
      <c r="C76" t="s">
        <v>2509</v>
      </c>
      <c r="D76" t="s">
        <v>2631</v>
      </c>
      <c r="E76" t="s">
        <v>2624</v>
      </c>
      <c r="F76" t="s">
        <v>687</v>
      </c>
      <c r="G76" t="s">
        <v>2630</v>
      </c>
      <c r="H76" t="s">
        <v>233</v>
      </c>
      <c r="I76" s="91">
        <v>0.75</v>
      </c>
      <c r="J76" t="s">
        <v>105</v>
      </c>
      <c r="K76" s="91">
        <v>2.2999999999999998</v>
      </c>
      <c r="L76" s="91">
        <v>0.97</v>
      </c>
      <c r="M76" s="91">
        <v>373436.75</v>
      </c>
      <c r="N76" s="91">
        <v>106.03</v>
      </c>
      <c r="O76" s="91">
        <v>395.95498602499998</v>
      </c>
      <c r="P76" s="91">
        <v>0.33</v>
      </c>
      <c r="Q76" s="91">
        <v>0.03</v>
      </c>
    </row>
    <row r="77" spans="2:17">
      <c r="B77" t="s">
        <v>2632</v>
      </c>
      <c r="C77" t="s">
        <v>2509</v>
      </c>
      <c r="D77" t="s">
        <v>2633</v>
      </c>
      <c r="E77" t="s">
        <v>2634</v>
      </c>
      <c r="F77" t="s">
        <v>687</v>
      </c>
      <c r="G77" t="s">
        <v>2635</v>
      </c>
      <c r="H77" t="s">
        <v>233</v>
      </c>
      <c r="I77" s="91">
        <v>8.18</v>
      </c>
      <c r="J77" t="s">
        <v>105</v>
      </c>
      <c r="K77" s="91">
        <v>4.5</v>
      </c>
      <c r="L77" s="91">
        <v>1.99</v>
      </c>
      <c r="M77" s="91">
        <v>256963.56</v>
      </c>
      <c r="N77" s="91">
        <v>121.43</v>
      </c>
      <c r="O77" s="91">
        <v>312.03085090799999</v>
      </c>
      <c r="P77" s="91">
        <v>0.26</v>
      </c>
      <c r="Q77" s="91">
        <v>0.03</v>
      </c>
    </row>
    <row r="78" spans="2:17">
      <c r="B78" t="s">
        <v>2632</v>
      </c>
      <c r="C78" t="s">
        <v>2509</v>
      </c>
      <c r="D78" t="s">
        <v>2636</v>
      </c>
      <c r="E78" t="s">
        <v>2634</v>
      </c>
      <c r="F78" t="s">
        <v>687</v>
      </c>
      <c r="G78" t="s">
        <v>2637</v>
      </c>
      <c r="H78" t="s">
        <v>233</v>
      </c>
      <c r="I78" s="91">
        <v>7.92</v>
      </c>
      <c r="J78" t="s">
        <v>105</v>
      </c>
      <c r="K78" s="91">
        <v>4.5</v>
      </c>
      <c r="L78" s="91">
        <v>1.97</v>
      </c>
      <c r="M78" s="91">
        <v>173710.34</v>
      </c>
      <c r="N78" s="91">
        <v>122.01</v>
      </c>
      <c r="O78" s="91">
        <v>211.94398583399999</v>
      </c>
      <c r="P78" s="91">
        <v>0.17</v>
      </c>
      <c r="Q78" s="91">
        <v>0.02</v>
      </c>
    </row>
    <row r="79" spans="2:17">
      <c r="B79" t="s">
        <v>2632</v>
      </c>
      <c r="C79" t="s">
        <v>2509</v>
      </c>
      <c r="D79" t="s">
        <v>2638</v>
      </c>
      <c r="E79" t="s">
        <v>2634</v>
      </c>
      <c r="F79" t="s">
        <v>687</v>
      </c>
      <c r="G79" t="s">
        <v>2639</v>
      </c>
      <c r="H79" t="s">
        <v>233</v>
      </c>
      <c r="I79" s="91">
        <v>11.58</v>
      </c>
      <c r="J79" t="s">
        <v>105</v>
      </c>
      <c r="K79" s="91">
        <v>4.5</v>
      </c>
      <c r="L79" s="91">
        <v>2.4500000000000002</v>
      </c>
      <c r="M79" s="91">
        <v>159852.85</v>
      </c>
      <c r="N79" s="91">
        <v>120.96</v>
      </c>
      <c r="O79" s="91">
        <v>193.35800735999999</v>
      </c>
      <c r="P79" s="91">
        <v>0.16</v>
      </c>
      <c r="Q79" s="91">
        <v>0.02</v>
      </c>
    </row>
    <row r="80" spans="2:17">
      <c r="B80" t="s">
        <v>2632</v>
      </c>
      <c r="C80" t="s">
        <v>2509</v>
      </c>
      <c r="D80" t="s">
        <v>2640</v>
      </c>
      <c r="E80" t="s">
        <v>2634</v>
      </c>
      <c r="F80" t="s">
        <v>687</v>
      </c>
      <c r="G80" t="s">
        <v>2641</v>
      </c>
      <c r="H80" t="s">
        <v>233</v>
      </c>
      <c r="I80" s="91">
        <v>11.53</v>
      </c>
      <c r="J80" t="s">
        <v>105</v>
      </c>
      <c r="K80" s="91">
        <v>4.5</v>
      </c>
      <c r="L80" s="91">
        <v>2.56</v>
      </c>
      <c r="M80" s="91">
        <v>189854.86</v>
      </c>
      <c r="N80" s="91">
        <v>121.43</v>
      </c>
      <c r="O80" s="91">
        <v>230.54075649800001</v>
      </c>
      <c r="P80" s="91">
        <v>0.19</v>
      </c>
      <c r="Q80" s="91">
        <v>0.02</v>
      </c>
    </row>
    <row r="81" spans="2:17">
      <c r="B81" t="s">
        <v>2632</v>
      </c>
      <c r="C81" t="s">
        <v>2509</v>
      </c>
      <c r="D81" t="s">
        <v>2642</v>
      </c>
      <c r="E81" t="s">
        <v>2634</v>
      </c>
      <c r="F81" t="s">
        <v>687</v>
      </c>
      <c r="G81" t="s">
        <v>982</v>
      </c>
      <c r="H81" t="s">
        <v>233</v>
      </c>
      <c r="I81" s="91">
        <v>7.9</v>
      </c>
      <c r="J81" t="s">
        <v>105</v>
      </c>
      <c r="K81" s="91">
        <v>4.5</v>
      </c>
      <c r="L81" s="91">
        <v>2.0499999999999998</v>
      </c>
      <c r="M81" s="91">
        <v>184623.38</v>
      </c>
      <c r="N81" s="91">
        <v>121.52</v>
      </c>
      <c r="O81" s="91">
        <v>224.354331376</v>
      </c>
      <c r="P81" s="91">
        <v>0.19</v>
      </c>
      <c r="Q81" s="91">
        <v>0.02</v>
      </c>
    </row>
    <row r="82" spans="2:17">
      <c r="B82" t="s">
        <v>2632</v>
      </c>
      <c r="C82" t="s">
        <v>2509</v>
      </c>
      <c r="D82" t="s">
        <v>2643</v>
      </c>
      <c r="E82" t="s">
        <v>2634</v>
      </c>
      <c r="F82" t="s">
        <v>687</v>
      </c>
      <c r="G82" t="s">
        <v>2644</v>
      </c>
      <c r="H82" t="s">
        <v>233</v>
      </c>
      <c r="I82" s="91">
        <v>11.64</v>
      </c>
      <c r="J82" t="s">
        <v>105</v>
      </c>
      <c r="K82" s="91">
        <v>4.5</v>
      </c>
      <c r="L82" s="91">
        <v>2.83</v>
      </c>
      <c r="M82" s="91">
        <v>133541.70000000001</v>
      </c>
      <c r="N82" s="91">
        <v>117.66</v>
      </c>
      <c r="O82" s="91">
        <v>157.12516421999999</v>
      </c>
      <c r="P82" s="91">
        <v>0.13</v>
      </c>
      <c r="Q82" s="91">
        <v>0.01</v>
      </c>
    </row>
    <row r="83" spans="2:17">
      <c r="B83" t="s">
        <v>2632</v>
      </c>
      <c r="C83" t="s">
        <v>2509</v>
      </c>
      <c r="D83" t="s">
        <v>2645</v>
      </c>
      <c r="E83" t="s">
        <v>2634</v>
      </c>
      <c r="F83" t="s">
        <v>687</v>
      </c>
      <c r="G83" t="s">
        <v>2646</v>
      </c>
      <c r="H83" t="s">
        <v>233</v>
      </c>
      <c r="I83" s="91">
        <v>11.67</v>
      </c>
      <c r="J83" t="s">
        <v>105</v>
      </c>
      <c r="K83" s="91">
        <v>4.5</v>
      </c>
      <c r="L83" s="91">
        <v>2.91</v>
      </c>
      <c r="M83" s="91">
        <v>174629.01</v>
      </c>
      <c r="N83" s="91">
        <v>113.56</v>
      </c>
      <c r="O83" s="91">
        <v>198.308703756</v>
      </c>
      <c r="P83" s="91">
        <v>0.16</v>
      </c>
      <c r="Q83" s="91">
        <v>0.02</v>
      </c>
    </row>
    <row r="84" spans="2:17">
      <c r="B84" t="s">
        <v>2632</v>
      </c>
      <c r="C84" t="s">
        <v>2509</v>
      </c>
      <c r="D84" t="s">
        <v>2647</v>
      </c>
      <c r="E84" t="s">
        <v>2634</v>
      </c>
      <c r="F84" t="s">
        <v>687</v>
      </c>
      <c r="G84" t="s">
        <v>555</v>
      </c>
      <c r="H84" t="s">
        <v>233</v>
      </c>
      <c r="I84" s="91">
        <v>11.7</v>
      </c>
      <c r="J84" t="s">
        <v>105</v>
      </c>
      <c r="K84" s="91">
        <v>4.5</v>
      </c>
      <c r="L84" s="91">
        <v>2.91</v>
      </c>
      <c r="M84" s="91">
        <v>71752.539999999994</v>
      </c>
      <c r="N84" s="91">
        <v>113.54</v>
      </c>
      <c r="O84" s="91">
        <v>81.467833916000004</v>
      </c>
      <c r="P84" s="91">
        <v>7.0000000000000007E-2</v>
      </c>
      <c r="Q84" s="91">
        <v>0.01</v>
      </c>
    </row>
    <row r="85" spans="2:17">
      <c r="B85" t="s">
        <v>2632</v>
      </c>
      <c r="C85" t="s">
        <v>2509</v>
      </c>
      <c r="D85" t="s">
        <v>2648</v>
      </c>
      <c r="E85" t="s">
        <v>2634</v>
      </c>
      <c r="F85" t="s">
        <v>687</v>
      </c>
      <c r="G85" t="s">
        <v>2649</v>
      </c>
      <c r="H85" t="s">
        <v>233</v>
      </c>
      <c r="I85" s="91">
        <v>11.8</v>
      </c>
      <c r="J85" t="s">
        <v>105</v>
      </c>
      <c r="K85" s="91">
        <v>4.5</v>
      </c>
      <c r="L85" s="91">
        <v>2.91</v>
      </c>
      <c r="M85" s="91">
        <v>54134.58</v>
      </c>
      <c r="N85" s="91">
        <v>115.87</v>
      </c>
      <c r="O85" s="91">
        <v>62.725737846000001</v>
      </c>
      <c r="P85" s="91">
        <v>0.05</v>
      </c>
      <c r="Q85" s="91">
        <v>0.01</v>
      </c>
    </row>
    <row r="86" spans="2:17">
      <c r="B86" t="s">
        <v>2632</v>
      </c>
      <c r="C86" t="s">
        <v>2509</v>
      </c>
      <c r="D86" t="s">
        <v>2650</v>
      </c>
      <c r="E86" t="s">
        <v>2634</v>
      </c>
      <c r="F86" t="s">
        <v>687</v>
      </c>
      <c r="G86" t="s">
        <v>2651</v>
      </c>
      <c r="H86" t="s">
        <v>233</v>
      </c>
      <c r="I86" s="91">
        <v>11.9</v>
      </c>
      <c r="J86" t="s">
        <v>105</v>
      </c>
      <c r="K86" s="91">
        <v>4.5</v>
      </c>
      <c r="L86" s="91">
        <v>2.91</v>
      </c>
      <c r="M86" s="91">
        <v>346934.63</v>
      </c>
      <c r="N86" s="91">
        <v>111.99</v>
      </c>
      <c r="O86" s="91">
        <v>388.53209213700001</v>
      </c>
      <c r="P86" s="91">
        <v>0.32</v>
      </c>
      <c r="Q86" s="91">
        <v>0.03</v>
      </c>
    </row>
    <row r="87" spans="2:17">
      <c r="B87" t="s">
        <v>2632</v>
      </c>
      <c r="C87" t="s">
        <v>2509</v>
      </c>
      <c r="D87" t="s">
        <v>2652</v>
      </c>
      <c r="E87" t="s">
        <v>2634</v>
      </c>
      <c r="F87" t="s">
        <v>687</v>
      </c>
      <c r="G87" t="s">
        <v>2653</v>
      </c>
      <c r="H87" t="s">
        <v>233</v>
      </c>
      <c r="I87" s="91">
        <v>12.01</v>
      </c>
      <c r="J87" t="s">
        <v>105</v>
      </c>
      <c r="K87" s="91">
        <v>4.5</v>
      </c>
      <c r="L87" s="91">
        <v>2.92</v>
      </c>
      <c r="M87" s="91">
        <v>65249.59</v>
      </c>
      <c r="N87" s="91">
        <v>106.95</v>
      </c>
      <c r="O87" s="91">
        <v>69.784436505000002</v>
      </c>
      <c r="P87" s="91">
        <v>0.06</v>
      </c>
      <c r="Q87" s="91">
        <v>0.01</v>
      </c>
    </row>
    <row r="88" spans="2:17">
      <c r="B88" t="s">
        <v>2632</v>
      </c>
      <c r="C88" t="s">
        <v>2509</v>
      </c>
      <c r="D88" t="s">
        <v>2654</v>
      </c>
      <c r="E88" t="s">
        <v>2634</v>
      </c>
      <c r="F88" t="s">
        <v>687</v>
      </c>
      <c r="G88" t="s">
        <v>2655</v>
      </c>
      <c r="H88" t="s">
        <v>233</v>
      </c>
      <c r="I88" s="91">
        <v>12.11</v>
      </c>
      <c r="J88" t="s">
        <v>105</v>
      </c>
      <c r="K88" s="91">
        <v>4.5</v>
      </c>
      <c r="L88" s="91">
        <v>2.92</v>
      </c>
      <c r="M88" s="91">
        <v>82222.7</v>
      </c>
      <c r="N88" s="91">
        <v>105.62</v>
      </c>
      <c r="O88" s="91">
        <v>86.843615740000004</v>
      </c>
      <c r="P88" s="91">
        <v>7.0000000000000007E-2</v>
      </c>
      <c r="Q88" s="91">
        <v>0.01</v>
      </c>
    </row>
    <row r="89" spans="2:17">
      <c r="B89" t="s">
        <v>2632</v>
      </c>
      <c r="C89" t="s">
        <v>2509</v>
      </c>
      <c r="D89" t="s">
        <v>2656</v>
      </c>
      <c r="E89" t="s">
        <v>2634</v>
      </c>
      <c r="F89" t="s">
        <v>687</v>
      </c>
      <c r="G89" t="s">
        <v>2657</v>
      </c>
      <c r="H89" t="s">
        <v>233</v>
      </c>
      <c r="I89" s="91">
        <v>12.22</v>
      </c>
      <c r="J89" t="s">
        <v>105</v>
      </c>
      <c r="K89" s="91">
        <v>4.5</v>
      </c>
      <c r="L89" s="91">
        <v>2.92</v>
      </c>
      <c r="M89" s="91">
        <v>25475.439999999999</v>
      </c>
      <c r="N89" s="91">
        <v>100.51</v>
      </c>
      <c r="O89" s="91">
        <v>25.605364743999999</v>
      </c>
      <c r="P89" s="91">
        <v>0.02</v>
      </c>
      <c r="Q89" s="91">
        <v>0</v>
      </c>
    </row>
    <row r="90" spans="2:17">
      <c r="B90" t="s">
        <v>2632</v>
      </c>
      <c r="C90" t="s">
        <v>2509</v>
      </c>
      <c r="D90" t="s">
        <v>2658</v>
      </c>
      <c r="E90" t="s">
        <v>2634</v>
      </c>
      <c r="F90" t="s">
        <v>687</v>
      </c>
      <c r="G90" t="s">
        <v>2659</v>
      </c>
      <c r="H90" t="s">
        <v>233</v>
      </c>
      <c r="I90" s="91">
        <v>11.72</v>
      </c>
      <c r="J90" t="s">
        <v>105</v>
      </c>
      <c r="K90" s="91">
        <v>4.5</v>
      </c>
      <c r="L90" s="91">
        <v>4.66</v>
      </c>
      <c r="M90" s="91">
        <v>27064.61</v>
      </c>
      <c r="N90" s="91">
        <v>100.74</v>
      </c>
      <c r="O90" s="91">
        <v>27.264888114000001</v>
      </c>
      <c r="P90" s="91">
        <v>0.02</v>
      </c>
      <c r="Q90" s="91">
        <v>0</v>
      </c>
    </row>
    <row r="91" spans="2:17">
      <c r="B91" t="s">
        <v>2632</v>
      </c>
      <c r="C91" t="s">
        <v>2509</v>
      </c>
      <c r="D91" t="s">
        <v>2660</v>
      </c>
      <c r="E91" t="s">
        <v>2634</v>
      </c>
      <c r="F91" t="s">
        <v>687</v>
      </c>
      <c r="G91" t="s">
        <v>2226</v>
      </c>
      <c r="H91" t="s">
        <v>233</v>
      </c>
      <c r="I91" s="91">
        <v>12.08</v>
      </c>
      <c r="J91" t="s">
        <v>105</v>
      </c>
      <c r="K91" s="91">
        <v>4.5</v>
      </c>
      <c r="L91" s="91">
        <v>4.28</v>
      </c>
      <c r="M91" s="91">
        <v>48135.29</v>
      </c>
      <c r="N91" s="91">
        <v>101.87</v>
      </c>
      <c r="O91" s="91">
        <v>49.035419922999999</v>
      </c>
      <c r="P91" s="91">
        <v>0.04</v>
      </c>
      <c r="Q91" s="91">
        <v>0</v>
      </c>
    </row>
    <row r="92" spans="2:17">
      <c r="B92" t="s">
        <v>2632</v>
      </c>
      <c r="C92" t="s">
        <v>2509</v>
      </c>
      <c r="D92" t="s">
        <v>2661</v>
      </c>
      <c r="E92" t="s">
        <v>2634</v>
      </c>
      <c r="F92" t="s">
        <v>687</v>
      </c>
      <c r="G92" t="s">
        <v>391</v>
      </c>
      <c r="H92" t="s">
        <v>233</v>
      </c>
      <c r="I92" s="91">
        <v>9.07</v>
      </c>
      <c r="J92" t="s">
        <v>105</v>
      </c>
      <c r="K92" s="91">
        <v>4.5</v>
      </c>
      <c r="L92" s="91">
        <v>2.5499999999999998</v>
      </c>
      <c r="M92" s="91">
        <v>50413.49</v>
      </c>
      <c r="N92" s="91">
        <v>121.58</v>
      </c>
      <c r="O92" s="91">
        <v>61.292721141999998</v>
      </c>
      <c r="P92" s="91">
        <v>0.05</v>
      </c>
      <c r="Q92" s="91">
        <v>0.01</v>
      </c>
    </row>
    <row r="93" spans="2:17">
      <c r="B93" t="s">
        <v>2632</v>
      </c>
      <c r="C93" t="s">
        <v>2509</v>
      </c>
      <c r="D93" t="s">
        <v>2662</v>
      </c>
      <c r="E93" t="s">
        <v>2634</v>
      </c>
      <c r="F93" t="s">
        <v>687</v>
      </c>
      <c r="G93" t="s">
        <v>2663</v>
      </c>
      <c r="H93" t="s">
        <v>233</v>
      </c>
      <c r="I93" s="91">
        <v>9.0500000000000007</v>
      </c>
      <c r="J93" t="s">
        <v>105</v>
      </c>
      <c r="K93" s="91">
        <v>4.5</v>
      </c>
      <c r="L93" s="91">
        <v>2.63</v>
      </c>
      <c r="M93" s="91">
        <v>92310.45</v>
      </c>
      <c r="N93" s="91">
        <v>121.01</v>
      </c>
      <c r="O93" s="91">
        <v>111.70487554499999</v>
      </c>
      <c r="P93" s="91">
        <v>0.09</v>
      </c>
      <c r="Q93" s="91">
        <v>0.01</v>
      </c>
    </row>
    <row r="94" spans="2:17">
      <c r="B94" t="s">
        <v>2664</v>
      </c>
      <c r="C94" t="s">
        <v>2509</v>
      </c>
      <c r="D94" t="s">
        <v>2665</v>
      </c>
      <c r="E94" t="s">
        <v>2666</v>
      </c>
      <c r="F94" t="s">
        <v>687</v>
      </c>
      <c r="G94" t="s">
        <v>307</v>
      </c>
      <c r="H94" t="s">
        <v>233</v>
      </c>
      <c r="I94" s="91">
        <v>4.72</v>
      </c>
      <c r="J94" t="s">
        <v>105</v>
      </c>
      <c r="K94" s="91">
        <v>3.76</v>
      </c>
      <c r="L94" s="91">
        <v>3.56</v>
      </c>
      <c r="M94" s="91">
        <v>995048.81</v>
      </c>
      <c r="N94" s="91">
        <v>103.95</v>
      </c>
      <c r="O94" s="91">
        <v>1034.353237995</v>
      </c>
      <c r="P94" s="91">
        <v>0.85</v>
      </c>
      <c r="Q94" s="91">
        <v>0.09</v>
      </c>
    </row>
    <row r="95" spans="2:17">
      <c r="B95" t="s">
        <v>2667</v>
      </c>
      <c r="C95" t="s">
        <v>2509</v>
      </c>
      <c r="D95" t="s">
        <v>2668</v>
      </c>
      <c r="E95" t="s">
        <v>2669</v>
      </c>
      <c r="F95" t="s">
        <v>2625</v>
      </c>
      <c r="G95" t="s">
        <v>434</v>
      </c>
      <c r="H95" t="s">
        <v>2514</v>
      </c>
      <c r="I95" s="91">
        <v>2.5099999999999998</v>
      </c>
      <c r="J95" t="s">
        <v>105</v>
      </c>
      <c r="K95" s="91">
        <v>3.4</v>
      </c>
      <c r="L95" s="91">
        <v>0.62</v>
      </c>
      <c r="M95" s="91">
        <v>190659.75</v>
      </c>
      <c r="N95" s="91">
        <v>104.35</v>
      </c>
      <c r="O95" s="91">
        <v>198.95344912499999</v>
      </c>
      <c r="P95" s="91">
        <v>0.16</v>
      </c>
      <c r="Q95" s="91">
        <v>0.02</v>
      </c>
    </row>
    <row r="96" spans="2:17">
      <c r="B96" t="s">
        <v>2667</v>
      </c>
      <c r="C96" t="s">
        <v>2509</v>
      </c>
      <c r="D96" t="s">
        <v>2670</v>
      </c>
      <c r="E96" t="s">
        <v>2669</v>
      </c>
      <c r="F96" t="s">
        <v>2625</v>
      </c>
      <c r="G96" t="s">
        <v>434</v>
      </c>
      <c r="H96" t="s">
        <v>2514</v>
      </c>
      <c r="I96" s="91">
        <v>2.64</v>
      </c>
      <c r="J96" t="s">
        <v>105</v>
      </c>
      <c r="K96" s="91">
        <v>3.45</v>
      </c>
      <c r="L96" s="91">
        <v>1.42</v>
      </c>
      <c r="M96" s="91">
        <v>77142</v>
      </c>
      <c r="N96" s="91">
        <v>107.06</v>
      </c>
      <c r="O96" s="91">
        <v>82.588225199999997</v>
      </c>
      <c r="P96" s="91">
        <v>7.0000000000000007E-2</v>
      </c>
      <c r="Q96" s="91">
        <v>0.01</v>
      </c>
    </row>
    <row r="97" spans="2:17">
      <c r="B97" t="s">
        <v>2667</v>
      </c>
      <c r="C97" t="s">
        <v>2509</v>
      </c>
      <c r="D97" t="s">
        <v>2671</v>
      </c>
      <c r="E97" t="s">
        <v>2669</v>
      </c>
      <c r="F97" t="s">
        <v>2625</v>
      </c>
      <c r="G97" t="s">
        <v>434</v>
      </c>
      <c r="H97" t="s">
        <v>2514</v>
      </c>
      <c r="I97" s="91">
        <v>1.81</v>
      </c>
      <c r="J97" t="s">
        <v>105</v>
      </c>
      <c r="K97" s="91">
        <v>4.4000000000000004</v>
      </c>
      <c r="L97" s="91">
        <v>1.7</v>
      </c>
      <c r="M97" s="91">
        <v>80998.97</v>
      </c>
      <c r="N97" s="91">
        <v>101.79</v>
      </c>
      <c r="O97" s="91">
        <v>82.448851563000005</v>
      </c>
      <c r="P97" s="91">
        <v>7.0000000000000007E-2</v>
      </c>
      <c r="Q97" s="91">
        <v>0.01</v>
      </c>
    </row>
    <row r="98" spans="2:17">
      <c r="B98" t="s">
        <v>2667</v>
      </c>
      <c r="C98" t="s">
        <v>2509</v>
      </c>
      <c r="D98" t="s">
        <v>2672</v>
      </c>
      <c r="E98" t="s">
        <v>2669</v>
      </c>
      <c r="F98" t="s">
        <v>2625</v>
      </c>
      <c r="G98" t="s">
        <v>434</v>
      </c>
      <c r="H98" t="s">
        <v>2514</v>
      </c>
      <c r="I98" s="91">
        <v>1.81</v>
      </c>
      <c r="J98" t="s">
        <v>105</v>
      </c>
      <c r="K98" s="91">
        <v>4.4000000000000004</v>
      </c>
      <c r="L98" s="91">
        <v>1.7</v>
      </c>
      <c r="M98" s="91">
        <v>35999.47</v>
      </c>
      <c r="N98" s="91">
        <v>101.79</v>
      </c>
      <c r="O98" s="91">
        <v>36.643860513</v>
      </c>
      <c r="P98" s="91">
        <v>0.03</v>
      </c>
      <c r="Q98" s="91">
        <v>0</v>
      </c>
    </row>
    <row r="99" spans="2:17">
      <c r="B99" t="s">
        <v>2667</v>
      </c>
      <c r="C99" t="s">
        <v>2509</v>
      </c>
      <c r="D99" t="s">
        <v>2673</v>
      </c>
      <c r="E99" t="s">
        <v>2669</v>
      </c>
      <c r="F99" t="s">
        <v>2625</v>
      </c>
      <c r="G99" t="s">
        <v>434</v>
      </c>
      <c r="H99" t="s">
        <v>2514</v>
      </c>
      <c r="I99" s="91">
        <v>1.94</v>
      </c>
      <c r="J99" t="s">
        <v>105</v>
      </c>
      <c r="K99" s="91">
        <v>4.45</v>
      </c>
      <c r="L99" s="91">
        <v>1.76</v>
      </c>
      <c r="M99" s="91">
        <v>44999.47</v>
      </c>
      <c r="N99" s="91">
        <v>101.93</v>
      </c>
      <c r="O99" s="91">
        <v>45.867959771000002</v>
      </c>
      <c r="P99" s="91">
        <v>0.04</v>
      </c>
      <c r="Q99" s="91">
        <v>0</v>
      </c>
    </row>
    <row r="100" spans="2:17">
      <c r="B100" t="s">
        <v>2667</v>
      </c>
      <c r="C100" t="s">
        <v>2509</v>
      </c>
      <c r="D100" t="s">
        <v>2674</v>
      </c>
      <c r="E100" t="s">
        <v>2669</v>
      </c>
      <c r="F100" t="s">
        <v>2625</v>
      </c>
      <c r="G100" t="s">
        <v>2675</v>
      </c>
      <c r="H100" t="s">
        <v>2514</v>
      </c>
      <c r="I100" s="91">
        <v>1.8</v>
      </c>
      <c r="J100" t="s">
        <v>105</v>
      </c>
      <c r="K100" s="91">
        <v>4.4000000000000004</v>
      </c>
      <c r="L100" s="91">
        <v>2.4900000000000002</v>
      </c>
      <c r="M100" s="91">
        <v>43008.07</v>
      </c>
      <c r="N100" s="91">
        <v>101.79</v>
      </c>
      <c r="O100" s="91">
        <v>43.777914453000001</v>
      </c>
      <c r="P100" s="91">
        <v>0.04</v>
      </c>
      <c r="Q100" s="91">
        <v>0</v>
      </c>
    </row>
    <row r="101" spans="2:17">
      <c r="B101" t="s">
        <v>2667</v>
      </c>
      <c r="C101" t="s">
        <v>2509</v>
      </c>
      <c r="D101" t="s">
        <v>2676</v>
      </c>
      <c r="E101" t="s">
        <v>2669</v>
      </c>
      <c r="F101" t="s">
        <v>2625</v>
      </c>
      <c r="G101" t="s">
        <v>2675</v>
      </c>
      <c r="H101" t="s">
        <v>2514</v>
      </c>
      <c r="I101" s="91">
        <v>1.93</v>
      </c>
      <c r="J101" t="s">
        <v>105</v>
      </c>
      <c r="K101" s="91">
        <v>4.45</v>
      </c>
      <c r="L101" s="91">
        <v>2.5099999999999998</v>
      </c>
      <c r="M101" s="91">
        <v>51520.1</v>
      </c>
      <c r="N101" s="91">
        <v>101.93</v>
      </c>
      <c r="O101" s="91">
        <v>52.51443793</v>
      </c>
      <c r="P101" s="91">
        <v>0.04</v>
      </c>
      <c r="Q101" s="91">
        <v>0</v>
      </c>
    </row>
    <row r="102" spans="2:17">
      <c r="B102" t="s">
        <v>2667</v>
      </c>
      <c r="C102" t="s">
        <v>2509</v>
      </c>
      <c r="D102" t="s">
        <v>2677</v>
      </c>
      <c r="E102" t="s">
        <v>2669</v>
      </c>
      <c r="F102" t="s">
        <v>2625</v>
      </c>
      <c r="G102" t="s">
        <v>2675</v>
      </c>
      <c r="H102" t="s">
        <v>2514</v>
      </c>
      <c r="I102" s="91">
        <v>1.8</v>
      </c>
      <c r="J102" t="s">
        <v>105</v>
      </c>
      <c r="K102" s="91">
        <v>4.4000000000000004</v>
      </c>
      <c r="L102" s="91">
        <v>2.4900000000000002</v>
      </c>
      <c r="M102" s="91">
        <v>96768.19</v>
      </c>
      <c r="N102" s="91">
        <v>101.79</v>
      </c>
      <c r="O102" s="91">
        <v>98.500340601000005</v>
      </c>
      <c r="P102" s="91">
        <v>0.08</v>
      </c>
      <c r="Q102" s="91">
        <v>0.01</v>
      </c>
    </row>
    <row r="103" spans="2:17">
      <c r="B103" t="s">
        <v>2667</v>
      </c>
      <c r="C103" t="s">
        <v>2509</v>
      </c>
      <c r="D103" t="s">
        <v>2678</v>
      </c>
      <c r="E103" t="s">
        <v>2669</v>
      </c>
      <c r="F103" t="s">
        <v>2625</v>
      </c>
      <c r="G103" t="s">
        <v>2675</v>
      </c>
      <c r="H103" t="s">
        <v>2514</v>
      </c>
      <c r="I103" s="91">
        <v>2.5099999999999998</v>
      </c>
      <c r="J103" t="s">
        <v>105</v>
      </c>
      <c r="K103" s="91">
        <v>3.4</v>
      </c>
      <c r="L103" s="91">
        <v>1.19</v>
      </c>
      <c r="M103" s="91">
        <v>209684.3</v>
      </c>
      <c r="N103" s="91">
        <v>104.35</v>
      </c>
      <c r="O103" s="91">
        <v>218.80556705000001</v>
      </c>
      <c r="P103" s="91">
        <v>0.18</v>
      </c>
      <c r="Q103" s="91">
        <v>0.02</v>
      </c>
    </row>
    <row r="104" spans="2:17">
      <c r="B104" t="s">
        <v>2667</v>
      </c>
      <c r="C104" t="s">
        <v>2509</v>
      </c>
      <c r="D104" t="s">
        <v>2679</v>
      </c>
      <c r="E104" t="s">
        <v>2669</v>
      </c>
      <c r="F104" t="s">
        <v>2625</v>
      </c>
      <c r="G104" t="s">
        <v>2675</v>
      </c>
      <c r="H104" t="s">
        <v>2514</v>
      </c>
      <c r="I104" s="91">
        <v>2.66</v>
      </c>
      <c r="J104" t="s">
        <v>105</v>
      </c>
      <c r="K104" s="91">
        <v>3.45</v>
      </c>
      <c r="L104" s="91">
        <v>2.21</v>
      </c>
      <c r="M104" s="91">
        <v>75703.02</v>
      </c>
      <c r="N104" s="91">
        <v>107.06</v>
      </c>
      <c r="O104" s="91">
        <v>81.047653212</v>
      </c>
      <c r="P104" s="91">
        <v>7.0000000000000007E-2</v>
      </c>
      <c r="Q104" s="91">
        <v>0.01</v>
      </c>
    </row>
    <row r="105" spans="2:17">
      <c r="B105" t="s">
        <v>2667</v>
      </c>
      <c r="C105" t="s">
        <v>2509</v>
      </c>
      <c r="D105" t="s">
        <v>2680</v>
      </c>
      <c r="E105" t="s">
        <v>2669</v>
      </c>
      <c r="F105" t="s">
        <v>2625</v>
      </c>
      <c r="G105" t="s">
        <v>2681</v>
      </c>
      <c r="H105" t="s">
        <v>2514</v>
      </c>
      <c r="I105" s="91">
        <v>1.91</v>
      </c>
      <c r="J105" t="s">
        <v>105</v>
      </c>
      <c r="K105" s="91">
        <v>4.7</v>
      </c>
      <c r="L105" s="91">
        <v>4.0999999999999996</v>
      </c>
      <c r="M105" s="91">
        <v>535009.28000000003</v>
      </c>
      <c r="N105" s="91">
        <v>101.23</v>
      </c>
      <c r="O105" s="91">
        <v>541.58989414400003</v>
      </c>
      <c r="P105" s="91">
        <v>0.45</v>
      </c>
      <c r="Q105" s="91">
        <v>0.05</v>
      </c>
    </row>
    <row r="106" spans="2:17">
      <c r="B106" t="s">
        <v>2667</v>
      </c>
      <c r="C106" t="s">
        <v>2509</v>
      </c>
      <c r="D106" t="s">
        <v>2682</v>
      </c>
      <c r="E106" t="s">
        <v>2669</v>
      </c>
      <c r="F106" t="s">
        <v>2625</v>
      </c>
      <c r="G106" t="s">
        <v>2374</v>
      </c>
      <c r="H106" t="s">
        <v>2514</v>
      </c>
      <c r="I106" s="91">
        <v>0.49</v>
      </c>
      <c r="J106" t="s">
        <v>105</v>
      </c>
      <c r="K106" s="91">
        <v>1.4</v>
      </c>
      <c r="L106" s="91">
        <v>1.26</v>
      </c>
      <c r="M106" s="91">
        <v>445798.17</v>
      </c>
      <c r="N106" s="91">
        <v>100.09</v>
      </c>
      <c r="O106" s="91">
        <v>446.19938835300002</v>
      </c>
      <c r="P106" s="91">
        <v>0.37</v>
      </c>
      <c r="Q106" s="91">
        <v>0.04</v>
      </c>
    </row>
    <row r="107" spans="2:17">
      <c r="B107" t="s">
        <v>2683</v>
      </c>
      <c r="C107" t="s">
        <v>2509</v>
      </c>
      <c r="D107" t="s">
        <v>2684</v>
      </c>
      <c r="E107" t="s">
        <v>2685</v>
      </c>
      <c r="F107" t="s">
        <v>2625</v>
      </c>
      <c r="G107" t="s">
        <v>2686</v>
      </c>
      <c r="H107" t="s">
        <v>2514</v>
      </c>
      <c r="I107" s="91">
        <v>5.79</v>
      </c>
      <c r="J107" t="s">
        <v>105</v>
      </c>
      <c r="K107" s="91">
        <v>2.98</v>
      </c>
      <c r="L107" s="91">
        <v>1.58</v>
      </c>
      <c r="M107" s="91">
        <v>612411.66</v>
      </c>
      <c r="N107" s="91">
        <v>112.75</v>
      </c>
      <c r="O107" s="91">
        <v>690.49414664999995</v>
      </c>
      <c r="P107" s="91">
        <v>0.56999999999999995</v>
      </c>
      <c r="Q107" s="91">
        <v>0.06</v>
      </c>
    </row>
    <row r="108" spans="2:17">
      <c r="B108" t="s">
        <v>2683</v>
      </c>
      <c r="C108" t="s">
        <v>2509</v>
      </c>
      <c r="D108" t="s">
        <v>2687</v>
      </c>
      <c r="E108" t="s">
        <v>2685</v>
      </c>
      <c r="F108" t="s">
        <v>2625</v>
      </c>
      <c r="G108" t="s">
        <v>2688</v>
      </c>
      <c r="H108" t="s">
        <v>2514</v>
      </c>
      <c r="I108" s="91">
        <v>5.79</v>
      </c>
      <c r="J108" t="s">
        <v>105</v>
      </c>
      <c r="K108" s="91">
        <v>2.98</v>
      </c>
      <c r="L108" s="91">
        <v>1.58</v>
      </c>
      <c r="M108" s="91">
        <v>17319.330000000002</v>
      </c>
      <c r="N108" s="91">
        <v>112.7</v>
      </c>
      <c r="O108" s="91">
        <v>19.518884910000001</v>
      </c>
      <c r="P108" s="91">
        <v>0.02</v>
      </c>
      <c r="Q108" s="91">
        <v>0</v>
      </c>
    </row>
    <row r="109" spans="2:17">
      <c r="B109" t="s">
        <v>2689</v>
      </c>
      <c r="C109" t="s">
        <v>2509</v>
      </c>
      <c r="D109" t="s">
        <v>2690</v>
      </c>
      <c r="E109" t="s">
        <v>2691</v>
      </c>
      <c r="F109" t="s">
        <v>2625</v>
      </c>
      <c r="G109" t="s">
        <v>2686</v>
      </c>
      <c r="H109" t="s">
        <v>2514</v>
      </c>
      <c r="I109" s="91">
        <v>5.79</v>
      </c>
      <c r="J109" t="s">
        <v>105</v>
      </c>
      <c r="K109" s="91">
        <v>2.98</v>
      </c>
      <c r="L109" s="91">
        <v>1.58</v>
      </c>
      <c r="M109" s="91">
        <v>832596.21</v>
      </c>
      <c r="N109" s="91">
        <v>112.78</v>
      </c>
      <c r="O109" s="91">
        <v>939.00200563800001</v>
      </c>
      <c r="P109" s="91">
        <v>0.78</v>
      </c>
      <c r="Q109" s="91">
        <v>0.08</v>
      </c>
    </row>
    <row r="110" spans="2:17">
      <c r="B110" t="s">
        <v>2692</v>
      </c>
      <c r="C110" t="s">
        <v>2509</v>
      </c>
      <c r="D110" t="s">
        <v>2693</v>
      </c>
      <c r="E110" t="s">
        <v>2694</v>
      </c>
      <c r="F110" t="s">
        <v>2625</v>
      </c>
      <c r="G110" t="s">
        <v>2686</v>
      </c>
      <c r="H110" t="s">
        <v>2514</v>
      </c>
      <c r="I110" s="91">
        <v>5.77</v>
      </c>
      <c r="J110" t="s">
        <v>105</v>
      </c>
      <c r="K110" s="91">
        <v>2.98</v>
      </c>
      <c r="L110" s="91">
        <v>1.58</v>
      </c>
      <c r="M110" s="91">
        <v>697663.07</v>
      </c>
      <c r="N110" s="91">
        <v>112.74</v>
      </c>
      <c r="O110" s="91">
        <v>786.545345118</v>
      </c>
      <c r="P110" s="91">
        <v>0.65</v>
      </c>
      <c r="Q110" s="91">
        <v>7.0000000000000007E-2</v>
      </c>
    </row>
    <row r="111" spans="2:17">
      <c r="B111" t="s">
        <v>2695</v>
      </c>
      <c r="C111" t="s">
        <v>2509</v>
      </c>
      <c r="D111" t="s">
        <v>2696</v>
      </c>
      <c r="E111" t="s">
        <v>2697</v>
      </c>
      <c r="F111" t="s">
        <v>687</v>
      </c>
      <c r="G111" t="s">
        <v>2698</v>
      </c>
      <c r="H111" t="s">
        <v>233</v>
      </c>
      <c r="I111" s="91">
        <v>1.24</v>
      </c>
      <c r="J111" t="s">
        <v>105</v>
      </c>
      <c r="K111" s="91">
        <v>2.27</v>
      </c>
      <c r="L111" s="91">
        <v>1.86</v>
      </c>
      <c r="M111" s="91">
        <v>287124.59000000003</v>
      </c>
      <c r="N111" s="91">
        <v>100.94</v>
      </c>
      <c r="O111" s="91">
        <v>289.82356114599997</v>
      </c>
      <c r="P111" s="91">
        <v>0.24</v>
      </c>
      <c r="Q111" s="91">
        <v>0.02</v>
      </c>
    </row>
    <row r="112" spans="2:17">
      <c r="B112" t="s">
        <v>2695</v>
      </c>
      <c r="C112" t="s">
        <v>2509</v>
      </c>
      <c r="D112" t="s">
        <v>2699</v>
      </c>
      <c r="E112" t="s">
        <v>2697</v>
      </c>
      <c r="F112" t="s">
        <v>687</v>
      </c>
      <c r="G112" t="s">
        <v>2700</v>
      </c>
      <c r="H112" t="s">
        <v>233</v>
      </c>
      <c r="I112" s="91">
        <v>1.48</v>
      </c>
      <c r="J112" t="s">
        <v>105</v>
      </c>
      <c r="K112" s="91">
        <v>2.27</v>
      </c>
      <c r="L112" s="91">
        <v>2.16</v>
      </c>
      <c r="M112" s="91">
        <v>287124.59000000003</v>
      </c>
      <c r="N112" s="91">
        <v>100.75</v>
      </c>
      <c r="O112" s="91">
        <v>289.27802442500001</v>
      </c>
      <c r="P112" s="91">
        <v>0.24</v>
      </c>
      <c r="Q112" s="91">
        <v>0.02</v>
      </c>
    </row>
    <row r="113" spans="2:17">
      <c r="B113" t="s">
        <v>2695</v>
      </c>
      <c r="C113" t="s">
        <v>2509</v>
      </c>
      <c r="D113" t="s">
        <v>2701</v>
      </c>
      <c r="E113" t="s">
        <v>2697</v>
      </c>
      <c r="F113" t="s">
        <v>687</v>
      </c>
      <c r="G113" t="s">
        <v>2702</v>
      </c>
      <c r="H113" t="s">
        <v>233</v>
      </c>
      <c r="I113" s="91">
        <v>1.24</v>
      </c>
      <c r="J113" t="s">
        <v>105</v>
      </c>
      <c r="K113" s="91">
        <v>2.27</v>
      </c>
      <c r="L113" s="91">
        <v>2.06</v>
      </c>
      <c r="M113" s="91">
        <v>287124.59000000003</v>
      </c>
      <c r="N113" s="91">
        <v>100.81</v>
      </c>
      <c r="O113" s="91">
        <v>289.45029917900001</v>
      </c>
      <c r="P113" s="91">
        <v>0.24</v>
      </c>
      <c r="Q113" s="91">
        <v>0.02</v>
      </c>
    </row>
    <row r="114" spans="2:17">
      <c r="B114" t="s">
        <v>2695</v>
      </c>
      <c r="C114" t="s">
        <v>2509</v>
      </c>
      <c r="D114" t="s">
        <v>2703</v>
      </c>
      <c r="E114" t="s">
        <v>2697</v>
      </c>
      <c r="F114" t="s">
        <v>687</v>
      </c>
      <c r="G114" t="s">
        <v>397</v>
      </c>
      <c r="H114" t="s">
        <v>233</v>
      </c>
      <c r="I114" s="91">
        <v>1.47</v>
      </c>
      <c r="J114" t="s">
        <v>105</v>
      </c>
      <c r="K114" s="91">
        <v>2.08</v>
      </c>
      <c r="L114" s="91">
        <v>2.27</v>
      </c>
      <c r="M114" s="91">
        <v>339329.06</v>
      </c>
      <c r="N114" s="91">
        <v>100.28</v>
      </c>
      <c r="O114" s="91">
        <v>340.27918136800002</v>
      </c>
      <c r="P114" s="91">
        <v>0.28000000000000003</v>
      </c>
      <c r="Q114" s="91">
        <v>0.03</v>
      </c>
    </row>
    <row r="115" spans="2:17">
      <c r="B115" t="s">
        <v>2695</v>
      </c>
      <c r="C115" t="s">
        <v>2509</v>
      </c>
      <c r="D115" t="s">
        <v>2704</v>
      </c>
      <c r="E115" t="s">
        <v>2697</v>
      </c>
      <c r="F115" t="s">
        <v>687</v>
      </c>
      <c r="G115" t="s">
        <v>2705</v>
      </c>
      <c r="H115" t="s">
        <v>233</v>
      </c>
      <c r="I115" s="91">
        <v>1.93</v>
      </c>
      <c r="J115" t="s">
        <v>105</v>
      </c>
      <c r="K115" s="91">
        <v>2.4</v>
      </c>
      <c r="L115" s="91">
        <v>2.2000000000000002</v>
      </c>
      <c r="M115" s="91">
        <v>243326.14</v>
      </c>
      <c r="N115" s="91">
        <v>100.75</v>
      </c>
      <c r="O115" s="91">
        <v>245.15108605</v>
      </c>
      <c r="P115" s="91">
        <v>0.2</v>
      </c>
      <c r="Q115" s="91">
        <v>0.02</v>
      </c>
    </row>
    <row r="116" spans="2:17">
      <c r="B116" t="s">
        <v>2695</v>
      </c>
      <c r="C116" t="s">
        <v>2509</v>
      </c>
      <c r="D116" t="s">
        <v>2706</v>
      </c>
      <c r="E116" t="s">
        <v>2697</v>
      </c>
      <c r="F116" t="s">
        <v>687</v>
      </c>
      <c r="G116" t="s">
        <v>2707</v>
      </c>
      <c r="H116" t="s">
        <v>233</v>
      </c>
      <c r="I116" s="91">
        <v>3.76</v>
      </c>
      <c r="J116" t="s">
        <v>105</v>
      </c>
      <c r="K116" s="91">
        <v>2.38</v>
      </c>
      <c r="L116" s="91">
        <v>2.35</v>
      </c>
      <c r="M116" s="91">
        <v>243326.14</v>
      </c>
      <c r="N116" s="91">
        <v>100.4</v>
      </c>
      <c r="O116" s="91">
        <v>244.29944456000001</v>
      </c>
      <c r="P116" s="91">
        <v>0.2</v>
      </c>
      <c r="Q116" s="91">
        <v>0.02</v>
      </c>
    </row>
    <row r="117" spans="2:17">
      <c r="B117" t="s">
        <v>2708</v>
      </c>
      <c r="C117" t="s">
        <v>2509</v>
      </c>
      <c r="D117" t="s">
        <v>2709</v>
      </c>
      <c r="E117" t="s">
        <v>2710</v>
      </c>
      <c r="F117" t="s">
        <v>687</v>
      </c>
      <c r="G117" t="s">
        <v>2711</v>
      </c>
      <c r="H117" t="s">
        <v>233</v>
      </c>
      <c r="I117" s="91">
        <v>10.34</v>
      </c>
      <c r="J117" t="s">
        <v>105</v>
      </c>
      <c r="K117" s="91">
        <v>4.8</v>
      </c>
      <c r="L117" s="91">
        <v>4.78</v>
      </c>
      <c r="M117" s="91">
        <v>304371.64</v>
      </c>
      <c r="N117" s="91">
        <v>107.27</v>
      </c>
      <c r="O117" s="91">
        <v>326.49945822799998</v>
      </c>
      <c r="P117" s="91">
        <v>0.27</v>
      </c>
      <c r="Q117" s="91">
        <v>0.03</v>
      </c>
    </row>
    <row r="118" spans="2:17">
      <c r="B118" t="s">
        <v>2708</v>
      </c>
      <c r="C118" t="s">
        <v>2509</v>
      </c>
      <c r="D118" t="s">
        <v>2712</v>
      </c>
      <c r="E118" t="s">
        <v>2710</v>
      </c>
      <c r="F118" t="s">
        <v>687</v>
      </c>
      <c r="G118" t="s">
        <v>2713</v>
      </c>
      <c r="H118" t="s">
        <v>233</v>
      </c>
      <c r="I118" s="91">
        <v>9.58</v>
      </c>
      <c r="J118" t="s">
        <v>105</v>
      </c>
      <c r="K118" s="91">
        <v>4.8</v>
      </c>
      <c r="L118" s="91">
        <v>4.92</v>
      </c>
      <c r="M118" s="91">
        <v>65387.48</v>
      </c>
      <c r="N118" s="91">
        <v>104.08</v>
      </c>
      <c r="O118" s="91">
        <v>68.055289184000003</v>
      </c>
      <c r="P118" s="91">
        <v>0.06</v>
      </c>
      <c r="Q118" s="91">
        <v>0.01</v>
      </c>
    </row>
    <row r="119" spans="2:17">
      <c r="B119" t="s">
        <v>2708</v>
      </c>
      <c r="C119" t="s">
        <v>2509</v>
      </c>
      <c r="D119" t="s">
        <v>2714</v>
      </c>
      <c r="E119" t="s">
        <v>2710</v>
      </c>
      <c r="F119" t="s">
        <v>687</v>
      </c>
      <c r="G119" t="s">
        <v>2405</v>
      </c>
      <c r="H119" t="s">
        <v>233</v>
      </c>
      <c r="I119" s="91">
        <v>9.1</v>
      </c>
      <c r="J119" t="s">
        <v>105</v>
      </c>
      <c r="K119" s="91">
        <v>4.8</v>
      </c>
      <c r="L119" s="91">
        <v>5.19</v>
      </c>
      <c r="M119" s="91">
        <v>116509.25</v>
      </c>
      <c r="N119" s="91">
        <v>98.56</v>
      </c>
      <c r="O119" s="91">
        <v>114.8315168</v>
      </c>
      <c r="P119" s="91">
        <v>0.09</v>
      </c>
      <c r="Q119" s="91">
        <v>0.01</v>
      </c>
    </row>
    <row r="120" spans="2:17">
      <c r="B120" t="s">
        <v>2708</v>
      </c>
      <c r="C120" t="s">
        <v>2509</v>
      </c>
      <c r="D120" t="s">
        <v>2715</v>
      </c>
      <c r="E120" t="s">
        <v>2710</v>
      </c>
      <c r="F120" t="s">
        <v>687</v>
      </c>
      <c r="G120" t="s">
        <v>2716</v>
      </c>
      <c r="H120" t="s">
        <v>233</v>
      </c>
      <c r="I120" s="91">
        <v>9.73</v>
      </c>
      <c r="J120" t="s">
        <v>105</v>
      </c>
      <c r="K120" s="91">
        <v>3.79</v>
      </c>
      <c r="L120" s="91">
        <v>4.07</v>
      </c>
      <c r="M120" s="91">
        <v>75249.73</v>
      </c>
      <c r="N120" s="91">
        <v>102.29</v>
      </c>
      <c r="O120" s="91">
        <v>76.972948817000002</v>
      </c>
      <c r="P120" s="91">
        <v>0.06</v>
      </c>
      <c r="Q120" s="91">
        <v>0.01</v>
      </c>
    </row>
    <row r="121" spans="2:17">
      <c r="B121" t="s">
        <v>2708</v>
      </c>
      <c r="C121" t="s">
        <v>2509</v>
      </c>
      <c r="D121" t="s">
        <v>2717</v>
      </c>
      <c r="E121" t="s">
        <v>2710</v>
      </c>
      <c r="F121" t="s">
        <v>687</v>
      </c>
      <c r="G121" t="s">
        <v>2718</v>
      </c>
      <c r="H121" t="s">
        <v>233</v>
      </c>
      <c r="I121" s="91">
        <v>9.9</v>
      </c>
      <c r="J121" t="s">
        <v>105</v>
      </c>
      <c r="K121" s="91">
        <v>3.79</v>
      </c>
      <c r="L121" s="91">
        <v>3.66</v>
      </c>
      <c r="M121" s="91">
        <v>99722.94</v>
      </c>
      <c r="N121" s="91">
        <v>103.16</v>
      </c>
      <c r="O121" s="91">
        <v>102.874184904</v>
      </c>
      <c r="P121" s="91">
        <v>0.08</v>
      </c>
      <c r="Q121" s="91">
        <v>0.01</v>
      </c>
    </row>
    <row r="122" spans="2:17">
      <c r="B122" t="s">
        <v>2719</v>
      </c>
      <c r="C122" t="s">
        <v>2509</v>
      </c>
      <c r="D122" t="s">
        <v>2720</v>
      </c>
      <c r="E122" t="s">
        <v>2721</v>
      </c>
      <c r="F122" t="s">
        <v>2722</v>
      </c>
      <c r="G122" t="s">
        <v>2723</v>
      </c>
      <c r="H122" t="s">
        <v>2514</v>
      </c>
      <c r="I122" s="91">
        <v>2.64</v>
      </c>
      <c r="J122" t="s">
        <v>105</v>
      </c>
      <c r="K122" s="91">
        <v>4.5</v>
      </c>
      <c r="L122" s="91">
        <v>0.37</v>
      </c>
      <c r="M122" s="91">
        <v>527102.31999999995</v>
      </c>
      <c r="N122" s="91">
        <v>117.8</v>
      </c>
      <c r="O122" s="91">
        <v>620.92653296000003</v>
      </c>
      <c r="P122" s="91">
        <v>0.51</v>
      </c>
      <c r="Q122" s="91">
        <v>0.05</v>
      </c>
    </row>
    <row r="123" spans="2:17">
      <c r="B123" t="s">
        <v>2719</v>
      </c>
      <c r="C123" t="s">
        <v>2509</v>
      </c>
      <c r="D123" t="s">
        <v>2724</v>
      </c>
      <c r="E123" t="s">
        <v>2721</v>
      </c>
      <c r="F123" t="s">
        <v>2722</v>
      </c>
      <c r="G123" t="s">
        <v>2723</v>
      </c>
      <c r="H123" t="s">
        <v>2514</v>
      </c>
      <c r="I123" s="91">
        <v>2.63</v>
      </c>
      <c r="J123" t="s">
        <v>105</v>
      </c>
      <c r="K123" s="91">
        <v>4.75</v>
      </c>
      <c r="L123" s="91">
        <v>0.37</v>
      </c>
      <c r="M123" s="91">
        <v>309900.17</v>
      </c>
      <c r="N123" s="91">
        <v>118.73</v>
      </c>
      <c r="O123" s="91">
        <v>367.944471841</v>
      </c>
      <c r="P123" s="91">
        <v>0.3</v>
      </c>
      <c r="Q123" s="91">
        <v>0.03</v>
      </c>
    </row>
    <row r="124" spans="2:17">
      <c r="B124" t="s">
        <v>2719</v>
      </c>
      <c r="C124" t="s">
        <v>2509</v>
      </c>
      <c r="D124" t="s">
        <v>2725</v>
      </c>
      <c r="E124" t="s">
        <v>2726</v>
      </c>
      <c r="F124" t="s">
        <v>753</v>
      </c>
      <c r="G124" t="s">
        <v>2727</v>
      </c>
      <c r="H124" t="s">
        <v>233</v>
      </c>
      <c r="I124" s="91">
        <v>3.49</v>
      </c>
      <c r="J124" t="s">
        <v>105</v>
      </c>
      <c r="K124" s="91">
        <v>2.61</v>
      </c>
      <c r="L124" s="91">
        <v>2.59</v>
      </c>
      <c r="M124" s="91">
        <v>407119</v>
      </c>
      <c r="N124" s="91">
        <v>102.35</v>
      </c>
      <c r="O124" s="91">
        <v>416.68629650000003</v>
      </c>
      <c r="P124" s="91">
        <v>0.34</v>
      </c>
      <c r="Q124" s="91">
        <v>0.04</v>
      </c>
    </row>
    <row r="125" spans="2:17">
      <c r="B125" t="s">
        <v>2719</v>
      </c>
      <c r="C125" t="s">
        <v>2509</v>
      </c>
      <c r="D125" t="s">
        <v>2728</v>
      </c>
      <c r="E125" t="s">
        <v>2726</v>
      </c>
      <c r="F125" t="s">
        <v>753</v>
      </c>
      <c r="G125" t="s">
        <v>2729</v>
      </c>
      <c r="H125" t="s">
        <v>233</v>
      </c>
      <c r="I125" s="91">
        <v>3.56</v>
      </c>
      <c r="J125" t="s">
        <v>105</v>
      </c>
      <c r="K125" s="91">
        <v>2.61</v>
      </c>
      <c r="L125" s="91">
        <v>2.46</v>
      </c>
      <c r="M125" s="91">
        <v>569966</v>
      </c>
      <c r="N125" s="91">
        <v>101.39</v>
      </c>
      <c r="O125" s="91">
        <v>577.88852740000004</v>
      </c>
      <c r="P125" s="91">
        <v>0.48</v>
      </c>
      <c r="Q125" s="91">
        <v>0.05</v>
      </c>
    </row>
    <row r="126" spans="2:17">
      <c r="B126" t="s">
        <v>2664</v>
      </c>
      <c r="C126" t="s">
        <v>2509</v>
      </c>
      <c r="D126" t="s">
        <v>2730</v>
      </c>
      <c r="E126" t="s">
        <v>2731</v>
      </c>
      <c r="F126" t="s">
        <v>2722</v>
      </c>
      <c r="G126" t="s">
        <v>2732</v>
      </c>
      <c r="H126" t="s">
        <v>2514</v>
      </c>
      <c r="I126" s="91">
        <v>3.47</v>
      </c>
      <c r="J126" t="s">
        <v>105</v>
      </c>
      <c r="K126" s="91">
        <v>2.76</v>
      </c>
      <c r="L126" s="91">
        <v>2.59</v>
      </c>
      <c r="M126" s="91">
        <v>274946.84000000003</v>
      </c>
      <c r="N126" s="91">
        <v>98.99</v>
      </c>
      <c r="O126" s="91">
        <v>272.16987691600002</v>
      </c>
      <c r="P126" s="91">
        <v>0.22</v>
      </c>
      <c r="Q126" s="91">
        <v>0.02</v>
      </c>
    </row>
    <row r="127" spans="2:17">
      <c r="B127" t="s">
        <v>2664</v>
      </c>
      <c r="C127" t="s">
        <v>2509</v>
      </c>
      <c r="D127" t="s">
        <v>2733</v>
      </c>
      <c r="E127" t="s">
        <v>2731</v>
      </c>
      <c r="F127" t="s">
        <v>753</v>
      </c>
      <c r="G127" t="s">
        <v>2732</v>
      </c>
      <c r="H127" t="s">
        <v>233</v>
      </c>
      <c r="I127" s="91">
        <v>3.5</v>
      </c>
      <c r="J127" t="s">
        <v>105</v>
      </c>
      <c r="K127" s="91">
        <v>2.2999999999999998</v>
      </c>
      <c r="L127" s="91">
        <v>2.13</v>
      </c>
      <c r="M127" s="91">
        <v>117834.37</v>
      </c>
      <c r="N127" s="91">
        <v>100.85</v>
      </c>
      <c r="O127" s="91">
        <v>118.835962145</v>
      </c>
      <c r="P127" s="91">
        <v>0.1</v>
      </c>
      <c r="Q127" s="91">
        <v>0.01</v>
      </c>
    </row>
    <row r="128" spans="2:17">
      <c r="B128" t="s">
        <v>2664</v>
      </c>
      <c r="C128" t="s">
        <v>2509</v>
      </c>
      <c r="D128" t="s">
        <v>2734</v>
      </c>
      <c r="E128" t="s">
        <v>2731</v>
      </c>
      <c r="F128" t="s">
        <v>2722</v>
      </c>
      <c r="G128" t="s">
        <v>2315</v>
      </c>
      <c r="H128" t="s">
        <v>2514</v>
      </c>
      <c r="I128" s="91">
        <v>7.2</v>
      </c>
      <c r="J128" t="s">
        <v>105</v>
      </c>
      <c r="K128" s="91">
        <v>3.5</v>
      </c>
      <c r="L128" s="91">
        <v>3.84</v>
      </c>
      <c r="M128" s="91">
        <v>1364957.44</v>
      </c>
      <c r="N128" s="91">
        <v>103.08</v>
      </c>
      <c r="O128" s="91">
        <v>1406.998129152</v>
      </c>
      <c r="P128" s="91">
        <v>1.1599999999999999</v>
      </c>
      <c r="Q128" s="91">
        <v>0.12</v>
      </c>
    </row>
    <row r="129" spans="2:17">
      <c r="B129" t="s">
        <v>2667</v>
      </c>
      <c r="C129" t="s">
        <v>2509</v>
      </c>
      <c r="D129" t="s">
        <v>2735</v>
      </c>
      <c r="E129" t="s">
        <v>2736</v>
      </c>
      <c r="F129" t="s">
        <v>753</v>
      </c>
      <c r="G129" t="s">
        <v>2302</v>
      </c>
      <c r="H129" t="s">
        <v>233</v>
      </c>
      <c r="I129" s="91">
        <v>8.82</v>
      </c>
      <c r="J129" t="s">
        <v>105</v>
      </c>
      <c r="K129" s="91">
        <v>2.82</v>
      </c>
      <c r="L129" s="91">
        <v>3.21</v>
      </c>
      <c r="M129" s="91">
        <v>235275.63</v>
      </c>
      <c r="N129" s="91">
        <v>98.49</v>
      </c>
      <c r="O129" s="91">
        <v>231.722967987</v>
      </c>
      <c r="P129" s="91">
        <v>0.19</v>
      </c>
      <c r="Q129" s="91">
        <v>0.02</v>
      </c>
    </row>
    <row r="130" spans="2:17">
      <c r="B130" t="s">
        <v>2667</v>
      </c>
      <c r="C130" t="s">
        <v>2509</v>
      </c>
      <c r="D130" t="s">
        <v>2737</v>
      </c>
      <c r="E130" t="s">
        <v>2736</v>
      </c>
      <c r="F130" t="s">
        <v>753</v>
      </c>
      <c r="G130" t="s">
        <v>2302</v>
      </c>
      <c r="H130" t="s">
        <v>233</v>
      </c>
      <c r="I130" s="91">
        <v>8.82</v>
      </c>
      <c r="J130" t="s">
        <v>105</v>
      </c>
      <c r="K130" s="91">
        <v>2.82</v>
      </c>
      <c r="L130" s="91">
        <v>3.21</v>
      </c>
      <c r="M130" s="91">
        <v>7124.13</v>
      </c>
      <c r="N130" s="91">
        <v>100.33</v>
      </c>
      <c r="O130" s="91">
        <v>7.1476396290000004</v>
      </c>
      <c r="P130" s="91">
        <v>0.01</v>
      </c>
      <c r="Q130" s="91">
        <v>0</v>
      </c>
    </row>
    <row r="131" spans="2:17">
      <c r="B131" t="s">
        <v>2667</v>
      </c>
      <c r="C131" t="s">
        <v>2509</v>
      </c>
      <c r="D131" t="s">
        <v>2738</v>
      </c>
      <c r="E131" t="s">
        <v>2736</v>
      </c>
      <c r="F131" t="s">
        <v>753</v>
      </c>
      <c r="G131" t="s">
        <v>2739</v>
      </c>
      <c r="H131" t="s">
        <v>233</v>
      </c>
      <c r="I131" s="91">
        <v>9.1199999999999992</v>
      </c>
      <c r="J131" t="s">
        <v>105</v>
      </c>
      <c r="K131" s="91">
        <v>2.98</v>
      </c>
      <c r="L131" s="91">
        <v>3.09</v>
      </c>
      <c r="M131" s="91">
        <v>37557.15</v>
      </c>
      <c r="N131" s="91">
        <v>102.36</v>
      </c>
      <c r="O131" s="91">
        <v>38.443498740000003</v>
      </c>
      <c r="P131" s="91">
        <v>0.03</v>
      </c>
      <c r="Q131" s="91">
        <v>0</v>
      </c>
    </row>
    <row r="132" spans="2:17">
      <c r="B132" t="s">
        <v>2667</v>
      </c>
      <c r="C132" t="s">
        <v>2509</v>
      </c>
      <c r="D132" t="s">
        <v>2740</v>
      </c>
      <c r="E132" t="s">
        <v>2736</v>
      </c>
      <c r="F132" t="s">
        <v>753</v>
      </c>
      <c r="G132" t="s">
        <v>2739</v>
      </c>
      <c r="H132" t="s">
        <v>233</v>
      </c>
      <c r="I132" s="91">
        <v>9.35</v>
      </c>
      <c r="J132" t="s">
        <v>105</v>
      </c>
      <c r="K132" s="91">
        <v>2.6</v>
      </c>
      <c r="L132" s="91">
        <v>2.62</v>
      </c>
      <c r="M132" s="91">
        <v>1727.53</v>
      </c>
      <c r="N132" s="91">
        <v>100.16</v>
      </c>
      <c r="O132" s="91">
        <v>1.730294048</v>
      </c>
      <c r="P132" s="91">
        <v>0</v>
      </c>
      <c r="Q132" s="91">
        <v>0</v>
      </c>
    </row>
    <row r="133" spans="2:17">
      <c r="B133" t="s">
        <v>2667</v>
      </c>
      <c r="C133" t="s">
        <v>2509</v>
      </c>
      <c r="D133" t="s">
        <v>2741</v>
      </c>
      <c r="E133" t="s">
        <v>2736</v>
      </c>
      <c r="F133" t="s">
        <v>753</v>
      </c>
      <c r="G133" t="s">
        <v>2742</v>
      </c>
      <c r="H133" t="s">
        <v>233</v>
      </c>
      <c r="I133" s="91">
        <v>8.9499999999999993</v>
      </c>
      <c r="J133" t="s">
        <v>105</v>
      </c>
      <c r="K133" s="91">
        <v>2.5</v>
      </c>
      <c r="L133" s="91">
        <v>2.93</v>
      </c>
      <c r="M133" s="91">
        <v>44109.86</v>
      </c>
      <c r="N133" s="91">
        <v>102.05</v>
      </c>
      <c r="O133" s="91">
        <v>45.014112130000001</v>
      </c>
      <c r="P133" s="91">
        <v>0.04</v>
      </c>
      <c r="Q133" s="91">
        <v>0</v>
      </c>
    </row>
    <row r="134" spans="2:17">
      <c r="B134" t="s">
        <v>2667</v>
      </c>
      <c r="C134" t="s">
        <v>2509</v>
      </c>
      <c r="D134" t="s">
        <v>2743</v>
      </c>
      <c r="E134" t="s">
        <v>2736</v>
      </c>
      <c r="F134" t="s">
        <v>753</v>
      </c>
      <c r="G134" t="s">
        <v>2742</v>
      </c>
      <c r="H134" t="s">
        <v>233</v>
      </c>
      <c r="I134" s="91">
        <v>9.52</v>
      </c>
      <c r="J134" t="s">
        <v>105</v>
      </c>
      <c r="K134" s="91">
        <v>2.6</v>
      </c>
      <c r="L134" s="91">
        <v>2.14</v>
      </c>
      <c r="M134" s="91">
        <v>7498.68</v>
      </c>
      <c r="N134" s="91">
        <v>100.47005478937787</v>
      </c>
      <c r="O134" s="91">
        <v>7.5339279044801204</v>
      </c>
      <c r="P134" s="91">
        <v>0.01</v>
      </c>
      <c r="Q134" s="91">
        <v>0</v>
      </c>
    </row>
    <row r="135" spans="2:17">
      <c r="B135" t="s">
        <v>2667</v>
      </c>
      <c r="C135" t="s">
        <v>2509</v>
      </c>
      <c r="D135" t="s">
        <v>2744</v>
      </c>
      <c r="E135" t="s">
        <v>2736</v>
      </c>
      <c r="F135" t="s">
        <v>753</v>
      </c>
      <c r="G135" t="s">
        <v>2705</v>
      </c>
      <c r="H135" t="s">
        <v>233</v>
      </c>
      <c r="I135" s="91">
        <v>8.98</v>
      </c>
      <c r="J135" t="s">
        <v>105</v>
      </c>
      <c r="K135" s="91">
        <v>3.05</v>
      </c>
      <c r="L135" s="91">
        <v>2.84</v>
      </c>
      <c r="M135" s="91">
        <v>247737.39</v>
      </c>
      <c r="N135" s="91">
        <v>103.04</v>
      </c>
      <c r="O135" s="91">
        <v>255.268606656</v>
      </c>
      <c r="P135" s="91">
        <v>0.21</v>
      </c>
      <c r="Q135" s="91">
        <v>0.02</v>
      </c>
    </row>
    <row r="136" spans="2:17">
      <c r="B136" t="s">
        <v>2667</v>
      </c>
      <c r="C136" t="s">
        <v>2509</v>
      </c>
      <c r="D136" t="s">
        <v>2745</v>
      </c>
      <c r="E136" t="s">
        <v>2736</v>
      </c>
      <c r="F136" t="s">
        <v>753</v>
      </c>
      <c r="G136" t="s">
        <v>2705</v>
      </c>
      <c r="H136" t="s">
        <v>233</v>
      </c>
      <c r="I136" s="91">
        <v>9.14</v>
      </c>
      <c r="J136" t="s">
        <v>105</v>
      </c>
      <c r="K136" s="91">
        <v>2.6</v>
      </c>
      <c r="L136" s="91">
        <v>2.65</v>
      </c>
      <c r="M136" s="91">
        <v>33249.11</v>
      </c>
      <c r="N136" s="91">
        <v>100.36</v>
      </c>
      <c r="O136" s="91">
        <v>33.368806796000001</v>
      </c>
      <c r="P136" s="91">
        <v>0.03</v>
      </c>
      <c r="Q136" s="91">
        <v>0</v>
      </c>
    </row>
    <row r="137" spans="2:17">
      <c r="B137" t="s">
        <v>2746</v>
      </c>
      <c r="C137" t="s">
        <v>2509</v>
      </c>
      <c r="D137" t="s">
        <v>2747</v>
      </c>
      <c r="E137" t="s">
        <v>2748</v>
      </c>
      <c r="F137" t="s">
        <v>2722</v>
      </c>
      <c r="G137" t="s">
        <v>2259</v>
      </c>
      <c r="H137" t="s">
        <v>2514</v>
      </c>
      <c r="I137" s="91">
        <v>0.96</v>
      </c>
      <c r="J137" t="s">
        <v>113</v>
      </c>
      <c r="K137" s="91">
        <v>3.59</v>
      </c>
      <c r="L137" s="91">
        <v>1.06</v>
      </c>
      <c r="M137" s="91">
        <v>91940.69</v>
      </c>
      <c r="N137" s="91">
        <v>101.3600000000001</v>
      </c>
      <c r="O137" s="91">
        <v>392.83769289691401</v>
      </c>
      <c r="P137" s="91">
        <v>0.32</v>
      </c>
      <c r="Q137" s="91">
        <v>0.03</v>
      </c>
    </row>
    <row r="138" spans="2:17">
      <c r="B138" t="s">
        <v>2746</v>
      </c>
      <c r="C138" t="s">
        <v>2509</v>
      </c>
      <c r="D138" t="s">
        <v>2749</v>
      </c>
      <c r="E138" t="s">
        <v>2748</v>
      </c>
      <c r="F138" t="s">
        <v>2722</v>
      </c>
      <c r="G138" t="s">
        <v>2259</v>
      </c>
      <c r="H138" t="s">
        <v>2514</v>
      </c>
      <c r="I138" s="91">
        <v>0.95</v>
      </c>
      <c r="J138" t="s">
        <v>109</v>
      </c>
      <c r="K138" s="91">
        <v>6.28</v>
      </c>
      <c r="L138" s="91">
        <v>4.2300000000000004</v>
      </c>
      <c r="M138" s="91">
        <v>97070.47</v>
      </c>
      <c r="N138" s="91">
        <v>101.23</v>
      </c>
      <c r="O138" s="91">
        <v>353.65370797481899</v>
      </c>
      <c r="P138" s="91">
        <v>0.28999999999999998</v>
      </c>
      <c r="Q138" s="91">
        <v>0.03</v>
      </c>
    </row>
    <row r="139" spans="2:17">
      <c r="B139" t="s">
        <v>2746</v>
      </c>
      <c r="C139" t="s">
        <v>2509</v>
      </c>
      <c r="D139" t="s">
        <v>2750</v>
      </c>
      <c r="E139" t="s">
        <v>2748</v>
      </c>
      <c r="F139" t="s">
        <v>2722</v>
      </c>
      <c r="G139" t="s">
        <v>2751</v>
      </c>
      <c r="H139" t="s">
        <v>2514</v>
      </c>
      <c r="J139" t="s">
        <v>109</v>
      </c>
      <c r="K139" s="91">
        <v>4.16</v>
      </c>
      <c r="L139" s="91">
        <v>0</v>
      </c>
      <c r="M139" s="91">
        <v>56848.93</v>
      </c>
      <c r="N139" s="91">
        <v>100.09</v>
      </c>
      <c r="O139" s="91">
        <v>204.78343843916301</v>
      </c>
      <c r="P139" s="91">
        <v>0.17</v>
      </c>
      <c r="Q139" s="91">
        <v>0.02</v>
      </c>
    </row>
    <row r="140" spans="2:17">
      <c r="B140" t="s">
        <v>2746</v>
      </c>
      <c r="C140" t="s">
        <v>2509</v>
      </c>
      <c r="D140" t="s">
        <v>2752</v>
      </c>
      <c r="E140" t="s">
        <v>2748</v>
      </c>
      <c r="F140" t="s">
        <v>2722</v>
      </c>
      <c r="G140" t="s">
        <v>2451</v>
      </c>
      <c r="H140" t="s">
        <v>2514</v>
      </c>
      <c r="I140" s="91">
        <v>0.63</v>
      </c>
      <c r="J140" t="s">
        <v>109</v>
      </c>
      <c r="K140" s="91">
        <v>3.79</v>
      </c>
      <c r="L140" s="91">
        <v>4.4400000000000004</v>
      </c>
      <c r="M140" s="91">
        <v>167202.73000000001</v>
      </c>
      <c r="N140" s="91">
        <v>100.15</v>
      </c>
      <c r="O140" s="91">
        <v>602.665269207905</v>
      </c>
      <c r="P140" s="91">
        <v>0.5</v>
      </c>
      <c r="Q140" s="91">
        <v>0.05</v>
      </c>
    </row>
    <row r="141" spans="2:17">
      <c r="B141" t="s">
        <v>2753</v>
      </c>
      <c r="C141" t="s">
        <v>2509</v>
      </c>
      <c r="D141" t="s">
        <v>2754</v>
      </c>
      <c r="E141" t="s">
        <v>2755</v>
      </c>
      <c r="F141" t="s">
        <v>2722</v>
      </c>
      <c r="G141" t="s">
        <v>2756</v>
      </c>
      <c r="H141" t="s">
        <v>2514</v>
      </c>
      <c r="I141" s="91">
        <v>6.6</v>
      </c>
      <c r="J141" t="s">
        <v>105</v>
      </c>
      <c r="K141" s="91">
        <v>2.54</v>
      </c>
      <c r="L141" s="91">
        <v>1.45</v>
      </c>
      <c r="M141" s="91">
        <v>950474.21</v>
      </c>
      <c r="N141" s="91">
        <v>110.3</v>
      </c>
      <c r="O141" s="91">
        <v>1048.37305363</v>
      </c>
      <c r="P141" s="91">
        <v>0.87</v>
      </c>
      <c r="Q141" s="91">
        <v>0.09</v>
      </c>
    </row>
    <row r="142" spans="2:17">
      <c r="B142" t="s">
        <v>2757</v>
      </c>
      <c r="C142" t="s">
        <v>2509</v>
      </c>
      <c r="D142" t="s">
        <v>2758</v>
      </c>
      <c r="E142" t="s">
        <v>2759</v>
      </c>
      <c r="F142" t="s">
        <v>745</v>
      </c>
      <c r="G142" t="s">
        <v>2760</v>
      </c>
      <c r="H142" t="s">
        <v>153</v>
      </c>
      <c r="I142" s="91">
        <v>8.51</v>
      </c>
      <c r="J142" t="s">
        <v>105</v>
      </c>
      <c r="K142" s="91">
        <v>3.4</v>
      </c>
      <c r="L142" s="91">
        <v>4.25</v>
      </c>
      <c r="M142" s="91">
        <v>270263.15999999997</v>
      </c>
      <c r="N142" s="91">
        <v>114.52</v>
      </c>
      <c r="O142" s="91">
        <v>309.50537083199998</v>
      </c>
      <c r="P142" s="91">
        <v>0.26</v>
      </c>
      <c r="Q142" s="91">
        <v>0.03</v>
      </c>
    </row>
    <row r="143" spans="2:17">
      <c r="B143" t="s">
        <v>2757</v>
      </c>
      <c r="C143" t="s">
        <v>2509</v>
      </c>
      <c r="D143" t="s">
        <v>2761</v>
      </c>
      <c r="E143" t="s">
        <v>2759</v>
      </c>
      <c r="F143" t="s">
        <v>745</v>
      </c>
      <c r="G143" t="s">
        <v>2760</v>
      </c>
      <c r="H143" t="s">
        <v>153</v>
      </c>
      <c r="I143" s="91">
        <v>0.28000000000000003</v>
      </c>
      <c r="J143" t="s">
        <v>105</v>
      </c>
      <c r="K143" s="91">
        <v>3.3</v>
      </c>
      <c r="L143" s="91">
        <v>0.61</v>
      </c>
      <c r="M143" s="91">
        <v>121422.59</v>
      </c>
      <c r="N143" s="91">
        <v>114.45</v>
      </c>
      <c r="O143" s="91">
        <v>138.968154255</v>
      </c>
      <c r="P143" s="91">
        <v>0.11</v>
      </c>
      <c r="Q143" s="91">
        <v>0.01</v>
      </c>
    </row>
    <row r="144" spans="2:17">
      <c r="B144" t="s">
        <v>2757</v>
      </c>
      <c r="C144" t="s">
        <v>2509</v>
      </c>
      <c r="D144" t="s">
        <v>2762</v>
      </c>
      <c r="E144" t="s">
        <v>2759</v>
      </c>
      <c r="F144" t="s">
        <v>745</v>
      </c>
      <c r="G144" t="s">
        <v>2763</v>
      </c>
      <c r="H144" t="s">
        <v>153</v>
      </c>
      <c r="I144" s="91">
        <v>8.57</v>
      </c>
      <c r="J144" t="s">
        <v>105</v>
      </c>
      <c r="K144" s="91">
        <v>3.4</v>
      </c>
      <c r="L144" s="91">
        <v>4.16</v>
      </c>
      <c r="M144" s="91">
        <v>247913.94</v>
      </c>
      <c r="N144" s="91">
        <v>114.75</v>
      </c>
      <c r="O144" s="91">
        <v>284.48124615</v>
      </c>
      <c r="P144" s="91">
        <v>0.23</v>
      </c>
      <c r="Q144" s="91">
        <v>0.02</v>
      </c>
    </row>
    <row r="145" spans="2:17">
      <c r="B145" t="s">
        <v>2757</v>
      </c>
      <c r="C145" t="s">
        <v>2509</v>
      </c>
      <c r="D145" t="s">
        <v>2764</v>
      </c>
      <c r="E145" t="s">
        <v>2759</v>
      </c>
      <c r="F145" t="s">
        <v>745</v>
      </c>
      <c r="G145" t="s">
        <v>2763</v>
      </c>
      <c r="H145" t="s">
        <v>153</v>
      </c>
      <c r="I145" s="91">
        <v>8.57</v>
      </c>
      <c r="J145" t="s">
        <v>105</v>
      </c>
      <c r="K145" s="91">
        <v>3.4</v>
      </c>
      <c r="L145" s="91">
        <v>4.16</v>
      </c>
      <c r="M145" s="91">
        <v>111381.62</v>
      </c>
      <c r="N145" s="91">
        <v>114.78</v>
      </c>
      <c r="O145" s="91">
        <v>127.84382343599999</v>
      </c>
      <c r="P145" s="91">
        <v>0.11</v>
      </c>
      <c r="Q145" s="91">
        <v>0.01</v>
      </c>
    </row>
    <row r="146" spans="2:17">
      <c r="B146" t="s">
        <v>2757</v>
      </c>
      <c r="C146" t="s">
        <v>2509</v>
      </c>
      <c r="D146" t="s">
        <v>2765</v>
      </c>
      <c r="E146" t="s">
        <v>2759</v>
      </c>
      <c r="F146" t="s">
        <v>745</v>
      </c>
      <c r="G146" t="s">
        <v>470</v>
      </c>
      <c r="H146" t="s">
        <v>153</v>
      </c>
      <c r="I146" s="91">
        <v>8.5399999999999991</v>
      </c>
      <c r="J146" t="s">
        <v>105</v>
      </c>
      <c r="K146" s="91">
        <v>3.4</v>
      </c>
      <c r="L146" s="91">
        <v>4.26</v>
      </c>
      <c r="M146" s="91">
        <v>173211</v>
      </c>
      <c r="N146" s="91">
        <v>114.04</v>
      </c>
      <c r="O146" s="91">
        <v>197.5298244</v>
      </c>
      <c r="P146" s="91">
        <v>0.16</v>
      </c>
      <c r="Q146" s="91">
        <v>0.02</v>
      </c>
    </row>
    <row r="147" spans="2:17">
      <c r="B147" t="s">
        <v>2757</v>
      </c>
      <c r="C147" t="s">
        <v>2509</v>
      </c>
      <c r="D147" t="s">
        <v>2766</v>
      </c>
      <c r="E147" t="s">
        <v>2759</v>
      </c>
      <c r="F147" t="s">
        <v>745</v>
      </c>
      <c r="G147" t="s">
        <v>470</v>
      </c>
      <c r="H147" t="s">
        <v>153</v>
      </c>
      <c r="I147" s="91">
        <v>0.28000000000000003</v>
      </c>
      <c r="J147" t="s">
        <v>105</v>
      </c>
      <c r="K147" s="91">
        <v>3.4</v>
      </c>
      <c r="L147" s="91">
        <v>2.02</v>
      </c>
      <c r="M147" s="91">
        <v>77820</v>
      </c>
      <c r="N147" s="91">
        <v>113.83</v>
      </c>
      <c r="O147" s="91">
        <v>88.582505999999995</v>
      </c>
      <c r="P147" s="91">
        <v>7.0000000000000007E-2</v>
      </c>
      <c r="Q147" s="91">
        <v>0.01</v>
      </c>
    </row>
    <row r="148" spans="2:17">
      <c r="B148" t="s">
        <v>2757</v>
      </c>
      <c r="C148" t="s">
        <v>2509</v>
      </c>
      <c r="D148" t="s">
        <v>2767</v>
      </c>
      <c r="E148" t="s">
        <v>2759</v>
      </c>
      <c r="F148" t="s">
        <v>745</v>
      </c>
      <c r="G148" t="s">
        <v>2768</v>
      </c>
      <c r="H148" t="s">
        <v>153</v>
      </c>
      <c r="I148" s="91">
        <v>8.6199999999999992</v>
      </c>
      <c r="J148" t="s">
        <v>105</v>
      </c>
      <c r="K148" s="91">
        <v>3.4</v>
      </c>
      <c r="L148" s="91">
        <v>3.86</v>
      </c>
      <c r="M148" s="91">
        <v>64252.33</v>
      </c>
      <c r="N148" s="91">
        <v>116.38</v>
      </c>
      <c r="O148" s="91">
        <v>74.776861654000001</v>
      </c>
      <c r="P148" s="91">
        <v>0.06</v>
      </c>
      <c r="Q148" s="91">
        <v>0.01</v>
      </c>
    </row>
    <row r="149" spans="2:17">
      <c r="B149" t="s">
        <v>2757</v>
      </c>
      <c r="C149" t="s">
        <v>2509</v>
      </c>
      <c r="D149" t="s">
        <v>2769</v>
      </c>
      <c r="E149" t="s">
        <v>2759</v>
      </c>
      <c r="F149" t="s">
        <v>745</v>
      </c>
      <c r="G149" t="s">
        <v>2768</v>
      </c>
      <c r="H149" t="s">
        <v>153</v>
      </c>
      <c r="I149" s="91">
        <v>0.28000000000000003</v>
      </c>
      <c r="J149" t="s">
        <v>105</v>
      </c>
      <c r="K149" s="91">
        <v>3.3</v>
      </c>
      <c r="L149" s="91">
        <v>1.36</v>
      </c>
      <c r="M149" s="91">
        <v>28866.99</v>
      </c>
      <c r="N149" s="91">
        <v>116.32</v>
      </c>
      <c r="O149" s="91">
        <v>33.578082768000002</v>
      </c>
      <c r="P149" s="91">
        <v>0.03</v>
      </c>
      <c r="Q149" s="91">
        <v>0</v>
      </c>
    </row>
    <row r="150" spans="2:17">
      <c r="B150" t="s">
        <v>2757</v>
      </c>
      <c r="C150" t="s">
        <v>2509</v>
      </c>
      <c r="D150" t="s">
        <v>2770</v>
      </c>
      <c r="E150" t="s">
        <v>2759</v>
      </c>
      <c r="F150" t="s">
        <v>745</v>
      </c>
      <c r="G150" t="s">
        <v>2771</v>
      </c>
      <c r="H150" t="s">
        <v>153</v>
      </c>
      <c r="I150" s="91">
        <v>9.41</v>
      </c>
      <c r="J150" t="s">
        <v>105</v>
      </c>
      <c r="K150" s="91">
        <v>3.4</v>
      </c>
      <c r="L150" s="91">
        <v>3.38</v>
      </c>
      <c r="M150" s="91">
        <v>205175.29</v>
      </c>
      <c r="N150" s="91">
        <v>105.6</v>
      </c>
      <c r="O150" s="91">
        <v>216.66510624</v>
      </c>
      <c r="P150" s="91">
        <v>0.18</v>
      </c>
      <c r="Q150" s="91">
        <v>0.02</v>
      </c>
    </row>
    <row r="151" spans="2:17">
      <c r="B151" t="s">
        <v>2757</v>
      </c>
      <c r="C151" t="s">
        <v>2509</v>
      </c>
      <c r="D151" t="s">
        <v>2772</v>
      </c>
      <c r="E151" t="s">
        <v>2759</v>
      </c>
      <c r="F151" t="s">
        <v>745</v>
      </c>
      <c r="G151" t="s">
        <v>2771</v>
      </c>
      <c r="H151" t="s">
        <v>153</v>
      </c>
      <c r="I151" s="91">
        <v>1.24</v>
      </c>
      <c r="J151" t="s">
        <v>105</v>
      </c>
      <c r="K151" s="91">
        <v>3.4</v>
      </c>
      <c r="L151" s="91">
        <v>3.13</v>
      </c>
      <c r="M151" s="91">
        <v>92180.21</v>
      </c>
      <c r="N151" s="91">
        <v>105.22</v>
      </c>
      <c r="O151" s="91">
        <v>96.992016961999994</v>
      </c>
      <c r="P151" s="91">
        <v>0.08</v>
      </c>
      <c r="Q151" s="91">
        <v>0.01</v>
      </c>
    </row>
    <row r="152" spans="2:17">
      <c r="B152" t="s">
        <v>2757</v>
      </c>
      <c r="C152" t="s">
        <v>2509</v>
      </c>
      <c r="D152" t="s">
        <v>2773</v>
      </c>
      <c r="E152" t="s">
        <v>2759</v>
      </c>
      <c r="F152" t="s">
        <v>745</v>
      </c>
      <c r="G152" t="s">
        <v>2315</v>
      </c>
      <c r="H152" t="s">
        <v>153</v>
      </c>
      <c r="I152" s="91">
        <v>0.76</v>
      </c>
      <c r="J152" t="s">
        <v>105</v>
      </c>
      <c r="K152" s="91">
        <v>3.4</v>
      </c>
      <c r="L152" s="91">
        <v>6.93</v>
      </c>
      <c r="M152" s="91">
        <v>57198.33</v>
      </c>
      <c r="N152" s="91">
        <v>101.27</v>
      </c>
      <c r="O152" s="91">
        <v>57.924748790999999</v>
      </c>
      <c r="P152" s="91">
        <v>0.05</v>
      </c>
      <c r="Q152" s="91">
        <v>0</v>
      </c>
    </row>
    <row r="153" spans="2:17">
      <c r="B153" t="s">
        <v>2757</v>
      </c>
      <c r="C153" t="s">
        <v>2509</v>
      </c>
      <c r="D153" t="s">
        <v>2774</v>
      </c>
      <c r="E153" t="s">
        <v>2759</v>
      </c>
      <c r="F153" t="s">
        <v>745</v>
      </c>
      <c r="G153" t="s">
        <v>2315</v>
      </c>
      <c r="H153" t="s">
        <v>153</v>
      </c>
      <c r="I153" s="91">
        <v>8.94</v>
      </c>
      <c r="J153" t="s">
        <v>105</v>
      </c>
      <c r="K153" s="91">
        <v>3.4</v>
      </c>
      <c r="L153" s="91">
        <v>3.67</v>
      </c>
      <c r="M153" s="91">
        <v>127312.43</v>
      </c>
      <c r="N153" s="91">
        <v>101.38</v>
      </c>
      <c r="O153" s="91">
        <v>129.06934153399999</v>
      </c>
      <c r="P153" s="91">
        <v>0.11</v>
      </c>
      <c r="Q153" s="91">
        <v>0.01</v>
      </c>
    </row>
    <row r="154" spans="2:17">
      <c r="B154" t="s">
        <v>2757</v>
      </c>
      <c r="C154" t="s">
        <v>2509</v>
      </c>
      <c r="D154" t="s">
        <v>2775</v>
      </c>
      <c r="E154" t="s">
        <v>2759</v>
      </c>
      <c r="F154" t="s">
        <v>745</v>
      </c>
      <c r="G154" t="s">
        <v>2776</v>
      </c>
      <c r="H154" t="s">
        <v>153</v>
      </c>
      <c r="I154" s="91">
        <v>8.83</v>
      </c>
      <c r="J154" t="s">
        <v>105</v>
      </c>
      <c r="K154" s="91">
        <v>3.4</v>
      </c>
      <c r="L154" s="91">
        <v>3.09</v>
      </c>
      <c r="M154" s="91">
        <v>162867.1</v>
      </c>
      <c r="N154" s="91">
        <v>103.75</v>
      </c>
      <c r="O154" s="91">
        <v>168.97461625</v>
      </c>
      <c r="P154" s="91">
        <v>0.14000000000000001</v>
      </c>
      <c r="Q154" s="91">
        <v>0.01</v>
      </c>
    </row>
    <row r="155" spans="2:17">
      <c r="B155" t="s">
        <v>2757</v>
      </c>
      <c r="C155" t="s">
        <v>2509</v>
      </c>
      <c r="D155" t="s">
        <v>2777</v>
      </c>
      <c r="E155" t="s">
        <v>2759</v>
      </c>
      <c r="F155" t="s">
        <v>745</v>
      </c>
      <c r="G155" t="s">
        <v>2776</v>
      </c>
      <c r="H155" t="s">
        <v>153</v>
      </c>
      <c r="I155" s="91">
        <v>8.81</v>
      </c>
      <c r="J155" t="s">
        <v>105</v>
      </c>
      <c r="K155" s="91">
        <v>3.4</v>
      </c>
      <c r="L155" s="91">
        <v>3.14</v>
      </c>
      <c r="M155" s="91">
        <v>362510.62</v>
      </c>
      <c r="N155" s="91">
        <v>103.32</v>
      </c>
      <c r="O155" s="91">
        <v>374.54597258400003</v>
      </c>
      <c r="P155" s="91">
        <v>0.31</v>
      </c>
      <c r="Q155" s="91">
        <v>0.03</v>
      </c>
    </row>
    <row r="156" spans="2:17">
      <c r="B156" t="s">
        <v>2778</v>
      </c>
      <c r="C156" t="s">
        <v>2509</v>
      </c>
      <c r="D156" t="s">
        <v>2779</v>
      </c>
      <c r="E156" t="s">
        <v>2780</v>
      </c>
      <c r="F156" t="s">
        <v>753</v>
      </c>
      <c r="G156" t="s">
        <v>2226</v>
      </c>
      <c r="H156" t="s">
        <v>233</v>
      </c>
      <c r="I156" s="91">
        <v>2.16</v>
      </c>
      <c r="J156" t="s">
        <v>109</v>
      </c>
      <c r="K156" s="91">
        <v>8.32</v>
      </c>
      <c r="L156" s="91">
        <v>9.1199999999999992</v>
      </c>
      <c r="M156" s="91">
        <v>35820.050000000003</v>
      </c>
      <c r="N156" s="91">
        <v>100.49</v>
      </c>
      <c r="O156" s="91">
        <v>129.54805011375501</v>
      </c>
      <c r="P156" s="91">
        <v>0.11</v>
      </c>
      <c r="Q156" s="91">
        <v>0.01</v>
      </c>
    </row>
    <row r="157" spans="2:17">
      <c r="B157" t="s">
        <v>2778</v>
      </c>
      <c r="C157" t="s">
        <v>2509</v>
      </c>
      <c r="D157" t="s">
        <v>2781</v>
      </c>
      <c r="E157" t="s">
        <v>2780</v>
      </c>
      <c r="F157" t="s">
        <v>753</v>
      </c>
      <c r="G157" t="s">
        <v>2751</v>
      </c>
      <c r="H157" t="s">
        <v>233</v>
      </c>
      <c r="I157" s="91">
        <v>2.14</v>
      </c>
      <c r="J157" t="s">
        <v>109</v>
      </c>
      <c r="K157" s="91">
        <v>8.32</v>
      </c>
      <c r="L157" s="91">
        <v>9.58</v>
      </c>
      <c r="M157" s="91">
        <v>416777.76</v>
      </c>
      <c r="N157" s="91">
        <v>101.17000000000013</v>
      </c>
      <c r="O157" s="91">
        <v>1517.5329611914101</v>
      </c>
      <c r="P157" s="91">
        <v>1.25</v>
      </c>
      <c r="Q157" s="91">
        <v>0.13</v>
      </c>
    </row>
    <row r="158" spans="2:17">
      <c r="B158" t="s">
        <v>2778</v>
      </c>
      <c r="C158" t="s">
        <v>2509</v>
      </c>
      <c r="D158" t="s">
        <v>2782</v>
      </c>
      <c r="E158" t="s">
        <v>2780</v>
      </c>
      <c r="F158" t="s">
        <v>753</v>
      </c>
      <c r="G158" t="s">
        <v>2751</v>
      </c>
      <c r="H158" t="s">
        <v>233</v>
      </c>
      <c r="I158" s="91">
        <v>2.14</v>
      </c>
      <c r="J158" t="s">
        <v>109</v>
      </c>
      <c r="K158" s="91">
        <v>8.32</v>
      </c>
      <c r="L158" s="91">
        <v>9.59</v>
      </c>
      <c r="M158" s="91">
        <v>54276.22</v>
      </c>
      <c r="N158" s="91">
        <v>101.17</v>
      </c>
      <c r="O158" s="91">
        <v>197.625595134626</v>
      </c>
      <c r="P158" s="91">
        <v>0.16</v>
      </c>
      <c r="Q158" s="91">
        <v>0.02</v>
      </c>
    </row>
    <row r="159" spans="2:17">
      <c r="B159" t="s">
        <v>2778</v>
      </c>
      <c r="C159" t="s">
        <v>2509</v>
      </c>
      <c r="D159" t="s">
        <v>2783</v>
      </c>
      <c r="E159" t="s">
        <v>2780</v>
      </c>
      <c r="F159" t="s">
        <v>753</v>
      </c>
      <c r="G159" t="s">
        <v>2501</v>
      </c>
      <c r="H159" t="s">
        <v>233</v>
      </c>
      <c r="I159" s="91">
        <v>2.17</v>
      </c>
      <c r="J159" t="s">
        <v>109</v>
      </c>
      <c r="K159" s="91">
        <v>8.32</v>
      </c>
      <c r="L159" s="91">
        <v>9.26</v>
      </c>
      <c r="M159" s="91">
        <v>23580.33</v>
      </c>
      <c r="N159" s="91">
        <v>100.17</v>
      </c>
      <c r="O159" s="91">
        <v>85.009879203039006</v>
      </c>
      <c r="P159" s="91">
        <v>7.0000000000000007E-2</v>
      </c>
      <c r="Q159" s="91">
        <v>0.01</v>
      </c>
    </row>
    <row r="160" spans="2:17">
      <c r="B160" t="s">
        <v>2667</v>
      </c>
      <c r="C160" t="s">
        <v>2509</v>
      </c>
      <c r="D160" t="s">
        <v>2784</v>
      </c>
      <c r="E160" t="s">
        <v>2785</v>
      </c>
      <c r="F160" t="s">
        <v>802</v>
      </c>
      <c r="G160" t="s">
        <v>940</v>
      </c>
      <c r="H160" t="s">
        <v>233</v>
      </c>
      <c r="I160" s="91">
        <v>6.36</v>
      </c>
      <c r="J160" t="s">
        <v>105</v>
      </c>
      <c r="K160" s="91">
        <v>2.9</v>
      </c>
      <c r="L160" s="91">
        <v>5.1100000000000003</v>
      </c>
      <c r="M160" s="91">
        <v>1903518.77</v>
      </c>
      <c r="N160" s="91">
        <v>107.35</v>
      </c>
      <c r="O160" s="91">
        <v>2043.427399595</v>
      </c>
      <c r="P160" s="91">
        <v>1.69</v>
      </c>
      <c r="Q160" s="91">
        <v>0.17</v>
      </c>
    </row>
    <row r="161" spans="2:17">
      <c r="B161" t="s">
        <v>2786</v>
      </c>
      <c r="C161" t="s">
        <v>2509</v>
      </c>
      <c r="D161" t="s">
        <v>2787</v>
      </c>
      <c r="E161" t="s">
        <v>1016</v>
      </c>
      <c r="F161" t="s">
        <v>2788</v>
      </c>
      <c r="G161" t="s">
        <v>2789</v>
      </c>
      <c r="H161" t="s">
        <v>2514</v>
      </c>
      <c r="I161" s="91">
        <v>12.15</v>
      </c>
      <c r="J161" t="s">
        <v>105</v>
      </c>
      <c r="K161" s="91">
        <v>6.7</v>
      </c>
      <c r="L161" s="91">
        <v>3.12</v>
      </c>
      <c r="M161" s="91">
        <v>989477.02</v>
      </c>
      <c r="N161" s="91">
        <v>139.96</v>
      </c>
      <c r="O161" s="91">
        <v>1384.8720371920001</v>
      </c>
      <c r="P161" s="91">
        <v>1.1399999999999999</v>
      </c>
      <c r="Q161" s="91">
        <v>0.12</v>
      </c>
    </row>
    <row r="162" spans="2:17">
      <c r="B162" t="s">
        <v>2790</v>
      </c>
      <c r="C162" t="s">
        <v>2509</v>
      </c>
      <c r="D162" t="s">
        <v>2791</v>
      </c>
      <c r="E162" t="s">
        <v>1368</v>
      </c>
      <c r="F162" t="s">
        <v>2792</v>
      </c>
      <c r="G162" t="s">
        <v>2793</v>
      </c>
      <c r="H162" t="s">
        <v>2514</v>
      </c>
      <c r="I162" s="91">
        <v>1.44</v>
      </c>
      <c r="J162" t="s">
        <v>105</v>
      </c>
      <c r="K162" s="91">
        <v>6.2</v>
      </c>
      <c r="L162" s="91">
        <v>1.04</v>
      </c>
      <c r="M162" s="91">
        <v>1654731.3</v>
      </c>
      <c r="N162" s="91">
        <v>9.9999999999999995E-7</v>
      </c>
      <c r="O162" s="91">
        <v>1.6547312999999999E-5</v>
      </c>
      <c r="P162" s="91">
        <v>0</v>
      </c>
      <c r="Q162" s="91">
        <v>0</v>
      </c>
    </row>
    <row r="163" spans="2:17">
      <c r="B163" t="s">
        <v>2794</v>
      </c>
      <c r="C163" t="s">
        <v>2509</v>
      </c>
      <c r="D163" t="s">
        <v>2795</v>
      </c>
      <c r="E163" t="s">
        <v>2796</v>
      </c>
      <c r="F163" t="s">
        <v>272</v>
      </c>
      <c r="G163" t="s">
        <v>2410</v>
      </c>
      <c r="H163" t="s">
        <v>273</v>
      </c>
      <c r="I163" s="91">
        <v>9.06</v>
      </c>
      <c r="J163" t="s">
        <v>105</v>
      </c>
      <c r="K163" s="91">
        <v>3.52</v>
      </c>
      <c r="L163" s="91">
        <v>3.53</v>
      </c>
      <c r="M163" s="91">
        <v>203417.65</v>
      </c>
      <c r="N163" s="91">
        <v>101.82</v>
      </c>
      <c r="O163" s="91">
        <v>207.11985122999999</v>
      </c>
      <c r="P163" s="91">
        <v>0.17</v>
      </c>
      <c r="Q163" s="91">
        <v>0.02</v>
      </c>
    </row>
    <row r="164" spans="2:17">
      <c r="B164" t="s">
        <v>2794</v>
      </c>
      <c r="C164" t="s">
        <v>2509</v>
      </c>
      <c r="D164" t="s">
        <v>2797</v>
      </c>
      <c r="E164" t="s">
        <v>2796</v>
      </c>
      <c r="F164" t="s">
        <v>272</v>
      </c>
      <c r="G164" t="s">
        <v>2798</v>
      </c>
      <c r="H164" t="s">
        <v>273</v>
      </c>
      <c r="I164" s="91">
        <v>9.0399999999999991</v>
      </c>
      <c r="J164" t="s">
        <v>105</v>
      </c>
      <c r="K164" s="91">
        <v>3.62</v>
      </c>
      <c r="L164" s="91">
        <v>3.65</v>
      </c>
      <c r="M164" s="91">
        <v>42504</v>
      </c>
      <c r="N164" s="91">
        <v>101.4</v>
      </c>
      <c r="O164" s="91">
        <v>43.099055999999997</v>
      </c>
      <c r="P164" s="91">
        <v>0.04</v>
      </c>
      <c r="Q164" s="91">
        <v>0</v>
      </c>
    </row>
    <row r="165" spans="2:17">
      <c r="B165" t="s">
        <v>2799</v>
      </c>
      <c r="C165" t="s">
        <v>2509</v>
      </c>
      <c r="D165" t="s">
        <v>2800</v>
      </c>
      <c r="E165" t="s">
        <v>2801</v>
      </c>
      <c r="F165" t="s">
        <v>272</v>
      </c>
      <c r="G165" t="s">
        <v>289</v>
      </c>
      <c r="H165" t="s">
        <v>273</v>
      </c>
      <c r="I165" s="91">
        <v>8.64</v>
      </c>
      <c r="J165" t="s">
        <v>105</v>
      </c>
      <c r="K165" s="91">
        <v>4.03</v>
      </c>
      <c r="L165" s="91">
        <v>1.33</v>
      </c>
      <c r="M165" s="91">
        <v>722841.45</v>
      </c>
      <c r="N165" s="91">
        <v>116.21</v>
      </c>
      <c r="O165" s="91">
        <v>840.01404904499998</v>
      </c>
      <c r="P165" s="91">
        <v>0.69</v>
      </c>
      <c r="Q165" s="91">
        <v>7.0000000000000007E-2</v>
      </c>
    </row>
    <row r="166" spans="2:17">
      <c r="B166" s="92" t="s">
        <v>2802</v>
      </c>
      <c r="I166" s="93">
        <v>0.56000000000000005</v>
      </c>
      <c r="L166" s="93">
        <v>1.46</v>
      </c>
      <c r="M166" s="93">
        <v>675003.08</v>
      </c>
      <c r="O166" s="93">
        <v>685.62071558000002</v>
      </c>
      <c r="P166" s="93">
        <v>0.56999999999999995</v>
      </c>
      <c r="Q166" s="93">
        <v>0.06</v>
      </c>
    </row>
    <row r="167" spans="2:17">
      <c r="B167" t="s">
        <v>2561</v>
      </c>
      <c r="C167" t="s">
        <v>2509</v>
      </c>
      <c r="D167" t="s">
        <v>2803</v>
      </c>
      <c r="E167" t="s">
        <v>793</v>
      </c>
      <c r="F167" t="s">
        <v>2722</v>
      </c>
      <c r="G167" t="s">
        <v>2804</v>
      </c>
      <c r="H167" t="s">
        <v>2514</v>
      </c>
      <c r="I167" s="91">
        <v>0.63</v>
      </c>
      <c r="J167" t="s">
        <v>105</v>
      </c>
      <c r="K167" s="91">
        <v>3.61</v>
      </c>
      <c r="L167" s="91">
        <v>1.42</v>
      </c>
      <c r="M167" s="91">
        <v>519109.12</v>
      </c>
      <c r="N167" s="91">
        <v>101.7</v>
      </c>
      <c r="O167" s="91">
        <v>527.93397503999995</v>
      </c>
      <c r="P167" s="91">
        <v>0.44</v>
      </c>
      <c r="Q167" s="91">
        <v>0.04</v>
      </c>
    </row>
    <row r="168" spans="2:17">
      <c r="B168" t="s">
        <v>2516</v>
      </c>
      <c r="C168" t="s">
        <v>2509</v>
      </c>
      <c r="D168" t="s">
        <v>2805</v>
      </c>
      <c r="E168" t="s">
        <v>2806</v>
      </c>
      <c r="F168" t="s">
        <v>2807</v>
      </c>
      <c r="G168" t="s">
        <v>2808</v>
      </c>
      <c r="H168" t="s">
        <v>2514</v>
      </c>
      <c r="I168" s="91">
        <v>0.34</v>
      </c>
      <c r="J168" t="s">
        <v>105</v>
      </c>
      <c r="K168" s="91">
        <v>4.5</v>
      </c>
      <c r="L168" s="91">
        <v>1.58</v>
      </c>
      <c r="M168" s="91">
        <v>155893.96</v>
      </c>
      <c r="N168" s="91">
        <v>101.15</v>
      </c>
      <c r="O168" s="91">
        <v>157.68674053999999</v>
      </c>
      <c r="P168" s="91">
        <v>0.13</v>
      </c>
      <c r="Q168" s="91">
        <v>0.01</v>
      </c>
    </row>
    <row r="169" spans="2:17">
      <c r="B169" s="92" t="s">
        <v>2809</v>
      </c>
      <c r="I169" s="93">
        <v>0</v>
      </c>
      <c r="L169" s="93">
        <v>0</v>
      </c>
      <c r="M169" s="93">
        <v>0</v>
      </c>
      <c r="O169" s="93">
        <v>0</v>
      </c>
      <c r="P169" s="93">
        <v>0</v>
      </c>
      <c r="Q169" s="93">
        <v>0</v>
      </c>
    </row>
    <row r="170" spans="2:17">
      <c r="B170" s="92" t="s">
        <v>2810</v>
      </c>
      <c r="I170" s="93">
        <v>0</v>
      </c>
      <c r="L170" s="93">
        <v>0</v>
      </c>
      <c r="M170" s="93">
        <v>0</v>
      </c>
      <c r="O170" s="93">
        <v>0</v>
      </c>
      <c r="P170" s="93">
        <v>0</v>
      </c>
      <c r="Q170" s="93">
        <v>0</v>
      </c>
    </row>
    <row r="171" spans="2:17">
      <c r="B171" t="s">
        <v>272</v>
      </c>
      <c r="D171" t="s">
        <v>272</v>
      </c>
      <c r="F171" t="s">
        <v>272</v>
      </c>
      <c r="I171" s="91">
        <v>0</v>
      </c>
      <c r="J171" t="s">
        <v>272</v>
      </c>
      <c r="K171" s="91">
        <v>0</v>
      </c>
      <c r="L171" s="91">
        <v>0</v>
      </c>
      <c r="M171" s="91">
        <v>0</v>
      </c>
      <c r="N171" s="91">
        <v>0</v>
      </c>
      <c r="O171" s="91">
        <v>0</v>
      </c>
      <c r="P171" s="91">
        <v>0</v>
      </c>
      <c r="Q171" s="91">
        <v>0</v>
      </c>
    </row>
    <row r="172" spans="2:17">
      <c r="B172" s="92" t="s">
        <v>2811</v>
      </c>
      <c r="I172" s="93">
        <v>0</v>
      </c>
      <c r="L172" s="93">
        <v>0</v>
      </c>
      <c r="M172" s="93">
        <v>0</v>
      </c>
      <c r="O172" s="93">
        <v>0</v>
      </c>
      <c r="P172" s="93">
        <v>0</v>
      </c>
      <c r="Q172" s="93">
        <v>0</v>
      </c>
    </row>
    <row r="173" spans="2:17">
      <c r="B173" t="s">
        <v>272</v>
      </c>
      <c r="D173" t="s">
        <v>272</v>
      </c>
      <c r="F173" t="s">
        <v>272</v>
      </c>
      <c r="I173" s="91">
        <v>0</v>
      </c>
      <c r="J173" t="s">
        <v>272</v>
      </c>
      <c r="K173" s="91">
        <v>0</v>
      </c>
      <c r="L173" s="91">
        <v>0</v>
      </c>
      <c r="M173" s="91">
        <v>0</v>
      </c>
      <c r="N173" s="91">
        <v>0</v>
      </c>
      <c r="O173" s="91">
        <v>0</v>
      </c>
      <c r="P173" s="91">
        <v>0</v>
      </c>
      <c r="Q173" s="91">
        <v>0</v>
      </c>
    </row>
    <row r="174" spans="2:17">
      <c r="B174" s="92" t="s">
        <v>2812</v>
      </c>
      <c r="I174" s="93">
        <v>0</v>
      </c>
      <c r="L174" s="93">
        <v>0</v>
      </c>
      <c r="M174" s="93">
        <v>0</v>
      </c>
      <c r="O174" s="93">
        <v>0</v>
      </c>
      <c r="P174" s="93">
        <v>0</v>
      </c>
      <c r="Q174" s="93">
        <v>0</v>
      </c>
    </row>
    <row r="175" spans="2:17">
      <c r="B175" t="s">
        <v>272</v>
      </c>
      <c r="D175" t="s">
        <v>272</v>
      </c>
      <c r="F175" t="s">
        <v>272</v>
      </c>
      <c r="I175" s="91">
        <v>0</v>
      </c>
      <c r="J175" t="s">
        <v>272</v>
      </c>
      <c r="K175" s="91">
        <v>0</v>
      </c>
      <c r="L175" s="91">
        <v>0</v>
      </c>
      <c r="M175" s="91">
        <v>0</v>
      </c>
      <c r="N175" s="91">
        <v>0</v>
      </c>
      <c r="O175" s="91">
        <v>0</v>
      </c>
      <c r="P175" s="91">
        <v>0</v>
      </c>
      <c r="Q175" s="91">
        <v>0</v>
      </c>
    </row>
    <row r="176" spans="2:17">
      <c r="B176" s="92" t="s">
        <v>2813</v>
      </c>
      <c r="I176" s="93">
        <v>0</v>
      </c>
      <c r="L176" s="93">
        <v>0</v>
      </c>
      <c r="M176" s="93">
        <v>0</v>
      </c>
      <c r="O176" s="93">
        <v>0</v>
      </c>
      <c r="P176" s="93">
        <v>0</v>
      </c>
      <c r="Q176" s="93">
        <v>0</v>
      </c>
    </row>
    <row r="177" spans="2:17">
      <c r="B177" t="s">
        <v>272</v>
      </c>
      <c r="D177" t="s">
        <v>272</v>
      </c>
      <c r="F177" t="s">
        <v>272</v>
      </c>
      <c r="I177" s="91">
        <v>0</v>
      </c>
      <c r="J177" t="s">
        <v>272</v>
      </c>
      <c r="K177" s="91">
        <v>0</v>
      </c>
      <c r="L177" s="91">
        <v>0</v>
      </c>
      <c r="M177" s="91">
        <v>0</v>
      </c>
      <c r="N177" s="91">
        <v>0</v>
      </c>
      <c r="O177" s="91">
        <v>0</v>
      </c>
      <c r="P177" s="91">
        <v>0</v>
      </c>
      <c r="Q177" s="91">
        <v>0</v>
      </c>
    </row>
    <row r="178" spans="2:17">
      <c r="B178" s="92" t="s">
        <v>278</v>
      </c>
      <c r="I178" s="93">
        <v>4.53</v>
      </c>
      <c r="L178" s="93">
        <v>5.51</v>
      </c>
      <c r="M178" s="93">
        <v>3990272.52</v>
      </c>
      <c r="O178" s="93">
        <v>15108.603736465264</v>
      </c>
      <c r="P178" s="93">
        <v>12.47</v>
      </c>
      <c r="Q178" s="93">
        <v>1.29</v>
      </c>
    </row>
    <row r="179" spans="2:17">
      <c r="B179" s="92" t="s">
        <v>2814</v>
      </c>
      <c r="I179" s="93">
        <v>0</v>
      </c>
      <c r="L179" s="93">
        <v>0</v>
      </c>
      <c r="M179" s="93">
        <v>0</v>
      </c>
      <c r="O179" s="93">
        <v>0</v>
      </c>
      <c r="P179" s="93">
        <v>0</v>
      </c>
      <c r="Q179" s="93">
        <v>0</v>
      </c>
    </row>
    <row r="180" spans="2:17">
      <c r="B180" t="s">
        <v>272</v>
      </c>
      <c r="D180" t="s">
        <v>272</v>
      </c>
      <c r="F180" t="s">
        <v>272</v>
      </c>
      <c r="I180" s="91">
        <v>0</v>
      </c>
      <c r="J180" t="s">
        <v>272</v>
      </c>
      <c r="K180" s="91">
        <v>0</v>
      </c>
      <c r="L180" s="91">
        <v>0</v>
      </c>
      <c r="M180" s="91">
        <v>0</v>
      </c>
      <c r="N180" s="91">
        <v>0</v>
      </c>
      <c r="O180" s="91">
        <v>0</v>
      </c>
      <c r="P180" s="91">
        <v>0</v>
      </c>
      <c r="Q180" s="91">
        <v>0</v>
      </c>
    </row>
    <row r="181" spans="2:17">
      <c r="B181" s="92" t="s">
        <v>2536</v>
      </c>
      <c r="I181" s="93">
        <v>0</v>
      </c>
      <c r="L181" s="93">
        <v>0</v>
      </c>
      <c r="M181" s="93">
        <v>0</v>
      </c>
      <c r="O181" s="93">
        <v>0</v>
      </c>
      <c r="P181" s="93">
        <v>0</v>
      </c>
      <c r="Q181" s="93">
        <v>0</v>
      </c>
    </row>
    <row r="182" spans="2:17">
      <c r="B182" t="s">
        <v>272</v>
      </c>
      <c r="D182" t="s">
        <v>272</v>
      </c>
      <c r="F182" t="s">
        <v>272</v>
      </c>
      <c r="I182" s="91">
        <v>0</v>
      </c>
      <c r="J182" t="s">
        <v>272</v>
      </c>
      <c r="K182" s="91">
        <v>0</v>
      </c>
      <c r="L182" s="91">
        <v>0</v>
      </c>
      <c r="M182" s="91">
        <v>0</v>
      </c>
      <c r="N182" s="91">
        <v>0</v>
      </c>
      <c r="O182" s="91">
        <v>0</v>
      </c>
      <c r="P182" s="91">
        <v>0</v>
      </c>
      <c r="Q182" s="91">
        <v>0</v>
      </c>
    </row>
    <row r="183" spans="2:17">
      <c r="B183" s="92" t="s">
        <v>2537</v>
      </c>
      <c r="I183" s="93">
        <v>4.53</v>
      </c>
      <c r="L183" s="93">
        <v>5.51</v>
      </c>
      <c r="M183" s="93">
        <v>3990272.52</v>
      </c>
      <c r="O183" s="93">
        <v>15108.603736465264</v>
      </c>
      <c r="P183" s="93">
        <v>12.47</v>
      </c>
      <c r="Q183" s="93">
        <v>1.29</v>
      </c>
    </row>
    <row r="184" spans="2:17">
      <c r="B184" t="s">
        <v>2815</v>
      </c>
      <c r="C184" t="s">
        <v>2509</v>
      </c>
      <c r="D184" t="s">
        <v>2816</v>
      </c>
      <c r="E184" t="s">
        <v>2817</v>
      </c>
      <c r="F184" t="s">
        <v>567</v>
      </c>
      <c r="G184" t="s">
        <v>2818</v>
      </c>
      <c r="H184" t="s">
        <v>233</v>
      </c>
      <c r="I184" s="91">
        <v>6.56</v>
      </c>
      <c r="J184" t="s">
        <v>109</v>
      </c>
      <c r="K184" s="91">
        <v>4.8</v>
      </c>
      <c r="L184" s="91">
        <v>5.12</v>
      </c>
      <c r="M184" s="91">
        <v>432077</v>
      </c>
      <c r="N184" s="91">
        <v>98.68</v>
      </c>
      <c r="O184" s="91">
        <v>1534.5185273764</v>
      </c>
      <c r="P184" s="91">
        <v>1.27</v>
      </c>
      <c r="Q184" s="91">
        <v>0.13</v>
      </c>
    </row>
    <row r="185" spans="2:17">
      <c r="B185" t="s">
        <v>2778</v>
      </c>
      <c r="C185" t="s">
        <v>2509</v>
      </c>
      <c r="D185" t="s">
        <v>2819</v>
      </c>
      <c r="E185" t="s">
        <v>2588</v>
      </c>
      <c r="F185" t="s">
        <v>753</v>
      </c>
      <c r="G185" t="s">
        <v>2751</v>
      </c>
      <c r="H185" t="s">
        <v>233</v>
      </c>
      <c r="I185" s="91">
        <v>2.2599999999999998</v>
      </c>
      <c r="J185" t="s">
        <v>109</v>
      </c>
      <c r="K185" s="91">
        <v>5.81</v>
      </c>
      <c r="L185" s="91">
        <v>5.4</v>
      </c>
      <c r="M185" s="91">
        <v>61299.9</v>
      </c>
      <c r="N185" s="91">
        <v>101.17</v>
      </c>
      <c r="O185" s="91">
        <v>223.19957467917001</v>
      </c>
      <c r="P185" s="91">
        <v>0.18</v>
      </c>
      <c r="Q185" s="91">
        <v>0.02</v>
      </c>
    </row>
    <row r="186" spans="2:17">
      <c r="B186" t="s">
        <v>2820</v>
      </c>
      <c r="C186" t="s">
        <v>2509</v>
      </c>
      <c r="D186" t="s">
        <v>2821</v>
      </c>
      <c r="E186" t="s">
        <v>2822</v>
      </c>
      <c r="F186" t="s">
        <v>2156</v>
      </c>
      <c r="G186" t="s">
        <v>2823</v>
      </c>
      <c r="H186" t="s">
        <v>2157</v>
      </c>
      <c r="I186" s="91">
        <v>5.34</v>
      </c>
      <c r="J186" t="s">
        <v>109</v>
      </c>
      <c r="K186" s="91">
        <v>5.0199999999999996</v>
      </c>
      <c r="L186" s="91">
        <v>5.09</v>
      </c>
      <c r="M186" s="91">
        <v>246638</v>
      </c>
      <c r="N186" s="91">
        <v>99.93</v>
      </c>
      <c r="O186" s="91">
        <v>887.02880688660002</v>
      </c>
      <c r="P186" s="91">
        <v>0.73</v>
      </c>
      <c r="Q186" s="91">
        <v>0.08</v>
      </c>
    </row>
    <row r="187" spans="2:17">
      <c r="B187" t="s">
        <v>2824</v>
      </c>
      <c r="C187" t="s">
        <v>2509</v>
      </c>
      <c r="D187" t="s">
        <v>2825</v>
      </c>
      <c r="E187" t="s">
        <v>2826</v>
      </c>
      <c r="F187" t="s">
        <v>272</v>
      </c>
      <c r="G187" t="s">
        <v>2827</v>
      </c>
      <c r="H187" t="s">
        <v>273</v>
      </c>
      <c r="I187" s="91">
        <v>1.1499999999999999</v>
      </c>
      <c r="J187" t="s">
        <v>109</v>
      </c>
      <c r="K187" s="91">
        <v>4.9000000000000004</v>
      </c>
      <c r="L187" s="91">
        <v>2.97</v>
      </c>
      <c r="M187" s="91">
        <v>233988.86</v>
      </c>
      <c r="N187" s="91">
        <v>99.55</v>
      </c>
      <c r="O187" s="91">
        <v>838.33634055787002</v>
      </c>
      <c r="P187" s="91">
        <v>0.69</v>
      </c>
      <c r="Q187" s="91">
        <v>7.0000000000000007E-2</v>
      </c>
    </row>
    <row r="188" spans="2:17">
      <c r="B188" t="s">
        <v>2828</v>
      </c>
      <c r="C188" t="s">
        <v>2509</v>
      </c>
      <c r="D188" t="s">
        <v>2829</v>
      </c>
      <c r="E188" t="s">
        <v>2830</v>
      </c>
      <c r="F188" t="s">
        <v>272</v>
      </c>
      <c r="G188" t="s">
        <v>2264</v>
      </c>
      <c r="H188" t="s">
        <v>273</v>
      </c>
      <c r="I188" s="91">
        <v>2.95</v>
      </c>
      <c r="J188" t="s">
        <v>109</v>
      </c>
      <c r="K188" s="91">
        <v>3.67</v>
      </c>
      <c r="L188" s="91">
        <v>6.8</v>
      </c>
      <c r="M188" s="91">
        <v>151464.49</v>
      </c>
      <c r="N188" s="91">
        <v>99.95</v>
      </c>
      <c r="O188" s="91">
        <v>544.84813916024495</v>
      </c>
      <c r="P188" s="91">
        <v>0.45</v>
      </c>
      <c r="Q188" s="91">
        <v>0.05</v>
      </c>
    </row>
    <row r="189" spans="2:17">
      <c r="B189" t="s">
        <v>2828</v>
      </c>
      <c r="C189" t="s">
        <v>2509</v>
      </c>
      <c r="D189" t="s">
        <v>2831</v>
      </c>
      <c r="E189" t="s">
        <v>2830</v>
      </c>
      <c r="F189" t="s">
        <v>272</v>
      </c>
      <c r="G189" t="s">
        <v>2264</v>
      </c>
      <c r="H189" t="s">
        <v>273</v>
      </c>
      <c r="I189" s="91">
        <v>2.95</v>
      </c>
      <c r="J189" t="s">
        <v>109</v>
      </c>
      <c r="K189" s="91">
        <v>3.67</v>
      </c>
      <c r="L189" s="91">
        <v>6.8</v>
      </c>
      <c r="M189" s="91">
        <v>338228.82</v>
      </c>
      <c r="N189" s="91">
        <v>99.95</v>
      </c>
      <c r="O189" s="91">
        <v>1216.6768804184101</v>
      </c>
      <c r="P189" s="91">
        <v>1</v>
      </c>
      <c r="Q189" s="91">
        <v>0.1</v>
      </c>
    </row>
    <row r="190" spans="2:17">
      <c r="B190" t="s">
        <v>2832</v>
      </c>
      <c r="C190" t="s">
        <v>2509</v>
      </c>
      <c r="D190" t="s">
        <v>2833</v>
      </c>
      <c r="E190" t="s">
        <v>2834</v>
      </c>
      <c r="F190" t="s">
        <v>272</v>
      </c>
      <c r="G190" t="s">
        <v>2835</v>
      </c>
      <c r="H190" t="s">
        <v>273</v>
      </c>
      <c r="I190" s="91">
        <v>3.36</v>
      </c>
      <c r="J190" t="s">
        <v>109</v>
      </c>
      <c r="K190" s="91">
        <v>7</v>
      </c>
      <c r="L190" s="91">
        <v>9.25</v>
      </c>
      <c r="M190" s="91">
        <v>102764.53</v>
      </c>
      <c r="N190" s="91">
        <v>100.6</v>
      </c>
      <c r="O190" s="91">
        <v>372.06864073081999</v>
      </c>
      <c r="P190" s="91">
        <v>0.31</v>
      </c>
      <c r="Q190" s="91">
        <v>0.03</v>
      </c>
    </row>
    <row r="191" spans="2:17">
      <c r="B191" t="s">
        <v>2832</v>
      </c>
      <c r="C191" t="s">
        <v>2509</v>
      </c>
      <c r="D191" t="s">
        <v>2836</v>
      </c>
      <c r="E191" t="s">
        <v>2834</v>
      </c>
      <c r="F191" t="s">
        <v>272</v>
      </c>
      <c r="G191" t="s">
        <v>2837</v>
      </c>
      <c r="H191" t="s">
        <v>273</v>
      </c>
      <c r="I191" s="91">
        <v>1.73</v>
      </c>
      <c r="J191" t="s">
        <v>109</v>
      </c>
      <c r="K191" s="91">
        <v>6.51</v>
      </c>
      <c r="L191" s="91">
        <v>6.75</v>
      </c>
      <c r="M191" s="91">
        <v>308294.11</v>
      </c>
      <c r="N191" s="91">
        <v>100.27999999999982</v>
      </c>
      <c r="O191" s="91">
        <v>1112.6572432952901</v>
      </c>
      <c r="P191" s="91">
        <v>0.92</v>
      </c>
      <c r="Q191" s="91">
        <v>0.09</v>
      </c>
    </row>
    <row r="192" spans="2:17">
      <c r="B192" t="s">
        <v>2838</v>
      </c>
      <c r="C192" t="s">
        <v>2509</v>
      </c>
      <c r="D192" t="s">
        <v>2839</v>
      </c>
      <c r="E192" t="s">
        <v>2840</v>
      </c>
      <c r="F192" t="s">
        <v>272</v>
      </c>
      <c r="G192" t="s">
        <v>2496</v>
      </c>
      <c r="H192" t="s">
        <v>273</v>
      </c>
      <c r="I192" s="91">
        <v>2.41</v>
      </c>
      <c r="J192" t="s">
        <v>109</v>
      </c>
      <c r="K192" s="91">
        <v>2.5</v>
      </c>
      <c r="L192" s="91">
        <v>3.18</v>
      </c>
      <c r="M192" s="91">
        <v>14793</v>
      </c>
      <c r="N192" s="91">
        <v>100.46</v>
      </c>
      <c r="O192" s="91">
        <v>53.484911032200003</v>
      </c>
      <c r="P192" s="91">
        <v>0.04</v>
      </c>
      <c r="Q192" s="91">
        <v>0</v>
      </c>
    </row>
    <row r="193" spans="2:17">
      <c r="B193" t="s">
        <v>2838</v>
      </c>
      <c r="C193" t="s">
        <v>2509</v>
      </c>
      <c r="D193" t="s">
        <v>2841</v>
      </c>
      <c r="E193" t="s">
        <v>2840</v>
      </c>
      <c r="F193" t="s">
        <v>272</v>
      </c>
      <c r="G193" t="s">
        <v>2842</v>
      </c>
      <c r="H193" t="s">
        <v>273</v>
      </c>
      <c r="I193" s="91">
        <v>3.9</v>
      </c>
      <c r="J193" t="s">
        <v>109</v>
      </c>
      <c r="K193" s="91">
        <v>2.5</v>
      </c>
      <c r="L193" s="91">
        <v>5.79</v>
      </c>
      <c r="M193" s="91">
        <v>166764.76999999999</v>
      </c>
      <c r="N193" s="91">
        <v>100.46</v>
      </c>
      <c r="O193" s="91">
        <v>602.94726470325804</v>
      </c>
      <c r="P193" s="91">
        <v>0.5</v>
      </c>
      <c r="Q193" s="91">
        <v>0.05</v>
      </c>
    </row>
    <row r="194" spans="2:17">
      <c r="B194" t="s">
        <v>2838</v>
      </c>
      <c r="C194" t="s">
        <v>2509</v>
      </c>
      <c r="D194" t="s">
        <v>2843</v>
      </c>
      <c r="E194" t="s">
        <v>2840</v>
      </c>
      <c r="F194" t="s">
        <v>272</v>
      </c>
      <c r="G194" t="s">
        <v>2844</v>
      </c>
      <c r="H194" t="s">
        <v>273</v>
      </c>
      <c r="I194" s="91">
        <v>2.42</v>
      </c>
      <c r="J194" t="s">
        <v>109</v>
      </c>
      <c r="K194" s="91">
        <v>2.5</v>
      </c>
      <c r="L194" s="91">
        <v>3.53</v>
      </c>
      <c r="M194" s="91">
        <v>83260</v>
      </c>
      <c r="N194" s="91">
        <v>100.17</v>
      </c>
      <c r="O194" s="91">
        <v>300.16214965799998</v>
      </c>
      <c r="P194" s="91">
        <v>0.25</v>
      </c>
      <c r="Q194" s="91">
        <v>0.03</v>
      </c>
    </row>
    <row r="195" spans="2:17">
      <c r="B195" t="s">
        <v>2845</v>
      </c>
      <c r="C195" t="s">
        <v>2509</v>
      </c>
      <c r="D195" t="s">
        <v>2846</v>
      </c>
      <c r="E195" t="s">
        <v>2847</v>
      </c>
      <c r="F195" t="s">
        <v>272</v>
      </c>
      <c r="G195" t="s">
        <v>2848</v>
      </c>
      <c r="H195" t="s">
        <v>273</v>
      </c>
      <c r="I195" s="91">
        <v>3.98</v>
      </c>
      <c r="J195" t="s">
        <v>109</v>
      </c>
      <c r="K195" s="91">
        <v>3.71</v>
      </c>
      <c r="L195" s="91">
        <v>6.31</v>
      </c>
      <c r="M195" s="91">
        <v>441487.74</v>
      </c>
      <c r="N195" s="91">
        <v>101.68000000000012</v>
      </c>
      <c r="O195" s="91">
        <v>1615.6081377811699</v>
      </c>
      <c r="P195" s="91">
        <v>1.33</v>
      </c>
      <c r="Q195" s="91">
        <v>0.14000000000000001</v>
      </c>
    </row>
    <row r="196" spans="2:17">
      <c r="B196" t="s">
        <v>2849</v>
      </c>
      <c r="C196" t="s">
        <v>2509</v>
      </c>
      <c r="D196" t="s">
        <v>2850</v>
      </c>
      <c r="E196" t="s">
        <v>2851</v>
      </c>
      <c r="F196" t="s">
        <v>272</v>
      </c>
      <c r="G196" t="s">
        <v>2852</v>
      </c>
      <c r="H196" t="s">
        <v>273</v>
      </c>
      <c r="I196" s="91">
        <v>3.41</v>
      </c>
      <c r="J196" t="s">
        <v>109</v>
      </c>
      <c r="K196" s="91">
        <v>5.22</v>
      </c>
      <c r="L196" s="91">
        <v>5.62</v>
      </c>
      <c r="M196" s="91">
        <v>357735.29</v>
      </c>
      <c r="N196" s="91">
        <v>99.98000000000016</v>
      </c>
      <c r="O196" s="91">
        <v>1287.23181084826</v>
      </c>
      <c r="P196" s="91">
        <v>1.06</v>
      </c>
      <c r="Q196" s="91">
        <v>0.11</v>
      </c>
    </row>
    <row r="197" spans="2:17">
      <c r="B197" t="s">
        <v>2853</v>
      </c>
      <c r="C197" t="s">
        <v>2509</v>
      </c>
      <c r="D197" t="s">
        <v>2854</v>
      </c>
      <c r="E197" t="s">
        <v>2855</v>
      </c>
      <c r="F197" t="s">
        <v>272</v>
      </c>
      <c r="G197" t="s">
        <v>2856</v>
      </c>
      <c r="H197" t="s">
        <v>273</v>
      </c>
      <c r="I197" s="91">
        <v>7.59</v>
      </c>
      <c r="J197" t="s">
        <v>116</v>
      </c>
      <c r="K197" s="91">
        <v>2.67</v>
      </c>
      <c r="L197" s="91">
        <v>3.89</v>
      </c>
      <c r="M197" s="91">
        <v>230284.07</v>
      </c>
      <c r="N197" s="91">
        <v>101.32999999999963</v>
      </c>
      <c r="O197" s="91">
        <v>1102.33051057084</v>
      </c>
      <c r="P197" s="91">
        <v>0.91</v>
      </c>
      <c r="Q197" s="91">
        <v>0.09</v>
      </c>
    </row>
    <row r="198" spans="2:17">
      <c r="B198" t="s">
        <v>2853</v>
      </c>
      <c r="C198" t="s">
        <v>2509</v>
      </c>
      <c r="D198" t="s">
        <v>2857</v>
      </c>
      <c r="E198" t="s">
        <v>2855</v>
      </c>
      <c r="F198" t="s">
        <v>272</v>
      </c>
      <c r="G198" t="s">
        <v>2858</v>
      </c>
      <c r="H198" t="s">
        <v>273</v>
      </c>
      <c r="I198" s="91">
        <v>7.28</v>
      </c>
      <c r="J198" t="s">
        <v>116</v>
      </c>
      <c r="K198" s="91">
        <v>3.32</v>
      </c>
      <c r="L198" s="91">
        <v>4.4400000000000004</v>
      </c>
      <c r="M198" s="91">
        <v>12437.62</v>
      </c>
      <c r="N198" s="91">
        <v>99.66</v>
      </c>
      <c r="O198" s="91">
        <v>58.555548802608001</v>
      </c>
      <c r="P198" s="91">
        <v>0.05</v>
      </c>
      <c r="Q198" s="91">
        <v>0</v>
      </c>
    </row>
    <row r="199" spans="2:17">
      <c r="B199" t="s">
        <v>2853</v>
      </c>
      <c r="C199" t="s">
        <v>2509</v>
      </c>
      <c r="D199" t="s">
        <v>2859</v>
      </c>
      <c r="E199" t="s">
        <v>2855</v>
      </c>
      <c r="F199" t="s">
        <v>272</v>
      </c>
      <c r="G199" t="s">
        <v>2305</v>
      </c>
      <c r="H199" t="s">
        <v>273</v>
      </c>
      <c r="I199" s="91">
        <v>7.28</v>
      </c>
      <c r="J199" t="s">
        <v>116</v>
      </c>
      <c r="K199" s="91">
        <v>3.32</v>
      </c>
      <c r="L199" s="91">
        <v>4.4400000000000004</v>
      </c>
      <c r="M199" s="91">
        <v>393115.7</v>
      </c>
      <c r="N199" s="91">
        <v>99.65</v>
      </c>
      <c r="O199" s="91">
        <v>1850.5787918162</v>
      </c>
      <c r="P199" s="91">
        <v>1.53</v>
      </c>
      <c r="Q199" s="91">
        <v>0.16</v>
      </c>
    </row>
    <row r="200" spans="2:17">
      <c r="B200" t="s">
        <v>2778</v>
      </c>
      <c r="C200" t="s">
        <v>2509</v>
      </c>
      <c r="D200" t="s">
        <v>2860</v>
      </c>
      <c r="E200" t="s">
        <v>2861</v>
      </c>
      <c r="F200" t="s">
        <v>272</v>
      </c>
      <c r="G200" t="s">
        <v>2862</v>
      </c>
      <c r="H200" t="s">
        <v>273</v>
      </c>
      <c r="I200" s="91">
        <v>5.1100000000000003</v>
      </c>
      <c r="J200" t="s">
        <v>109</v>
      </c>
      <c r="K200" s="91">
        <v>5.78</v>
      </c>
      <c r="L200" s="91">
        <v>6.32</v>
      </c>
      <c r="M200" s="91">
        <v>79169.259999999995</v>
      </c>
      <c r="N200" s="91">
        <v>99.41</v>
      </c>
      <c r="O200" s="91">
        <v>283.24907875623398</v>
      </c>
      <c r="P200" s="91">
        <v>0.23</v>
      </c>
      <c r="Q200" s="91">
        <v>0.02</v>
      </c>
    </row>
    <row r="201" spans="2:17">
      <c r="B201" t="s">
        <v>2778</v>
      </c>
      <c r="C201" t="s">
        <v>2509</v>
      </c>
      <c r="D201" t="s">
        <v>2863</v>
      </c>
      <c r="E201" t="s">
        <v>2861</v>
      </c>
      <c r="F201" t="s">
        <v>272</v>
      </c>
      <c r="G201" t="s">
        <v>2848</v>
      </c>
      <c r="H201" t="s">
        <v>273</v>
      </c>
      <c r="I201" s="91">
        <v>5.12</v>
      </c>
      <c r="J201" t="s">
        <v>109</v>
      </c>
      <c r="K201" s="91">
        <v>3.52</v>
      </c>
      <c r="L201" s="91">
        <v>6.66</v>
      </c>
      <c r="M201" s="91">
        <v>273925.64</v>
      </c>
      <c r="N201" s="91">
        <v>101.17</v>
      </c>
      <c r="O201" s="91">
        <v>997.39292138681196</v>
      </c>
      <c r="P201" s="91">
        <v>0.82</v>
      </c>
      <c r="Q201" s="91">
        <v>0.08</v>
      </c>
    </row>
    <row r="202" spans="2:17">
      <c r="B202" t="s">
        <v>2778</v>
      </c>
      <c r="C202" t="s">
        <v>2509</v>
      </c>
      <c r="D202" t="s">
        <v>2864</v>
      </c>
      <c r="E202" t="s">
        <v>2865</v>
      </c>
      <c r="F202" t="s">
        <v>272</v>
      </c>
      <c r="G202" t="s">
        <v>2866</v>
      </c>
      <c r="H202" t="s">
        <v>273</v>
      </c>
      <c r="I202" s="91">
        <v>5.12</v>
      </c>
      <c r="J202" t="s">
        <v>109</v>
      </c>
      <c r="K202" s="91">
        <v>3.52</v>
      </c>
      <c r="L202" s="91">
        <v>6.66</v>
      </c>
      <c r="M202" s="91">
        <v>8708.6200000000008</v>
      </c>
      <c r="N202" s="91">
        <v>101.17</v>
      </c>
      <c r="O202" s="91">
        <v>31.709028563545999</v>
      </c>
      <c r="P202" s="91">
        <v>0.03</v>
      </c>
      <c r="Q202" s="91">
        <v>0</v>
      </c>
    </row>
    <row r="203" spans="2:17">
      <c r="B203" t="s">
        <v>2778</v>
      </c>
      <c r="C203" t="s">
        <v>2509</v>
      </c>
      <c r="D203" t="s">
        <v>2867</v>
      </c>
      <c r="E203" t="s">
        <v>2861</v>
      </c>
      <c r="F203" t="s">
        <v>272</v>
      </c>
      <c r="G203" t="s">
        <v>2868</v>
      </c>
      <c r="H203" t="s">
        <v>273</v>
      </c>
      <c r="I203" s="91">
        <v>3.92</v>
      </c>
      <c r="J203" t="s">
        <v>109</v>
      </c>
      <c r="K203" s="91">
        <v>3.52</v>
      </c>
      <c r="L203" s="91">
        <v>3.81</v>
      </c>
      <c r="M203" s="91">
        <v>53835.1</v>
      </c>
      <c r="N203" s="91">
        <v>101.17</v>
      </c>
      <c r="O203" s="91">
        <v>196.01942944133</v>
      </c>
      <c r="P203" s="91">
        <v>0.16</v>
      </c>
      <c r="Q203" s="91">
        <v>0.02</v>
      </c>
    </row>
    <row r="204" spans="2:17">
      <c r="B204" s="92" t="s">
        <v>2813</v>
      </c>
      <c r="I204" s="93">
        <v>0</v>
      </c>
      <c r="L204" s="93">
        <v>0</v>
      </c>
      <c r="M204" s="93">
        <v>0</v>
      </c>
      <c r="O204" s="93">
        <v>0</v>
      </c>
      <c r="P204" s="93">
        <v>0</v>
      </c>
      <c r="Q204" s="93">
        <v>0</v>
      </c>
    </row>
    <row r="205" spans="2:17">
      <c r="B205" t="s">
        <v>272</v>
      </c>
      <c r="D205" t="s">
        <v>272</v>
      </c>
      <c r="F205" t="s">
        <v>272</v>
      </c>
      <c r="I205" s="91">
        <v>0</v>
      </c>
      <c r="J205" t="s">
        <v>272</v>
      </c>
      <c r="K205" s="91">
        <v>0</v>
      </c>
      <c r="L205" s="91">
        <v>0</v>
      </c>
      <c r="M205" s="91">
        <v>0</v>
      </c>
      <c r="N205" s="91">
        <v>0</v>
      </c>
      <c r="O205" s="91">
        <v>0</v>
      </c>
      <c r="P205" s="91">
        <v>0</v>
      </c>
      <c r="Q205" s="91">
        <v>0</v>
      </c>
    </row>
    <row r="206" spans="2:17">
      <c r="B206" t="s">
        <v>280</v>
      </c>
    </row>
    <row r="207" spans="2:17">
      <c r="B207" t="s">
        <v>370</v>
      </c>
    </row>
    <row r="208" spans="2:17">
      <c r="B208" t="s">
        <v>371</v>
      </c>
    </row>
    <row r="209" spans="2:2">
      <c r="B209" t="s">
        <v>372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9">
        <v>43373</v>
      </c>
    </row>
    <row r="2" spans="2:64">
      <c r="B2" s="2" t="s">
        <v>1</v>
      </c>
      <c r="C2" s="12" t="s">
        <v>2972</v>
      </c>
    </row>
    <row r="3" spans="2:64">
      <c r="B3" s="2" t="s">
        <v>2</v>
      </c>
      <c r="C3" s="26" t="s">
        <v>2973</v>
      </c>
    </row>
    <row r="4" spans="2:64">
      <c r="B4" s="2" t="s">
        <v>3</v>
      </c>
      <c r="C4" s="100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0.62</v>
      </c>
      <c r="H11" s="7"/>
      <c r="I11" s="7"/>
      <c r="J11" s="90">
        <v>0.4</v>
      </c>
      <c r="K11" s="90">
        <v>36393610.670000002</v>
      </c>
      <c r="L11" s="7"/>
      <c r="M11" s="90">
        <v>40920.774801330001</v>
      </c>
      <c r="N11" s="90">
        <v>100</v>
      </c>
      <c r="O11" s="90">
        <v>3.48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228</v>
      </c>
      <c r="G12" s="93">
        <v>0.62</v>
      </c>
      <c r="J12" s="93">
        <v>0.4</v>
      </c>
      <c r="K12" s="93">
        <v>36393610.670000002</v>
      </c>
      <c r="M12" s="93">
        <v>40920.774801330001</v>
      </c>
      <c r="N12" s="93">
        <v>100</v>
      </c>
      <c r="O12" s="93">
        <v>3.48</v>
      </c>
    </row>
    <row r="13" spans="2:64">
      <c r="B13" s="92" t="s">
        <v>2074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272</v>
      </c>
      <c r="C14" t="s">
        <v>272</v>
      </c>
      <c r="E14" t="s">
        <v>272</v>
      </c>
      <c r="G14" s="91">
        <v>0</v>
      </c>
      <c r="H14" t="s">
        <v>272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2075</v>
      </c>
      <c r="G15" s="93">
        <v>0.73</v>
      </c>
      <c r="J15" s="93">
        <v>0.47</v>
      </c>
      <c r="K15" s="93">
        <v>34700000</v>
      </c>
      <c r="M15" s="93">
        <v>34825.47</v>
      </c>
      <c r="N15" s="93">
        <v>85.1</v>
      </c>
      <c r="O15" s="93">
        <v>2.96</v>
      </c>
    </row>
    <row r="16" spans="2:64">
      <c r="B16" t="s">
        <v>2869</v>
      </c>
      <c r="C16" t="s">
        <v>2870</v>
      </c>
      <c r="D16" t="s">
        <v>238</v>
      </c>
      <c r="E16" t="s">
        <v>232</v>
      </c>
      <c r="F16" t="s">
        <v>233</v>
      </c>
      <c r="G16" s="91">
        <v>0.6</v>
      </c>
      <c r="H16" t="s">
        <v>105</v>
      </c>
      <c r="I16" s="91">
        <v>0.45</v>
      </c>
      <c r="J16" s="91">
        <v>0.55000000000000004</v>
      </c>
      <c r="K16" s="91">
        <v>5200000</v>
      </c>
      <c r="L16" s="91">
        <v>100.31</v>
      </c>
      <c r="M16" s="91">
        <v>5216.12</v>
      </c>
      <c r="N16" s="91">
        <v>12.75</v>
      </c>
      <c r="O16" s="91">
        <v>0.44</v>
      </c>
    </row>
    <row r="17" spans="2:15">
      <c r="B17" t="s">
        <v>2871</v>
      </c>
      <c r="C17" t="s">
        <v>2872</v>
      </c>
      <c r="D17" t="s">
        <v>231</v>
      </c>
      <c r="E17" t="s">
        <v>232</v>
      </c>
      <c r="F17" t="s">
        <v>233</v>
      </c>
      <c r="G17" s="91">
        <v>0.77</v>
      </c>
      <c r="H17" t="s">
        <v>105</v>
      </c>
      <c r="I17" s="91">
        <v>0.47</v>
      </c>
      <c r="J17" s="91">
        <v>0.47</v>
      </c>
      <c r="K17" s="91">
        <v>8000000</v>
      </c>
      <c r="L17" s="91">
        <v>100.37</v>
      </c>
      <c r="M17" s="91">
        <v>8029.6</v>
      </c>
      <c r="N17" s="91">
        <v>19.62</v>
      </c>
      <c r="O17" s="91">
        <v>0.68</v>
      </c>
    </row>
    <row r="18" spans="2:15">
      <c r="B18" t="s">
        <v>2871</v>
      </c>
      <c r="C18" t="s">
        <v>2873</v>
      </c>
      <c r="D18" t="s">
        <v>231</v>
      </c>
      <c r="E18" t="s">
        <v>232</v>
      </c>
      <c r="F18" t="s">
        <v>233</v>
      </c>
      <c r="G18" s="91">
        <v>0.87</v>
      </c>
      <c r="H18" t="s">
        <v>105</v>
      </c>
      <c r="I18" s="91">
        <v>0.48</v>
      </c>
      <c r="J18" s="91">
        <v>0.42</v>
      </c>
      <c r="K18" s="91">
        <v>9000000</v>
      </c>
      <c r="L18" s="91">
        <v>100.35</v>
      </c>
      <c r="M18" s="91">
        <v>9031.5</v>
      </c>
      <c r="N18" s="91">
        <v>22.07</v>
      </c>
      <c r="O18" s="91">
        <v>0.77</v>
      </c>
    </row>
    <row r="19" spans="2:15">
      <c r="B19" t="s">
        <v>2874</v>
      </c>
      <c r="C19" t="s">
        <v>2875</v>
      </c>
      <c r="D19" t="s">
        <v>235</v>
      </c>
      <c r="E19" t="s">
        <v>236</v>
      </c>
      <c r="F19" t="s">
        <v>233</v>
      </c>
      <c r="G19" s="91">
        <v>0.6</v>
      </c>
      <c r="H19" t="s">
        <v>105</v>
      </c>
      <c r="I19" s="91">
        <v>0.44</v>
      </c>
      <c r="J19" s="91">
        <v>0.47</v>
      </c>
      <c r="K19" s="91">
        <v>5000000</v>
      </c>
      <c r="L19" s="91">
        <v>100.44</v>
      </c>
      <c r="M19" s="91">
        <v>5022</v>
      </c>
      <c r="N19" s="91">
        <v>12.27</v>
      </c>
      <c r="O19" s="91">
        <v>0.43</v>
      </c>
    </row>
    <row r="20" spans="2:15">
      <c r="B20" t="s">
        <v>2874</v>
      </c>
      <c r="C20" t="s">
        <v>2876</v>
      </c>
      <c r="D20" t="s">
        <v>235</v>
      </c>
      <c r="E20" t="s">
        <v>236</v>
      </c>
      <c r="F20" t="s">
        <v>233</v>
      </c>
      <c r="G20" s="91">
        <v>0.69</v>
      </c>
      <c r="H20" t="s">
        <v>105</v>
      </c>
      <c r="I20" s="91">
        <v>0.42</v>
      </c>
      <c r="J20" s="91">
        <v>0.46</v>
      </c>
      <c r="K20" s="91">
        <v>7500000</v>
      </c>
      <c r="L20" s="91">
        <v>100.35</v>
      </c>
      <c r="M20" s="91">
        <v>7526.25</v>
      </c>
      <c r="N20" s="91">
        <v>18.39</v>
      </c>
      <c r="O20" s="91">
        <v>0.64</v>
      </c>
    </row>
    <row r="21" spans="2:15">
      <c r="B21" s="92" t="s">
        <v>2877</v>
      </c>
      <c r="G21" s="93">
        <v>0.01</v>
      </c>
      <c r="J21" s="93">
        <v>0.01</v>
      </c>
      <c r="K21" s="93">
        <v>1693610.67</v>
      </c>
      <c r="M21" s="93">
        <v>6095.3048013300004</v>
      </c>
      <c r="N21" s="93">
        <v>14.9</v>
      </c>
      <c r="O21" s="93">
        <v>0.52</v>
      </c>
    </row>
    <row r="22" spans="2:15">
      <c r="B22" t="s">
        <v>2878</v>
      </c>
      <c r="C22" t="s">
        <v>2879</v>
      </c>
      <c r="D22" t="s">
        <v>238</v>
      </c>
      <c r="E22" t="s">
        <v>232</v>
      </c>
      <c r="F22" t="s">
        <v>233</v>
      </c>
      <c r="G22" s="91">
        <v>0.01</v>
      </c>
      <c r="H22" t="s">
        <v>109</v>
      </c>
      <c r="I22" s="91">
        <v>0</v>
      </c>
      <c r="J22" s="91">
        <v>0.01</v>
      </c>
      <c r="K22" s="91">
        <v>490000</v>
      </c>
      <c r="L22" s="91">
        <v>100</v>
      </c>
      <c r="M22" s="91">
        <v>1763.51</v>
      </c>
      <c r="N22" s="91">
        <v>4.3099999999999996</v>
      </c>
      <c r="O22" s="91">
        <v>0.15</v>
      </c>
    </row>
    <row r="23" spans="2:15">
      <c r="B23" t="s">
        <v>2880</v>
      </c>
      <c r="C23" t="s">
        <v>2881</v>
      </c>
      <c r="D23" t="s">
        <v>238</v>
      </c>
      <c r="E23" t="s">
        <v>232</v>
      </c>
      <c r="F23" t="s">
        <v>233</v>
      </c>
      <c r="G23" s="91">
        <v>0.01</v>
      </c>
      <c r="H23" t="s">
        <v>109</v>
      </c>
      <c r="I23" s="91">
        <v>0</v>
      </c>
      <c r="J23" s="91">
        <v>0.01</v>
      </c>
      <c r="K23" s="91">
        <v>1203610.67</v>
      </c>
      <c r="L23" s="91">
        <v>100</v>
      </c>
      <c r="M23" s="91">
        <v>4331.7948013300002</v>
      </c>
      <c r="N23" s="91">
        <v>10.59</v>
      </c>
      <c r="O23" s="91">
        <v>0.37</v>
      </c>
    </row>
    <row r="24" spans="2:15">
      <c r="B24" s="92" t="s">
        <v>2882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272</v>
      </c>
      <c r="C25" t="s">
        <v>272</v>
      </c>
      <c r="E25" t="s">
        <v>272</v>
      </c>
      <c r="G25" s="91">
        <v>0</v>
      </c>
      <c r="H25" t="s">
        <v>272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1089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272</v>
      </c>
      <c r="C27" t="s">
        <v>272</v>
      </c>
      <c r="E27" t="s">
        <v>272</v>
      </c>
      <c r="G27" s="91">
        <v>0</v>
      </c>
      <c r="H27" t="s">
        <v>272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278</v>
      </c>
      <c r="G28" s="93">
        <v>0</v>
      </c>
      <c r="J28" s="93">
        <v>0</v>
      </c>
      <c r="K28" s="93">
        <v>0</v>
      </c>
      <c r="M28" s="93">
        <v>0</v>
      </c>
      <c r="N28" s="93">
        <v>0</v>
      </c>
      <c r="O28" s="93">
        <v>0</v>
      </c>
    </row>
    <row r="29" spans="2:15">
      <c r="B29" t="s">
        <v>272</v>
      </c>
      <c r="C29" t="s">
        <v>272</v>
      </c>
      <c r="E29" t="s">
        <v>272</v>
      </c>
      <c r="G29" s="91">
        <v>0</v>
      </c>
      <c r="H29" t="s">
        <v>272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280</v>
      </c>
    </row>
    <row r="31" spans="2:15">
      <c r="B31" t="s">
        <v>370</v>
      </c>
    </row>
    <row r="32" spans="2:15">
      <c r="B32" t="s">
        <v>371</v>
      </c>
    </row>
    <row r="33" spans="2:2">
      <c r="B33" t="s">
        <v>372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9">
        <v>43373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2972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2973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100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228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2883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272</v>
      </c>
      <c r="E14" s="91">
        <v>0</v>
      </c>
      <c r="F14" t="s">
        <v>272</v>
      </c>
      <c r="G14" s="91">
        <v>0</v>
      </c>
      <c r="H14" s="91">
        <v>0</v>
      </c>
      <c r="I14" s="91">
        <v>0</v>
      </c>
    </row>
    <row r="15" spans="2:55">
      <c r="B15" s="92" t="s">
        <v>2884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272</v>
      </c>
      <c r="E16" s="91">
        <v>0</v>
      </c>
      <c r="F16" t="s">
        <v>272</v>
      </c>
      <c r="G16" s="91">
        <v>0</v>
      </c>
      <c r="H16" s="91">
        <v>0</v>
      </c>
      <c r="I16" s="91">
        <v>0</v>
      </c>
    </row>
    <row r="17" spans="2:9">
      <c r="B17" s="92" t="s">
        <v>278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2883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272</v>
      </c>
      <c r="E19" s="91">
        <v>0</v>
      </c>
      <c r="F19" t="s">
        <v>272</v>
      </c>
      <c r="G19" s="91">
        <v>0</v>
      </c>
      <c r="H19" s="91">
        <v>0</v>
      </c>
      <c r="I19" s="91">
        <v>0</v>
      </c>
    </row>
    <row r="20" spans="2:9">
      <c r="B20" s="92" t="s">
        <v>2884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272</v>
      </c>
      <c r="E21" s="91">
        <v>0</v>
      </c>
      <c r="F21" t="s">
        <v>272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2972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2973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228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272</v>
      </c>
      <c r="D13" t="s">
        <v>272</v>
      </c>
      <c r="E13" s="19"/>
      <c r="F13" s="91">
        <v>0</v>
      </c>
      <c r="G13" t="s">
        <v>272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278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272</v>
      </c>
      <c r="D15" t="s">
        <v>272</v>
      </c>
      <c r="E15" s="19"/>
      <c r="F15" s="91">
        <v>0</v>
      </c>
      <c r="G15" t="s">
        <v>272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2972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2973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11128.373879999999</v>
      </c>
      <c r="J11" s="90">
        <v>100</v>
      </c>
      <c r="K11" s="90">
        <v>0.95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228</v>
      </c>
      <c r="C12" s="15"/>
      <c r="D12" s="15"/>
      <c r="E12" s="15"/>
      <c r="F12" s="15"/>
      <c r="G12" s="15"/>
      <c r="H12" s="93">
        <v>0</v>
      </c>
      <c r="I12" s="93">
        <v>11128.373879999999</v>
      </c>
      <c r="J12" s="93">
        <v>100</v>
      </c>
      <c r="K12" s="93">
        <v>0.95</v>
      </c>
    </row>
    <row r="13" spans="2:60">
      <c r="B13" t="s">
        <v>2885</v>
      </c>
      <c r="C13" t="s">
        <v>2886</v>
      </c>
      <c r="D13" t="s">
        <v>272</v>
      </c>
      <c r="E13" t="s">
        <v>273</v>
      </c>
      <c r="F13" s="91">
        <v>0</v>
      </c>
      <c r="G13" t="s">
        <v>105</v>
      </c>
      <c r="H13" s="91">
        <v>0</v>
      </c>
      <c r="I13" s="91">
        <v>-589.98616000000004</v>
      </c>
      <c r="J13" s="91">
        <v>-5.3</v>
      </c>
      <c r="K13" s="91">
        <v>-0.05</v>
      </c>
    </row>
    <row r="14" spans="2:60">
      <c r="B14" t="s">
        <v>2887</v>
      </c>
      <c r="C14" t="s">
        <v>2888</v>
      </c>
      <c r="D14" t="s">
        <v>272</v>
      </c>
      <c r="E14" t="s">
        <v>273</v>
      </c>
      <c r="F14" s="91">
        <v>0</v>
      </c>
      <c r="G14" t="s">
        <v>105</v>
      </c>
      <c r="H14" s="91">
        <v>0</v>
      </c>
      <c r="I14" s="91">
        <v>-45.145499999999998</v>
      </c>
      <c r="J14" s="91">
        <v>-0.41</v>
      </c>
      <c r="K14" s="91">
        <v>0</v>
      </c>
    </row>
    <row r="15" spans="2:60">
      <c r="B15" t="s">
        <v>2889</v>
      </c>
      <c r="C15" t="s">
        <v>2890</v>
      </c>
      <c r="D15" t="s">
        <v>272</v>
      </c>
      <c r="E15" t="s">
        <v>273</v>
      </c>
      <c r="F15" s="91">
        <v>0</v>
      </c>
      <c r="G15" t="s">
        <v>105</v>
      </c>
      <c r="H15" s="91">
        <v>0</v>
      </c>
      <c r="I15" s="91">
        <v>1181.1439499999999</v>
      </c>
      <c r="J15" s="91">
        <v>10.61</v>
      </c>
      <c r="K15" s="91">
        <v>0.1</v>
      </c>
    </row>
    <row r="16" spans="2:60">
      <c r="B16" t="s">
        <v>2891</v>
      </c>
      <c r="C16" t="s">
        <v>2892</v>
      </c>
      <c r="D16" t="s">
        <v>272</v>
      </c>
      <c r="E16" t="s">
        <v>233</v>
      </c>
      <c r="F16" s="91">
        <v>0</v>
      </c>
      <c r="G16" t="s">
        <v>105</v>
      </c>
      <c r="H16" s="91">
        <v>0</v>
      </c>
      <c r="I16" s="91">
        <v>11072.854300000001</v>
      </c>
      <c r="J16" s="91">
        <v>99.5</v>
      </c>
      <c r="K16" s="91">
        <v>0.94</v>
      </c>
    </row>
    <row r="17" spans="2:11">
      <c r="B17" t="s">
        <v>2893</v>
      </c>
      <c r="C17" t="s">
        <v>2892</v>
      </c>
      <c r="D17" t="s">
        <v>272</v>
      </c>
      <c r="E17" t="s">
        <v>233</v>
      </c>
      <c r="F17" s="91">
        <v>0</v>
      </c>
      <c r="G17" t="s">
        <v>105</v>
      </c>
      <c r="H17" s="91">
        <v>0</v>
      </c>
      <c r="I17" s="91">
        <v>-490.49270999999999</v>
      </c>
      <c r="J17" s="91">
        <v>-4.41</v>
      </c>
      <c r="K17" s="91">
        <v>-0.04</v>
      </c>
    </row>
    <row r="18" spans="2:11">
      <c r="B18" s="92" t="s">
        <v>278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272</v>
      </c>
      <c r="C19" t="s">
        <v>272</v>
      </c>
      <c r="D19" t="s">
        <v>272</v>
      </c>
      <c r="E19" s="19"/>
      <c r="F19" s="91">
        <v>0</v>
      </c>
      <c r="G19" t="s">
        <v>272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9">
        <v>43373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2972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2973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100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C12+C40</f>
        <v>79331.411768275313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228</v>
      </c>
      <c r="C12" s="96">
        <f>SUM(C13:C39)</f>
        <v>20587.782655375628</v>
      </c>
    </row>
    <row r="13" spans="2:17">
      <c r="B13" t="s">
        <v>2894</v>
      </c>
      <c r="C13" s="97">
        <v>55.85877</v>
      </c>
      <c r="D13" s="98">
        <v>43374</v>
      </c>
    </row>
    <row r="14" spans="2:17">
      <c r="B14" t="s">
        <v>2895</v>
      </c>
      <c r="C14" s="97">
        <v>11.90653425</v>
      </c>
      <c r="D14" s="98">
        <v>43404</v>
      </c>
    </row>
    <row r="15" spans="2:17">
      <c r="B15" t="s">
        <v>2896</v>
      </c>
      <c r="C15" s="97">
        <v>20.546048249999991</v>
      </c>
      <c r="D15" s="98">
        <v>43465</v>
      </c>
    </row>
    <row r="16" spans="2:17">
      <c r="B16" t="s">
        <v>2897</v>
      </c>
      <c r="C16" s="97">
        <v>38.304189999999998</v>
      </c>
      <c r="D16" s="98">
        <v>43465</v>
      </c>
    </row>
    <row r="17" spans="2:4">
      <c r="B17" t="s">
        <v>2898</v>
      </c>
      <c r="C17" s="97">
        <v>634.197</v>
      </c>
      <c r="D17" s="98">
        <v>43800</v>
      </c>
    </row>
    <row r="18" spans="2:4">
      <c r="B18" t="s">
        <v>2899</v>
      </c>
      <c r="C18" s="97">
        <v>1354.77775</v>
      </c>
      <c r="D18" s="98">
        <v>43830</v>
      </c>
    </row>
    <row r="19" spans="2:4">
      <c r="B19" t="s">
        <v>2900</v>
      </c>
      <c r="C19" s="97">
        <v>521.54210999999998</v>
      </c>
      <c r="D19" s="98">
        <v>43908</v>
      </c>
    </row>
    <row r="20" spans="2:4">
      <c r="B20" t="s">
        <v>2901</v>
      </c>
      <c r="C20" s="97">
        <v>80.557400000000001</v>
      </c>
      <c r="D20" s="98">
        <v>43948</v>
      </c>
    </row>
    <row r="21" spans="2:4">
      <c r="B21" t="s">
        <v>2902</v>
      </c>
      <c r="C21" s="97">
        <v>71.786740000000009</v>
      </c>
      <c r="D21" s="98">
        <v>44075</v>
      </c>
    </row>
    <row r="22" spans="2:4">
      <c r="B22" t="s">
        <v>2903</v>
      </c>
      <c r="C22" s="97">
        <v>1335.4198700000002</v>
      </c>
      <c r="D22" s="98">
        <v>44246</v>
      </c>
    </row>
    <row r="23" spans="2:4">
      <c r="B23" t="s">
        <v>2904</v>
      </c>
      <c r="C23" s="97">
        <v>1097.962996467568</v>
      </c>
      <c r="D23" s="98">
        <v>44255</v>
      </c>
    </row>
    <row r="24" spans="2:4">
      <c r="B24" t="s">
        <v>2905</v>
      </c>
      <c r="C24" s="97">
        <v>149.21880999999999</v>
      </c>
      <c r="D24" s="98">
        <v>44335</v>
      </c>
    </row>
    <row r="25" spans="2:4">
      <c r="B25" t="s">
        <v>2906</v>
      </c>
      <c r="C25" s="97">
        <v>77.797749999999994</v>
      </c>
      <c r="D25" s="98">
        <v>44498</v>
      </c>
    </row>
    <row r="26" spans="2:4">
      <c r="B26" t="s">
        <v>2907</v>
      </c>
      <c r="C26" s="97">
        <v>175.80900000000003</v>
      </c>
      <c r="D26" s="98">
        <v>44516</v>
      </c>
    </row>
    <row r="27" spans="2:4">
      <c r="B27" t="s">
        <v>2908</v>
      </c>
      <c r="C27" s="97">
        <v>896.73304000000007</v>
      </c>
      <c r="D27" s="98">
        <v>44727</v>
      </c>
    </row>
    <row r="28" spans="2:4">
      <c r="B28" t="s">
        <v>2909</v>
      </c>
      <c r="C28" s="97">
        <v>1570.03601</v>
      </c>
      <c r="D28" s="98">
        <v>44739</v>
      </c>
    </row>
    <row r="29" spans="2:4">
      <c r="B29" t="s">
        <v>2910</v>
      </c>
      <c r="C29" s="97">
        <v>441.33831999999995</v>
      </c>
      <c r="D29" s="98">
        <v>44926</v>
      </c>
    </row>
    <row r="30" spans="2:4">
      <c r="B30" t="s">
        <v>2911</v>
      </c>
      <c r="C30" s="97">
        <v>820.33289302326</v>
      </c>
      <c r="D30" s="98">
        <v>45534</v>
      </c>
    </row>
    <row r="31" spans="2:4">
      <c r="B31" t="s">
        <v>2912</v>
      </c>
      <c r="C31" s="97">
        <v>26.15021999999999</v>
      </c>
      <c r="D31" s="98">
        <v>45534</v>
      </c>
    </row>
    <row r="32" spans="2:4">
      <c r="B32" t="s">
        <v>2913</v>
      </c>
      <c r="C32" s="97">
        <v>1215.0926225099997</v>
      </c>
      <c r="D32" s="98">
        <v>45640</v>
      </c>
    </row>
    <row r="33" spans="2:4">
      <c r="B33" t="s">
        <v>2914</v>
      </c>
      <c r="C33" s="97">
        <v>1509.4877615999999</v>
      </c>
      <c r="D33" s="98">
        <v>46054</v>
      </c>
    </row>
    <row r="34" spans="2:4">
      <c r="B34" t="s">
        <v>2915</v>
      </c>
      <c r="C34" s="97">
        <v>3262.9519471028448</v>
      </c>
      <c r="D34" s="98">
        <v>46100</v>
      </c>
    </row>
    <row r="35" spans="2:4">
      <c r="B35" t="s">
        <v>2916</v>
      </c>
      <c r="C35" s="97">
        <v>806.82599409313445</v>
      </c>
      <c r="D35" s="98">
        <v>46132</v>
      </c>
    </row>
    <row r="36" spans="2:4">
      <c r="B36" t="s">
        <v>2917</v>
      </c>
      <c r="C36" s="97">
        <v>1142.8807221188167</v>
      </c>
      <c r="D36" s="98">
        <v>46631</v>
      </c>
    </row>
    <row r="37" spans="2:4">
      <c r="B37" t="s">
        <v>2918</v>
      </c>
      <c r="C37" s="97">
        <v>1523.2147959599999</v>
      </c>
      <c r="D37" s="98">
        <v>46752</v>
      </c>
    </row>
    <row r="38" spans="2:4">
      <c r="B38" t="s">
        <v>2919</v>
      </c>
      <c r="C38" s="97">
        <v>1747.0533600000001</v>
      </c>
      <c r="D38" s="98">
        <v>47177</v>
      </c>
    </row>
    <row r="39" spans="2:4">
      <c r="B39"/>
      <c r="C39" s="91"/>
    </row>
    <row r="40" spans="2:4">
      <c r="B40" s="95" t="s">
        <v>278</v>
      </c>
      <c r="C40" s="96">
        <f>SUM(C41:C94)</f>
        <v>58743.629112899682</v>
      </c>
    </row>
    <row r="41" spans="2:4">
      <c r="B41" t="s">
        <v>2920</v>
      </c>
      <c r="C41" s="97">
        <v>1278.0373804326637</v>
      </c>
      <c r="D41" s="98">
        <v>44044</v>
      </c>
    </row>
    <row r="42" spans="2:4">
      <c r="B42" t="s">
        <v>2921</v>
      </c>
      <c r="C42" s="97">
        <v>861.64230671999985</v>
      </c>
      <c r="D42" s="98">
        <v>44258</v>
      </c>
    </row>
    <row r="43" spans="2:4">
      <c r="B43" t="s">
        <v>2922</v>
      </c>
      <c r="C43" s="97">
        <v>1214.4490919003622</v>
      </c>
      <c r="D43" s="98">
        <v>44429</v>
      </c>
    </row>
    <row r="44" spans="2:4">
      <c r="B44" t="s">
        <v>2923</v>
      </c>
      <c r="C44" s="97">
        <v>358.25968151999973</v>
      </c>
      <c r="D44" s="98">
        <v>44621</v>
      </c>
    </row>
    <row r="45" spans="2:4">
      <c r="B45" t="s">
        <v>2924</v>
      </c>
      <c r="C45" s="97">
        <v>1917.247277434828</v>
      </c>
      <c r="D45" s="98">
        <v>44722</v>
      </c>
    </row>
    <row r="46" spans="2:4">
      <c r="B46" t="s">
        <v>2925</v>
      </c>
      <c r="C46" s="97">
        <v>716.45723252999983</v>
      </c>
      <c r="D46" s="98">
        <v>44727</v>
      </c>
    </row>
    <row r="47" spans="2:4">
      <c r="B47" t="s">
        <v>2926</v>
      </c>
      <c r="C47" s="97">
        <v>10.151827919999977</v>
      </c>
      <c r="D47" s="98">
        <v>44727</v>
      </c>
    </row>
    <row r="48" spans="2:4">
      <c r="B48" t="s">
        <v>2927</v>
      </c>
      <c r="C48" s="97">
        <v>1227.0280900000002</v>
      </c>
      <c r="D48" s="98">
        <v>44836</v>
      </c>
    </row>
    <row r="49" spans="2:4">
      <c r="B49" t="s">
        <v>2928</v>
      </c>
      <c r="C49" s="97">
        <v>1818.2146700548853</v>
      </c>
      <c r="D49" s="98">
        <v>45382</v>
      </c>
    </row>
    <row r="50" spans="2:4">
      <c r="B50" t="s">
        <v>2353</v>
      </c>
      <c r="C50" s="97">
        <v>509.62970152799988</v>
      </c>
      <c r="D50" s="98">
        <v>45383</v>
      </c>
    </row>
    <row r="51" spans="2:4">
      <c r="B51" t="s">
        <v>2929</v>
      </c>
      <c r="C51" s="97">
        <v>1420.3040591880003</v>
      </c>
      <c r="D51" s="98">
        <v>45485</v>
      </c>
    </row>
    <row r="52" spans="2:4">
      <c r="B52" t="s">
        <v>2930</v>
      </c>
      <c r="C52" s="97">
        <v>211.76261262000003</v>
      </c>
      <c r="D52" s="98">
        <v>45536</v>
      </c>
    </row>
    <row r="53" spans="2:4">
      <c r="B53" t="s">
        <v>2931</v>
      </c>
      <c r="C53" s="97">
        <v>2027.8695914099999</v>
      </c>
      <c r="D53" s="98">
        <v>45557</v>
      </c>
    </row>
    <row r="54" spans="2:4">
      <c r="B54" t="s">
        <v>2932</v>
      </c>
      <c r="C54" s="97">
        <v>993.96314722800003</v>
      </c>
      <c r="D54" s="98">
        <v>45710</v>
      </c>
    </row>
    <row r="55" spans="2:4">
      <c r="B55" t="s">
        <v>2933</v>
      </c>
      <c r="C55" s="97">
        <v>1365.4566174599993</v>
      </c>
      <c r="D55" s="98">
        <v>45748</v>
      </c>
    </row>
    <row r="56" spans="2:4">
      <c r="B56" t="s">
        <v>2934</v>
      </c>
      <c r="C56" s="97">
        <v>1802.797626825</v>
      </c>
      <c r="D56" s="98">
        <v>45777</v>
      </c>
    </row>
    <row r="57" spans="2:4">
      <c r="B57" t="s">
        <v>2935</v>
      </c>
      <c r="C57" s="97">
        <v>1736.4476247481534</v>
      </c>
      <c r="D57" s="98">
        <v>45778</v>
      </c>
    </row>
    <row r="58" spans="2:4">
      <c r="B58" t="s">
        <v>2936</v>
      </c>
      <c r="C58" s="97">
        <v>826.39233057600018</v>
      </c>
      <c r="D58" s="98">
        <v>45806</v>
      </c>
    </row>
    <row r="59" spans="2:4">
      <c r="B59" t="s">
        <v>2937</v>
      </c>
      <c r="C59" s="97">
        <v>1096.9636608359997</v>
      </c>
      <c r="D59" s="98">
        <v>45838</v>
      </c>
    </row>
    <row r="60" spans="2:4">
      <c r="B60" t="s">
        <v>2938</v>
      </c>
      <c r="C60" s="97">
        <v>1765.1696791322001</v>
      </c>
      <c r="D60" s="98">
        <v>46012</v>
      </c>
    </row>
    <row r="61" spans="2:4">
      <c r="B61" t="s">
        <v>2939</v>
      </c>
      <c r="C61" s="97">
        <v>207.88819422428554</v>
      </c>
      <c r="D61" s="98">
        <v>46054</v>
      </c>
    </row>
    <row r="62" spans="2:4">
      <c r="B62" t="s">
        <v>2940</v>
      </c>
      <c r="C62" s="97">
        <v>591.87032431200021</v>
      </c>
      <c r="D62" s="98">
        <v>46054</v>
      </c>
    </row>
    <row r="63" spans="2:4">
      <c r="B63" t="s">
        <v>2941</v>
      </c>
      <c r="C63" s="97">
        <v>898.48874583000008</v>
      </c>
      <c r="D63" s="98">
        <v>46082</v>
      </c>
    </row>
    <row r="64" spans="2:4">
      <c r="B64" t="s">
        <v>2942</v>
      </c>
      <c r="C64" s="97">
        <v>125.33223809215673</v>
      </c>
      <c r="D64" s="98">
        <v>46199</v>
      </c>
    </row>
    <row r="65" spans="2:4">
      <c r="B65" t="s">
        <v>2943</v>
      </c>
      <c r="C65" s="97">
        <v>1905.333173418612</v>
      </c>
      <c r="D65" s="98">
        <v>46201</v>
      </c>
    </row>
    <row r="66" spans="2:4">
      <c r="B66" t="s">
        <v>2944</v>
      </c>
      <c r="C66" s="97">
        <v>357.50431511316719</v>
      </c>
      <c r="D66" s="98">
        <v>46201</v>
      </c>
    </row>
    <row r="67" spans="2:4">
      <c r="B67" t="s">
        <v>2945</v>
      </c>
      <c r="C67" s="97">
        <v>375.11295770772244</v>
      </c>
      <c r="D67" s="98">
        <v>46201</v>
      </c>
    </row>
    <row r="68" spans="2:4">
      <c r="B68" t="s">
        <v>2946</v>
      </c>
      <c r="C68" s="97">
        <v>322.30620981000004</v>
      </c>
      <c r="D68" s="98">
        <v>46201</v>
      </c>
    </row>
    <row r="69" spans="2:4">
      <c r="B69" t="s">
        <v>2947</v>
      </c>
      <c r="C69" s="97">
        <v>1560.0321102600001</v>
      </c>
      <c r="D69" s="98">
        <v>46482</v>
      </c>
    </row>
    <row r="70" spans="2:4">
      <c r="B70" t="s">
        <v>2948</v>
      </c>
      <c r="C70" s="97">
        <v>526.76350037999998</v>
      </c>
      <c r="D70" s="98">
        <v>46482</v>
      </c>
    </row>
    <row r="71" spans="2:4">
      <c r="B71" t="s">
        <v>2949</v>
      </c>
      <c r="C71" s="97">
        <v>2379.6709357541476</v>
      </c>
      <c r="D71" s="98">
        <v>46601</v>
      </c>
    </row>
    <row r="72" spans="2:4">
      <c r="B72" t="s">
        <v>2950</v>
      </c>
      <c r="C72" s="97">
        <v>1144.9201104899998</v>
      </c>
      <c r="D72" s="98">
        <v>46637</v>
      </c>
    </row>
    <row r="73" spans="2:4">
      <c r="B73" t="s">
        <v>2951</v>
      </c>
      <c r="C73" s="97">
        <v>132.40702478775634</v>
      </c>
      <c r="D73" s="98">
        <v>46663</v>
      </c>
    </row>
    <row r="74" spans="2:4">
      <c r="B74" t="s">
        <v>2952</v>
      </c>
      <c r="C74" s="97">
        <v>608.78222279723093</v>
      </c>
      <c r="D74" s="98">
        <v>46722</v>
      </c>
    </row>
    <row r="75" spans="2:4">
      <c r="B75" t="s">
        <v>2953</v>
      </c>
      <c r="C75" s="97">
        <v>1703.5040918948703</v>
      </c>
      <c r="D75" s="98">
        <v>46742</v>
      </c>
    </row>
    <row r="76" spans="2:4">
      <c r="B76" t="s">
        <v>2954</v>
      </c>
      <c r="C76" s="97">
        <v>1704.0498405768851</v>
      </c>
      <c r="D76" s="98">
        <v>46844</v>
      </c>
    </row>
    <row r="77" spans="2:4">
      <c r="B77" t="s">
        <v>2955</v>
      </c>
      <c r="C77" s="97">
        <v>170.38543392</v>
      </c>
      <c r="D77" s="98">
        <v>46938</v>
      </c>
    </row>
    <row r="78" spans="2:4">
      <c r="B78" t="s">
        <v>2956</v>
      </c>
      <c r="C78" s="97">
        <v>1091.6511456776818</v>
      </c>
      <c r="D78" s="98">
        <v>46938</v>
      </c>
    </row>
    <row r="79" spans="2:4">
      <c r="B79" t="s">
        <v>2957</v>
      </c>
      <c r="C79" s="97">
        <v>1.9844042400000002</v>
      </c>
      <c r="D79" s="98">
        <v>46938</v>
      </c>
    </row>
    <row r="80" spans="2:4">
      <c r="B80" t="s">
        <v>2958</v>
      </c>
      <c r="C80" s="97">
        <v>1.4311118880000075</v>
      </c>
      <c r="D80" s="98">
        <v>46938</v>
      </c>
    </row>
    <row r="81" spans="2:4">
      <c r="B81" t="s">
        <v>2959</v>
      </c>
      <c r="C81" s="97">
        <v>2.2539628799999991</v>
      </c>
      <c r="D81" s="98">
        <v>46938</v>
      </c>
    </row>
    <row r="82" spans="2:4">
      <c r="B82" t="s">
        <v>2960</v>
      </c>
      <c r="C82" s="97">
        <v>2256.5380499999997</v>
      </c>
      <c r="D82" s="98">
        <v>46971</v>
      </c>
    </row>
    <row r="83" spans="2:4">
      <c r="B83" t="s">
        <v>2961</v>
      </c>
      <c r="C83" s="97">
        <v>1228.191856712637</v>
      </c>
      <c r="D83" s="98">
        <v>47026</v>
      </c>
    </row>
    <row r="84" spans="2:4">
      <c r="B84" t="s">
        <v>2962</v>
      </c>
      <c r="C84" s="97">
        <v>901.62767823442471</v>
      </c>
      <c r="D84" s="98">
        <v>47031</v>
      </c>
    </row>
    <row r="85" spans="2:4">
      <c r="B85" t="s">
        <v>2963</v>
      </c>
      <c r="C85" s="97">
        <v>603.53294476460871</v>
      </c>
      <c r="D85" s="98">
        <v>47102</v>
      </c>
    </row>
    <row r="86" spans="2:4">
      <c r="B86" t="s">
        <v>2316</v>
      </c>
      <c r="C86" s="97">
        <v>1435.7837691750126</v>
      </c>
      <c r="D86" s="98">
        <v>47178</v>
      </c>
    </row>
    <row r="87" spans="2:4">
      <c r="B87" t="s">
        <v>2964</v>
      </c>
      <c r="C87" s="97">
        <v>1169.0174438612044</v>
      </c>
      <c r="D87" s="98">
        <v>47262</v>
      </c>
    </row>
    <row r="88" spans="2:4">
      <c r="B88" t="s">
        <v>2965</v>
      </c>
      <c r="C88" s="97">
        <v>443.89048565824368</v>
      </c>
      <c r="D88" s="98">
        <v>47467</v>
      </c>
    </row>
    <row r="89" spans="2:4">
      <c r="B89" t="s">
        <v>2966</v>
      </c>
      <c r="C89" s="97">
        <v>2575.3489561799997</v>
      </c>
      <c r="D89" s="98">
        <v>47992</v>
      </c>
    </row>
    <row r="90" spans="2:4">
      <c r="B90" t="s">
        <v>2967</v>
      </c>
      <c r="C90" s="97">
        <v>954.49843943999986</v>
      </c>
      <c r="D90" s="98">
        <v>48069</v>
      </c>
    </row>
    <row r="91" spans="2:4">
      <c r="B91" t="s">
        <v>2968</v>
      </c>
      <c r="C91" s="97">
        <v>1153.7557726499999</v>
      </c>
      <c r="D91" s="98">
        <v>48213</v>
      </c>
    </row>
    <row r="92" spans="2:4">
      <c r="B92" t="s">
        <v>2969</v>
      </c>
      <c r="C92" s="97">
        <v>767.28483003996018</v>
      </c>
      <c r="D92" s="98">
        <v>48723</v>
      </c>
    </row>
    <row r="93" spans="2:4">
      <c r="B93" t="s">
        <v>2970</v>
      </c>
      <c r="C93" s="97">
        <v>2786.0811687130004</v>
      </c>
      <c r="D93" s="98">
        <v>50041</v>
      </c>
    </row>
    <row r="94" spans="2:4">
      <c r="B94" t="s">
        <v>2971</v>
      </c>
      <c r="C94" s="97">
        <v>3498.1614533520005</v>
      </c>
      <c r="D94" s="98">
        <v>51592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E5:XFD1048576 B5:D12 B39:D40 B95:D1048576 A5:A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9">
        <v>43373</v>
      </c>
    </row>
    <row r="2" spans="2:18">
      <c r="B2" s="2" t="s">
        <v>1</v>
      </c>
      <c r="C2" s="12" t="s">
        <v>2972</v>
      </c>
    </row>
    <row r="3" spans="2:18">
      <c r="B3" s="2" t="s">
        <v>2</v>
      </c>
      <c r="C3" s="26" t="s">
        <v>2973</v>
      </c>
    </row>
    <row r="4" spans="2:18">
      <c r="B4" s="2" t="s">
        <v>3</v>
      </c>
      <c r="C4" s="100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228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272</v>
      </c>
      <c r="C14" t="s">
        <v>272</v>
      </c>
      <c r="D14" t="s">
        <v>272</v>
      </c>
      <c r="E14" t="s">
        <v>272</v>
      </c>
      <c r="H14" s="91">
        <v>0</v>
      </c>
      <c r="I14" t="s">
        <v>272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316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272</v>
      </c>
      <c r="C16" t="s">
        <v>272</v>
      </c>
      <c r="D16" t="s">
        <v>272</v>
      </c>
      <c r="E16" t="s">
        <v>272</v>
      </c>
      <c r="H16" s="91">
        <v>0</v>
      </c>
      <c r="I16" t="s">
        <v>272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272</v>
      </c>
      <c r="C18" t="s">
        <v>272</v>
      </c>
      <c r="D18" t="s">
        <v>272</v>
      </c>
      <c r="E18" t="s">
        <v>272</v>
      </c>
      <c r="H18" s="91">
        <v>0</v>
      </c>
      <c r="I18" t="s">
        <v>272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1089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272</v>
      </c>
      <c r="C20" t="s">
        <v>272</v>
      </c>
      <c r="D20" t="s">
        <v>272</v>
      </c>
      <c r="E20" t="s">
        <v>272</v>
      </c>
      <c r="H20" s="91">
        <v>0</v>
      </c>
      <c r="I20" t="s">
        <v>272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272</v>
      </c>
      <c r="C23" t="s">
        <v>272</v>
      </c>
      <c r="D23" t="s">
        <v>272</v>
      </c>
      <c r="E23" t="s">
        <v>272</v>
      </c>
      <c r="H23" s="91">
        <v>0</v>
      </c>
      <c r="I23" t="s">
        <v>272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272</v>
      </c>
      <c r="C25" t="s">
        <v>272</v>
      </c>
      <c r="D25" t="s">
        <v>272</v>
      </c>
      <c r="E25" t="s">
        <v>272</v>
      </c>
      <c r="H25" s="91">
        <v>0</v>
      </c>
      <c r="I25" t="s">
        <v>272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280</v>
      </c>
      <c r="D26" s="16"/>
    </row>
    <row r="27" spans="2:16">
      <c r="B27" t="s">
        <v>370</v>
      </c>
      <c r="D27" s="16"/>
    </row>
    <row r="28" spans="2:16">
      <c r="B28" t="s">
        <v>372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9">
        <v>43373</v>
      </c>
    </row>
    <row r="2" spans="2:18">
      <c r="B2" s="2" t="s">
        <v>1</v>
      </c>
      <c r="C2" s="12" t="s">
        <v>2972</v>
      </c>
    </row>
    <row r="3" spans="2:18">
      <c r="B3" s="2" t="s">
        <v>2</v>
      </c>
      <c r="C3" s="26" t="s">
        <v>2973</v>
      </c>
    </row>
    <row r="4" spans="2:18">
      <c r="B4" s="2" t="s">
        <v>3</v>
      </c>
      <c r="C4" s="100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228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2074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272</v>
      </c>
      <c r="C14" t="s">
        <v>272</v>
      </c>
      <c r="D14" t="s">
        <v>272</v>
      </c>
      <c r="E14" t="s">
        <v>272</v>
      </c>
      <c r="H14" s="91">
        <v>0</v>
      </c>
      <c r="I14" t="s">
        <v>272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2075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272</v>
      </c>
      <c r="C16" t="s">
        <v>272</v>
      </c>
      <c r="D16" t="s">
        <v>272</v>
      </c>
      <c r="E16" t="s">
        <v>272</v>
      </c>
      <c r="H16" s="91">
        <v>0</v>
      </c>
      <c r="I16" t="s">
        <v>272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272</v>
      </c>
      <c r="C18" t="s">
        <v>272</v>
      </c>
      <c r="D18" t="s">
        <v>272</v>
      </c>
      <c r="E18" t="s">
        <v>272</v>
      </c>
      <c r="H18" s="91">
        <v>0</v>
      </c>
      <c r="I18" t="s">
        <v>272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1089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272</v>
      </c>
      <c r="C20" t="s">
        <v>272</v>
      </c>
      <c r="D20" t="s">
        <v>272</v>
      </c>
      <c r="E20" t="s">
        <v>272</v>
      </c>
      <c r="H20" s="91">
        <v>0</v>
      </c>
      <c r="I20" t="s">
        <v>272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272</v>
      </c>
      <c r="C23" t="s">
        <v>272</v>
      </c>
      <c r="D23" t="s">
        <v>272</v>
      </c>
      <c r="E23" t="s">
        <v>272</v>
      </c>
      <c r="H23" s="91">
        <v>0</v>
      </c>
      <c r="I23" t="s">
        <v>272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272</v>
      </c>
      <c r="C25" t="s">
        <v>272</v>
      </c>
      <c r="D25" t="s">
        <v>272</v>
      </c>
      <c r="E25" t="s">
        <v>272</v>
      </c>
      <c r="H25" s="91">
        <v>0</v>
      </c>
      <c r="I25" t="s">
        <v>272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280</v>
      </c>
      <c r="D26" s="16"/>
    </row>
    <row r="27" spans="2:16">
      <c r="B27" t="s">
        <v>370</v>
      </c>
      <c r="D27" s="16"/>
    </row>
    <row r="28" spans="2:16">
      <c r="B28" t="s">
        <v>372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9">
        <v>43373</v>
      </c>
    </row>
    <row r="2" spans="2:53">
      <c r="B2" s="2" t="s">
        <v>1</v>
      </c>
      <c r="C2" s="12" t="s">
        <v>2972</v>
      </c>
    </row>
    <row r="3" spans="2:53">
      <c r="B3" s="2" t="s">
        <v>2</v>
      </c>
      <c r="C3" s="26" t="s">
        <v>2973</v>
      </c>
    </row>
    <row r="4" spans="2:53">
      <c r="B4" s="2" t="s">
        <v>3</v>
      </c>
      <c r="C4" s="100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5.42</v>
      </c>
      <c r="I11" s="7"/>
      <c r="J11" s="7"/>
      <c r="K11" s="90">
        <v>0.76</v>
      </c>
      <c r="L11" s="90">
        <v>182169017.38</v>
      </c>
      <c r="M11" s="7"/>
      <c r="N11" s="90">
        <v>220.39124000000001</v>
      </c>
      <c r="O11" s="90">
        <v>206565.76028162299</v>
      </c>
      <c r="P11" s="7"/>
      <c r="Q11" s="90">
        <v>100</v>
      </c>
      <c r="R11" s="90">
        <v>17.579999999999998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228</v>
      </c>
      <c r="C12" s="16"/>
      <c r="D12" s="16"/>
      <c r="H12" s="93">
        <v>5.42</v>
      </c>
      <c r="K12" s="93">
        <v>0.76</v>
      </c>
      <c r="L12" s="93">
        <v>182169017.38</v>
      </c>
      <c r="N12" s="93">
        <v>220.39124000000001</v>
      </c>
      <c r="O12" s="93">
        <v>206565.76028162299</v>
      </c>
      <c r="Q12" s="93">
        <v>100</v>
      </c>
      <c r="R12" s="93">
        <v>17.579999999999998</v>
      </c>
    </row>
    <row r="13" spans="2:53">
      <c r="B13" s="92" t="s">
        <v>281</v>
      </c>
      <c r="C13" s="16"/>
      <c r="D13" s="16"/>
      <c r="H13" s="93">
        <v>5.43</v>
      </c>
      <c r="K13" s="93">
        <v>-0.18</v>
      </c>
      <c r="L13" s="93">
        <v>58904989.380000003</v>
      </c>
      <c r="N13" s="93">
        <v>209.02619999999999</v>
      </c>
      <c r="O13" s="93">
        <v>73131.264850423002</v>
      </c>
      <c r="Q13" s="93">
        <v>35.4</v>
      </c>
      <c r="R13" s="93">
        <v>6.22</v>
      </c>
    </row>
    <row r="14" spans="2:53">
      <c r="B14" s="92" t="s">
        <v>282</v>
      </c>
      <c r="C14" s="16"/>
      <c r="D14" s="16"/>
      <c r="H14" s="93">
        <v>5.43</v>
      </c>
      <c r="K14" s="93">
        <v>-0.18</v>
      </c>
      <c r="L14" s="93">
        <v>58904989.380000003</v>
      </c>
      <c r="N14" s="93">
        <v>209.02619999999999</v>
      </c>
      <c r="O14" s="93">
        <v>73131.264850423002</v>
      </c>
      <c r="Q14" s="93">
        <v>35.4</v>
      </c>
      <c r="R14" s="93">
        <v>6.22</v>
      </c>
    </row>
    <row r="15" spans="2:53">
      <c r="B15" t="s">
        <v>283</v>
      </c>
      <c r="C15" t="s">
        <v>284</v>
      </c>
      <c r="D15" t="s">
        <v>103</v>
      </c>
      <c r="E15" t="s">
        <v>285</v>
      </c>
      <c r="F15" t="s">
        <v>154</v>
      </c>
      <c r="G15" t="s">
        <v>286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8034007.0499999998</v>
      </c>
      <c r="M15" s="91">
        <v>148.85</v>
      </c>
      <c r="N15" s="91">
        <v>0</v>
      </c>
      <c r="O15" s="91">
        <v>11958.619493925</v>
      </c>
      <c r="P15" s="91">
        <v>0.05</v>
      </c>
      <c r="Q15" s="91">
        <v>5.79</v>
      </c>
      <c r="R15" s="91">
        <v>1.02</v>
      </c>
    </row>
    <row r="16" spans="2:53">
      <c r="B16" t="s">
        <v>287</v>
      </c>
      <c r="C16" t="s">
        <v>288</v>
      </c>
      <c r="D16" t="s">
        <v>103</v>
      </c>
      <c r="E16" t="s">
        <v>285</v>
      </c>
      <c r="F16" t="s">
        <v>154</v>
      </c>
      <c r="G16" t="s">
        <v>289</v>
      </c>
      <c r="H16" s="91">
        <v>5.35</v>
      </c>
      <c r="I16" t="s">
        <v>105</v>
      </c>
      <c r="J16" s="91">
        <v>4</v>
      </c>
      <c r="K16" s="91">
        <v>-0.03</v>
      </c>
      <c r="L16" s="91">
        <v>2748207.87</v>
      </c>
      <c r="M16" s="91">
        <v>153.77000000000001</v>
      </c>
      <c r="N16" s="91">
        <v>0</v>
      </c>
      <c r="O16" s="91">
        <v>4225.9192416989999</v>
      </c>
      <c r="P16" s="91">
        <v>0.03</v>
      </c>
      <c r="Q16" s="91">
        <v>2.0499999999999998</v>
      </c>
      <c r="R16" s="91">
        <v>0.36</v>
      </c>
    </row>
    <row r="17" spans="2:18">
      <c r="B17" t="s">
        <v>290</v>
      </c>
      <c r="C17" t="s">
        <v>291</v>
      </c>
      <c r="D17" t="s">
        <v>103</v>
      </c>
      <c r="E17" t="s">
        <v>285</v>
      </c>
      <c r="F17" t="s">
        <v>154</v>
      </c>
      <c r="G17" t="s">
        <v>292</v>
      </c>
      <c r="H17" s="91">
        <v>8.4</v>
      </c>
      <c r="I17" t="s">
        <v>105</v>
      </c>
      <c r="J17" s="91">
        <v>0.75</v>
      </c>
      <c r="K17" s="91">
        <v>0.41</v>
      </c>
      <c r="L17" s="91">
        <v>7085403.8799999999</v>
      </c>
      <c r="M17" s="91">
        <v>104.47</v>
      </c>
      <c r="N17" s="91">
        <v>0</v>
      </c>
      <c r="O17" s="91">
        <v>7402.1214334360002</v>
      </c>
      <c r="P17" s="91">
        <v>7.0000000000000007E-2</v>
      </c>
      <c r="Q17" s="91">
        <v>3.58</v>
      </c>
      <c r="R17" s="91">
        <v>0.63</v>
      </c>
    </row>
    <row r="18" spans="2:18">
      <c r="B18" t="s">
        <v>293</v>
      </c>
      <c r="C18" t="s">
        <v>294</v>
      </c>
      <c r="D18" t="s">
        <v>103</v>
      </c>
      <c r="E18" t="s">
        <v>285</v>
      </c>
      <c r="F18" t="s">
        <v>154</v>
      </c>
      <c r="G18" t="s">
        <v>295</v>
      </c>
      <c r="H18" s="91">
        <v>23.21</v>
      </c>
      <c r="I18" t="s">
        <v>105</v>
      </c>
      <c r="J18" s="91">
        <v>1</v>
      </c>
      <c r="K18" s="91">
        <v>1.53</v>
      </c>
      <c r="L18" s="91">
        <v>904968.78</v>
      </c>
      <c r="M18" s="91">
        <v>89.81</v>
      </c>
      <c r="N18" s="91">
        <v>0</v>
      </c>
      <c r="O18" s="91">
        <v>812.75246131799997</v>
      </c>
      <c r="P18" s="91">
        <v>0.01</v>
      </c>
      <c r="Q18" s="91">
        <v>0.39</v>
      </c>
      <c r="R18" s="91">
        <v>7.0000000000000007E-2</v>
      </c>
    </row>
    <row r="19" spans="2:18">
      <c r="B19" t="s">
        <v>296</v>
      </c>
      <c r="C19" t="s">
        <v>297</v>
      </c>
      <c r="D19" t="s">
        <v>103</v>
      </c>
      <c r="E19" t="s">
        <v>285</v>
      </c>
      <c r="F19" t="s">
        <v>154</v>
      </c>
      <c r="G19" t="s">
        <v>298</v>
      </c>
      <c r="H19" s="91">
        <v>4.83</v>
      </c>
      <c r="I19" t="s">
        <v>105</v>
      </c>
      <c r="J19" s="91">
        <v>1.75</v>
      </c>
      <c r="K19" s="91">
        <v>-0.17</v>
      </c>
      <c r="L19" s="91">
        <v>2574404.1800000002</v>
      </c>
      <c r="M19" s="91">
        <v>111.8</v>
      </c>
      <c r="N19" s="91">
        <v>44.722520000000003</v>
      </c>
      <c r="O19" s="91">
        <v>2922.9063932399999</v>
      </c>
      <c r="P19" s="91">
        <v>0.02</v>
      </c>
      <c r="Q19" s="91">
        <v>1.42</v>
      </c>
      <c r="R19" s="91">
        <v>0.25</v>
      </c>
    </row>
    <row r="20" spans="2:18">
      <c r="B20" t="s">
        <v>299</v>
      </c>
      <c r="C20" t="s">
        <v>300</v>
      </c>
      <c r="D20" t="s">
        <v>103</v>
      </c>
      <c r="E20" t="s">
        <v>285</v>
      </c>
      <c r="F20" t="s">
        <v>154</v>
      </c>
      <c r="G20" t="s">
        <v>301</v>
      </c>
      <c r="H20" s="91">
        <v>1.05</v>
      </c>
      <c r="I20" t="s">
        <v>105</v>
      </c>
      <c r="J20" s="91">
        <v>3</v>
      </c>
      <c r="K20" s="91">
        <v>-0.9</v>
      </c>
      <c r="L20" s="91">
        <v>10345809.279999999</v>
      </c>
      <c r="M20" s="91">
        <v>118.16</v>
      </c>
      <c r="N20" s="91">
        <v>0</v>
      </c>
      <c r="O20" s="91">
        <v>12224.608245248</v>
      </c>
      <c r="P20" s="91">
        <v>7.0000000000000007E-2</v>
      </c>
      <c r="Q20" s="91">
        <v>5.92</v>
      </c>
      <c r="R20" s="91">
        <v>1.04</v>
      </c>
    </row>
    <row r="21" spans="2:18">
      <c r="B21" t="s">
        <v>302</v>
      </c>
      <c r="C21" t="s">
        <v>303</v>
      </c>
      <c r="D21" t="s">
        <v>103</v>
      </c>
      <c r="E21" t="s">
        <v>285</v>
      </c>
      <c r="F21" t="s">
        <v>154</v>
      </c>
      <c r="G21" t="s">
        <v>304</v>
      </c>
      <c r="H21" s="91">
        <v>6.88</v>
      </c>
      <c r="I21" t="s">
        <v>105</v>
      </c>
      <c r="J21" s="91">
        <v>0.75</v>
      </c>
      <c r="K21" s="91">
        <v>0.18</v>
      </c>
      <c r="L21" s="91">
        <v>2000790.6</v>
      </c>
      <c r="M21" s="91">
        <v>105.4</v>
      </c>
      <c r="N21" s="91">
        <v>0</v>
      </c>
      <c r="O21" s="91">
        <v>2108.8332924000001</v>
      </c>
      <c r="P21" s="91">
        <v>0.01</v>
      </c>
      <c r="Q21" s="91">
        <v>1.02</v>
      </c>
      <c r="R21" s="91">
        <v>0.18</v>
      </c>
    </row>
    <row r="22" spans="2:18">
      <c r="B22" t="s">
        <v>305</v>
      </c>
      <c r="C22" t="s">
        <v>306</v>
      </c>
      <c r="D22" t="s">
        <v>103</v>
      </c>
      <c r="E22" t="s">
        <v>285</v>
      </c>
      <c r="F22" t="s">
        <v>154</v>
      </c>
      <c r="G22" t="s">
        <v>307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12689245.640000001</v>
      </c>
      <c r="M22" s="91">
        <v>102.87</v>
      </c>
      <c r="N22" s="91">
        <v>0</v>
      </c>
      <c r="O22" s="91">
        <v>13053.426989868</v>
      </c>
      <c r="P22" s="91">
        <v>0.08</v>
      </c>
      <c r="Q22" s="91">
        <v>6.32</v>
      </c>
      <c r="R22" s="91">
        <v>1.1100000000000001</v>
      </c>
    </row>
    <row r="23" spans="2:18">
      <c r="B23" t="s">
        <v>308</v>
      </c>
      <c r="C23" t="s">
        <v>309</v>
      </c>
      <c r="D23" t="s">
        <v>103</v>
      </c>
      <c r="E23" t="s">
        <v>285</v>
      </c>
      <c r="F23" t="s">
        <v>154</v>
      </c>
      <c r="G23" t="s">
        <v>310</v>
      </c>
      <c r="H23" s="91">
        <v>18.03</v>
      </c>
      <c r="I23" t="s">
        <v>105</v>
      </c>
      <c r="J23" s="91">
        <v>2.75</v>
      </c>
      <c r="K23" s="91">
        <v>1.3</v>
      </c>
      <c r="L23" s="91">
        <v>1163797.67</v>
      </c>
      <c r="M23" s="91">
        <v>138.25</v>
      </c>
      <c r="N23" s="91">
        <v>0</v>
      </c>
      <c r="O23" s="91">
        <v>1608.950278775</v>
      </c>
      <c r="P23" s="91">
        <v>0.01</v>
      </c>
      <c r="Q23" s="91">
        <v>0.78</v>
      </c>
      <c r="R23" s="91">
        <v>0.14000000000000001</v>
      </c>
    </row>
    <row r="24" spans="2:18">
      <c r="B24" t="s">
        <v>311</v>
      </c>
      <c r="C24" t="s">
        <v>312</v>
      </c>
      <c r="D24" t="s">
        <v>103</v>
      </c>
      <c r="E24" t="s">
        <v>285</v>
      </c>
      <c r="F24" t="s">
        <v>154</v>
      </c>
      <c r="G24" t="s">
        <v>289</v>
      </c>
      <c r="H24" s="91">
        <v>13.79</v>
      </c>
      <c r="I24" t="s">
        <v>105</v>
      </c>
      <c r="J24" s="91">
        <v>4</v>
      </c>
      <c r="K24" s="91">
        <v>1.05</v>
      </c>
      <c r="L24" s="91">
        <v>5584419.1500000004</v>
      </c>
      <c r="M24" s="91">
        <v>177.18</v>
      </c>
      <c r="N24" s="91">
        <v>0</v>
      </c>
      <c r="O24" s="91">
        <v>9894.4738499699997</v>
      </c>
      <c r="P24" s="91">
        <v>0.03</v>
      </c>
      <c r="Q24" s="91">
        <v>4.79</v>
      </c>
      <c r="R24" s="91">
        <v>0.84</v>
      </c>
    </row>
    <row r="25" spans="2:18">
      <c r="B25" t="s">
        <v>313</v>
      </c>
      <c r="C25" t="s">
        <v>314</v>
      </c>
      <c r="D25" t="s">
        <v>103</v>
      </c>
      <c r="E25" t="s">
        <v>285</v>
      </c>
      <c r="F25" t="s">
        <v>154</v>
      </c>
      <c r="G25" t="s">
        <v>315</v>
      </c>
      <c r="H25" s="91">
        <v>3.85</v>
      </c>
      <c r="I25" t="s">
        <v>105</v>
      </c>
      <c r="J25" s="91">
        <v>2.75</v>
      </c>
      <c r="K25" s="91">
        <v>-0.37</v>
      </c>
      <c r="L25" s="91">
        <v>5773935.2800000003</v>
      </c>
      <c r="M25" s="91">
        <v>116.98</v>
      </c>
      <c r="N25" s="91">
        <v>164.30368000000001</v>
      </c>
      <c r="O25" s="91">
        <v>6918.6531705440002</v>
      </c>
      <c r="P25" s="91">
        <v>0.03</v>
      </c>
      <c r="Q25" s="91">
        <v>3.35</v>
      </c>
      <c r="R25" s="91">
        <v>0.59</v>
      </c>
    </row>
    <row r="26" spans="2:18">
      <c r="B26" s="92" t="s">
        <v>316</v>
      </c>
      <c r="C26" s="16"/>
      <c r="D26" s="16"/>
      <c r="H26" s="93">
        <v>5.42</v>
      </c>
      <c r="K26" s="93">
        <v>1.28</v>
      </c>
      <c r="L26" s="93">
        <v>123264028</v>
      </c>
      <c r="N26" s="93">
        <v>11.36504</v>
      </c>
      <c r="O26" s="93">
        <v>133434.49543119999</v>
      </c>
      <c r="Q26" s="93">
        <v>64.599999999999994</v>
      </c>
      <c r="R26" s="93">
        <v>11.36</v>
      </c>
    </row>
    <row r="27" spans="2:18">
      <c r="B27" s="92" t="s">
        <v>317</v>
      </c>
      <c r="C27" s="16"/>
      <c r="D27" s="16"/>
      <c r="H27" s="93">
        <v>0.42</v>
      </c>
      <c r="K27" s="93">
        <v>0.12</v>
      </c>
      <c r="L27" s="93">
        <v>10000000</v>
      </c>
      <c r="N27" s="93">
        <v>0</v>
      </c>
      <c r="O27" s="93">
        <v>9995</v>
      </c>
      <c r="Q27" s="93">
        <v>4.84</v>
      </c>
      <c r="R27" s="93">
        <v>0.85</v>
      </c>
    </row>
    <row r="28" spans="2:18">
      <c r="B28" t="s">
        <v>318</v>
      </c>
      <c r="C28" t="s">
        <v>319</v>
      </c>
      <c r="D28" t="s">
        <v>103</v>
      </c>
      <c r="E28" t="s">
        <v>285</v>
      </c>
      <c r="F28" t="s">
        <v>154</v>
      </c>
      <c r="G28" t="s">
        <v>320</v>
      </c>
      <c r="H28" s="91">
        <v>0.42</v>
      </c>
      <c r="I28" t="s">
        <v>105</v>
      </c>
      <c r="J28" s="91">
        <v>0</v>
      </c>
      <c r="K28" s="91">
        <v>0.12</v>
      </c>
      <c r="L28" s="91">
        <v>10000000</v>
      </c>
      <c r="M28" s="91">
        <v>99.95</v>
      </c>
      <c r="N28" s="91">
        <v>0</v>
      </c>
      <c r="O28" s="91">
        <v>9995</v>
      </c>
      <c r="P28" s="91">
        <v>0.13</v>
      </c>
      <c r="Q28" s="91">
        <v>4.84</v>
      </c>
      <c r="R28" s="91">
        <v>0.85</v>
      </c>
    </row>
    <row r="29" spans="2:18">
      <c r="B29" s="92" t="s">
        <v>321</v>
      </c>
      <c r="C29" s="16"/>
      <c r="D29" s="16"/>
      <c r="H29" s="93">
        <v>5.83</v>
      </c>
      <c r="K29" s="93">
        <v>1.37</v>
      </c>
      <c r="L29" s="93">
        <v>113264028</v>
      </c>
      <c r="N29" s="93">
        <v>11.36504</v>
      </c>
      <c r="O29" s="93">
        <v>123439.4954312</v>
      </c>
      <c r="Q29" s="93">
        <v>59.76</v>
      </c>
      <c r="R29" s="93">
        <v>10.51</v>
      </c>
    </row>
    <row r="30" spans="2:18">
      <c r="B30" t="s">
        <v>322</v>
      </c>
      <c r="C30" t="s">
        <v>323</v>
      </c>
      <c r="D30" t="s">
        <v>103</v>
      </c>
      <c r="E30" t="s">
        <v>285</v>
      </c>
      <c r="F30" t="s">
        <v>154</v>
      </c>
      <c r="G30" t="s">
        <v>324</v>
      </c>
      <c r="H30" s="91">
        <v>9.06</v>
      </c>
      <c r="I30" t="s">
        <v>105</v>
      </c>
      <c r="J30" s="91">
        <v>2.25</v>
      </c>
      <c r="K30" s="91">
        <v>2.21</v>
      </c>
      <c r="L30" s="91">
        <v>5050306</v>
      </c>
      <c r="M30" s="91">
        <v>100.4</v>
      </c>
      <c r="N30" s="91">
        <v>11.36504</v>
      </c>
      <c r="O30" s="91">
        <v>5081.8722639999996</v>
      </c>
      <c r="P30" s="91">
        <v>0.16</v>
      </c>
      <c r="Q30" s="91">
        <v>2.46</v>
      </c>
      <c r="R30" s="91">
        <v>0.43</v>
      </c>
    </row>
    <row r="31" spans="2:18">
      <c r="B31" t="s">
        <v>325</v>
      </c>
      <c r="C31" t="s">
        <v>326</v>
      </c>
      <c r="D31" t="s">
        <v>103</v>
      </c>
      <c r="E31" t="s">
        <v>285</v>
      </c>
      <c r="F31" t="s">
        <v>154</v>
      </c>
      <c r="G31" t="s">
        <v>327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4812927</v>
      </c>
      <c r="M31" s="91">
        <v>100.08</v>
      </c>
      <c r="N31" s="91">
        <v>0</v>
      </c>
      <c r="O31" s="91">
        <v>4816.7773416</v>
      </c>
      <c r="P31" s="91">
        <v>0.06</v>
      </c>
      <c r="Q31" s="91">
        <v>2.33</v>
      </c>
      <c r="R31" s="91">
        <v>0.41</v>
      </c>
    </row>
    <row r="32" spans="2:18">
      <c r="B32" t="s">
        <v>328</v>
      </c>
      <c r="C32" t="s">
        <v>329</v>
      </c>
      <c r="D32" t="s">
        <v>103</v>
      </c>
      <c r="E32" t="s">
        <v>285</v>
      </c>
      <c r="F32" t="s">
        <v>154</v>
      </c>
      <c r="G32" t="s">
        <v>330</v>
      </c>
      <c r="H32" s="91">
        <v>3.06</v>
      </c>
      <c r="I32" t="s">
        <v>105</v>
      </c>
      <c r="J32" s="91">
        <v>5.5</v>
      </c>
      <c r="K32" s="91">
        <v>0.89</v>
      </c>
      <c r="L32" s="91">
        <v>7693914</v>
      </c>
      <c r="M32" s="91">
        <v>118.75</v>
      </c>
      <c r="N32" s="91">
        <v>0</v>
      </c>
      <c r="O32" s="91">
        <v>9136.5228750000006</v>
      </c>
      <c r="P32" s="91">
        <v>0.04</v>
      </c>
      <c r="Q32" s="91">
        <v>4.42</v>
      </c>
      <c r="R32" s="91">
        <v>0.78</v>
      </c>
    </row>
    <row r="33" spans="2:18">
      <c r="B33" t="s">
        <v>331</v>
      </c>
      <c r="C33" t="s">
        <v>332</v>
      </c>
      <c r="D33" t="s">
        <v>103</v>
      </c>
      <c r="E33" t="s">
        <v>285</v>
      </c>
      <c r="F33" t="s">
        <v>154</v>
      </c>
      <c r="G33" t="s">
        <v>333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8179836</v>
      </c>
      <c r="M33" s="91">
        <v>105.94</v>
      </c>
      <c r="N33" s="91">
        <v>0</v>
      </c>
      <c r="O33" s="91">
        <v>8665.7182584000002</v>
      </c>
      <c r="P33" s="91">
        <v>0.06</v>
      </c>
      <c r="Q33" s="91">
        <v>4.2</v>
      </c>
      <c r="R33" s="91">
        <v>0.74</v>
      </c>
    </row>
    <row r="34" spans="2:18">
      <c r="B34" t="s">
        <v>334</v>
      </c>
      <c r="C34" t="s">
        <v>335</v>
      </c>
      <c r="D34" t="s">
        <v>103</v>
      </c>
      <c r="E34" t="s">
        <v>285</v>
      </c>
      <c r="F34" t="s">
        <v>154</v>
      </c>
      <c r="G34" t="s">
        <v>336</v>
      </c>
      <c r="H34" s="91">
        <v>7.82</v>
      </c>
      <c r="I34" t="s">
        <v>105</v>
      </c>
      <c r="J34" s="91">
        <v>2</v>
      </c>
      <c r="K34" s="91">
        <v>2</v>
      </c>
      <c r="L34" s="91">
        <v>15450524</v>
      </c>
      <c r="M34" s="91">
        <v>101.03</v>
      </c>
      <c r="N34" s="91">
        <v>0</v>
      </c>
      <c r="O34" s="91">
        <v>15609.6643972</v>
      </c>
      <c r="P34" s="91">
        <v>0.11</v>
      </c>
      <c r="Q34" s="91">
        <v>7.56</v>
      </c>
      <c r="R34" s="91">
        <v>1.33</v>
      </c>
    </row>
    <row r="35" spans="2:18">
      <c r="B35" t="s">
        <v>337</v>
      </c>
      <c r="C35" t="s">
        <v>338</v>
      </c>
      <c r="D35" t="s">
        <v>103</v>
      </c>
      <c r="E35" t="s">
        <v>285</v>
      </c>
      <c r="F35" t="s">
        <v>154</v>
      </c>
      <c r="G35" t="s">
        <v>339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8238872</v>
      </c>
      <c r="M35" s="91">
        <v>111.75</v>
      </c>
      <c r="N35" s="91">
        <v>0</v>
      </c>
      <c r="O35" s="91">
        <v>9206.9394599999996</v>
      </c>
      <c r="P35" s="91">
        <v>0.11</v>
      </c>
      <c r="Q35" s="91">
        <v>4.46</v>
      </c>
      <c r="R35" s="91">
        <v>0.78</v>
      </c>
    </row>
    <row r="36" spans="2:18">
      <c r="B36" t="s">
        <v>340</v>
      </c>
      <c r="C36" t="s">
        <v>341</v>
      </c>
      <c r="D36" t="s">
        <v>103</v>
      </c>
      <c r="E36" t="s">
        <v>285</v>
      </c>
      <c r="F36" t="s">
        <v>154</v>
      </c>
      <c r="G36" t="s">
        <v>342</v>
      </c>
      <c r="H36" s="91">
        <v>6.56</v>
      </c>
      <c r="I36" t="s">
        <v>105</v>
      </c>
      <c r="J36" s="91">
        <v>1.75</v>
      </c>
      <c r="K36" s="91">
        <v>1.79</v>
      </c>
      <c r="L36" s="91">
        <v>5858302</v>
      </c>
      <c r="M36" s="91">
        <v>99.93</v>
      </c>
      <c r="N36" s="91">
        <v>0</v>
      </c>
      <c r="O36" s="91">
        <v>5854.2011886</v>
      </c>
      <c r="P36" s="91">
        <v>0.03</v>
      </c>
      <c r="Q36" s="91">
        <v>2.83</v>
      </c>
      <c r="R36" s="91">
        <v>0.5</v>
      </c>
    </row>
    <row r="37" spans="2:18">
      <c r="B37" t="s">
        <v>343</v>
      </c>
      <c r="C37" t="s">
        <v>344</v>
      </c>
      <c r="D37" t="s">
        <v>103</v>
      </c>
      <c r="E37" t="s">
        <v>285</v>
      </c>
      <c r="F37" t="s">
        <v>154</v>
      </c>
      <c r="G37" t="s">
        <v>345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8022004</v>
      </c>
      <c r="M37" s="91">
        <v>109.6</v>
      </c>
      <c r="N37" s="91">
        <v>0</v>
      </c>
      <c r="O37" s="91">
        <v>8792.1163840000008</v>
      </c>
      <c r="P37" s="91">
        <v>0.04</v>
      </c>
      <c r="Q37" s="91">
        <v>4.26</v>
      </c>
      <c r="R37" s="91">
        <v>0.75</v>
      </c>
    </row>
    <row r="38" spans="2:18">
      <c r="B38" t="s">
        <v>346</v>
      </c>
      <c r="C38" t="s">
        <v>347</v>
      </c>
      <c r="D38" t="s">
        <v>103</v>
      </c>
      <c r="E38" t="s">
        <v>285</v>
      </c>
      <c r="F38" t="s">
        <v>154</v>
      </c>
      <c r="G38" t="s">
        <v>315</v>
      </c>
      <c r="H38" s="91">
        <v>4.13</v>
      </c>
      <c r="I38" t="s">
        <v>105</v>
      </c>
      <c r="J38" s="91">
        <v>4.25</v>
      </c>
      <c r="K38" s="91">
        <v>1.19</v>
      </c>
      <c r="L38" s="91">
        <v>3273325</v>
      </c>
      <c r="M38" s="91">
        <v>115.5</v>
      </c>
      <c r="N38" s="91">
        <v>0</v>
      </c>
      <c r="O38" s="91">
        <v>3780.6903750000001</v>
      </c>
      <c r="P38" s="91">
        <v>0.02</v>
      </c>
      <c r="Q38" s="91">
        <v>1.83</v>
      </c>
      <c r="R38" s="91">
        <v>0.32</v>
      </c>
    </row>
    <row r="39" spans="2:18">
      <c r="B39" t="s">
        <v>348</v>
      </c>
      <c r="C39" t="s">
        <v>349</v>
      </c>
      <c r="D39" t="s">
        <v>103</v>
      </c>
      <c r="E39" t="s">
        <v>285</v>
      </c>
      <c r="F39" t="s">
        <v>154</v>
      </c>
      <c r="G39" t="s">
        <v>350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12335441</v>
      </c>
      <c r="M39" s="91">
        <v>101.21</v>
      </c>
      <c r="N39" s="91">
        <v>0</v>
      </c>
      <c r="O39" s="91">
        <v>12484.699836100001</v>
      </c>
      <c r="P39" s="91">
        <v>0.08</v>
      </c>
      <c r="Q39" s="91">
        <v>6.04</v>
      </c>
      <c r="R39" s="91">
        <v>1.06</v>
      </c>
    </row>
    <row r="40" spans="2:18">
      <c r="B40" t="s">
        <v>351</v>
      </c>
      <c r="C40" t="s">
        <v>352</v>
      </c>
      <c r="D40" t="s">
        <v>103</v>
      </c>
      <c r="E40" t="s">
        <v>285</v>
      </c>
      <c r="F40" t="s">
        <v>154</v>
      </c>
      <c r="G40" t="s">
        <v>353</v>
      </c>
      <c r="H40" s="91">
        <v>0.66</v>
      </c>
      <c r="I40" t="s">
        <v>105</v>
      </c>
      <c r="J40" s="91">
        <v>2.25</v>
      </c>
      <c r="K40" s="91">
        <v>0.18</v>
      </c>
      <c r="L40" s="91">
        <v>9946954</v>
      </c>
      <c r="M40" s="91">
        <v>102.13</v>
      </c>
      <c r="N40" s="91">
        <v>0</v>
      </c>
      <c r="O40" s="91">
        <v>10158.824120200001</v>
      </c>
      <c r="P40" s="91">
        <v>0.05</v>
      </c>
      <c r="Q40" s="91">
        <v>4.92</v>
      </c>
      <c r="R40" s="91">
        <v>0.86</v>
      </c>
    </row>
    <row r="41" spans="2:18">
      <c r="B41" t="s">
        <v>354</v>
      </c>
      <c r="C41" t="s">
        <v>355</v>
      </c>
      <c r="D41" t="s">
        <v>103</v>
      </c>
      <c r="E41" t="s">
        <v>285</v>
      </c>
      <c r="F41" t="s">
        <v>154</v>
      </c>
      <c r="G41" t="s">
        <v>356</v>
      </c>
      <c r="H41" s="91">
        <v>6.52</v>
      </c>
      <c r="I41" t="s">
        <v>105</v>
      </c>
      <c r="J41" s="91">
        <v>6.25</v>
      </c>
      <c r="K41" s="91">
        <v>1.9</v>
      </c>
      <c r="L41" s="91">
        <v>5566111</v>
      </c>
      <c r="M41" s="91">
        <v>138.05000000000001</v>
      </c>
      <c r="N41" s="91">
        <v>0</v>
      </c>
      <c r="O41" s="91">
        <v>7684.0162355000002</v>
      </c>
      <c r="P41" s="91">
        <v>0.03</v>
      </c>
      <c r="Q41" s="91">
        <v>3.72</v>
      </c>
      <c r="R41" s="91">
        <v>0.65</v>
      </c>
    </row>
    <row r="42" spans="2:18">
      <c r="B42" t="s">
        <v>357</v>
      </c>
      <c r="C42" t="s">
        <v>358</v>
      </c>
      <c r="D42" t="s">
        <v>103</v>
      </c>
      <c r="E42" t="s">
        <v>285</v>
      </c>
      <c r="F42" t="s">
        <v>154</v>
      </c>
      <c r="G42" t="s">
        <v>359</v>
      </c>
      <c r="H42" s="91">
        <v>5.01</v>
      </c>
      <c r="I42" t="s">
        <v>105</v>
      </c>
      <c r="J42" s="91">
        <v>3.75</v>
      </c>
      <c r="K42" s="91">
        <v>1.44</v>
      </c>
      <c r="L42" s="91">
        <v>3369651</v>
      </c>
      <c r="M42" s="91">
        <v>114.03</v>
      </c>
      <c r="N42" s="91">
        <v>0</v>
      </c>
      <c r="O42" s="91">
        <v>3842.4130353</v>
      </c>
      <c r="P42" s="91">
        <v>0.02</v>
      </c>
      <c r="Q42" s="91">
        <v>1.86</v>
      </c>
      <c r="R42" s="91">
        <v>0.33</v>
      </c>
    </row>
    <row r="43" spans="2:18">
      <c r="B43" t="s">
        <v>360</v>
      </c>
      <c r="C43" t="s">
        <v>361</v>
      </c>
      <c r="D43" t="s">
        <v>103</v>
      </c>
      <c r="E43" t="s">
        <v>285</v>
      </c>
      <c r="F43" t="s">
        <v>154</v>
      </c>
      <c r="G43" t="s">
        <v>362</v>
      </c>
      <c r="H43" s="91">
        <v>14.91</v>
      </c>
      <c r="I43" t="s">
        <v>105</v>
      </c>
      <c r="J43" s="91">
        <v>5.5</v>
      </c>
      <c r="K43" s="91">
        <v>2.97</v>
      </c>
      <c r="L43" s="91">
        <v>5936659</v>
      </c>
      <c r="M43" s="91">
        <v>145.85</v>
      </c>
      <c r="N43" s="91">
        <v>0</v>
      </c>
      <c r="O43" s="91">
        <v>8658.6171515000005</v>
      </c>
      <c r="P43" s="91">
        <v>0.03</v>
      </c>
      <c r="Q43" s="91">
        <v>4.1900000000000004</v>
      </c>
      <c r="R43" s="91">
        <v>0.74</v>
      </c>
    </row>
    <row r="44" spans="2:18">
      <c r="B44" t="s">
        <v>363</v>
      </c>
      <c r="C44" t="s">
        <v>364</v>
      </c>
      <c r="D44" t="s">
        <v>103</v>
      </c>
      <c r="E44" t="s">
        <v>285</v>
      </c>
      <c r="F44" t="s">
        <v>154</v>
      </c>
      <c r="G44" t="s">
        <v>365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9529202</v>
      </c>
      <c r="M44" s="91">
        <v>101.44</v>
      </c>
      <c r="N44" s="91">
        <v>0</v>
      </c>
      <c r="O44" s="91">
        <v>9666.4225088000003</v>
      </c>
      <c r="P44" s="91">
        <v>0.08</v>
      </c>
      <c r="Q44" s="91">
        <v>4.68</v>
      </c>
      <c r="R44" s="91">
        <v>0.82</v>
      </c>
    </row>
    <row r="45" spans="2:18">
      <c r="B45" s="92" t="s">
        <v>366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272</v>
      </c>
      <c r="C46" t="s">
        <v>272</v>
      </c>
      <c r="D46" s="16"/>
      <c r="E46" t="s">
        <v>272</v>
      </c>
      <c r="H46" s="91">
        <v>0</v>
      </c>
      <c r="I46" t="s">
        <v>272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367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272</v>
      </c>
      <c r="C48" t="s">
        <v>272</v>
      </c>
      <c r="D48" s="16"/>
      <c r="E48" t="s">
        <v>272</v>
      </c>
      <c r="H48" s="91">
        <v>0</v>
      </c>
      <c r="I48" t="s">
        <v>272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278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368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272</v>
      </c>
      <c r="C51" t="s">
        <v>272</v>
      </c>
      <c r="D51" s="16"/>
      <c r="E51" t="s">
        <v>272</v>
      </c>
      <c r="H51" s="91">
        <v>0</v>
      </c>
      <c r="I51" t="s">
        <v>272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369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272</v>
      </c>
      <c r="C53" t="s">
        <v>272</v>
      </c>
      <c r="D53" s="16"/>
      <c r="E53" t="s">
        <v>272</v>
      </c>
      <c r="H53" s="91">
        <v>0</v>
      </c>
      <c r="I53" t="s">
        <v>272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370</v>
      </c>
      <c r="C54" s="16"/>
      <c r="D54" s="16"/>
    </row>
    <row r="55" spans="2:18">
      <c r="B55" t="s">
        <v>371</v>
      </c>
      <c r="C55" s="16"/>
      <c r="D55" s="16"/>
    </row>
    <row r="56" spans="2:18">
      <c r="B56" t="s">
        <v>372</v>
      </c>
      <c r="C56" s="16"/>
      <c r="D56" s="16"/>
    </row>
    <row r="57" spans="2:18">
      <c r="B57" t="s">
        <v>373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9">
        <v>43373</v>
      </c>
    </row>
    <row r="2" spans="2:23">
      <c r="B2" s="2" t="s">
        <v>1</v>
      </c>
      <c r="C2" s="12" t="s">
        <v>2972</v>
      </c>
    </row>
    <row r="3" spans="2:23">
      <c r="B3" s="2" t="s">
        <v>2</v>
      </c>
      <c r="C3" s="26" t="s">
        <v>2973</v>
      </c>
    </row>
    <row r="4" spans="2:23">
      <c r="B4" s="2" t="s">
        <v>3</v>
      </c>
      <c r="C4" s="100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228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2074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272</v>
      </c>
      <c r="C14" t="s">
        <v>272</v>
      </c>
      <c r="D14" t="s">
        <v>272</v>
      </c>
      <c r="E14" t="s">
        <v>272</v>
      </c>
      <c r="F14" s="15"/>
      <c r="G14" s="15"/>
      <c r="H14" s="91">
        <v>0</v>
      </c>
      <c r="I14" t="s">
        <v>272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2075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272</v>
      </c>
      <c r="C16" t="s">
        <v>272</v>
      </c>
      <c r="D16" t="s">
        <v>272</v>
      </c>
      <c r="E16" t="s">
        <v>272</v>
      </c>
      <c r="F16" s="15"/>
      <c r="G16" s="15"/>
      <c r="H16" s="91">
        <v>0</v>
      </c>
      <c r="I16" t="s">
        <v>272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375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272</v>
      </c>
      <c r="C18" t="s">
        <v>272</v>
      </c>
      <c r="D18" t="s">
        <v>272</v>
      </c>
      <c r="E18" t="s">
        <v>272</v>
      </c>
      <c r="F18" s="15"/>
      <c r="G18" s="15"/>
      <c r="H18" s="91">
        <v>0</v>
      </c>
      <c r="I18" t="s">
        <v>272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1089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272</v>
      </c>
      <c r="C20" t="s">
        <v>272</v>
      </c>
      <c r="D20" t="s">
        <v>272</v>
      </c>
      <c r="E20" t="s">
        <v>272</v>
      </c>
      <c r="F20" s="15"/>
      <c r="G20" s="15"/>
      <c r="H20" s="91">
        <v>0</v>
      </c>
      <c r="I20" t="s">
        <v>272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278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376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272</v>
      </c>
      <c r="C23" t="s">
        <v>272</v>
      </c>
      <c r="D23" t="s">
        <v>272</v>
      </c>
      <c r="E23" t="s">
        <v>272</v>
      </c>
      <c r="H23" s="91">
        <v>0</v>
      </c>
      <c r="I23" t="s">
        <v>272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377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272</v>
      </c>
      <c r="C25" t="s">
        <v>272</v>
      </c>
      <c r="D25" t="s">
        <v>272</v>
      </c>
      <c r="E25" t="s">
        <v>272</v>
      </c>
      <c r="H25" s="91">
        <v>0</v>
      </c>
      <c r="I25" t="s">
        <v>272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280</v>
      </c>
      <c r="D26" s="16"/>
    </row>
    <row r="27" spans="2:23">
      <c r="B27" t="s">
        <v>370</v>
      </c>
      <c r="D27" s="16"/>
    </row>
    <row r="28" spans="2:23">
      <c r="B28" t="s">
        <v>371</v>
      </c>
      <c r="D28" s="16"/>
    </row>
    <row r="29" spans="2:23">
      <c r="B29" t="s">
        <v>372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2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9">
        <v>43373</v>
      </c>
      <c r="E1" s="16"/>
      <c r="F1" s="16"/>
      <c r="G1" s="16"/>
    </row>
    <row r="2" spans="2:68">
      <c r="B2" s="2" t="s">
        <v>1</v>
      </c>
      <c r="C2" s="12" t="s">
        <v>2972</v>
      </c>
      <c r="E2" s="16"/>
      <c r="F2" s="16"/>
      <c r="G2" s="16"/>
    </row>
    <row r="3" spans="2:68">
      <c r="B3" s="2" t="s">
        <v>2</v>
      </c>
      <c r="C3" s="26" t="s">
        <v>2973</v>
      </c>
      <c r="E3" s="16"/>
      <c r="F3" s="16"/>
      <c r="G3" s="16"/>
    </row>
    <row r="4" spans="2:68">
      <c r="B4" s="2" t="s">
        <v>3</v>
      </c>
      <c r="C4" s="100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228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272</v>
      </c>
      <c r="C14" t="s">
        <v>272</v>
      </c>
      <c r="D14" s="16"/>
      <c r="E14" s="16"/>
      <c r="F14" s="16"/>
      <c r="G14" t="s">
        <v>272</v>
      </c>
      <c r="H14" t="s">
        <v>272</v>
      </c>
      <c r="K14" s="91">
        <v>0</v>
      </c>
      <c r="L14" t="s">
        <v>272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316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272</v>
      </c>
      <c r="C16" t="s">
        <v>272</v>
      </c>
      <c r="D16" s="16"/>
      <c r="E16" s="16"/>
      <c r="F16" s="16"/>
      <c r="G16" t="s">
        <v>272</v>
      </c>
      <c r="H16" t="s">
        <v>272</v>
      </c>
      <c r="K16" s="91">
        <v>0</v>
      </c>
      <c r="L16" t="s">
        <v>272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272</v>
      </c>
      <c r="C18" t="s">
        <v>272</v>
      </c>
      <c r="D18" s="16"/>
      <c r="E18" s="16"/>
      <c r="F18" s="16"/>
      <c r="G18" t="s">
        <v>272</v>
      </c>
      <c r="H18" t="s">
        <v>272</v>
      </c>
      <c r="K18" s="91">
        <v>0</v>
      </c>
      <c r="L18" t="s">
        <v>272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278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376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272</v>
      </c>
      <c r="C21" t="s">
        <v>272</v>
      </c>
      <c r="D21" s="16"/>
      <c r="E21" s="16"/>
      <c r="F21" s="16"/>
      <c r="G21" t="s">
        <v>272</v>
      </c>
      <c r="H21" t="s">
        <v>272</v>
      </c>
      <c r="K21" s="91">
        <v>0</v>
      </c>
      <c r="L21" t="s">
        <v>272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377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272</v>
      </c>
      <c r="C23" t="s">
        <v>272</v>
      </c>
      <c r="D23" s="16"/>
      <c r="E23" s="16"/>
      <c r="F23" s="16"/>
      <c r="G23" t="s">
        <v>272</v>
      </c>
      <c r="H23" t="s">
        <v>272</v>
      </c>
      <c r="K23" s="91">
        <v>0</v>
      </c>
      <c r="L23" t="s">
        <v>272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280</v>
      </c>
      <c r="C24" s="16"/>
      <c r="D24" s="16"/>
      <c r="E24" s="16"/>
      <c r="F24" s="16"/>
      <c r="G24" s="16"/>
    </row>
    <row r="25" spans="2:21">
      <c r="B25" t="s">
        <v>370</v>
      </c>
      <c r="C25" s="16"/>
      <c r="D25" s="16"/>
      <c r="E25" s="16"/>
      <c r="F25" s="16"/>
      <c r="G25" s="16"/>
    </row>
    <row r="26" spans="2:21">
      <c r="B26" t="s">
        <v>371</v>
      </c>
      <c r="C26" s="16"/>
      <c r="D26" s="16"/>
      <c r="E26" s="16"/>
      <c r="F26" s="16"/>
      <c r="G26" s="16"/>
    </row>
    <row r="27" spans="2:21">
      <c r="B27" t="s">
        <v>372</v>
      </c>
      <c r="C27" s="16"/>
      <c r="D27" s="16"/>
      <c r="E27" s="16"/>
      <c r="F27" s="16"/>
      <c r="G27" s="16"/>
    </row>
    <row r="28" spans="2:21">
      <c r="B28" t="s">
        <v>373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9">
        <v>43373</v>
      </c>
      <c r="E1" s="16"/>
      <c r="F1" s="16"/>
    </row>
    <row r="2" spans="2:66">
      <c r="B2" s="2" t="s">
        <v>1</v>
      </c>
      <c r="C2" s="12" t="s">
        <v>2972</v>
      </c>
      <c r="E2" s="16"/>
      <c r="F2" s="16"/>
    </row>
    <row r="3" spans="2:66">
      <c r="B3" s="2" t="s">
        <v>2</v>
      </c>
      <c r="C3" s="26" t="s">
        <v>2973</v>
      </c>
      <c r="E3" s="16"/>
      <c r="F3" s="16"/>
    </row>
    <row r="4" spans="2:66">
      <c r="B4" s="2" t="s">
        <v>3</v>
      </c>
      <c r="C4" s="100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3.76</v>
      </c>
      <c r="L11" s="7"/>
      <c r="M11" s="7"/>
      <c r="N11" s="90">
        <v>0.99</v>
      </c>
      <c r="O11" s="90">
        <v>175232320.69999999</v>
      </c>
      <c r="P11" s="33"/>
      <c r="Q11" s="90">
        <v>586.21839</v>
      </c>
      <c r="R11" s="90">
        <v>207277.50783887599</v>
      </c>
      <c r="S11" s="7"/>
      <c r="T11" s="90">
        <v>100</v>
      </c>
      <c r="U11" s="90">
        <v>17.64</v>
      </c>
      <c r="V11" s="35"/>
      <c r="BI11" s="16"/>
      <c r="BJ11" s="19"/>
      <c r="BK11" s="16"/>
      <c r="BN11" s="16"/>
    </row>
    <row r="12" spans="2:66">
      <c r="B12" s="92" t="s">
        <v>228</v>
      </c>
      <c r="C12" s="16"/>
      <c r="D12" s="16"/>
      <c r="E12" s="16"/>
      <c r="F12" s="16"/>
      <c r="K12" s="93">
        <v>3.76</v>
      </c>
      <c r="N12" s="93">
        <v>0.99</v>
      </c>
      <c r="O12" s="93">
        <v>175232320.69999999</v>
      </c>
      <c r="Q12" s="93">
        <v>586.21839</v>
      </c>
      <c r="R12" s="93">
        <v>207277.50783887599</v>
      </c>
      <c r="T12" s="93">
        <v>100</v>
      </c>
      <c r="U12" s="93">
        <v>17.64</v>
      </c>
    </row>
    <row r="13" spans="2:66">
      <c r="B13" s="92" t="s">
        <v>374</v>
      </c>
      <c r="C13" s="16"/>
      <c r="D13" s="16"/>
      <c r="E13" s="16"/>
      <c r="F13" s="16"/>
      <c r="K13" s="93">
        <v>3.79</v>
      </c>
      <c r="N13" s="93">
        <v>0.56999999999999995</v>
      </c>
      <c r="O13" s="93">
        <v>136149162.53</v>
      </c>
      <c r="Q13" s="93">
        <v>308.34073000000001</v>
      </c>
      <c r="R13" s="93">
        <v>164736.77528346999</v>
      </c>
      <c r="T13" s="93">
        <v>79.48</v>
      </c>
      <c r="U13" s="93">
        <v>14.02</v>
      </c>
    </row>
    <row r="14" spans="2:66">
      <c r="B14" t="s">
        <v>378</v>
      </c>
      <c r="C14" t="s">
        <v>379</v>
      </c>
      <c r="D14" t="s">
        <v>103</v>
      </c>
      <c r="E14" t="s">
        <v>126</v>
      </c>
      <c r="F14" t="s">
        <v>380</v>
      </c>
      <c r="G14" t="s">
        <v>381</v>
      </c>
      <c r="H14" t="s">
        <v>232</v>
      </c>
      <c r="I14" t="s">
        <v>233</v>
      </c>
      <c r="J14" t="s">
        <v>292</v>
      </c>
      <c r="K14" s="91">
        <v>6.57</v>
      </c>
      <c r="L14" t="s">
        <v>105</v>
      </c>
      <c r="M14" s="91">
        <v>0.83</v>
      </c>
      <c r="N14" s="91">
        <v>0.77</v>
      </c>
      <c r="O14" s="91">
        <v>1072464</v>
      </c>
      <c r="P14" s="91">
        <v>100.83</v>
      </c>
      <c r="Q14" s="91">
        <v>0</v>
      </c>
      <c r="R14" s="91">
        <v>1081.3654512000001</v>
      </c>
      <c r="S14" s="91">
        <v>0.08</v>
      </c>
      <c r="T14" s="91">
        <v>0.52</v>
      </c>
      <c r="U14" s="91">
        <v>0.09</v>
      </c>
    </row>
    <row r="15" spans="2:66">
      <c r="B15" t="s">
        <v>382</v>
      </c>
      <c r="C15" t="s">
        <v>383</v>
      </c>
      <c r="D15" t="s">
        <v>103</v>
      </c>
      <c r="E15" t="s">
        <v>126</v>
      </c>
      <c r="F15" t="s">
        <v>380</v>
      </c>
      <c r="G15" t="s">
        <v>381</v>
      </c>
      <c r="H15" t="s">
        <v>232</v>
      </c>
      <c r="I15" t="s">
        <v>233</v>
      </c>
      <c r="J15" t="s">
        <v>384</v>
      </c>
      <c r="K15" s="91">
        <v>1.73</v>
      </c>
      <c r="L15" t="s">
        <v>105</v>
      </c>
      <c r="M15" s="91">
        <v>0.59</v>
      </c>
      <c r="N15" s="91">
        <v>-0.32</v>
      </c>
      <c r="O15" s="91">
        <v>3798695</v>
      </c>
      <c r="P15" s="91">
        <v>102.13</v>
      </c>
      <c r="Q15" s="91">
        <v>0</v>
      </c>
      <c r="R15" s="91">
        <v>3879.6072035000002</v>
      </c>
      <c r="S15" s="91">
        <v>7.0000000000000007E-2</v>
      </c>
      <c r="T15" s="91">
        <v>1.87</v>
      </c>
      <c r="U15" s="91">
        <v>0.33</v>
      </c>
    </row>
    <row r="16" spans="2:66">
      <c r="B16" t="s">
        <v>385</v>
      </c>
      <c r="C16" t="s">
        <v>386</v>
      </c>
      <c r="D16" t="s">
        <v>103</v>
      </c>
      <c r="E16" t="s">
        <v>126</v>
      </c>
      <c r="F16" t="s">
        <v>387</v>
      </c>
      <c r="G16" t="s">
        <v>381</v>
      </c>
      <c r="H16" t="s">
        <v>232</v>
      </c>
      <c r="I16" t="s">
        <v>233</v>
      </c>
      <c r="J16" t="s">
        <v>388</v>
      </c>
      <c r="K16" s="91">
        <v>3.92</v>
      </c>
      <c r="L16" t="s">
        <v>105</v>
      </c>
      <c r="M16" s="91">
        <v>0.99</v>
      </c>
      <c r="N16" s="91">
        <v>0.22</v>
      </c>
      <c r="O16" s="91">
        <v>1073125</v>
      </c>
      <c r="P16" s="91">
        <v>104.2</v>
      </c>
      <c r="Q16" s="91">
        <v>0</v>
      </c>
      <c r="R16" s="91">
        <v>1118.19625</v>
      </c>
      <c r="S16" s="91">
        <v>0.04</v>
      </c>
      <c r="T16" s="91">
        <v>0.54</v>
      </c>
      <c r="U16" s="91">
        <v>0.1</v>
      </c>
    </row>
    <row r="17" spans="2:21">
      <c r="B17" t="s">
        <v>389</v>
      </c>
      <c r="C17" t="s">
        <v>390</v>
      </c>
      <c r="D17" t="s">
        <v>103</v>
      </c>
      <c r="E17" t="s">
        <v>126</v>
      </c>
      <c r="F17" t="s">
        <v>387</v>
      </c>
      <c r="G17" t="s">
        <v>381</v>
      </c>
      <c r="H17" t="s">
        <v>232</v>
      </c>
      <c r="I17" t="s">
        <v>233</v>
      </c>
      <c r="J17" t="s">
        <v>391</v>
      </c>
      <c r="K17" s="91">
        <v>1.94</v>
      </c>
      <c r="L17" t="s">
        <v>105</v>
      </c>
      <c r="M17" s="91">
        <v>0.41</v>
      </c>
      <c r="N17" s="91">
        <v>-0.18</v>
      </c>
      <c r="O17" s="91">
        <v>586196.27</v>
      </c>
      <c r="P17" s="91">
        <v>101.06</v>
      </c>
      <c r="Q17" s="91">
        <v>0</v>
      </c>
      <c r="R17" s="91">
        <v>592.40995046199998</v>
      </c>
      <c r="S17" s="91">
        <v>0.05</v>
      </c>
      <c r="T17" s="91">
        <v>0.28999999999999998</v>
      </c>
      <c r="U17" s="91">
        <v>0.05</v>
      </c>
    </row>
    <row r="18" spans="2:21">
      <c r="B18" t="s">
        <v>392</v>
      </c>
      <c r="C18" t="s">
        <v>393</v>
      </c>
      <c r="D18" t="s">
        <v>103</v>
      </c>
      <c r="E18" t="s">
        <v>126</v>
      </c>
      <c r="F18" t="s">
        <v>387</v>
      </c>
      <c r="G18" t="s">
        <v>381</v>
      </c>
      <c r="H18" t="s">
        <v>232</v>
      </c>
      <c r="I18" t="s">
        <v>233</v>
      </c>
      <c r="J18" t="s">
        <v>394</v>
      </c>
      <c r="K18" s="91">
        <v>1.33</v>
      </c>
      <c r="L18" t="s">
        <v>105</v>
      </c>
      <c r="M18" s="91">
        <v>0.64</v>
      </c>
      <c r="N18" s="91">
        <v>-0.34</v>
      </c>
      <c r="O18" s="91">
        <v>4201709</v>
      </c>
      <c r="P18" s="91">
        <v>101.93</v>
      </c>
      <c r="Q18" s="91">
        <v>0</v>
      </c>
      <c r="R18" s="91">
        <v>4282.8019837000002</v>
      </c>
      <c r="S18" s="91">
        <v>0.13</v>
      </c>
      <c r="T18" s="91">
        <v>2.0699999999999998</v>
      </c>
      <c r="U18" s="91">
        <v>0.36</v>
      </c>
    </row>
    <row r="19" spans="2:21">
      <c r="B19" t="s">
        <v>395</v>
      </c>
      <c r="C19" t="s">
        <v>396</v>
      </c>
      <c r="D19" t="s">
        <v>103</v>
      </c>
      <c r="E19" t="s">
        <v>126</v>
      </c>
      <c r="F19" t="s">
        <v>387</v>
      </c>
      <c r="G19" t="s">
        <v>381</v>
      </c>
      <c r="H19" t="s">
        <v>232</v>
      </c>
      <c r="I19" t="s">
        <v>233</v>
      </c>
      <c r="J19" t="s">
        <v>397</v>
      </c>
      <c r="K19" s="91">
        <v>5.87</v>
      </c>
      <c r="L19" t="s">
        <v>105</v>
      </c>
      <c r="M19" s="91">
        <v>0.86</v>
      </c>
      <c r="N19" s="91">
        <v>0.72</v>
      </c>
      <c r="O19" s="91">
        <v>2099000</v>
      </c>
      <c r="P19" s="91">
        <v>102.01</v>
      </c>
      <c r="Q19" s="91">
        <v>18.267579999999999</v>
      </c>
      <c r="R19" s="91">
        <v>2159.45748</v>
      </c>
      <c r="S19" s="91">
        <v>0.08</v>
      </c>
      <c r="T19" s="91">
        <v>1.04</v>
      </c>
      <c r="U19" s="91">
        <v>0.18</v>
      </c>
    </row>
    <row r="20" spans="2:21">
      <c r="B20" t="s">
        <v>398</v>
      </c>
      <c r="C20" t="s">
        <v>399</v>
      </c>
      <c r="D20" t="s">
        <v>103</v>
      </c>
      <c r="E20" t="s">
        <v>126</v>
      </c>
      <c r="F20" t="s">
        <v>387</v>
      </c>
      <c r="G20" t="s">
        <v>381</v>
      </c>
      <c r="H20" t="s">
        <v>232</v>
      </c>
      <c r="I20" t="s">
        <v>233</v>
      </c>
      <c r="J20" t="s">
        <v>400</v>
      </c>
      <c r="K20" s="91">
        <v>2.72</v>
      </c>
      <c r="L20" t="s">
        <v>105</v>
      </c>
      <c r="M20" s="91">
        <v>4</v>
      </c>
      <c r="N20" s="91">
        <v>-0.13</v>
      </c>
      <c r="O20" s="91">
        <v>400000</v>
      </c>
      <c r="P20" s="91">
        <v>114.32</v>
      </c>
      <c r="Q20" s="91">
        <v>0</v>
      </c>
      <c r="R20" s="91">
        <v>457.28</v>
      </c>
      <c r="S20" s="91">
        <v>0.02</v>
      </c>
      <c r="T20" s="91">
        <v>0.22</v>
      </c>
      <c r="U20" s="91">
        <v>0.04</v>
      </c>
    </row>
    <row r="21" spans="2:21">
      <c r="B21" t="s">
        <v>401</v>
      </c>
      <c r="C21" t="s">
        <v>402</v>
      </c>
      <c r="D21" t="s">
        <v>103</v>
      </c>
      <c r="E21" t="s">
        <v>126</v>
      </c>
      <c r="F21" t="s">
        <v>387</v>
      </c>
      <c r="G21" t="s">
        <v>381</v>
      </c>
      <c r="H21" t="s">
        <v>232</v>
      </c>
      <c r="I21" t="s">
        <v>233</v>
      </c>
      <c r="J21" t="s">
        <v>403</v>
      </c>
      <c r="K21" s="91">
        <v>0.3</v>
      </c>
      <c r="L21" t="s">
        <v>105</v>
      </c>
      <c r="M21" s="91">
        <v>2.58</v>
      </c>
      <c r="N21" s="91">
        <v>0.06</v>
      </c>
      <c r="O21" s="91">
        <v>2043655</v>
      </c>
      <c r="P21" s="91">
        <v>106.12</v>
      </c>
      <c r="Q21" s="91">
        <v>0</v>
      </c>
      <c r="R21" s="91">
        <v>2168.726686</v>
      </c>
      <c r="S21" s="91">
        <v>0.08</v>
      </c>
      <c r="T21" s="91">
        <v>1.05</v>
      </c>
      <c r="U21" s="91">
        <v>0.18</v>
      </c>
    </row>
    <row r="22" spans="2:21">
      <c r="B22" t="s">
        <v>404</v>
      </c>
      <c r="C22" t="s">
        <v>405</v>
      </c>
      <c r="D22" t="s">
        <v>103</v>
      </c>
      <c r="E22" t="s">
        <v>126</v>
      </c>
      <c r="F22" t="s">
        <v>387</v>
      </c>
      <c r="G22" t="s">
        <v>381</v>
      </c>
      <c r="H22" t="s">
        <v>232</v>
      </c>
      <c r="I22" t="s">
        <v>233</v>
      </c>
      <c r="J22" t="s">
        <v>406</v>
      </c>
      <c r="K22" s="91">
        <v>11.17</v>
      </c>
      <c r="L22" t="s">
        <v>105</v>
      </c>
      <c r="M22" s="91">
        <v>0.47</v>
      </c>
      <c r="N22" s="91">
        <v>0.81</v>
      </c>
      <c r="O22" s="91">
        <v>1369798</v>
      </c>
      <c r="P22" s="91">
        <v>102.15</v>
      </c>
      <c r="Q22" s="91">
        <v>0</v>
      </c>
      <c r="R22" s="91">
        <v>1399.2486570000001</v>
      </c>
      <c r="S22" s="91">
        <v>0.2</v>
      </c>
      <c r="T22" s="91">
        <v>0.68</v>
      </c>
      <c r="U22" s="91">
        <v>0.12</v>
      </c>
    </row>
    <row r="23" spans="2:21">
      <c r="B23" t="s">
        <v>407</v>
      </c>
      <c r="C23" t="s">
        <v>408</v>
      </c>
      <c r="D23" t="s">
        <v>103</v>
      </c>
      <c r="E23" t="s">
        <v>126</v>
      </c>
      <c r="F23" t="s">
        <v>409</v>
      </c>
      <c r="G23" t="s">
        <v>381</v>
      </c>
      <c r="H23" t="s">
        <v>232</v>
      </c>
      <c r="I23" t="s">
        <v>233</v>
      </c>
      <c r="J23" t="s">
        <v>410</v>
      </c>
      <c r="K23" s="91">
        <v>1.45</v>
      </c>
      <c r="L23" t="s">
        <v>105</v>
      </c>
      <c r="M23" s="91">
        <v>1.6</v>
      </c>
      <c r="N23" s="91">
        <v>-0.26</v>
      </c>
      <c r="O23" s="91">
        <v>489671.58</v>
      </c>
      <c r="P23" s="91">
        <v>102.67</v>
      </c>
      <c r="Q23" s="91">
        <v>0</v>
      </c>
      <c r="R23" s="91">
        <v>502.74581118600003</v>
      </c>
      <c r="S23" s="91">
        <v>0.02</v>
      </c>
      <c r="T23" s="91">
        <v>0.24</v>
      </c>
      <c r="U23" s="91">
        <v>0.04</v>
      </c>
    </row>
    <row r="24" spans="2:21">
      <c r="B24" t="s">
        <v>411</v>
      </c>
      <c r="C24" t="s">
        <v>412</v>
      </c>
      <c r="D24" t="s">
        <v>103</v>
      </c>
      <c r="E24" t="s">
        <v>126</v>
      </c>
      <c r="F24" t="s">
        <v>409</v>
      </c>
      <c r="G24" t="s">
        <v>381</v>
      </c>
      <c r="H24" t="s">
        <v>232</v>
      </c>
      <c r="I24" t="s">
        <v>233</v>
      </c>
      <c r="J24" t="s">
        <v>292</v>
      </c>
      <c r="K24" s="91">
        <v>4.99</v>
      </c>
      <c r="L24" t="s">
        <v>105</v>
      </c>
      <c r="M24" s="91">
        <v>0.6</v>
      </c>
      <c r="N24" s="91">
        <v>0.53</v>
      </c>
      <c r="O24" s="91">
        <v>83747</v>
      </c>
      <c r="P24" s="91">
        <v>101.6</v>
      </c>
      <c r="Q24" s="91">
        <v>0</v>
      </c>
      <c r="R24" s="91">
        <v>85.086951999999997</v>
      </c>
      <c r="S24" s="91">
        <v>0</v>
      </c>
      <c r="T24" s="91">
        <v>0.04</v>
      </c>
      <c r="U24" s="91">
        <v>0.01</v>
      </c>
    </row>
    <row r="25" spans="2:21">
      <c r="B25" t="s">
        <v>413</v>
      </c>
      <c r="C25" t="s">
        <v>414</v>
      </c>
      <c r="D25" t="s">
        <v>103</v>
      </c>
      <c r="E25" t="s">
        <v>126</v>
      </c>
      <c r="F25" t="s">
        <v>409</v>
      </c>
      <c r="G25" t="s">
        <v>381</v>
      </c>
      <c r="H25" t="s">
        <v>232</v>
      </c>
      <c r="I25" t="s">
        <v>233</v>
      </c>
      <c r="J25" t="s">
        <v>415</v>
      </c>
      <c r="K25" s="91">
        <v>3.57</v>
      </c>
      <c r="L25" t="s">
        <v>105</v>
      </c>
      <c r="M25" s="91">
        <v>5</v>
      </c>
      <c r="N25" s="91">
        <v>0.12</v>
      </c>
      <c r="O25" s="91">
        <v>2521906</v>
      </c>
      <c r="P25" s="91">
        <v>123.62</v>
      </c>
      <c r="Q25" s="91">
        <v>0</v>
      </c>
      <c r="R25" s="91">
        <v>3117.5801971999999</v>
      </c>
      <c r="S25" s="91">
        <v>0.08</v>
      </c>
      <c r="T25" s="91">
        <v>1.5</v>
      </c>
      <c r="U25" s="91">
        <v>0.27</v>
      </c>
    </row>
    <row r="26" spans="2:21">
      <c r="B26" t="s">
        <v>416</v>
      </c>
      <c r="C26" t="s">
        <v>417</v>
      </c>
      <c r="D26" t="s">
        <v>103</v>
      </c>
      <c r="E26" t="s">
        <v>126</v>
      </c>
      <c r="F26" t="s">
        <v>409</v>
      </c>
      <c r="G26" t="s">
        <v>381</v>
      </c>
      <c r="H26" t="s">
        <v>232</v>
      </c>
      <c r="I26" t="s">
        <v>233</v>
      </c>
      <c r="J26" t="s">
        <v>418</v>
      </c>
      <c r="K26" s="91">
        <v>2.4700000000000002</v>
      </c>
      <c r="L26" t="s">
        <v>105</v>
      </c>
      <c r="M26" s="91">
        <v>0.7</v>
      </c>
      <c r="N26" s="91">
        <v>-0.14000000000000001</v>
      </c>
      <c r="O26" s="91">
        <v>2963494.08</v>
      </c>
      <c r="P26" s="91">
        <v>104.3</v>
      </c>
      <c r="Q26" s="91">
        <v>0</v>
      </c>
      <c r="R26" s="91">
        <v>3090.9243254399998</v>
      </c>
      <c r="S26" s="91">
        <v>0.08</v>
      </c>
      <c r="T26" s="91">
        <v>1.49</v>
      </c>
      <c r="U26" s="91">
        <v>0.26</v>
      </c>
    </row>
    <row r="27" spans="2:21">
      <c r="B27" t="s">
        <v>419</v>
      </c>
      <c r="C27" t="s">
        <v>420</v>
      </c>
      <c r="D27" t="s">
        <v>103</v>
      </c>
      <c r="E27" t="s">
        <v>126</v>
      </c>
      <c r="F27" t="s">
        <v>421</v>
      </c>
      <c r="G27" t="s">
        <v>422</v>
      </c>
      <c r="H27" t="s">
        <v>236</v>
      </c>
      <c r="I27" t="s">
        <v>233</v>
      </c>
      <c r="J27" t="s">
        <v>423</v>
      </c>
      <c r="K27" s="91">
        <v>4.58</v>
      </c>
      <c r="L27" t="s">
        <v>105</v>
      </c>
      <c r="M27" s="91">
        <v>1.64</v>
      </c>
      <c r="N27" s="91">
        <v>0.74</v>
      </c>
      <c r="O27" s="91">
        <v>1298726.1000000001</v>
      </c>
      <c r="P27" s="91">
        <v>104.78</v>
      </c>
      <c r="Q27" s="91">
        <v>0</v>
      </c>
      <c r="R27" s="91">
        <v>1360.8052075799999</v>
      </c>
      <c r="S27" s="91">
        <v>0.12</v>
      </c>
      <c r="T27" s="91">
        <v>0.66</v>
      </c>
      <c r="U27" s="91">
        <v>0.12</v>
      </c>
    </row>
    <row r="28" spans="2:21">
      <c r="B28" t="s">
        <v>424</v>
      </c>
      <c r="C28" t="s">
        <v>425</v>
      </c>
      <c r="D28" t="s">
        <v>103</v>
      </c>
      <c r="E28" t="s">
        <v>126</v>
      </c>
      <c r="F28" t="s">
        <v>421</v>
      </c>
      <c r="G28" t="s">
        <v>422</v>
      </c>
      <c r="H28" t="s">
        <v>426</v>
      </c>
      <c r="I28" t="s">
        <v>153</v>
      </c>
      <c r="J28" t="s">
        <v>427</v>
      </c>
      <c r="K28" s="91">
        <v>5.72</v>
      </c>
      <c r="L28" t="s">
        <v>105</v>
      </c>
      <c r="M28" s="91">
        <v>1.34</v>
      </c>
      <c r="N28" s="91">
        <v>1.23</v>
      </c>
      <c r="O28" s="91">
        <v>2958238.08</v>
      </c>
      <c r="P28" s="91">
        <v>102.49</v>
      </c>
      <c r="Q28" s="91">
        <v>0</v>
      </c>
      <c r="R28" s="91">
        <v>3031.8982081919999</v>
      </c>
      <c r="S28" s="91">
        <v>7.0000000000000007E-2</v>
      </c>
      <c r="T28" s="91">
        <v>1.46</v>
      </c>
      <c r="U28" s="91">
        <v>0.26</v>
      </c>
    </row>
    <row r="29" spans="2:21">
      <c r="B29" t="s">
        <v>428</v>
      </c>
      <c r="C29" t="s">
        <v>429</v>
      </c>
      <c r="D29" t="s">
        <v>103</v>
      </c>
      <c r="E29" t="s">
        <v>126</v>
      </c>
      <c r="F29" t="s">
        <v>421</v>
      </c>
      <c r="G29" t="s">
        <v>422</v>
      </c>
      <c r="H29" t="s">
        <v>236</v>
      </c>
      <c r="I29" t="s">
        <v>233</v>
      </c>
      <c r="J29" t="s">
        <v>430</v>
      </c>
      <c r="K29" s="91">
        <v>3.47</v>
      </c>
      <c r="L29" t="s">
        <v>105</v>
      </c>
      <c r="M29" s="91">
        <v>0.65</v>
      </c>
      <c r="N29" s="91">
        <v>0.26</v>
      </c>
      <c r="O29" s="91">
        <v>895197.03</v>
      </c>
      <c r="P29" s="91">
        <v>101.56</v>
      </c>
      <c r="Q29" s="91">
        <v>2.9148100000000001</v>
      </c>
      <c r="R29" s="91">
        <v>912.07691366799997</v>
      </c>
      <c r="S29" s="91">
        <v>0.08</v>
      </c>
      <c r="T29" s="91">
        <v>0.44</v>
      </c>
      <c r="U29" s="91">
        <v>0.08</v>
      </c>
    </row>
    <row r="30" spans="2:21">
      <c r="B30" t="s">
        <v>431</v>
      </c>
      <c r="C30" t="s">
        <v>432</v>
      </c>
      <c r="D30" t="s">
        <v>103</v>
      </c>
      <c r="E30" t="s">
        <v>126</v>
      </c>
      <c r="F30" t="s">
        <v>433</v>
      </c>
      <c r="G30" t="s">
        <v>381</v>
      </c>
      <c r="H30" t="s">
        <v>236</v>
      </c>
      <c r="I30" t="s">
        <v>233</v>
      </c>
      <c r="J30" t="s">
        <v>434</v>
      </c>
      <c r="K30" s="91">
        <v>1.49</v>
      </c>
      <c r="L30" t="s">
        <v>105</v>
      </c>
      <c r="M30" s="91">
        <v>0.8</v>
      </c>
      <c r="N30" s="91">
        <v>-0.54</v>
      </c>
      <c r="O30" s="91">
        <v>1844069</v>
      </c>
      <c r="P30" s="91">
        <v>104.27</v>
      </c>
      <c r="Q30" s="91">
        <v>0</v>
      </c>
      <c r="R30" s="91">
        <v>1922.8107462999999</v>
      </c>
      <c r="S30" s="91">
        <v>0.28999999999999998</v>
      </c>
      <c r="T30" s="91">
        <v>0.93</v>
      </c>
      <c r="U30" s="91">
        <v>0.16</v>
      </c>
    </row>
    <row r="31" spans="2:21">
      <c r="B31" t="s">
        <v>435</v>
      </c>
      <c r="C31" t="s">
        <v>436</v>
      </c>
      <c r="D31" t="s">
        <v>103</v>
      </c>
      <c r="E31" t="s">
        <v>126</v>
      </c>
      <c r="F31" t="s">
        <v>380</v>
      </c>
      <c r="G31" t="s">
        <v>381</v>
      </c>
      <c r="H31" t="s">
        <v>236</v>
      </c>
      <c r="I31" t="s">
        <v>233</v>
      </c>
      <c r="J31" t="s">
        <v>437</v>
      </c>
      <c r="K31" s="91">
        <v>2.0099999999999998</v>
      </c>
      <c r="L31" t="s">
        <v>105</v>
      </c>
      <c r="M31" s="91">
        <v>3.4</v>
      </c>
      <c r="N31" s="91">
        <v>-0.31</v>
      </c>
      <c r="O31" s="91">
        <v>3158952</v>
      </c>
      <c r="P31" s="91">
        <v>114.75</v>
      </c>
      <c r="Q31" s="91">
        <v>0</v>
      </c>
      <c r="R31" s="91">
        <v>3624.8974199999998</v>
      </c>
      <c r="S31" s="91">
        <v>0.17</v>
      </c>
      <c r="T31" s="91">
        <v>1.75</v>
      </c>
      <c r="U31" s="91">
        <v>0.31</v>
      </c>
    </row>
    <row r="32" spans="2:21">
      <c r="B32" t="s">
        <v>438</v>
      </c>
      <c r="C32" t="s">
        <v>439</v>
      </c>
      <c r="D32" t="s">
        <v>103</v>
      </c>
      <c r="E32" t="s">
        <v>126</v>
      </c>
      <c r="F32" t="s">
        <v>387</v>
      </c>
      <c r="G32" t="s">
        <v>381</v>
      </c>
      <c r="H32" t="s">
        <v>236</v>
      </c>
      <c r="I32" t="s">
        <v>233</v>
      </c>
      <c r="J32" t="s">
        <v>289</v>
      </c>
      <c r="K32" s="91">
        <v>0.96</v>
      </c>
      <c r="L32" t="s">
        <v>105</v>
      </c>
      <c r="M32" s="91">
        <v>3</v>
      </c>
      <c r="N32" s="91">
        <v>-0.48</v>
      </c>
      <c r="O32" s="91">
        <v>1163406</v>
      </c>
      <c r="P32" s="91">
        <v>110.52</v>
      </c>
      <c r="Q32" s="91">
        <v>0</v>
      </c>
      <c r="R32" s="91">
        <v>1285.7963112</v>
      </c>
      <c r="S32" s="91">
        <v>0.24</v>
      </c>
      <c r="T32" s="91">
        <v>0.62</v>
      </c>
      <c r="U32" s="91">
        <v>0.11</v>
      </c>
    </row>
    <row r="33" spans="2:21">
      <c r="B33" t="s">
        <v>440</v>
      </c>
      <c r="C33" t="s">
        <v>441</v>
      </c>
      <c r="D33" t="s">
        <v>103</v>
      </c>
      <c r="E33" t="s">
        <v>126</v>
      </c>
      <c r="F33" t="s">
        <v>442</v>
      </c>
      <c r="G33" t="s">
        <v>422</v>
      </c>
      <c r="H33" t="s">
        <v>426</v>
      </c>
      <c r="I33" t="s">
        <v>153</v>
      </c>
      <c r="J33" t="s">
        <v>443</v>
      </c>
      <c r="K33" s="91">
        <v>10.23</v>
      </c>
      <c r="L33" t="s">
        <v>105</v>
      </c>
      <c r="M33" s="91">
        <v>1.65</v>
      </c>
      <c r="N33" s="91">
        <v>1.74</v>
      </c>
      <c r="O33" s="91">
        <v>400000</v>
      </c>
      <c r="P33" s="91">
        <v>100.87</v>
      </c>
      <c r="Q33" s="91">
        <v>0</v>
      </c>
      <c r="R33" s="91">
        <v>403.48</v>
      </c>
      <c r="S33" s="91">
        <v>0.09</v>
      </c>
      <c r="T33" s="91">
        <v>0.19</v>
      </c>
      <c r="U33" s="91">
        <v>0.03</v>
      </c>
    </row>
    <row r="34" spans="2:21">
      <c r="B34" t="s">
        <v>444</v>
      </c>
      <c r="C34" t="s">
        <v>445</v>
      </c>
      <c r="D34" t="s">
        <v>103</v>
      </c>
      <c r="E34" t="s">
        <v>126</v>
      </c>
      <c r="F34" t="s">
        <v>442</v>
      </c>
      <c r="G34" t="s">
        <v>422</v>
      </c>
      <c r="H34" t="s">
        <v>426</v>
      </c>
      <c r="I34" t="s">
        <v>153</v>
      </c>
      <c r="J34" t="s">
        <v>443</v>
      </c>
      <c r="K34" s="91">
        <v>6.66</v>
      </c>
      <c r="L34" t="s">
        <v>105</v>
      </c>
      <c r="M34" s="91">
        <v>0.83</v>
      </c>
      <c r="N34" s="91">
        <v>1.01</v>
      </c>
      <c r="O34" s="91">
        <v>2707000</v>
      </c>
      <c r="P34" s="91">
        <v>100.28</v>
      </c>
      <c r="Q34" s="91">
        <v>0</v>
      </c>
      <c r="R34" s="91">
        <v>2714.5796</v>
      </c>
      <c r="S34" s="91">
        <v>0.18</v>
      </c>
      <c r="T34" s="91">
        <v>1.31</v>
      </c>
      <c r="U34" s="91">
        <v>0.23</v>
      </c>
    </row>
    <row r="35" spans="2:21">
      <c r="B35" t="s">
        <v>446</v>
      </c>
      <c r="C35" t="s">
        <v>447</v>
      </c>
      <c r="D35" t="s">
        <v>103</v>
      </c>
      <c r="E35" t="s">
        <v>126</v>
      </c>
      <c r="F35" t="s">
        <v>409</v>
      </c>
      <c r="G35" t="s">
        <v>381</v>
      </c>
      <c r="H35" t="s">
        <v>236</v>
      </c>
      <c r="I35" t="s">
        <v>233</v>
      </c>
      <c r="J35" t="s">
        <v>448</v>
      </c>
      <c r="K35" s="91">
        <v>3.45</v>
      </c>
      <c r="L35" t="s">
        <v>105</v>
      </c>
      <c r="M35" s="91">
        <v>4.2</v>
      </c>
      <c r="N35" s="91">
        <v>0.1</v>
      </c>
      <c r="O35" s="91">
        <v>197846</v>
      </c>
      <c r="P35" s="91">
        <v>118.95</v>
      </c>
      <c r="Q35" s="91">
        <v>0</v>
      </c>
      <c r="R35" s="91">
        <v>235.337817</v>
      </c>
      <c r="S35" s="91">
        <v>0.02</v>
      </c>
      <c r="T35" s="91">
        <v>0.11</v>
      </c>
      <c r="U35" s="91">
        <v>0.02</v>
      </c>
    </row>
    <row r="36" spans="2:21">
      <c r="B36" t="s">
        <v>449</v>
      </c>
      <c r="C36" t="s">
        <v>450</v>
      </c>
      <c r="D36" t="s">
        <v>103</v>
      </c>
      <c r="E36" t="s">
        <v>126</v>
      </c>
      <c r="F36" t="s">
        <v>409</v>
      </c>
      <c r="G36" t="s">
        <v>381</v>
      </c>
      <c r="H36" t="s">
        <v>236</v>
      </c>
      <c r="I36" t="s">
        <v>233</v>
      </c>
      <c r="J36" t="s">
        <v>451</v>
      </c>
      <c r="K36" s="91">
        <v>1.46</v>
      </c>
      <c r="L36" t="s">
        <v>105</v>
      </c>
      <c r="M36" s="91">
        <v>4.0999999999999996</v>
      </c>
      <c r="N36" s="91">
        <v>-0.2</v>
      </c>
      <c r="O36" s="91">
        <v>1876284</v>
      </c>
      <c r="P36" s="91">
        <v>131.94</v>
      </c>
      <c r="Q36" s="91">
        <v>0</v>
      </c>
      <c r="R36" s="91">
        <v>2475.5691096</v>
      </c>
      <c r="S36" s="91">
        <v>0.08</v>
      </c>
      <c r="T36" s="91">
        <v>1.19</v>
      </c>
      <c r="U36" s="91">
        <v>0.21</v>
      </c>
    </row>
    <row r="37" spans="2:21">
      <c r="B37" t="s">
        <v>452</v>
      </c>
      <c r="C37" t="s">
        <v>453</v>
      </c>
      <c r="D37" t="s">
        <v>103</v>
      </c>
      <c r="E37" t="s">
        <v>126</v>
      </c>
      <c r="F37" t="s">
        <v>409</v>
      </c>
      <c r="G37" t="s">
        <v>381</v>
      </c>
      <c r="H37" t="s">
        <v>236</v>
      </c>
      <c r="I37" t="s">
        <v>233</v>
      </c>
      <c r="J37" t="s">
        <v>289</v>
      </c>
      <c r="K37" s="91">
        <v>2.57</v>
      </c>
      <c r="L37" t="s">
        <v>105</v>
      </c>
      <c r="M37" s="91">
        <v>4</v>
      </c>
      <c r="N37" s="91">
        <v>-0.12</v>
      </c>
      <c r="O37" s="91">
        <v>1887562</v>
      </c>
      <c r="P37" s="91">
        <v>119.31</v>
      </c>
      <c r="Q37" s="91">
        <v>0</v>
      </c>
      <c r="R37" s="91">
        <v>2252.0502222</v>
      </c>
      <c r="S37" s="91">
        <v>0.06</v>
      </c>
      <c r="T37" s="91">
        <v>1.0900000000000001</v>
      </c>
      <c r="U37" s="91">
        <v>0.19</v>
      </c>
    </row>
    <row r="38" spans="2:21">
      <c r="B38" t="s">
        <v>454</v>
      </c>
      <c r="C38" t="s">
        <v>455</v>
      </c>
      <c r="D38" t="s">
        <v>103</v>
      </c>
      <c r="E38" t="s">
        <v>126</v>
      </c>
      <c r="F38" t="s">
        <v>456</v>
      </c>
      <c r="G38" t="s">
        <v>422</v>
      </c>
      <c r="H38" t="s">
        <v>457</v>
      </c>
      <c r="I38" t="s">
        <v>233</v>
      </c>
      <c r="J38" t="s">
        <v>458</v>
      </c>
      <c r="K38" s="91">
        <v>5.43</v>
      </c>
      <c r="L38" t="s">
        <v>105</v>
      </c>
      <c r="M38" s="91">
        <v>2.34</v>
      </c>
      <c r="N38" s="91">
        <v>1.29</v>
      </c>
      <c r="O38" s="91">
        <v>1639342.22</v>
      </c>
      <c r="P38" s="91">
        <v>107.17</v>
      </c>
      <c r="Q38" s="91">
        <v>0</v>
      </c>
      <c r="R38" s="91">
        <v>1756.883057174</v>
      </c>
      <c r="S38" s="91">
        <v>0.08</v>
      </c>
      <c r="T38" s="91">
        <v>0.85</v>
      </c>
      <c r="U38" s="91">
        <v>0.15</v>
      </c>
    </row>
    <row r="39" spans="2:21">
      <c r="B39" t="s">
        <v>459</v>
      </c>
      <c r="C39" t="s">
        <v>460</v>
      </c>
      <c r="D39" t="s">
        <v>103</v>
      </c>
      <c r="E39" t="s">
        <v>126</v>
      </c>
      <c r="F39" t="s">
        <v>461</v>
      </c>
      <c r="G39" t="s">
        <v>422</v>
      </c>
      <c r="H39" t="s">
        <v>457</v>
      </c>
      <c r="I39" t="s">
        <v>233</v>
      </c>
      <c r="J39" t="s">
        <v>462</v>
      </c>
      <c r="K39" s="91">
        <v>0.75</v>
      </c>
      <c r="L39" t="s">
        <v>105</v>
      </c>
      <c r="M39" s="91">
        <v>4.95</v>
      </c>
      <c r="N39" s="91">
        <v>-0.28000000000000003</v>
      </c>
      <c r="O39" s="91">
        <v>53880.82</v>
      </c>
      <c r="P39" s="91">
        <v>125.36</v>
      </c>
      <c r="Q39" s="91">
        <v>0</v>
      </c>
      <c r="R39" s="91">
        <v>67.544995951999994</v>
      </c>
      <c r="S39" s="91">
        <v>0.04</v>
      </c>
      <c r="T39" s="91">
        <v>0.03</v>
      </c>
      <c r="U39" s="91">
        <v>0.01</v>
      </c>
    </row>
    <row r="40" spans="2:21">
      <c r="B40" t="s">
        <v>463</v>
      </c>
      <c r="C40" t="s">
        <v>464</v>
      </c>
      <c r="D40" t="s">
        <v>103</v>
      </c>
      <c r="E40" t="s">
        <v>126</v>
      </c>
      <c r="F40" t="s">
        <v>461</v>
      </c>
      <c r="G40" t="s">
        <v>422</v>
      </c>
      <c r="H40" t="s">
        <v>457</v>
      </c>
      <c r="I40" t="s">
        <v>233</v>
      </c>
      <c r="J40" t="s">
        <v>465</v>
      </c>
      <c r="K40" s="91">
        <v>2.46</v>
      </c>
      <c r="L40" t="s">
        <v>105</v>
      </c>
      <c r="M40" s="91">
        <v>4.8</v>
      </c>
      <c r="N40" s="91">
        <v>0.04</v>
      </c>
      <c r="O40" s="91">
        <v>2990606</v>
      </c>
      <c r="P40" s="91">
        <v>115.81</v>
      </c>
      <c r="Q40" s="91">
        <v>0</v>
      </c>
      <c r="R40" s="91">
        <v>3463.4208085999999</v>
      </c>
      <c r="S40" s="91">
        <v>0.22</v>
      </c>
      <c r="T40" s="91">
        <v>1.67</v>
      </c>
      <c r="U40" s="91">
        <v>0.28999999999999998</v>
      </c>
    </row>
    <row r="41" spans="2:21">
      <c r="B41" t="s">
        <v>466</v>
      </c>
      <c r="C41" t="s">
        <v>467</v>
      </c>
      <c r="D41" t="s">
        <v>103</v>
      </c>
      <c r="E41" t="s">
        <v>126</v>
      </c>
      <c r="F41" t="s">
        <v>461</v>
      </c>
      <c r="G41" t="s">
        <v>422</v>
      </c>
      <c r="H41" t="s">
        <v>457</v>
      </c>
      <c r="I41" t="s">
        <v>233</v>
      </c>
      <c r="J41" t="s">
        <v>289</v>
      </c>
      <c r="K41" s="91">
        <v>1.21</v>
      </c>
      <c r="L41" t="s">
        <v>105</v>
      </c>
      <c r="M41" s="91">
        <v>4.9000000000000004</v>
      </c>
      <c r="N41" s="91">
        <v>-0.19</v>
      </c>
      <c r="O41" s="91">
        <v>495837.13</v>
      </c>
      <c r="P41" s="91">
        <v>119.44</v>
      </c>
      <c r="Q41" s="91">
        <v>0</v>
      </c>
      <c r="R41" s="91">
        <v>592.22786807199998</v>
      </c>
      <c r="S41" s="91">
        <v>0.17</v>
      </c>
      <c r="T41" s="91">
        <v>0.28999999999999998</v>
      </c>
      <c r="U41" s="91">
        <v>0.05</v>
      </c>
    </row>
    <row r="42" spans="2:21">
      <c r="B42" t="s">
        <v>468</v>
      </c>
      <c r="C42" t="s">
        <v>469</v>
      </c>
      <c r="D42" t="s">
        <v>103</v>
      </c>
      <c r="E42" t="s">
        <v>126</v>
      </c>
      <c r="F42" t="s">
        <v>461</v>
      </c>
      <c r="G42" t="s">
        <v>422</v>
      </c>
      <c r="H42" t="s">
        <v>457</v>
      </c>
      <c r="I42" t="s">
        <v>233</v>
      </c>
      <c r="J42" t="s">
        <v>470</v>
      </c>
      <c r="K42" s="91">
        <v>6.42</v>
      </c>
      <c r="L42" t="s">
        <v>105</v>
      </c>
      <c r="M42" s="91">
        <v>3.2</v>
      </c>
      <c r="N42" s="91">
        <v>1.44</v>
      </c>
      <c r="O42" s="91">
        <v>1791065</v>
      </c>
      <c r="P42" s="91">
        <v>112.5</v>
      </c>
      <c r="Q42" s="91">
        <v>0</v>
      </c>
      <c r="R42" s="91">
        <v>2014.9481249999999</v>
      </c>
      <c r="S42" s="91">
        <v>0.11</v>
      </c>
      <c r="T42" s="91">
        <v>0.97</v>
      </c>
      <c r="U42" s="91">
        <v>0.17</v>
      </c>
    </row>
    <row r="43" spans="2:21">
      <c r="B43" t="s">
        <v>471</v>
      </c>
      <c r="C43" t="s">
        <v>472</v>
      </c>
      <c r="D43" t="s">
        <v>103</v>
      </c>
      <c r="E43" t="s">
        <v>126</v>
      </c>
      <c r="F43" t="s">
        <v>456</v>
      </c>
      <c r="G43" t="s">
        <v>422</v>
      </c>
      <c r="H43" t="s">
        <v>457</v>
      </c>
      <c r="I43" t="s">
        <v>233</v>
      </c>
      <c r="J43" t="s">
        <v>473</v>
      </c>
      <c r="K43" s="91">
        <v>2.31</v>
      </c>
      <c r="L43" t="s">
        <v>105</v>
      </c>
      <c r="M43" s="91">
        <v>3</v>
      </c>
      <c r="N43" s="91">
        <v>0.04</v>
      </c>
      <c r="O43" s="91">
        <v>1095646.78</v>
      </c>
      <c r="P43" s="91">
        <v>108.9</v>
      </c>
      <c r="Q43" s="91">
        <v>0</v>
      </c>
      <c r="R43" s="91">
        <v>1193.1593434199999</v>
      </c>
      <c r="S43" s="91">
        <v>0.2</v>
      </c>
      <c r="T43" s="91">
        <v>0.57999999999999996</v>
      </c>
      <c r="U43" s="91">
        <v>0.1</v>
      </c>
    </row>
    <row r="44" spans="2:21">
      <c r="B44" t="s">
        <v>474</v>
      </c>
      <c r="C44" t="s">
        <v>475</v>
      </c>
      <c r="D44" t="s">
        <v>103</v>
      </c>
      <c r="E44" t="s">
        <v>126</v>
      </c>
      <c r="F44" t="s">
        <v>456</v>
      </c>
      <c r="G44" t="s">
        <v>422</v>
      </c>
      <c r="H44" t="s">
        <v>457</v>
      </c>
      <c r="I44" t="s">
        <v>233</v>
      </c>
      <c r="J44" t="s">
        <v>476</v>
      </c>
      <c r="K44" s="91">
        <v>1.32</v>
      </c>
      <c r="L44" t="s">
        <v>105</v>
      </c>
      <c r="M44" s="91">
        <v>1.64</v>
      </c>
      <c r="N44" s="91">
        <v>-0.05</v>
      </c>
      <c r="O44" s="91">
        <v>395764.36</v>
      </c>
      <c r="P44" s="91">
        <v>102.39</v>
      </c>
      <c r="Q44" s="91">
        <v>0</v>
      </c>
      <c r="R44" s="91">
        <v>405.22312820399998</v>
      </c>
      <c r="S44" s="91">
        <v>0.08</v>
      </c>
      <c r="T44" s="91">
        <v>0.2</v>
      </c>
      <c r="U44" s="91">
        <v>0.03</v>
      </c>
    </row>
    <row r="45" spans="2:21">
      <c r="B45" t="s">
        <v>477</v>
      </c>
      <c r="C45" t="s">
        <v>478</v>
      </c>
      <c r="D45" t="s">
        <v>103</v>
      </c>
      <c r="E45" t="s">
        <v>126</v>
      </c>
      <c r="F45" t="s">
        <v>479</v>
      </c>
      <c r="G45" t="s">
        <v>422</v>
      </c>
      <c r="H45" t="s">
        <v>457</v>
      </c>
      <c r="I45" t="s">
        <v>233</v>
      </c>
      <c r="J45" t="s">
        <v>289</v>
      </c>
      <c r="K45" s="91">
        <v>4.59</v>
      </c>
      <c r="L45" t="s">
        <v>105</v>
      </c>
      <c r="M45" s="91">
        <v>4.75</v>
      </c>
      <c r="N45" s="91">
        <v>0.9</v>
      </c>
      <c r="O45" s="91">
        <v>3585815</v>
      </c>
      <c r="P45" s="91">
        <v>144.4</v>
      </c>
      <c r="Q45" s="91">
        <v>103.53867</v>
      </c>
      <c r="R45" s="91">
        <v>5281.4555300000002</v>
      </c>
      <c r="S45" s="91">
        <v>0.19</v>
      </c>
      <c r="T45" s="91">
        <v>2.5499999999999998</v>
      </c>
      <c r="U45" s="91">
        <v>0.45</v>
      </c>
    </row>
    <row r="46" spans="2:21">
      <c r="B46" t="s">
        <v>480</v>
      </c>
      <c r="C46" t="s">
        <v>481</v>
      </c>
      <c r="D46" t="s">
        <v>103</v>
      </c>
      <c r="E46" t="s">
        <v>126</v>
      </c>
      <c r="F46" t="s">
        <v>482</v>
      </c>
      <c r="G46" t="s">
        <v>422</v>
      </c>
      <c r="H46" t="s">
        <v>457</v>
      </c>
      <c r="I46" t="s">
        <v>233</v>
      </c>
      <c r="J46" t="s">
        <v>483</v>
      </c>
      <c r="K46" s="91">
        <v>3.02</v>
      </c>
      <c r="L46" t="s">
        <v>105</v>
      </c>
      <c r="M46" s="91">
        <v>2.5499999999999998</v>
      </c>
      <c r="N46" s="91">
        <v>0.34</v>
      </c>
      <c r="O46" s="91">
        <v>1636829.12</v>
      </c>
      <c r="P46" s="91">
        <v>109.01</v>
      </c>
      <c r="Q46" s="91">
        <v>0</v>
      </c>
      <c r="R46" s="91">
        <v>1784.3074237119999</v>
      </c>
      <c r="S46" s="91">
        <v>0.19</v>
      </c>
      <c r="T46" s="91">
        <v>0.86</v>
      </c>
      <c r="U46" s="91">
        <v>0.15</v>
      </c>
    </row>
    <row r="47" spans="2:21">
      <c r="B47" t="s">
        <v>484</v>
      </c>
      <c r="C47" t="s">
        <v>485</v>
      </c>
      <c r="D47" t="s">
        <v>103</v>
      </c>
      <c r="E47" t="s">
        <v>126</v>
      </c>
      <c r="F47" t="s">
        <v>482</v>
      </c>
      <c r="G47" t="s">
        <v>422</v>
      </c>
      <c r="H47" t="s">
        <v>457</v>
      </c>
      <c r="I47" t="s">
        <v>233</v>
      </c>
      <c r="J47" t="s">
        <v>289</v>
      </c>
      <c r="K47" s="91">
        <v>1.67</v>
      </c>
      <c r="L47" t="s">
        <v>105</v>
      </c>
      <c r="M47" s="91">
        <v>5.0999999999999996</v>
      </c>
      <c r="N47" s="91">
        <v>-0.56000000000000005</v>
      </c>
      <c r="O47" s="91">
        <v>581928</v>
      </c>
      <c r="P47" s="91">
        <v>123.7</v>
      </c>
      <c r="Q47" s="91">
        <v>0</v>
      </c>
      <c r="R47" s="91">
        <v>719.84493599999996</v>
      </c>
      <c r="S47" s="91">
        <v>0.13</v>
      </c>
      <c r="T47" s="91">
        <v>0.35</v>
      </c>
      <c r="U47" s="91">
        <v>0.06</v>
      </c>
    </row>
    <row r="48" spans="2:21">
      <c r="B48" t="s">
        <v>486</v>
      </c>
      <c r="C48" t="s">
        <v>487</v>
      </c>
      <c r="D48" t="s">
        <v>103</v>
      </c>
      <c r="E48" t="s">
        <v>126</v>
      </c>
      <c r="F48" t="s">
        <v>482</v>
      </c>
      <c r="G48" t="s">
        <v>422</v>
      </c>
      <c r="H48" t="s">
        <v>457</v>
      </c>
      <c r="I48" t="s">
        <v>233</v>
      </c>
      <c r="J48" t="s">
        <v>289</v>
      </c>
      <c r="K48" s="91">
        <v>1.94</v>
      </c>
      <c r="L48" t="s">
        <v>105</v>
      </c>
      <c r="M48" s="91">
        <v>3.4</v>
      </c>
      <c r="N48" s="91">
        <v>0.61</v>
      </c>
      <c r="O48" s="91">
        <v>18.760000000000002</v>
      </c>
      <c r="P48" s="91">
        <v>109.59</v>
      </c>
      <c r="Q48" s="91">
        <v>0</v>
      </c>
      <c r="R48" s="91">
        <v>2.0559083999999998E-2</v>
      </c>
      <c r="S48" s="91">
        <v>0</v>
      </c>
      <c r="T48" s="91">
        <v>0</v>
      </c>
      <c r="U48" s="91">
        <v>0</v>
      </c>
    </row>
    <row r="49" spans="2:21">
      <c r="B49" t="s">
        <v>488</v>
      </c>
      <c r="C49" t="s">
        <v>489</v>
      </c>
      <c r="D49" t="s">
        <v>103</v>
      </c>
      <c r="E49" t="s">
        <v>126</v>
      </c>
      <c r="F49" t="s">
        <v>482</v>
      </c>
      <c r="G49" t="s">
        <v>422</v>
      </c>
      <c r="H49" t="s">
        <v>457</v>
      </c>
      <c r="I49" t="s">
        <v>233</v>
      </c>
      <c r="J49" t="s">
        <v>490</v>
      </c>
      <c r="K49" s="91">
        <v>6.43</v>
      </c>
      <c r="L49" t="s">
        <v>105</v>
      </c>
      <c r="M49" s="91">
        <v>2.15</v>
      </c>
      <c r="N49" s="91">
        <v>1.66</v>
      </c>
      <c r="O49" s="91">
        <v>1831972</v>
      </c>
      <c r="P49" s="91">
        <v>106.26</v>
      </c>
      <c r="Q49" s="91">
        <v>0</v>
      </c>
      <c r="R49" s="91">
        <v>1946.6534472000001</v>
      </c>
      <c r="S49" s="91">
        <v>0.23</v>
      </c>
      <c r="T49" s="91">
        <v>0.94</v>
      </c>
      <c r="U49" s="91">
        <v>0.17</v>
      </c>
    </row>
    <row r="50" spans="2:21">
      <c r="B50" t="s">
        <v>491</v>
      </c>
      <c r="C50" t="s">
        <v>492</v>
      </c>
      <c r="D50" t="s">
        <v>103</v>
      </c>
      <c r="E50" t="s">
        <v>126</v>
      </c>
      <c r="F50" t="s">
        <v>482</v>
      </c>
      <c r="G50" t="s">
        <v>422</v>
      </c>
      <c r="H50" t="s">
        <v>457</v>
      </c>
      <c r="I50" t="s">
        <v>233</v>
      </c>
      <c r="J50" t="s">
        <v>493</v>
      </c>
      <c r="K50" s="91">
        <v>7.16</v>
      </c>
      <c r="L50" t="s">
        <v>105</v>
      </c>
      <c r="M50" s="91">
        <v>2.35</v>
      </c>
      <c r="N50" s="91">
        <v>1.8</v>
      </c>
      <c r="O50" s="91">
        <v>1351848.22</v>
      </c>
      <c r="P50" s="91">
        <v>105.47</v>
      </c>
      <c r="Q50" s="91">
        <v>30.5533</v>
      </c>
      <c r="R50" s="91">
        <v>1456.347617634</v>
      </c>
      <c r="S50" s="91">
        <v>0.17</v>
      </c>
      <c r="T50" s="91">
        <v>0.7</v>
      </c>
      <c r="U50" s="91">
        <v>0.12</v>
      </c>
    </row>
    <row r="51" spans="2:21">
      <c r="B51" t="s">
        <v>494</v>
      </c>
      <c r="C51" t="s">
        <v>495</v>
      </c>
      <c r="D51" t="s">
        <v>103</v>
      </c>
      <c r="E51" t="s">
        <v>126</v>
      </c>
      <c r="F51" t="s">
        <v>482</v>
      </c>
      <c r="G51" t="s">
        <v>422</v>
      </c>
      <c r="H51" t="s">
        <v>457</v>
      </c>
      <c r="I51" t="s">
        <v>233</v>
      </c>
      <c r="J51" t="s">
        <v>496</v>
      </c>
      <c r="K51" s="91">
        <v>5.95</v>
      </c>
      <c r="L51" t="s">
        <v>105</v>
      </c>
      <c r="M51" s="91">
        <v>1.76</v>
      </c>
      <c r="N51" s="91">
        <v>1.36</v>
      </c>
      <c r="O51" s="91">
        <v>1822666.5</v>
      </c>
      <c r="P51" s="91">
        <v>104.69</v>
      </c>
      <c r="Q51" s="91">
        <v>0</v>
      </c>
      <c r="R51" s="91">
        <v>1908.1495588499999</v>
      </c>
      <c r="S51" s="91">
        <v>0.16</v>
      </c>
      <c r="T51" s="91">
        <v>0.92</v>
      </c>
      <c r="U51" s="91">
        <v>0.16</v>
      </c>
    </row>
    <row r="52" spans="2:21">
      <c r="B52" t="s">
        <v>497</v>
      </c>
      <c r="C52" t="s">
        <v>498</v>
      </c>
      <c r="D52" t="s">
        <v>103</v>
      </c>
      <c r="E52" t="s">
        <v>126</v>
      </c>
      <c r="F52" t="s">
        <v>499</v>
      </c>
      <c r="G52" t="s">
        <v>422</v>
      </c>
      <c r="H52" t="s">
        <v>457</v>
      </c>
      <c r="I52" t="s">
        <v>233</v>
      </c>
      <c r="J52" t="s">
        <v>500</v>
      </c>
      <c r="K52" s="91">
        <v>4.0999999999999996</v>
      </c>
      <c r="L52" t="s">
        <v>105</v>
      </c>
      <c r="M52" s="91">
        <v>4</v>
      </c>
      <c r="N52" s="91">
        <v>0.44</v>
      </c>
      <c r="O52" s="91">
        <v>1118141.74</v>
      </c>
      <c r="P52" s="91">
        <v>115.51</v>
      </c>
      <c r="Q52" s="91">
        <v>0</v>
      </c>
      <c r="R52" s="91">
        <v>1291.5655238740001</v>
      </c>
      <c r="S52" s="91">
        <v>0.16</v>
      </c>
      <c r="T52" s="91">
        <v>0.62</v>
      </c>
      <c r="U52" s="91">
        <v>0.11</v>
      </c>
    </row>
    <row r="53" spans="2:21">
      <c r="B53" t="s">
        <v>501</v>
      </c>
      <c r="C53" t="s">
        <v>502</v>
      </c>
      <c r="D53" t="s">
        <v>103</v>
      </c>
      <c r="E53" t="s">
        <v>126</v>
      </c>
      <c r="F53" t="s">
        <v>499</v>
      </c>
      <c r="G53" t="s">
        <v>422</v>
      </c>
      <c r="H53" t="s">
        <v>457</v>
      </c>
      <c r="I53" t="s">
        <v>233</v>
      </c>
      <c r="J53" t="s">
        <v>503</v>
      </c>
      <c r="K53" s="91">
        <v>8.15</v>
      </c>
      <c r="L53" t="s">
        <v>105</v>
      </c>
      <c r="M53" s="91">
        <v>3.5</v>
      </c>
      <c r="N53" s="91">
        <v>2.08</v>
      </c>
      <c r="O53" s="91">
        <v>110970.8</v>
      </c>
      <c r="P53" s="91">
        <v>114.24</v>
      </c>
      <c r="Q53" s="91">
        <v>0</v>
      </c>
      <c r="R53" s="91">
        <v>126.77304192</v>
      </c>
      <c r="S53" s="91">
        <v>0.04</v>
      </c>
      <c r="T53" s="91">
        <v>0.06</v>
      </c>
      <c r="U53" s="91">
        <v>0.01</v>
      </c>
    </row>
    <row r="54" spans="2:21">
      <c r="B54" t="s">
        <v>504</v>
      </c>
      <c r="C54" t="s">
        <v>505</v>
      </c>
      <c r="D54" t="s">
        <v>103</v>
      </c>
      <c r="E54" t="s">
        <v>126</v>
      </c>
      <c r="F54" t="s">
        <v>499</v>
      </c>
      <c r="G54" t="s">
        <v>422</v>
      </c>
      <c r="H54" t="s">
        <v>457</v>
      </c>
      <c r="I54" t="s">
        <v>233</v>
      </c>
      <c r="J54" t="s">
        <v>506</v>
      </c>
      <c r="K54" s="91">
        <v>6.8</v>
      </c>
      <c r="L54" t="s">
        <v>105</v>
      </c>
      <c r="M54" s="91">
        <v>4</v>
      </c>
      <c r="N54" s="91">
        <v>1.49</v>
      </c>
      <c r="O54" s="91">
        <v>1453066.03</v>
      </c>
      <c r="P54" s="91">
        <v>119.27</v>
      </c>
      <c r="Q54" s="91">
        <v>0</v>
      </c>
      <c r="R54" s="91">
        <v>1733.071853981</v>
      </c>
      <c r="S54" s="91">
        <v>0.2</v>
      </c>
      <c r="T54" s="91">
        <v>0.84</v>
      </c>
      <c r="U54" s="91">
        <v>0.15</v>
      </c>
    </row>
    <row r="55" spans="2:21">
      <c r="B55" t="s">
        <v>507</v>
      </c>
      <c r="C55" t="s">
        <v>508</v>
      </c>
      <c r="D55" t="s">
        <v>103</v>
      </c>
      <c r="E55" t="s">
        <v>126</v>
      </c>
      <c r="F55" t="s">
        <v>509</v>
      </c>
      <c r="G55" t="s">
        <v>135</v>
      </c>
      <c r="H55" t="s">
        <v>457</v>
      </c>
      <c r="I55" t="s">
        <v>233</v>
      </c>
      <c r="J55" t="s">
        <v>510</v>
      </c>
      <c r="K55" s="91">
        <v>5.59</v>
      </c>
      <c r="L55" t="s">
        <v>105</v>
      </c>
      <c r="M55" s="91">
        <v>2.2000000000000002</v>
      </c>
      <c r="N55" s="91">
        <v>1.31</v>
      </c>
      <c r="O55" s="91">
        <v>1087717</v>
      </c>
      <c r="P55" s="91">
        <v>106.26</v>
      </c>
      <c r="Q55" s="91">
        <v>0</v>
      </c>
      <c r="R55" s="91">
        <v>1155.8080841999999</v>
      </c>
      <c r="S55" s="91">
        <v>0.12</v>
      </c>
      <c r="T55" s="91">
        <v>0.56000000000000005</v>
      </c>
      <c r="U55" s="91">
        <v>0.1</v>
      </c>
    </row>
    <row r="56" spans="2:21">
      <c r="B56" t="s">
        <v>511</v>
      </c>
      <c r="C56" t="s">
        <v>512</v>
      </c>
      <c r="D56" t="s">
        <v>103</v>
      </c>
      <c r="E56" t="s">
        <v>126</v>
      </c>
      <c r="F56" t="s">
        <v>509</v>
      </c>
      <c r="G56" t="s">
        <v>135</v>
      </c>
      <c r="H56" t="s">
        <v>457</v>
      </c>
      <c r="I56" t="s">
        <v>233</v>
      </c>
      <c r="J56" t="s">
        <v>513</v>
      </c>
      <c r="K56" s="91">
        <v>2.11</v>
      </c>
      <c r="L56" t="s">
        <v>105</v>
      </c>
      <c r="M56" s="91">
        <v>3.7</v>
      </c>
      <c r="N56" s="91">
        <v>-0.01</v>
      </c>
      <c r="O56" s="91">
        <v>4480577</v>
      </c>
      <c r="P56" s="91">
        <v>113.5</v>
      </c>
      <c r="Q56" s="91">
        <v>0</v>
      </c>
      <c r="R56" s="91">
        <v>5085.4548949999999</v>
      </c>
      <c r="S56" s="91">
        <v>0.15</v>
      </c>
      <c r="T56" s="91">
        <v>2.4500000000000002</v>
      </c>
      <c r="U56" s="91">
        <v>0.43</v>
      </c>
    </row>
    <row r="57" spans="2:21">
      <c r="B57" t="s">
        <v>514</v>
      </c>
      <c r="C57" t="s">
        <v>515</v>
      </c>
      <c r="D57" t="s">
        <v>103</v>
      </c>
      <c r="E57" t="s">
        <v>126</v>
      </c>
      <c r="F57" t="s">
        <v>516</v>
      </c>
      <c r="G57" t="s">
        <v>422</v>
      </c>
      <c r="H57" t="s">
        <v>457</v>
      </c>
      <c r="I57" t="s">
        <v>233</v>
      </c>
      <c r="J57" t="s">
        <v>517</v>
      </c>
      <c r="K57" s="91">
        <v>6.97</v>
      </c>
      <c r="L57" t="s">
        <v>105</v>
      </c>
      <c r="M57" s="91">
        <v>1.82</v>
      </c>
      <c r="N57" s="91">
        <v>1.79</v>
      </c>
      <c r="O57" s="91">
        <v>542000</v>
      </c>
      <c r="P57" s="91">
        <v>100.65</v>
      </c>
      <c r="Q57" s="91">
        <v>0</v>
      </c>
      <c r="R57" s="91">
        <v>545.52300000000002</v>
      </c>
      <c r="S57" s="91">
        <v>0.21</v>
      </c>
      <c r="T57" s="91">
        <v>0.26</v>
      </c>
      <c r="U57" s="91">
        <v>0.05</v>
      </c>
    </row>
    <row r="58" spans="2:21">
      <c r="B58" t="s">
        <v>518</v>
      </c>
      <c r="C58" t="s">
        <v>519</v>
      </c>
      <c r="D58" t="s">
        <v>103</v>
      </c>
      <c r="E58" t="s">
        <v>126</v>
      </c>
      <c r="F58" t="s">
        <v>433</v>
      </c>
      <c r="G58" t="s">
        <v>381</v>
      </c>
      <c r="H58" t="s">
        <v>457</v>
      </c>
      <c r="I58" t="s">
        <v>233</v>
      </c>
      <c r="J58" t="s">
        <v>289</v>
      </c>
      <c r="K58" s="91">
        <v>0.77</v>
      </c>
      <c r="L58" t="s">
        <v>105</v>
      </c>
      <c r="M58" s="91">
        <v>2.8</v>
      </c>
      <c r="N58" s="91">
        <v>-0.51</v>
      </c>
      <c r="O58" s="91">
        <v>1048683</v>
      </c>
      <c r="P58" s="91">
        <v>105.47</v>
      </c>
      <c r="Q58" s="91">
        <v>0</v>
      </c>
      <c r="R58" s="91">
        <v>1106.0459601</v>
      </c>
      <c r="S58" s="91">
        <v>0.11</v>
      </c>
      <c r="T58" s="91">
        <v>0.53</v>
      </c>
      <c r="U58" s="91">
        <v>0.09</v>
      </c>
    </row>
    <row r="59" spans="2:21">
      <c r="B59" t="s">
        <v>520</v>
      </c>
      <c r="C59" t="s">
        <v>521</v>
      </c>
      <c r="D59" t="s">
        <v>103</v>
      </c>
      <c r="E59" t="s">
        <v>126</v>
      </c>
      <c r="F59" t="s">
        <v>433</v>
      </c>
      <c r="G59" t="s">
        <v>381</v>
      </c>
      <c r="H59" t="s">
        <v>457</v>
      </c>
      <c r="I59" t="s">
        <v>233</v>
      </c>
      <c r="J59" t="s">
        <v>289</v>
      </c>
      <c r="K59" s="91">
        <v>1.45</v>
      </c>
      <c r="L59" t="s">
        <v>105</v>
      </c>
      <c r="M59" s="91">
        <v>4.2</v>
      </c>
      <c r="N59" s="91">
        <v>-0.21</v>
      </c>
      <c r="O59" s="91">
        <v>1.99</v>
      </c>
      <c r="P59" s="91">
        <v>129.63999999999999</v>
      </c>
      <c r="Q59" s="91">
        <v>0</v>
      </c>
      <c r="R59" s="91">
        <v>2.5798359999999998E-3</v>
      </c>
      <c r="S59" s="91">
        <v>0</v>
      </c>
      <c r="T59" s="91">
        <v>0</v>
      </c>
      <c r="U59" s="91">
        <v>0</v>
      </c>
    </row>
    <row r="60" spans="2:21">
      <c r="B60" t="s">
        <v>522</v>
      </c>
      <c r="C60" t="s">
        <v>523</v>
      </c>
      <c r="D60" t="s">
        <v>103</v>
      </c>
      <c r="E60" t="s">
        <v>126</v>
      </c>
      <c r="F60" t="s">
        <v>433</v>
      </c>
      <c r="G60" t="s">
        <v>381</v>
      </c>
      <c r="H60" t="s">
        <v>457</v>
      </c>
      <c r="I60" t="s">
        <v>233</v>
      </c>
      <c r="J60" t="s">
        <v>410</v>
      </c>
      <c r="K60" s="91">
        <v>1.3</v>
      </c>
      <c r="L60" t="s">
        <v>105</v>
      </c>
      <c r="M60" s="91">
        <v>3.1</v>
      </c>
      <c r="N60" s="91">
        <v>-0.43</v>
      </c>
      <c r="O60" s="91">
        <v>705180</v>
      </c>
      <c r="P60" s="91">
        <v>113.33</v>
      </c>
      <c r="Q60" s="91">
        <v>0</v>
      </c>
      <c r="R60" s="91">
        <v>799.18049399999995</v>
      </c>
      <c r="S60" s="91">
        <v>0.14000000000000001</v>
      </c>
      <c r="T60" s="91">
        <v>0.39</v>
      </c>
      <c r="U60" s="91">
        <v>7.0000000000000007E-2</v>
      </c>
    </row>
    <row r="61" spans="2:21">
      <c r="B61" t="s">
        <v>524</v>
      </c>
      <c r="C61" t="s">
        <v>525</v>
      </c>
      <c r="D61" t="s">
        <v>103</v>
      </c>
      <c r="E61" t="s">
        <v>126</v>
      </c>
      <c r="F61" t="s">
        <v>380</v>
      </c>
      <c r="G61" t="s">
        <v>381</v>
      </c>
      <c r="H61" t="s">
        <v>457</v>
      </c>
      <c r="I61" t="s">
        <v>233</v>
      </c>
      <c r="J61" t="s">
        <v>526</v>
      </c>
      <c r="K61" s="91">
        <v>2.2400000000000002</v>
      </c>
      <c r="L61" t="s">
        <v>105</v>
      </c>
      <c r="M61" s="91">
        <v>4</v>
      </c>
      <c r="N61" s="91">
        <v>-0.19</v>
      </c>
      <c r="O61" s="91">
        <v>3321303</v>
      </c>
      <c r="P61" s="91">
        <v>119.89</v>
      </c>
      <c r="Q61" s="91">
        <v>0</v>
      </c>
      <c r="R61" s="91">
        <v>3981.9101667</v>
      </c>
      <c r="S61" s="91">
        <v>0.25</v>
      </c>
      <c r="T61" s="91">
        <v>1.92</v>
      </c>
      <c r="U61" s="91">
        <v>0.34</v>
      </c>
    </row>
    <row r="62" spans="2:21">
      <c r="B62" t="s">
        <v>527</v>
      </c>
      <c r="C62" t="s">
        <v>528</v>
      </c>
      <c r="D62" t="s">
        <v>103</v>
      </c>
      <c r="E62" t="s">
        <v>126</v>
      </c>
      <c r="F62" t="s">
        <v>529</v>
      </c>
      <c r="G62" t="s">
        <v>381</v>
      </c>
      <c r="H62" t="s">
        <v>457</v>
      </c>
      <c r="I62" t="s">
        <v>233</v>
      </c>
      <c r="J62" t="s">
        <v>451</v>
      </c>
      <c r="K62" s="91">
        <v>2</v>
      </c>
      <c r="L62" t="s">
        <v>105</v>
      </c>
      <c r="M62" s="91">
        <v>4.75</v>
      </c>
      <c r="N62" s="91">
        <v>-0.37</v>
      </c>
      <c r="O62" s="91">
        <v>457777.55</v>
      </c>
      <c r="P62" s="91">
        <v>136.19999999999999</v>
      </c>
      <c r="Q62" s="91">
        <v>0</v>
      </c>
      <c r="R62" s="91">
        <v>623.49302309999996</v>
      </c>
      <c r="S62" s="91">
        <v>0.13</v>
      </c>
      <c r="T62" s="91">
        <v>0.3</v>
      </c>
      <c r="U62" s="91">
        <v>0.05</v>
      </c>
    </row>
    <row r="63" spans="2:21">
      <c r="B63" t="s">
        <v>530</v>
      </c>
      <c r="C63" t="s">
        <v>531</v>
      </c>
      <c r="D63" t="s">
        <v>103</v>
      </c>
      <c r="E63" t="s">
        <v>126</v>
      </c>
      <c r="F63" t="s">
        <v>529</v>
      </c>
      <c r="G63" t="s">
        <v>381</v>
      </c>
      <c r="H63" t="s">
        <v>457</v>
      </c>
      <c r="I63" t="s">
        <v>233</v>
      </c>
      <c r="J63" t="s">
        <v>289</v>
      </c>
      <c r="K63" s="91">
        <v>0.65</v>
      </c>
      <c r="L63" t="s">
        <v>105</v>
      </c>
      <c r="M63" s="91">
        <v>5.25</v>
      </c>
      <c r="N63" s="91">
        <v>-1.17</v>
      </c>
      <c r="O63" s="91">
        <v>205000.01</v>
      </c>
      <c r="P63" s="91">
        <v>134.59</v>
      </c>
      <c r="Q63" s="91">
        <v>0</v>
      </c>
      <c r="R63" s="91">
        <v>275.90951345899998</v>
      </c>
      <c r="S63" s="91">
        <v>0.09</v>
      </c>
      <c r="T63" s="91">
        <v>0.13</v>
      </c>
      <c r="U63" s="91">
        <v>0.02</v>
      </c>
    </row>
    <row r="64" spans="2:21">
      <c r="B64" t="s">
        <v>532</v>
      </c>
      <c r="C64" t="s">
        <v>533</v>
      </c>
      <c r="D64" t="s">
        <v>103</v>
      </c>
      <c r="E64" t="s">
        <v>126</v>
      </c>
      <c r="F64" t="s">
        <v>534</v>
      </c>
      <c r="G64" t="s">
        <v>381</v>
      </c>
      <c r="H64" t="s">
        <v>457</v>
      </c>
      <c r="I64" t="s">
        <v>233</v>
      </c>
      <c r="J64" t="s">
        <v>535</v>
      </c>
      <c r="K64" s="91">
        <v>5.6</v>
      </c>
      <c r="L64" t="s">
        <v>105</v>
      </c>
      <c r="M64" s="91">
        <v>1.5</v>
      </c>
      <c r="N64" s="91">
        <v>0.63</v>
      </c>
      <c r="O64" s="91">
        <v>1198222.32</v>
      </c>
      <c r="P64" s="91">
        <v>106.12</v>
      </c>
      <c r="Q64" s="91">
        <v>0</v>
      </c>
      <c r="R64" s="91">
        <v>1271.5535259840001</v>
      </c>
      <c r="S64" s="91">
        <v>0.21</v>
      </c>
      <c r="T64" s="91">
        <v>0.61</v>
      </c>
      <c r="U64" s="91">
        <v>0.11</v>
      </c>
    </row>
    <row r="65" spans="2:21">
      <c r="B65" t="s">
        <v>536</v>
      </c>
      <c r="C65" t="s">
        <v>537</v>
      </c>
      <c r="D65" t="s">
        <v>103</v>
      </c>
      <c r="E65" t="s">
        <v>126</v>
      </c>
      <c r="F65" t="s">
        <v>534</v>
      </c>
      <c r="G65" t="s">
        <v>381</v>
      </c>
      <c r="H65" t="s">
        <v>457</v>
      </c>
      <c r="I65" t="s">
        <v>233</v>
      </c>
      <c r="J65" t="s">
        <v>289</v>
      </c>
      <c r="K65" s="91">
        <v>2.77</v>
      </c>
      <c r="L65" t="s">
        <v>105</v>
      </c>
      <c r="M65" s="91">
        <v>3.55</v>
      </c>
      <c r="N65" s="91">
        <v>-0.13</v>
      </c>
      <c r="O65" s="91">
        <v>1124118.4099999999</v>
      </c>
      <c r="P65" s="91">
        <v>120.06</v>
      </c>
      <c r="Q65" s="91">
        <v>0</v>
      </c>
      <c r="R65" s="91">
        <v>1349.616563046</v>
      </c>
      <c r="S65" s="91">
        <v>0.32</v>
      </c>
      <c r="T65" s="91">
        <v>0.65</v>
      </c>
      <c r="U65" s="91">
        <v>0.11</v>
      </c>
    </row>
    <row r="66" spans="2:21">
      <c r="B66" t="s">
        <v>538</v>
      </c>
      <c r="C66" t="s">
        <v>539</v>
      </c>
      <c r="D66" t="s">
        <v>103</v>
      </c>
      <c r="E66" t="s">
        <v>126</v>
      </c>
      <c r="F66" t="s">
        <v>534</v>
      </c>
      <c r="G66" t="s">
        <v>381</v>
      </c>
      <c r="H66" t="s">
        <v>457</v>
      </c>
      <c r="I66" t="s">
        <v>233</v>
      </c>
      <c r="J66" t="s">
        <v>289</v>
      </c>
      <c r="K66" s="91">
        <v>1.1599999999999999</v>
      </c>
      <c r="L66" t="s">
        <v>105</v>
      </c>
      <c r="M66" s="91">
        <v>4.6500000000000004</v>
      </c>
      <c r="N66" s="91">
        <v>-0.67</v>
      </c>
      <c r="O66" s="91">
        <v>886339.85</v>
      </c>
      <c r="P66" s="91">
        <v>132.82</v>
      </c>
      <c r="Q66" s="91">
        <v>0</v>
      </c>
      <c r="R66" s="91">
        <v>1177.23658877</v>
      </c>
      <c r="S66" s="91">
        <v>0.27</v>
      </c>
      <c r="T66" s="91">
        <v>0.56999999999999995</v>
      </c>
      <c r="U66" s="91">
        <v>0.1</v>
      </c>
    </row>
    <row r="67" spans="2:21">
      <c r="B67" t="s">
        <v>540</v>
      </c>
      <c r="C67" t="s">
        <v>541</v>
      </c>
      <c r="D67" t="s">
        <v>103</v>
      </c>
      <c r="E67" t="s">
        <v>126</v>
      </c>
      <c r="F67" t="s">
        <v>542</v>
      </c>
      <c r="G67" t="s">
        <v>543</v>
      </c>
      <c r="H67" t="s">
        <v>457</v>
      </c>
      <c r="I67" t="s">
        <v>233</v>
      </c>
      <c r="J67" t="s">
        <v>289</v>
      </c>
      <c r="K67" s="91">
        <v>1.69</v>
      </c>
      <c r="L67" t="s">
        <v>105</v>
      </c>
      <c r="M67" s="91">
        <v>4.6500000000000004</v>
      </c>
      <c r="N67" s="91">
        <v>0.15</v>
      </c>
      <c r="O67" s="91">
        <v>23538.59</v>
      </c>
      <c r="P67" s="91">
        <v>134.52000000000001</v>
      </c>
      <c r="Q67" s="91">
        <v>0</v>
      </c>
      <c r="R67" s="91">
        <v>31.664111267999999</v>
      </c>
      <c r="S67" s="91">
        <v>0.02</v>
      </c>
      <c r="T67" s="91">
        <v>0.02</v>
      </c>
      <c r="U67" s="91">
        <v>0</v>
      </c>
    </row>
    <row r="68" spans="2:21">
      <c r="B68" t="s">
        <v>544</v>
      </c>
      <c r="C68" t="s">
        <v>545</v>
      </c>
      <c r="D68" t="s">
        <v>103</v>
      </c>
      <c r="E68" t="s">
        <v>126</v>
      </c>
      <c r="F68" t="s">
        <v>546</v>
      </c>
      <c r="G68" t="s">
        <v>422</v>
      </c>
      <c r="H68" t="s">
        <v>457</v>
      </c>
      <c r="I68" t="s">
        <v>233</v>
      </c>
      <c r="J68" t="s">
        <v>289</v>
      </c>
      <c r="K68" s="91">
        <v>2.35</v>
      </c>
      <c r="L68" t="s">
        <v>105</v>
      </c>
      <c r="M68" s="91">
        <v>3.64</v>
      </c>
      <c r="N68" s="91">
        <v>0.37</v>
      </c>
      <c r="O68" s="91">
        <v>146061.01999999999</v>
      </c>
      <c r="P68" s="91">
        <v>118.16</v>
      </c>
      <c r="Q68" s="91">
        <v>0</v>
      </c>
      <c r="R68" s="91">
        <v>172.58570123199999</v>
      </c>
      <c r="S68" s="91">
        <v>0.2</v>
      </c>
      <c r="T68" s="91">
        <v>0.08</v>
      </c>
      <c r="U68" s="91">
        <v>0.01</v>
      </c>
    </row>
    <row r="69" spans="2:21">
      <c r="B69" t="s">
        <v>547</v>
      </c>
      <c r="C69" t="s">
        <v>548</v>
      </c>
      <c r="D69" t="s">
        <v>103</v>
      </c>
      <c r="E69" t="s">
        <v>126</v>
      </c>
      <c r="F69" t="s">
        <v>549</v>
      </c>
      <c r="G69" t="s">
        <v>550</v>
      </c>
      <c r="H69" t="s">
        <v>551</v>
      </c>
      <c r="I69" t="s">
        <v>153</v>
      </c>
      <c r="J69" t="s">
        <v>552</v>
      </c>
      <c r="K69" s="91">
        <v>6.1</v>
      </c>
      <c r="L69" t="s">
        <v>105</v>
      </c>
      <c r="M69" s="91">
        <v>4.5</v>
      </c>
      <c r="N69" s="91">
        <v>1.19</v>
      </c>
      <c r="O69" s="91">
        <v>5880363</v>
      </c>
      <c r="P69" s="91">
        <v>124.25</v>
      </c>
      <c r="Q69" s="91">
        <v>0</v>
      </c>
      <c r="R69" s="91">
        <v>7306.3510274999999</v>
      </c>
      <c r="S69" s="91">
        <v>0.2</v>
      </c>
      <c r="T69" s="91">
        <v>3.52</v>
      </c>
      <c r="U69" s="91">
        <v>0.62</v>
      </c>
    </row>
    <row r="70" spans="2:21">
      <c r="B70" t="s">
        <v>553</v>
      </c>
      <c r="C70" t="s">
        <v>554</v>
      </c>
      <c r="D70" t="s">
        <v>103</v>
      </c>
      <c r="E70" t="s">
        <v>126</v>
      </c>
      <c r="F70" t="s">
        <v>549</v>
      </c>
      <c r="G70" t="s">
        <v>550</v>
      </c>
      <c r="H70" t="s">
        <v>551</v>
      </c>
      <c r="I70" t="s">
        <v>153</v>
      </c>
      <c r="J70" t="s">
        <v>555</v>
      </c>
      <c r="K70" s="91">
        <v>8.02</v>
      </c>
      <c r="L70" t="s">
        <v>105</v>
      </c>
      <c r="M70" s="91">
        <v>3.85</v>
      </c>
      <c r="N70" s="91">
        <v>1.52</v>
      </c>
      <c r="O70" s="91">
        <v>2293337.9500000002</v>
      </c>
      <c r="P70" s="91">
        <v>122.89</v>
      </c>
      <c r="Q70" s="91">
        <v>0</v>
      </c>
      <c r="R70" s="91">
        <v>2818.2830067549999</v>
      </c>
      <c r="S70" s="91">
        <v>0.08</v>
      </c>
      <c r="T70" s="91">
        <v>1.36</v>
      </c>
      <c r="U70" s="91">
        <v>0.24</v>
      </c>
    </row>
    <row r="71" spans="2:21">
      <c r="B71" t="s">
        <v>556</v>
      </c>
      <c r="C71" t="s">
        <v>557</v>
      </c>
      <c r="D71" t="s">
        <v>103</v>
      </c>
      <c r="E71" t="s">
        <v>126</v>
      </c>
      <c r="F71" t="s">
        <v>380</v>
      </c>
      <c r="G71" t="s">
        <v>381</v>
      </c>
      <c r="H71" t="s">
        <v>457</v>
      </c>
      <c r="I71" t="s">
        <v>233</v>
      </c>
      <c r="J71" t="s">
        <v>324</v>
      </c>
      <c r="K71" s="91">
        <v>4.63</v>
      </c>
      <c r="L71" t="s">
        <v>105</v>
      </c>
      <c r="M71" s="91">
        <v>1.64</v>
      </c>
      <c r="N71" s="91">
        <v>1.41</v>
      </c>
      <c r="O71" s="91">
        <v>28</v>
      </c>
      <c r="P71" s="91">
        <v>5085000</v>
      </c>
      <c r="Q71" s="91">
        <v>0</v>
      </c>
      <c r="R71" s="91">
        <v>1423.8</v>
      </c>
      <c r="S71" s="91">
        <v>0</v>
      </c>
      <c r="T71" s="91">
        <v>0.69</v>
      </c>
      <c r="U71" s="91">
        <v>0.12</v>
      </c>
    </row>
    <row r="72" spans="2:21">
      <c r="B72" t="s">
        <v>558</v>
      </c>
      <c r="C72" t="s">
        <v>559</v>
      </c>
      <c r="D72" t="s">
        <v>103</v>
      </c>
      <c r="E72" t="s">
        <v>126</v>
      </c>
      <c r="F72" t="s">
        <v>380</v>
      </c>
      <c r="G72" t="s">
        <v>381</v>
      </c>
      <c r="H72" t="s">
        <v>457</v>
      </c>
      <c r="I72" t="s">
        <v>233</v>
      </c>
      <c r="J72" t="s">
        <v>324</v>
      </c>
      <c r="K72" s="91">
        <v>8.59</v>
      </c>
      <c r="L72" t="s">
        <v>105</v>
      </c>
      <c r="M72" s="91">
        <v>2.78</v>
      </c>
      <c r="N72" s="91">
        <v>2.7</v>
      </c>
      <c r="O72" s="91">
        <v>9</v>
      </c>
      <c r="P72" s="91">
        <v>5086469</v>
      </c>
      <c r="Q72" s="91">
        <v>0</v>
      </c>
      <c r="R72" s="91">
        <v>457.78221000000002</v>
      </c>
      <c r="S72" s="91">
        <v>0</v>
      </c>
      <c r="T72" s="91">
        <v>0.22</v>
      </c>
      <c r="U72" s="91">
        <v>0.04</v>
      </c>
    </row>
    <row r="73" spans="2:21">
      <c r="B73" t="s">
        <v>560</v>
      </c>
      <c r="C73" t="s">
        <v>561</v>
      </c>
      <c r="D73" t="s">
        <v>103</v>
      </c>
      <c r="E73" t="s">
        <v>126</v>
      </c>
      <c r="F73" t="s">
        <v>380</v>
      </c>
      <c r="G73" t="s">
        <v>381</v>
      </c>
      <c r="H73" t="s">
        <v>457</v>
      </c>
      <c r="I73" t="s">
        <v>233</v>
      </c>
      <c r="J73" t="s">
        <v>437</v>
      </c>
      <c r="K73" s="91">
        <v>1.78</v>
      </c>
      <c r="L73" t="s">
        <v>105</v>
      </c>
      <c r="M73" s="91">
        <v>5</v>
      </c>
      <c r="N73" s="91">
        <v>-0.25</v>
      </c>
      <c r="O73" s="91">
        <v>3486080</v>
      </c>
      <c r="P73" s="91">
        <v>122.01</v>
      </c>
      <c r="Q73" s="91">
        <v>0</v>
      </c>
      <c r="R73" s="91">
        <v>4253.3662080000004</v>
      </c>
      <c r="S73" s="91">
        <v>0.35</v>
      </c>
      <c r="T73" s="91">
        <v>2.0499999999999998</v>
      </c>
      <c r="U73" s="91">
        <v>0.36</v>
      </c>
    </row>
    <row r="74" spans="2:21">
      <c r="B74" t="s">
        <v>562</v>
      </c>
      <c r="C74" t="s">
        <v>563</v>
      </c>
      <c r="D74" t="s">
        <v>103</v>
      </c>
      <c r="E74" t="s">
        <v>126</v>
      </c>
      <c r="F74" t="s">
        <v>409</v>
      </c>
      <c r="G74" t="s">
        <v>381</v>
      </c>
      <c r="H74" t="s">
        <v>457</v>
      </c>
      <c r="I74" t="s">
        <v>233</v>
      </c>
      <c r="J74" t="s">
        <v>564</v>
      </c>
      <c r="K74" s="91">
        <v>1.67</v>
      </c>
      <c r="L74" t="s">
        <v>105</v>
      </c>
      <c r="M74" s="91">
        <v>6.5</v>
      </c>
      <c r="N74" s="91">
        <v>-0.27</v>
      </c>
      <c r="O74" s="91">
        <v>2359400</v>
      </c>
      <c r="P74" s="91">
        <v>124.62</v>
      </c>
      <c r="Q74" s="91">
        <v>42.706760000000003</v>
      </c>
      <c r="R74" s="91">
        <v>2982.9910399999999</v>
      </c>
      <c r="S74" s="91">
        <v>0.15</v>
      </c>
      <c r="T74" s="91">
        <v>1.44</v>
      </c>
      <c r="U74" s="91">
        <v>0.25</v>
      </c>
    </row>
    <row r="75" spans="2:21">
      <c r="B75" t="s">
        <v>565</v>
      </c>
      <c r="C75" t="s">
        <v>566</v>
      </c>
      <c r="D75" t="s">
        <v>103</v>
      </c>
      <c r="E75" t="s">
        <v>126</v>
      </c>
      <c r="F75" t="s">
        <v>482</v>
      </c>
      <c r="G75" t="s">
        <v>422</v>
      </c>
      <c r="H75" t="s">
        <v>567</v>
      </c>
      <c r="I75" t="s">
        <v>233</v>
      </c>
      <c r="J75" t="s">
        <v>568</v>
      </c>
      <c r="K75" s="91">
        <v>2.2999999999999998</v>
      </c>
      <c r="L75" t="s">
        <v>105</v>
      </c>
      <c r="M75" s="91">
        <v>5.85</v>
      </c>
      <c r="N75" s="91">
        <v>0.34</v>
      </c>
      <c r="O75" s="91">
        <v>405628.71</v>
      </c>
      <c r="P75" s="91">
        <v>125.02</v>
      </c>
      <c r="Q75" s="91">
        <v>0</v>
      </c>
      <c r="R75" s="91">
        <v>507.11701324199998</v>
      </c>
      <c r="S75" s="91">
        <v>0.03</v>
      </c>
      <c r="T75" s="91">
        <v>0.24</v>
      </c>
      <c r="U75" s="91">
        <v>0.04</v>
      </c>
    </row>
    <row r="76" spans="2:21">
      <c r="B76" t="s">
        <v>569</v>
      </c>
      <c r="C76" t="s">
        <v>570</v>
      </c>
      <c r="D76" t="s">
        <v>103</v>
      </c>
      <c r="E76" t="s">
        <v>126</v>
      </c>
      <c r="F76" t="s">
        <v>482</v>
      </c>
      <c r="G76" t="s">
        <v>422</v>
      </c>
      <c r="H76" t="s">
        <v>567</v>
      </c>
      <c r="I76" t="s">
        <v>233</v>
      </c>
      <c r="J76" t="s">
        <v>289</v>
      </c>
      <c r="K76" s="91">
        <v>2.9</v>
      </c>
      <c r="L76" t="s">
        <v>105</v>
      </c>
      <c r="M76" s="91">
        <v>4.9000000000000004</v>
      </c>
      <c r="N76" s="91">
        <v>0.35</v>
      </c>
      <c r="O76" s="91">
        <v>1985594.03</v>
      </c>
      <c r="P76" s="91">
        <v>117.47</v>
      </c>
      <c r="Q76" s="91">
        <v>0</v>
      </c>
      <c r="R76" s="91">
        <v>2332.4773070410001</v>
      </c>
      <c r="S76" s="91">
        <v>0.3</v>
      </c>
      <c r="T76" s="91">
        <v>1.1299999999999999</v>
      </c>
      <c r="U76" s="91">
        <v>0.2</v>
      </c>
    </row>
    <row r="77" spans="2:21">
      <c r="B77" t="s">
        <v>571</v>
      </c>
      <c r="C77" t="s">
        <v>572</v>
      </c>
      <c r="D77" t="s">
        <v>103</v>
      </c>
      <c r="E77" t="s">
        <v>126</v>
      </c>
      <c r="F77" t="s">
        <v>482</v>
      </c>
      <c r="G77" t="s">
        <v>422</v>
      </c>
      <c r="H77" t="s">
        <v>567</v>
      </c>
      <c r="I77" t="s">
        <v>233</v>
      </c>
      <c r="J77" t="s">
        <v>496</v>
      </c>
      <c r="K77" s="91">
        <v>5.86</v>
      </c>
      <c r="L77" t="s">
        <v>105</v>
      </c>
      <c r="M77" s="91">
        <v>2.2999999999999998</v>
      </c>
      <c r="N77" s="91">
        <v>1.82</v>
      </c>
      <c r="O77" s="91">
        <v>126859.84</v>
      </c>
      <c r="P77" s="91">
        <v>105.3</v>
      </c>
      <c r="Q77" s="91">
        <v>0</v>
      </c>
      <c r="R77" s="91">
        <v>133.58341152</v>
      </c>
      <c r="S77" s="91">
        <v>0.01</v>
      </c>
      <c r="T77" s="91">
        <v>0.06</v>
      </c>
      <c r="U77" s="91">
        <v>0.01</v>
      </c>
    </row>
    <row r="78" spans="2:21">
      <c r="B78" t="s">
        <v>573</v>
      </c>
      <c r="C78" t="s">
        <v>574</v>
      </c>
      <c r="D78" t="s">
        <v>103</v>
      </c>
      <c r="E78" t="s">
        <v>126</v>
      </c>
      <c r="F78" t="s">
        <v>482</v>
      </c>
      <c r="G78" t="s">
        <v>422</v>
      </c>
      <c r="H78" t="s">
        <v>567</v>
      </c>
      <c r="I78" t="s">
        <v>233</v>
      </c>
      <c r="J78" t="s">
        <v>320</v>
      </c>
      <c r="K78" s="91">
        <v>7.26</v>
      </c>
      <c r="L78" t="s">
        <v>105</v>
      </c>
      <c r="M78" s="91">
        <v>2.25</v>
      </c>
      <c r="N78" s="91">
        <v>2.42</v>
      </c>
      <c r="O78" s="91">
        <v>423000</v>
      </c>
      <c r="P78" s="91">
        <v>100.94</v>
      </c>
      <c r="Q78" s="91">
        <v>0</v>
      </c>
      <c r="R78" s="91">
        <v>426.97620000000001</v>
      </c>
      <c r="S78" s="91">
        <v>0.22</v>
      </c>
      <c r="T78" s="91">
        <v>0.21</v>
      </c>
      <c r="U78" s="91">
        <v>0.04</v>
      </c>
    </row>
    <row r="79" spans="2:21">
      <c r="B79" t="s">
        <v>575</v>
      </c>
      <c r="C79" t="s">
        <v>576</v>
      </c>
      <c r="D79" t="s">
        <v>103</v>
      </c>
      <c r="E79" t="s">
        <v>126</v>
      </c>
      <c r="F79" t="s">
        <v>577</v>
      </c>
      <c r="G79" t="s">
        <v>550</v>
      </c>
      <c r="H79" t="s">
        <v>567</v>
      </c>
      <c r="I79" t="s">
        <v>233</v>
      </c>
      <c r="J79" t="s">
        <v>578</v>
      </c>
      <c r="K79" s="91">
        <v>4.92</v>
      </c>
      <c r="L79" t="s">
        <v>105</v>
      </c>
      <c r="M79" s="91">
        <v>1.94</v>
      </c>
      <c r="N79" s="91">
        <v>0.89</v>
      </c>
      <c r="O79" s="91">
        <v>902811.99</v>
      </c>
      <c r="P79" s="91">
        <v>106.94</v>
      </c>
      <c r="Q79" s="91">
        <v>0</v>
      </c>
      <c r="R79" s="91">
        <v>965.46714210599998</v>
      </c>
      <c r="S79" s="91">
        <v>0.14000000000000001</v>
      </c>
      <c r="T79" s="91">
        <v>0.47</v>
      </c>
      <c r="U79" s="91">
        <v>0.08</v>
      </c>
    </row>
    <row r="80" spans="2:21">
      <c r="B80" t="s">
        <v>579</v>
      </c>
      <c r="C80" t="s">
        <v>580</v>
      </c>
      <c r="D80" t="s">
        <v>103</v>
      </c>
      <c r="E80" t="s">
        <v>126</v>
      </c>
      <c r="F80" t="s">
        <v>577</v>
      </c>
      <c r="G80" t="s">
        <v>550</v>
      </c>
      <c r="H80" t="s">
        <v>567</v>
      </c>
      <c r="I80" t="s">
        <v>233</v>
      </c>
      <c r="J80" t="s">
        <v>581</v>
      </c>
      <c r="K80" s="91">
        <v>6.82</v>
      </c>
      <c r="L80" t="s">
        <v>105</v>
      </c>
      <c r="M80" s="91">
        <v>1.23</v>
      </c>
      <c r="N80" s="91">
        <v>1.4</v>
      </c>
      <c r="O80" s="91">
        <v>1056310</v>
      </c>
      <c r="P80" s="91">
        <v>100.07</v>
      </c>
      <c r="Q80" s="91">
        <v>0</v>
      </c>
      <c r="R80" s="91">
        <v>1057.0494169999999</v>
      </c>
      <c r="S80" s="91">
        <v>0.1</v>
      </c>
      <c r="T80" s="91">
        <v>0.51</v>
      </c>
      <c r="U80" s="91">
        <v>0.09</v>
      </c>
    </row>
    <row r="81" spans="2:21">
      <c r="B81" t="s">
        <v>582</v>
      </c>
      <c r="C81" t="s">
        <v>583</v>
      </c>
      <c r="D81" t="s">
        <v>103</v>
      </c>
      <c r="E81" t="s">
        <v>126</v>
      </c>
      <c r="F81" t="s">
        <v>584</v>
      </c>
      <c r="G81" t="s">
        <v>585</v>
      </c>
      <c r="H81" t="s">
        <v>567</v>
      </c>
      <c r="I81" t="s">
        <v>233</v>
      </c>
      <c r="J81" t="s">
        <v>289</v>
      </c>
      <c r="K81" s="91">
        <v>8.18</v>
      </c>
      <c r="L81" t="s">
        <v>105</v>
      </c>
      <c r="M81" s="91">
        <v>5.15</v>
      </c>
      <c r="N81" s="91">
        <v>2.52</v>
      </c>
      <c r="O81" s="91">
        <v>3211396</v>
      </c>
      <c r="P81" s="91">
        <v>150.72999999999999</v>
      </c>
      <c r="Q81" s="91">
        <v>0</v>
      </c>
      <c r="R81" s="91">
        <v>4840.5371907999997</v>
      </c>
      <c r="S81" s="91">
        <v>0.09</v>
      </c>
      <c r="T81" s="91">
        <v>2.34</v>
      </c>
      <c r="U81" s="91">
        <v>0.41</v>
      </c>
    </row>
    <row r="82" spans="2:21">
      <c r="B82" t="s">
        <v>586</v>
      </c>
      <c r="C82" t="s">
        <v>587</v>
      </c>
      <c r="D82" t="s">
        <v>103</v>
      </c>
      <c r="E82" t="s">
        <v>126</v>
      </c>
      <c r="F82" t="s">
        <v>516</v>
      </c>
      <c r="G82" t="s">
        <v>422</v>
      </c>
      <c r="H82" t="s">
        <v>588</v>
      </c>
      <c r="I82" t="s">
        <v>153</v>
      </c>
      <c r="J82" t="s">
        <v>589</v>
      </c>
      <c r="K82" s="91">
        <v>5.7</v>
      </c>
      <c r="L82" t="s">
        <v>105</v>
      </c>
      <c r="M82" s="91">
        <v>1.34</v>
      </c>
      <c r="N82" s="91">
        <v>1.25</v>
      </c>
      <c r="O82" s="91">
        <v>73763.100000000006</v>
      </c>
      <c r="P82" s="91">
        <v>102.39</v>
      </c>
      <c r="Q82" s="91">
        <v>0</v>
      </c>
      <c r="R82" s="91">
        <v>75.52603809</v>
      </c>
      <c r="S82" s="91">
        <v>0.02</v>
      </c>
      <c r="T82" s="91">
        <v>0.04</v>
      </c>
      <c r="U82" s="91">
        <v>0.01</v>
      </c>
    </row>
    <row r="83" spans="2:21">
      <c r="B83" t="s">
        <v>590</v>
      </c>
      <c r="C83" t="s">
        <v>591</v>
      </c>
      <c r="D83" t="s">
        <v>103</v>
      </c>
      <c r="E83" t="s">
        <v>126</v>
      </c>
      <c r="F83" t="s">
        <v>516</v>
      </c>
      <c r="G83" t="s">
        <v>422</v>
      </c>
      <c r="H83" t="s">
        <v>588</v>
      </c>
      <c r="I83" t="s">
        <v>153</v>
      </c>
      <c r="J83" t="s">
        <v>592</v>
      </c>
      <c r="K83" s="91">
        <v>5.67</v>
      </c>
      <c r="L83" t="s">
        <v>105</v>
      </c>
      <c r="M83" s="91">
        <v>1.95</v>
      </c>
      <c r="N83" s="91">
        <v>1.58</v>
      </c>
      <c r="O83" s="91">
        <v>217348</v>
      </c>
      <c r="P83" s="91">
        <v>103.8</v>
      </c>
      <c r="Q83" s="91">
        <v>0</v>
      </c>
      <c r="R83" s="91">
        <v>225.607224</v>
      </c>
      <c r="S83" s="91">
        <v>0.03</v>
      </c>
      <c r="T83" s="91">
        <v>0.11</v>
      </c>
      <c r="U83" s="91">
        <v>0.02</v>
      </c>
    </row>
    <row r="84" spans="2:21">
      <c r="B84" t="s">
        <v>593</v>
      </c>
      <c r="C84" t="s">
        <v>594</v>
      </c>
      <c r="D84" t="s">
        <v>103</v>
      </c>
      <c r="E84" t="s">
        <v>126</v>
      </c>
      <c r="F84" t="s">
        <v>516</v>
      </c>
      <c r="G84" t="s">
        <v>422</v>
      </c>
      <c r="H84" t="s">
        <v>567</v>
      </c>
      <c r="I84" t="s">
        <v>233</v>
      </c>
      <c r="J84" t="s">
        <v>595</v>
      </c>
      <c r="K84" s="91">
        <v>0.49</v>
      </c>
      <c r="L84" t="s">
        <v>105</v>
      </c>
      <c r="M84" s="91">
        <v>4.8499999999999996</v>
      </c>
      <c r="N84" s="91">
        <v>1.25</v>
      </c>
      <c r="O84" s="91">
        <v>12053.1</v>
      </c>
      <c r="P84" s="91">
        <v>123.77</v>
      </c>
      <c r="Q84" s="91">
        <v>0.35535</v>
      </c>
      <c r="R84" s="91">
        <v>15.27347187</v>
      </c>
      <c r="S84" s="91">
        <v>0.01</v>
      </c>
      <c r="T84" s="91">
        <v>0.01</v>
      </c>
      <c r="U84" s="91">
        <v>0</v>
      </c>
    </row>
    <row r="85" spans="2:21">
      <c r="B85" t="s">
        <v>596</v>
      </c>
      <c r="C85" t="s">
        <v>597</v>
      </c>
      <c r="D85" t="s">
        <v>103</v>
      </c>
      <c r="E85" t="s">
        <v>126</v>
      </c>
      <c r="F85" t="s">
        <v>516</v>
      </c>
      <c r="G85" t="s">
        <v>422</v>
      </c>
      <c r="H85" t="s">
        <v>567</v>
      </c>
      <c r="I85" t="s">
        <v>233</v>
      </c>
      <c r="J85" t="s">
        <v>598</v>
      </c>
      <c r="K85" s="91">
        <v>1.19</v>
      </c>
      <c r="L85" t="s">
        <v>105</v>
      </c>
      <c r="M85" s="91">
        <v>3.77</v>
      </c>
      <c r="N85" s="91">
        <v>-0.53</v>
      </c>
      <c r="O85" s="91">
        <v>0.32</v>
      </c>
      <c r="P85" s="91">
        <v>115.93</v>
      </c>
      <c r="Q85" s="91">
        <v>0</v>
      </c>
      <c r="R85" s="91">
        <v>3.7097600000000002E-4</v>
      </c>
      <c r="S85" s="91">
        <v>0</v>
      </c>
      <c r="T85" s="91">
        <v>0</v>
      </c>
      <c r="U85" s="91">
        <v>0</v>
      </c>
    </row>
    <row r="86" spans="2:21">
      <c r="B86" t="s">
        <v>599</v>
      </c>
      <c r="C86" t="s">
        <v>600</v>
      </c>
      <c r="D86" t="s">
        <v>103</v>
      </c>
      <c r="E86" t="s">
        <v>126</v>
      </c>
      <c r="F86" t="s">
        <v>516</v>
      </c>
      <c r="G86" t="s">
        <v>422</v>
      </c>
      <c r="H86" t="s">
        <v>588</v>
      </c>
      <c r="I86" t="s">
        <v>153</v>
      </c>
      <c r="J86" t="s">
        <v>601</v>
      </c>
      <c r="K86" s="91">
        <v>4.83</v>
      </c>
      <c r="L86" t="s">
        <v>105</v>
      </c>
      <c r="M86" s="91">
        <v>2.5</v>
      </c>
      <c r="N86" s="91">
        <v>1.2</v>
      </c>
      <c r="O86" s="91">
        <v>710772.84</v>
      </c>
      <c r="P86" s="91">
        <v>107.88</v>
      </c>
      <c r="Q86" s="91">
        <v>0</v>
      </c>
      <c r="R86" s="91">
        <v>766.78173979200005</v>
      </c>
      <c r="S86" s="91">
        <v>0.15</v>
      </c>
      <c r="T86" s="91">
        <v>0.37</v>
      </c>
      <c r="U86" s="91">
        <v>7.0000000000000007E-2</v>
      </c>
    </row>
    <row r="87" spans="2:21">
      <c r="B87" t="s">
        <v>602</v>
      </c>
      <c r="C87" t="s">
        <v>603</v>
      </c>
      <c r="D87" t="s">
        <v>103</v>
      </c>
      <c r="E87" t="s">
        <v>126</v>
      </c>
      <c r="F87" t="s">
        <v>516</v>
      </c>
      <c r="G87" t="s">
        <v>422</v>
      </c>
      <c r="H87" t="s">
        <v>567</v>
      </c>
      <c r="I87" t="s">
        <v>233</v>
      </c>
      <c r="J87" t="s">
        <v>604</v>
      </c>
      <c r="K87" s="91">
        <v>2.98</v>
      </c>
      <c r="L87" t="s">
        <v>105</v>
      </c>
      <c r="M87" s="91">
        <v>2.85</v>
      </c>
      <c r="N87" s="91">
        <v>0.52</v>
      </c>
      <c r="O87" s="91">
        <v>531938.54</v>
      </c>
      <c r="P87" s="91">
        <v>108.92</v>
      </c>
      <c r="Q87" s="91">
        <v>0</v>
      </c>
      <c r="R87" s="91">
        <v>579.38745776799999</v>
      </c>
      <c r="S87" s="91">
        <v>0.12</v>
      </c>
      <c r="T87" s="91">
        <v>0.28000000000000003</v>
      </c>
      <c r="U87" s="91">
        <v>0.05</v>
      </c>
    </row>
    <row r="88" spans="2:21">
      <c r="B88" t="s">
        <v>605</v>
      </c>
      <c r="C88" t="s">
        <v>606</v>
      </c>
      <c r="D88" t="s">
        <v>103</v>
      </c>
      <c r="E88" t="s">
        <v>126</v>
      </c>
      <c r="F88" t="s">
        <v>607</v>
      </c>
      <c r="G88" t="s">
        <v>422</v>
      </c>
      <c r="H88" t="s">
        <v>567</v>
      </c>
      <c r="I88" t="s">
        <v>233</v>
      </c>
      <c r="J88" t="s">
        <v>608</v>
      </c>
      <c r="K88" s="91">
        <v>1.25</v>
      </c>
      <c r="L88" t="s">
        <v>105</v>
      </c>
      <c r="M88" s="91">
        <v>4.8</v>
      </c>
      <c r="N88" s="91">
        <v>0.11</v>
      </c>
      <c r="O88" s="91">
        <v>0.4</v>
      </c>
      <c r="P88" s="91">
        <v>112.94</v>
      </c>
      <c r="Q88" s="91">
        <v>0</v>
      </c>
      <c r="R88" s="91">
        <v>4.5176E-4</v>
      </c>
      <c r="S88" s="91">
        <v>0</v>
      </c>
      <c r="T88" s="91">
        <v>0</v>
      </c>
      <c r="U88" s="91">
        <v>0</v>
      </c>
    </row>
    <row r="89" spans="2:21">
      <c r="B89" t="s">
        <v>609</v>
      </c>
      <c r="C89" t="s">
        <v>610</v>
      </c>
      <c r="D89" t="s">
        <v>103</v>
      </c>
      <c r="E89" t="s">
        <v>126</v>
      </c>
      <c r="F89" t="s">
        <v>607</v>
      </c>
      <c r="G89" t="s">
        <v>422</v>
      </c>
      <c r="H89" t="s">
        <v>567</v>
      </c>
      <c r="I89" t="s">
        <v>233</v>
      </c>
      <c r="J89" t="s">
        <v>611</v>
      </c>
      <c r="K89" s="91">
        <v>3.7</v>
      </c>
      <c r="L89" t="s">
        <v>105</v>
      </c>
      <c r="M89" s="91">
        <v>3.29</v>
      </c>
      <c r="N89" s="91">
        <v>0.6</v>
      </c>
      <c r="O89" s="91">
        <v>0.22</v>
      </c>
      <c r="P89" s="91">
        <v>112.7</v>
      </c>
      <c r="Q89" s="91">
        <v>0</v>
      </c>
      <c r="R89" s="91">
        <v>2.4793999999999999E-4</v>
      </c>
      <c r="S89" s="91">
        <v>0</v>
      </c>
      <c r="T89" s="91">
        <v>0</v>
      </c>
      <c r="U89" s="91">
        <v>0</v>
      </c>
    </row>
    <row r="90" spans="2:21">
      <c r="B90" t="s">
        <v>612</v>
      </c>
      <c r="C90" t="s">
        <v>613</v>
      </c>
      <c r="D90" t="s">
        <v>103</v>
      </c>
      <c r="E90" t="s">
        <v>126</v>
      </c>
      <c r="F90" t="s">
        <v>614</v>
      </c>
      <c r="G90" t="s">
        <v>422</v>
      </c>
      <c r="H90" t="s">
        <v>588</v>
      </c>
      <c r="I90" t="s">
        <v>153</v>
      </c>
      <c r="J90" t="s">
        <v>615</v>
      </c>
      <c r="K90" s="91">
        <v>1.55</v>
      </c>
      <c r="L90" t="s">
        <v>105</v>
      </c>
      <c r="M90" s="91">
        <v>5.0999999999999996</v>
      </c>
      <c r="N90" s="91">
        <v>0.24</v>
      </c>
      <c r="O90" s="91">
        <v>64229</v>
      </c>
      <c r="P90" s="91">
        <v>131.21</v>
      </c>
      <c r="Q90" s="91">
        <v>0</v>
      </c>
      <c r="R90" s="91">
        <v>84.274870899999996</v>
      </c>
      <c r="S90" s="91">
        <v>0</v>
      </c>
      <c r="T90" s="91">
        <v>0.04</v>
      </c>
      <c r="U90" s="91">
        <v>0.01</v>
      </c>
    </row>
    <row r="91" spans="2:21">
      <c r="B91" t="s">
        <v>616</v>
      </c>
      <c r="C91" t="s">
        <v>617</v>
      </c>
      <c r="D91" t="s">
        <v>103</v>
      </c>
      <c r="E91" t="s">
        <v>126</v>
      </c>
      <c r="F91" t="s">
        <v>614</v>
      </c>
      <c r="G91" t="s">
        <v>422</v>
      </c>
      <c r="H91" t="s">
        <v>588</v>
      </c>
      <c r="I91" t="s">
        <v>153</v>
      </c>
      <c r="J91" t="s">
        <v>618</v>
      </c>
      <c r="K91" s="91">
        <v>0.98</v>
      </c>
      <c r="L91" t="s">
        <v>105</v>
      </c>
      <c r="M91" s="91">
        <v>6.5</v>
      </c>
      <c r="N91" s="91">
        <v>-0.25</v>
      </c>
      <c r="O91" s="91">
        <v>42773.88</v>
      </c>
      <c r="P91" s="91">
        <v>121</v>
      </c>
      <c r="Q91" s="91">
        <v>2.1264099999999999</v>
      </c>
      <c r="R91" s="91">
        <v>53.882804800000002</v>
      </c>
      <c r="S91" s="91">
        <v>0.02</v>
      </c>
      <c r="T91" s="91">
        <v>0.03</v>
      </c>
      <c r="U91" s="91">
        <v>0</v>
      </c>
    </row>
    <row r="92" spans="2:21">
      <c r="B92" t="s">
        <v>619</v>
      </c>
      <c r="C92" t="s">
        <v>620</v>
      </c>
      <c r="D92" t="s">
        <v>103</v>
      </c>
      <c r="E92" t="s">
        <v>126</v>
      </c>
      <c r="F92" t="s">
        <v>614</v>
      </c>
      <c r="G92" t="s">
        <v>422</v>
      </c>
      <c r="H92" t="s">
        <v>588</v>
      </c>
      <c r="I92" t="s">
        <v>153</v>
      </c>
      <c r="J92" t="s">
        <v>621</v>
      </c>
      <c r="K92" s="91">
        <v>6.39</v>
      </c>
      <c r="L92" t="s">
        <v>105</v>
      </c>
      <c r="M92" s="91">
        <v>4</v>
      </c>
      <c r="N92" s="91">
        <v>2.3199999999999998</v>
      </c>
      <c r="O92" s="91">
        <v>392037</v>
      </c>
      <c r="P92" s="91">
        <v>112.32</v>
      </c>
      <c r="Q92" s="91">
        <v>0</v>
      </c>
      <c r="R92" s="91">
        <v>440.33595839999998</v>
      </c>
      <c r="S92" s="91">
        <v>0.01</v>
      </c>
      <c r="T92" s="91">
        <v>0.21</v>
      </c>
      <c r="U92" s="91">
        <v>0.04</v>
      </c>
    </row>
    <row r="93" spans="2:21">
      <c r="B93" t="s">
        <v>622</v>
      </c>
      <c r="C93" t="s">
        <v>623</v>
      </c>
      <c r="D93" t="s">
        <v>103</v>
      </c>
      <c r="E93" t="s">
        <v>126</v>
      </c>
      <c r="F93" t="s">
        <v>614</v>
      </c>
      <c r="G93" t="s">
        <v>422</v>
      </c>
      <c r="H93" t="s">
        <v>567</v>
      </c>
      <c r="I93" t="s">
        <v>233</v>
      </c>
      <c r="J93" t="s">
        <v>624</v>
      </c>
      <c r="K93" s="91">
        <v>6.69</v>
      </c>
      <c r="L93" t="s">
        <v>105</v>
      </c>
      <c r="M93" s="91">
        <v>2.78</v>
      </c>
      <c r="N93" s="91">
        <v>2.5299999999999998</v>
      </c>
      <c r="O93" s="91">
        <v>815897</v>
      </c>
      <c r="P93" s="91">
        <v>104.02</v>
      </c>
      <c r="Q93" s="91">
        <v>0</v>
      </c>
      <c r="R93" s="91">
        <v>848.69605939999997</v>
      </c>
      <c r="S93" s="91">
        <v>0.06</v>
      </c>
      <c r="T93" s="91">
        <v>0.41</v>
      </c>
      <c r="U93" s="91">
        <v>7.0000000000000007E-2</v>
      </c>
    </row>
    <row r="94" spans="2:21">
      <c r="B94" t="s">
        <v>625</v>
      </c>
      <c r="C94" t="s">
        <v>626</v>
      </c>
      <c r="D94" t="s">
        <v>103</v>
      </c>
      <c r="E94" t="s">
        <v>126</v>
      </c>
      <c r="F94" t="s">
        <v>542</v>
      </c>
      <c r="G94" t="s">
        <v>543</v>
      </c>
      <c r="H94" t="s">
        <v>567</v>
      </c>
      <c r="I94" t="s">
        <v>233</v>
      </c>
      <c r="J94" t="s">
        <v>627</v>
      </c>
      <c r="K94" s="91">
        <v>4.29</v>
      </c>
      <c r="L94" t="s">
        <v>105</v>
      </c>
      <c r="M94" s="91">
        <v>3.85</v>
      </c>
      <c r="N94" s="91">
        <v>0.4</v>
      </c>
      <c r="O94" s="91">
        <v>632532</v>
      </c>
      <c r="P94" s="91">
        <v>121.27</v>
      </c>
      <c r="Q94" s="91">
        <v>0</v>
      </c>
      <c r="R94" s="91">
        <v>767.07155639999996</v>
      </c>
      <c r="S94" s="91">
        <v>0.26</v>
      </c>
      <c r="T94" s="91">
        <v>0.37</v>
      </c>
      <c r="U94" s="91">
        <v>7.0000000000000007E-2</v>
      </c>
    </row>
    <row r="95" spans="2:21">
      <c r="B95" t="s">
        <v>628</v>
      </c>
      <c r="C95" t="s">
        <v>629</v>
      </c>
      <c r="D95" t="s">
        <v>103</v>
      </c>
      <c r="E95" t="s">
        <v>126</v>
      </c>
      <c r="F95" t="s">
        <v>542</v>
      </c>
      <c r="G95" t="s">
        <v>543</v>
      </c>
      <c r="H95" t="s">
        <v>567</v>
      </c>
      <c r="I95" t="s">
        <v>233</v>
      </c>
      <c r="J95" t="s">
        <v>627</v>
      </c>
      <c r="K95" s="91">
        <v>5.13</v>
      </c>
      <c r="L95" t="s">
        <v>105</v>
      </c>
      <c r="M95" s="91">
        <v>3.85</v>
      </c>
      <c r="N95" s="91">
        <v>0.85</v>
      </c>
      <c r="O95" s="91">
        <v>440991</v>
      </c>
      <c r="P95" s="91">
        <v>121.97</v>
      </c>
      <c r="Q95" s="91">
        <v>0</v>
      </c>
      <c r="R95" s="91">
        <v>537.87672269999996</v>
      </c>
      <c r="S95" s="91">
        <v>0.18</v>
      </c>
      <c r="T95" s="91">
        <v>0.26</v>
      </c>
      <c r="U95" s="91">
        <v>0.05</v>
      </c>
    </row>
    <row r="96" spans="2:21">
      <c r="B96" t="s">
        <v>630</v>
      </c>
      <c r="C96" t="s">
        <v>631</v>
      </c>
      <c r="D96" t="s">
        <v>103</v>
      </c>
      <c r="E96" t="s">
        <v>126</v>
      </c>
      <c r="F96" t="s">
        <v>542</v>
      </c>
      <c r="G96" t="s">
        <v>543</v>
      </c>
      <c r="H96" t="s">
        <v>567</v>
      </c>
      <c r="I96" t="s">
        <v>233</v>
      </c>
      <c r="J96" t="s">
        <v>289</v>
      </c>
      <c r="K96" s="91">
        <v>1.61</v>
      </c>
      <c r="L96" t="s">
        <v>105</v>
      </c>
      <c r="M96" s="91">
        <v>3.9</v>
      </c>
      <c r="N96" s="91">
        <v>-0.12</v>
      </c>
      <c r="O96" s="91">
        <v>534168</v>
      </c>
      <c r="P96" s="91">
        <v>117.22</v>
      </c>
      <c r="Q96" s="91">
        <v>0</v>
      </c>
      <c r="R96" s="91">
        <v>626.15172959999995</v>
      </c>
      <c r="S96" s="91">
        <v>0.27</v>
      </c>
      <c r="T96" s="91">
        <v>0.3</v>
      </c>
      <c r="U96" s="91">
        <v>0.05</v>
      </c>
    </row>
    <row r="97" spans="2:21">
      <c r="B97" t="s">
        <v>632</v>
      </c>
      <c r="C97" t="s">
        <v>633</v>
      </c>
      <c r="D97" t="s">
        <v>103</v>
      </c>
      <c r="E97" t="s">
        <v>126</v>
      </c>
      <c r="F97" t="s">
        <v>542</v>
      </c>
      <c r="G97" t="s">
        <v>543</v>
      </c>
      <c r="H97" t="s">
        <v>567</v>
      </c>
      <c r="I97" t="s">
        <v>233</v>
      </c>
      <c r="J97" t="s">
        <v>289</v>
      </c>
      <c r="K97" s="91">
        <v>2.5299999999999998</v>
      </c>
      <c r="L97" t="s">
        <v>105</v>
      </c>
      <c r="M97" s="91">
        <v>3.9</v>
      </c>
      <c r="N97" s="91">
        <v>0.1</v>
      </c>
      <c r="O97" s="91">
        <v>978000</v>
      </c>
      <c r="P97" s="91">
        <v>120.92</v>
      </c>
      <c r="Q97" s="91">
        <v>0</v>
      </c>
      <c r="R97" s="91">
        <v>1182.5976000000001</v>
      </c>
      <c r="S97" s="91">
        <v>0.25</v>
      </c>
      <c r="T97" s="91">
        <v>0.56999999999999995</v>
      </c>
      <c r="U97" s="91">
        <v>0.1</v>
      </c>
    </row>
    <row r="98" spans="2:21">
      <c r="B98" t="s">
        <v>634</v>
      </c>
      <c r="C98" t="s">
        <v>635</v>
      </c>
      <c r="D98" t="s">
        <v>103</v>
      </c>
      <c r="E98" t="s">
        <v>126</v>
      </c>
      <c r="F98" t="s">
        <v>636</v>
      </c>
      <c r="G98" t="s">
        <v>422</v>
      </c>
      <c r="H98" t="s">
        <v>588</v>
      </c>
      <c r="I98" t="s">
        <v>153</v>
      </c>
      <c r="J98" t="s">
        <v>637</v>
      </c>
      <c r="K98" s="91">
        <v>6.24</v>
      </c>
      <c r="L98" t="s">
        <v>105</v>
      </c>
      <c r="M98" s="91">
        <v>1.58</v>
      </c>
      <c r="N98" s="91">
        <v>1.29</v>
      </c>
      <c r="O98" s="91">
        <v>713819.04</v>
      </c>
      <c r="P98" s="91">
        <v>103.65</v>
      </c>
      <c r="Q98" s="91">
        <v>0</v>
      </c>
      <c r="R98" s="91">
        <v>739.87343496000005</v>
      </c>
      <c r="S98" s="91">
        <v>0.18</v>
      </c>
      <c r="T98" s="91">
        <v>0.36</v>
      </c>
      <c r="U98" s="91">
        <v>0.06</v>
      </c>
    </row>
    <row r="99" spans="2:21">
      <c r="B99" t="s">
        <v>638</v>
      </c>
      <c r="C99" t="s">
        <v>639</v>
      </c>
      <c r="D99" t="s">
        <v>103</v>
      </c>
      <c r="E99" t="s">
        <v>126</v>
      </c>
      <c r="F99" t="s">
        <v>640</v>
      </c>
      <c r="G99" t="s">
        <v>543</v>
      </c>
      <c r="H99" t="s">
        <v>567</v>
      </c>
      <c r="I99" t="s">
        <v>233</v>
      </c>
      <c r="J99" t="s">
        <v>641</v>
      </c>
      <c r="K99" s="91">
        <v>2.7</v>
      </c>
      <c r="L99" t="s">
        <v>105</v>
      </c>
      <c r="M99" s="91">
        <v>3.75</v>
      </c>
      <c r="N99" s="91">
        <v>0.11</v>
      </c>
      <c r="O99" s="91">
        <v>4133644</v>
      </c>
      <c r="P99" s="91">
        <v>119.58</v>
      </c>
      <c r="Q99" s="91">
        <v>0</v>
      </c>
      <c r="R99" s="91">
        <v>4943.0114952000004</v>
      </c>
      <c r="S99" s="91">
        <v>0.53</v>
      </c>
      <c r="T99" s="91">
        <v>2.38</v>
      </c>
      <c r="U99" s="91">
        <v>0.42</v>
      </c>
    </row>
    <row r="100" spans="2:21">
      <c r="B100" t="s">
        <v>642</v>
      </c>
      <c r="C100" t="s">
        <v>643</v>
      </c>
      <c r="D100" t="s">
        <v>103</v>
      </c>
      <c r="E100" t="s">
        <v>126</v>
      </c>
      <c r="F100" t="s">
        <v>640</v>
      </c>
      <c r="G100" t="s">
        <v>543</v>
      </c>
      <c r="H100" t="s">
        <v>588</v>
      </c>
      <c r="I100" t="s">
        <v>153</v>
      </c>
      <c r="J100" t="s">
        <v>644</v>
      </c>
      <c r="K100" s="91">
        <v>6.32</v>
      </c>
      <c r="L100" t="s">
        <v>105</v>
      </c>
      <c r="M100" s="91">
        <v>2.48</v>
      </c>
      <c r="N100" s="91">
        <v>1.28</v>
      </c>
      <c r="O100" s="91">
        <v>575325</v>
      </c>
      <c r="P100" s="91">
        <v>108.66</v>
      </c>
      <c r="Q100" s="91">
        <v>0</v>
      </c>
      <c r="R100" s="91">
        <v>625.148145</v>
      </c>
      <c r="S100" s="91">
        <v>0.14000000000000001</v>
      </c>
      <c r="T100" s="91">
        <v>0.3</v>
      </c>
      <c r="U100" s="91">
        <v>0.05</v>
      </c>
    </row>
    <row r="101" spans="2:21">
      <c r="B101" t="s">
        <v>645</v>
      </c>
      <c r="C101" t="s">
        <v>646</v>
      </c>
      <c r="D101" t="s">
        <v>103</v>
      </c>
      <c r="E101" t="s">
        <v>126</v>
      </c>
      <c r="F101" t="s">
        <v>647</v>
      </c>
      <c r="G101" t="s">
        <v>422</v>
      </c>
      <c r="H101" t="s">
        <v>567</v>
      </c>
      <c r="I101" t="s">
        <v>233</v>
      </c>
      <c r="J101" t="s">
        <v>648</v>
      </c>
      <c r="K101" s="91">
        <v>4.88</v>
      </c>
      <c r="L101" t="s">
        <v>105</v>
      </c>
      <c r="M101" s="91">
        <v>2.85</v>
      </c>
      <c r="N101" s="91">
        <v>1.04</v>
      </c>
      <c r="O101" s="91">
        <v>1388233</v>
      </c>
      <c r="P101" s="91">
        <v>112.89</v>
      </c>
      <c r="Q101" s="91">
        <v>0</v>
      </c>
      <c r="R101" s="91">
        <v>1567.1762337</v>
      </c>
      <c r="S101" s="91">
        <v>0.2</v>
      </c>
      <c r="T101" s="91">
        <v>0.76</v>
      </c>
      <c r="U101" s="91">
        <v>0.13</v>
      </c>
    </row>
    <row r="102" spans="2:21">
      <c r="B102" t="s">
        <v>649</v>
      </c>
      <c r="C102" t="s">
        <v>650</v>
      </c>
      <c r="D102" t="s">
        <v>103</v>
      </c>
      <c r="E102" t="s">
        <v>126</v>
      </c>
      <c r="F102" t="s">
        <v>651</v>
      </c>
      <c r="G102" t="s">
        <v>422</v>
      </c>
      <c r="H102" t="s">
        <v>567</v>
      </c>
      <c r="I102" t="s">
        <v>233</v>
      </c>
      <c r="J102" t="s">
        <v>652</v>
      </c>
      <c r="K102" s="91">
        <v>6.95</v>
      </c>
      <c r="L102" t="s">
        <v>105</v>
      </c>
      <c r="M102" s="91">
        <v>1.4</v>
      </c>
      <c r="N102" s="91">
        <v>1.46</v>
      </c>
      <c r="O102" s="91">
        <v>573000</v>
      </c>
      <c r="P102" s="91">
        <v>100.34</v>
      </c>
      <c r="Q102" s="91">
        <v>2.3901500000000002</v>
      </c>
      <c r="R102" s="91">
        <v>577.33834999999999</v>
      </c>
      <c r="S102" s="91">
        <v>0.23</v>
      </c>
      <c r="T102" s="91">
        <v>0.28000000000000003</v>
      </c>
      <c r="U102" s="91">
        <v>0.05</v>
      </c>
    </row>
    <row r="103" spans="2:21">
      <c r="B103" t="s">
        <v>653</v>
      </c>
      <c r="C103" t="s">
        <v>654</v>
      </c>
      <c r="D103" t="s">
        <v>103</v>
      </c>
      <c r="E103" t="s">
        <v>126</v>
      </c>
      <c r="F103" t="s">
        <v>387</v>
      </c>
      <c r="G103" t="s">
        <v>381</v>
      </c>
      <c r="H103" t="s">
        <v>567</v>
      </c>
      <c r="I103" t="s">
        <v>233</v>
      </c>
      <c r="J103" t="s">
        <v>655</v>
      </c>
      <c r="K103" s="91">
        <v>4.1100000000000003</v>
      </c>
      <c r="L103" t="s">
        <v>105</v>
      </c>
      <c r="M103" s="91">
        <v>1.06</v>
      </c>
      <c r="N103" s="91">
        <v>1.37</v>
      </c>
      <c r="O103" s="91">
        <v>22</v>
      </c>
      <c r="P103" s="91">
        <v>5033000</v>
      </c>
      <c r="Q103" s="91">
        <v>0</v>
      </c>
      <c r="R103" s="91">
        <v>1107.26</v>
      </c>
      <c r="S103" s="91">
        <v>0</v>
      </c>
      <c r="T103" s="91">
        <v>0.53</v>
      </c>
      <c r="U103" s="91">
        <v>0.09</v>
      </c>
    </row>
    <row r="104" spans="2:21">
      <c r="B104" t="s">
        <v>656</v>
      </c>
      <c r="C104" t="s">
        <v>657</v>
      </c>
      <c r="D104" t="s">
        <v>103</v>
      </c>
      <c r="E104" t="s">
        <v>126</v>
      </c>
      <c r="F104" t="s">
        <v>658</v>
      </c>
      <c r="G104" t="s">
        <v>543</v>
      </c>
      <c r="H104" t="s">
        <v>588</v>
      </c>
      <c r="I104" t="s">
        <v>153</v>
      </c>
      <c r="J104" t="s">
        <v>289</v>
      </c>
      <c r="K104" s="91">
        <v>2.2000000000000002</v>
      </c>
      <c r="L104" t="s">
        <v>105</v>
      </c>
      <c r="M104" s="91">
        <v>4.05</v>
      </c>
      <c r="N104" s="91">
        <v>0.03</v>
      </c>
      <c r="O104" s="91">
        <v>345455.28</v>
      </c>
      <c r="P104" s="91">
        <v>132.85</v>
      </c>
      <c r="Q104" s="91">
        <v>0</v>
      </c>
      <c r="R104" s="91">
        <v>458.93733947999999</v>
      </c>
      <c r="S104" s="91">
        <v>0.24</v>
      </c>
      <c r="T104" s="91">
        <v>0.22</v>
      </c>
      <c r="U104" s="91">
        <v>0.04</v>
      </c>
    </row>
    <row r="105" spans="2:21">
      <c r="B105" t="s">
        <v>659</v>
      </c>
      <c r="C105" t="s">
        <v>660</v>
      </c>
      <c r="D105" t="s">
        <v>103</v>
      </c>
      <c r="E105" t="s">
        <v>126</v>
      </c>
      <c r="F105" t="s">
        <v>661</v>
      </c>
      <c r="G105" t="s">
        <v>543</v>
      </c>
      <c r="H105" t="s">
        <v>588</v>
      </c>
      <c r="I105" t="s">
        <v>153</v>
      </c>
      <c r="J105" t="s">
        <v>662</v>
      </c>
      <c r="K105" s="91">
        <v>0.78</v>
      </c>
      <c r="L105" t="s">
        <v>105</v>
      </c>
      <c r="M105" s="91">
        <v>4.28</v>
      </c>
      <c r="N105" s="91">
        <v>0.45</v>
      </c>
      <c r="O105" s="91">
        <v>284450.65000000002</v>
      </c>
      <c r="P105" s="91">
        <v>125.45</v>
      </c>
      <c r="Q105" s="91">
        <v>0</v>
      </c>
      <c r="R105" s="91">
        <v>356.84334042500001</v>
      </c>
      <c r="S105" s="91">
        <v>0.4</v>
      </c>
      <c r="T105" s="91">
        <v>0.17</v>
      </c>
      <c r="U105" s="91">
        <v>0.03</v>
      </c>
    </row>
    <row r="106" spans="2:21">
      <c r="B106" t="s">
        <v>663</v>
      </c>
      <c r="C106" t="s">
        <v>664</v>
      </c>
      <c r="D106" t="s">
        <v>103</v>
      </c>
      <c r="E106" t="s">
        <v>126</v>
      </c>
      <c r="F106" t="s">
        <v>665</v>
      </c>
      <c r="G106" t="s">
        <v>422</v>
      </c>
      <c r="H106" t="s">
        <v>588</v>
      </c>
      <c r="I106" t="s">
        <v>153</v>
      </c>
      <c r="J106" t="s">
        <v>666</v>
      </c>
      <c r="K106" s="91">
        <v>4.0999999999999996</v>
      </c>
      <c r="L106" t="s">
        <v>105</v>
      </c>
      <c r="M106" s="91">
        <v>2.74</v>
      </c>
      <c r="N106" s="91">
        <v>0.79</v>
      </c>
      <c r="O106" s="91">
        <v>273000.01</v>
      </c>
      <c r="P106" s="91">
        <v>108.86</v>
      </c>
      <c r="Q106" s="91">
        <v>0</v>
      </c>
      <c r="R106" s="91">
        <v>297.18781088600002</v>
      </c>
      <c r="S106" s="91">
        <v>0.06</v>
      </c>
      <c r="T106" s="91">
        <v>0.14000000000000001</v>
      </c>
      <c r="U106" s="91">
        <v>0.03</v>
      </c>
    </row>
    <row r="107" spans="2:21">
      <c r="B107" t="s">
        <v>667</v>
      </c>
      <c r="C107" t="s">
        <v>668</v>
      </c>
      <c r="D107" t="s">
        <v>103</v>
      </c>
      <c r="E107" t="s">
        <v>126</v>
      </c>
      <c r="F107" t="s">
        <v>665</v>
      </c>
      <c r="G107" t="s">
        <v>422</v>
      </c>
      <c r="H107" t="s">
        <v>588</v>
      </c>
      <c r="I107" t="s">
        <v>153</v>
      </c>
      <c r="J107" t="s">
        <v>669</v>
      </c>
      <c r="K107" s="91">
        <v>6.89</v>
      </c>
      <c r="L107" t="s">
        <v>105</v>
      </c>
      <c r="M107" s="91">
        <v>1.96</v>
      </c>
      <c r="N107" s="91">
        <v>1.85</v>
      </c>
      <c r="O107" s="91">
        <v>499269</v>
      </c>
      <c r="P107" s="91">
        <v>102.53</v>
      </c>
      <c r="Q107" s="91">
        <v>0</v>
      </c>
      <c r="R107" s="91">
        <v>511.9005057</v>
      </c>
      <c r="S107" s="91">
        <v>0.08</v>
      </c>
      <c r="T107" s="91">
        <v>0.25</v>
      </c>
      <c r="U107" s="91">
        <v>0.04</v>
      </c>
    </row>
    <row r="108" spans="2:21">
      <c r="B108" t="s">
        <v>670</v>
      </c>
      <c r="C108" t="s">
        <v>671</v>
      </c>
      <c r="D108" t="s">
        <v>103</v>
      </c>
      <c r="E108" t="s">
        <v>126</v>
      </c>
      <c r="F108" t="s">
        <v>409</v>
      </c>
      <c r="G108" t="s">
        <v>381</v>
      </c>
      <c r="H108" t="s">
        <v>588</v>
      </c>
      <c r="I108" t="s">
        <v>153</v>
      </c>
      <c r="J108" t="s">
        <v>292</v>
      </c>
      <c r="K108" s="91">
        <v>4.4400000000000004</v>
      </c>
      <c r="L108" t="s">
        <v>105</v>
      </c>
      <c r="M108" s="91">
        <v>1.42</v>
      </c>
      <c r="N108" s="91">
        <v>1.44</v>
      </c>
      <c r="O108" s="91">
        <v>26</v>
      </c>
      <c r="P108" s="91">
        <v>5070000</v>
      </c>
      <c r="Q108" s="91">
        <v>0</v>
      </c>
      <c r="R108" s="91">
        <v>1318.2</v>
      </c>
      <c r="S108" s="91">
        <v>0</v>
      </c>
      <c r="T108" s="91">
        <v>0.64</v>
      </c>
      <c r="U108" s="91">
        <v>0.11</v>
      </c>
    </row>
    <row r="109" spans="2:21">
      <c r="B109" t="s">
        <v>672</v>
      </c>
      <c r="C109" t="s">
        <v>673</v>
      </c>
      <c r="D109" t="s">
        <v>103</v>
      </c>
      <c r="E109" t="s">
        <v>126</v>
      </c>
      <c r="F109" t="s">
        <v>409</v>
      </c>
      <c r="G109" t="s">
        <v>381</v>
      </c>
      <c r="H109" t="s">
        <v>588</v>
      </c>
      <c r="I109" t="s">
        <v>153</v>
      </c>
      <c r="J109" t="s">
        <v>292</v>
      </c>
      <c r="K109" s="91">
        <v>5.05</v>
      </c>
      <c r="L109" t="s">
        <v>105</v>
      </c>
      <c r="M109" s="91">
        <v>1.59</v>
      </c>
      <c r="N109" s="91">
        <v>1.57</v>
      </c>
      <c r="O109" s="91">
        <v>25</v>
      </c>
      <c r="P109" s="91">
        <v>5039000</v>
      </c>
      <c r="Q109" s="91">
        <v>0</v>
      </c>
      <c r="R109" s="91">
        <v>1259.75</v>
      </c>
      <c r="S109" s="91">
        <v>0</v>
      </c>
      <c r="T109" s="91">
        <v>0.61</v>
      </c>
      <c r="U109" s="91">
        <v>0.11</v>
      </c>
    </row>
    <row r="110" spans="2:21">
      <c r="B110" t="s">
        <v>674</v>
      </c>
      <c r="C110" t="s">
        <v>675</v>
      </c>
      <c r="D110" t="s">
        <v>103</v>
      </c>
      <c r="E110" t="s">
        <v>126</v>
      </c>
      <c r="F110" t="s">
        <v>676</v>
      </c>
      <c r="G110" t="s">
        <v>543</v>
      </c>
      <c r="H110" t="s">
        <v>567</v>
      </c>
      <c r="I110" t="s">
        <v>233</v>
      </c>
      <c r="J110" t="s">
        <v>289</v>
      </c>
      <c r="K110" s="91">
        <v>0.99</v>
      </c>
      <c r="L110" t="s">
        <v>105</v>
      </c>
      <c r="M110" s="91">
        <v>3.6</v>
      </c>
      <c r="N110" s="91">
        <v>-1</v>
      </c>
      <c r="O110" s="91">
        <v>770000</v>
      </c>
      <c r="P110" s="91">
        <v>111.75</v>
      </c>
      <c r="Q110" s="91">
        <v>14.803050000000001</v>
      </c>
      <c r="R110" s="91">
        <v>875.27805000000001</v>
      </c>
      <c r="S110" s="91">
        <v>0.19</v>
      </c>
      <c r="T110" s="91">
        <v>0.42</v>
      </c>
      <c r="U110" s="91">
        <v>7.0000000000000007E-2</v>
      </c>
    </row>
    <row r="111" spans="2:21">
      <c r="B111" t="s">
        <v>677</v>
      </c>
      <c r="C111" t="s">
        <v>678</v>
      </c>
      <c r="D111" t="s">
        <v>103</v>
      </c>
      <c r="E111" t="s">
        <v>126</v>
      </c>
      <c r="F111" t="s">
        <v>676</v>
      </c>
      <c r="G111" t="s">
        <v>543</v>
      </c>
      <c r="H111" t="s">
        <v>588</v>
      </c>
      <c r="I111" t="s">
        <v>153</v>
      </c>
      <c r="J111" t="s">
        <v>679</v>
      </c>
      <c r="K111" s="91">
        <v>7.39</v>
      </c>
      <c r="L111" t="s">
        <v>105</v>
      </c>
      <c r="M111" s="91">
        <v>2.25</v>
      </c>
      <c r="N111" s="91">
        <v>1.47</v>
      </c>
      <c r="O111" s="91">
        <v>194541</v>
      </c>
      <c r="P111" s="91">
        <v>108.5</v>
      </c>
      <c r="Q111" s="91">
        <v>0</v>
      </c>
      <c r="R111" s="91">
        <v>211.07698500000001</v>
      </c>
      <c r="S111" s="91">
        <v>0.05</v>
      </c>
      <c r="T111" s="91">
        <v>0.1</v>
      </c>
      <c r="U111" s="91">
        <v>0.02</v>
      </c>
    </row>
    <row r="112" spans="2:21">
      <c r="B112" t="s">
        <v>680</v>
      </c>
      <c r="C112" t="s">
        <v>681</v>
      </c>
      <c r="D112" t="s">
        <v>103</v>
      </c>
      <c r="E112" t="s">
        <v>126</v>
      </c>
      <c r="F112" t="s">
        <v>682</v>
      </c>
      <c r="G112" t="s">
        <v>381</v>
      </c>
      <c r="H112" t="s">
        <v>683</v>
      </c>
      <c r="I112" t="s">
        <v>153</v>
      </c>
      <c r="J112" t="s">
        <v>289</v>
      </c>
      <c r="K112" s="91">
        <v>1.73</v>
      </c>
      <c r="L112" t="s">
        <v>105</v>
      </c>
      <c r="M112" s="91">
        <v>4.1500000000000004</v>
      </c>
      <c r="N112" s="91">
        <v>0.02</v>
      </c>
      <c r="O112" s="91">
        <v>2539</v>
      </c>
      <c r="P112" s="91">
        <v>112.45</v>
      </c>
      <c r="Q112" s="91">
        <v>0</v>
      </c>
      <c r="R112" s="91">
        <v>2.8551055000000001</v>
      </c>
      <c r="S112" s="91">
        <v>0</v>
      </c>
      <c r="T112" s="91">
        <v>0</v>
      </c>
      <c r="U112" s="91">
        <v>0</v>
      </c>
    </row>
    <row r="113" spans="2:21">
      <c r="B113" t="s">
        <v>684</v>
      </c>
      <c r="C113" t="s">
        <v>685</v>
      </c>
      <c r="D113" t="s">
        <v>103</v>
      </c>
      <c r="E113" t="s">
        <v>126</v>
      </c>
      <c r="F113" t="s">
        <v>686</v>
      </c>
      <c r="G113" t="s">
        <v>381</v>
      </c>
      <c r="H113" t="s">
        <v>687</v>
      </c>
      <c r="I113" t="s">
        <v>233</v>
      </c>
      <c r="J113" t="s">
        <v>688</v>
      </c>
      <c r="K113" s="91">
        <v>5.47</v>
      </c>
      <c r="L113" t="s">
        <v>105</v>
      </c>
      <c r="M113" s="91">
        <v>0</v>
      </c>
      <c r="N113" s="91">
        <v>1.67</v>
      </c>
      <c r="O113" s="91">
        <v>7</v>
      </c>
      <c r="P113" s="91">
        <v>5177777</v>
      </c>
      <c r="Q113" s="91">
        <v>0</v>
      </c>
      <c r="R113" s="91">
        <v>362.44439</v>
      </c>
      <c r="S113" s="91">
        <v>0</v>
      </c>
      <c r="T113" s="91">
        <v>0.17</v>
      </c>
      <c r="U113" s="91">
        <v>0.03</v>
      </c>
    </row>
    <row r="114" spans="2:21">
      <c r="B114" t="s">
        <v>689</v>
      </c>
      <c r="C114" t="s">
        <v>690</v>
      </c>
      <c r="D114" t="s">
        <v>103</v>
      </c>
      <c r="E114" t="s">
        <v>126</v>
      </c>
      <c r="F114" t="s">
        <v>433</v>
      </c>
      <c r="G114" t="s">
        <v>381</v>
      </c>
      <c r="H114" t="s">
        <v>687</v>
      </c>
      <c r="I114" t="s">
        <v>233</v>
      </c>
      <c r="J114" t="s">
        <v>691</v>
      </c>
      <c r="K114" s="91">
        <v>2.66</v>
      </c>
      <c r="L114" t="s">
        <v>105</v>
      </c>
      <c r="M114" s="91">
        <v>2.8</v>
      </c>
      <c r="N114" s="91">
        <v>1.02</v>
      </c>
      <c r="O114" s="91">
        <v>32</v>
      </c>
      <c r="P114" s="91">
        <v>5355000</v>
      </c>
      <c r="Q114" s="91">
        <v>0</v>
      </c>
      <c r="R114" s="91">
        <v>1713.6</v>
      </c>
      <c r="S114" s="91">
        <v>0</v>
      </c>
      <c r="T114" s="91">
        <v>0.83</v>
      </c>
      <c r="U114" s="91">
        <v>0.15</v>
      </c>
    </row>
    <row r="115" spans="2:21">
      <c r="B115" t="s">
        <v>692</v>
      </c>
      <c r="C115" t="s">
        <v>693</v>
      </c>
      <c r="D115" t="s">
        <v>103</v>
      </c>
      <c r="E115" t="s">
        <v>126</v>
      </c>
      <c r="F115" t="s">
        <v>433</v>
      </c>
      <c r="G115" t="s">
        <v>381</v>
      </c>
      <c r="H115" t="s">
        <v>687</v>
      </c>
      <c r="I115" t="s">
        <v>233</v>
      </c>
      <c r="J115" t="s">
        <v>694</v>
      </c>
      <c r="K115" s="91">
        <v>3.91</v>
      </c>
      <c r="L115" t="s">
        <v>105</v>
      </c>
      <c r="M115" s="91">
        <v>1.49</v>
      </c>
      <c r="N115" s="91">
        <v>1.34</v>
      </c>
      <c r="O115" s="91">
        <v>4</v>
      </c>
      <c r="P115" s="91">
        <v>5089000</v>
      </c>
      <c r="Q115" s="91">
        <v>3.04874</v>
      </c>
      <c r="R115" s="91">
        <v>206.60874000000001</v>
      </c>
      <c r="S115" s="91">
        <v>0</v>
      </c>
      <c r="T115" s="91">
        <v>0.1</v>
      </c>
      <c r="U115" s="91">
        <v>0.02</v>
      </c>
    </row>
    <row r="116" spans="2:21">
      <c r="B116" t="s">
        <v>695</v>
      </c>
      <c r="C116" t="s">
        <v>696</v>
      </c>
      <c r="D116" t="s">
        <v>103</v>
      </c>
      <c r="E116" t="s">
        <v>126</v>
      </c>
      <c r="F116" t="s">
        <v>697</v>
      </c>
      <c r="G116" t="s">
        <v>422</v>
      </c>
      <c r="H116" t="s">
        <v>683</v>
      </c>
      <c r="I116" t="s">
        <v>153</v>
      </c>
      <c r="J116" t="s">
        <v>289</v>
      </c>
      <c r="K116" s="91">
        <v>1.73</v>
      </c>
      <c r="L116" t="s">
        <v>105</v>
      </c>
      <c r="M116" s="91">
        <v>4.5999999999999996</v>
      </c>
      <c r="N116" s="91">
        <v>0.04</v>
      </c>
      <c r="O116" s="91">
        <v>249261.35</v>
      </c>
      <c r="P116" s="91">
        <v>131.72999999999999</v>
      </c>
      <c r="Q116" s="91">
        <v>0</v>
      </c>
      <c r="R116" s="91">
        <v>328.35197635499998</v>
      </c>
      <c r="S116" s="91">
        <v>0.09</v>
      </c>
      <c r="T116" s="91">
        <v>0.16</v>
      </c>
      <c r="U116" s="91">
        <v>0.03</v>
      </c>
    </row>
    <row r="117" spans="2:21">
      <c r="B117" t="s">
        <v>698</v>
      </c>
      <c r="C117" t="s">
        <v>699</v>
      </c>
      <c r="D117" t="s">
        <v>103</v>
      </c>
      <c r="E117" t="s">
        <v>126</v>
      </c>
      <c r="F117" t="s">
        <v>700</v>
      </c>
      <c r="G117" t="s">
        <v>543</v>
      </c>
      <c r="H117" t="s">
        <v>687</v>
      </c>
      <c r="I117" t="s">
        <v>233</v>
      </c>
      <c r="J117" t="s">
        <v>289</v>
      </c>
      <c r="K117" s="91">
        <v>0.48</v>
      </c>
      <c r="L117" t="s">
        <v>105</v>
      </c>
      <c r="M117" s="91">
        <v>4.5</v>
      </c>
      <c r="N117" s="91">
        <v>0.63</v>
      </c>
      <c r="O117" s="91">
        <v>156669.82</v>
      </c>
      <c r="P117" s="91">
        <v>126.67</v>
      </c>
      <c r="Q117" s="91">
        <v>0</v>
      </c>
      <c r="R117" s="91">
        <v>198.45366099399999</v>
      </c>
      <c r="S117" s="91">
        <v>0.3</v>
      </c>
      <c r="T117" s="91">
        <v>0.1</v>
      </c>
      <c r="U117" s="91">
        <v>0.02</v>
      </c>
    </row>
    <row r="118" spans="2:21">
      <c r="B118" t="s">
        <v>701</v>
      </c>
      <c r="C118" t="s">
        <v>702</v>
      </c>
      <c r="D118" t="s">
        <v>103</v>
      </c>
      <c r="E118" t="s">
        <v>126</v>
      </c>
      <c r="F118" t="s">
        <v>703</v>
      </c>
      <c r="G118" t="s">
        <v>381</v>
      </c>
      <c r="H118" t="s">
        <v>687</v>
      </c>
      <c r="I118" t="s">
        <v>233</v>
      </c>
      <c r="J118" t="s">
        <v>704</v>
      </c>
      <c r="K118" s="91">
        <v>1.73</v>
      </c>
      <c r="L118" t="s">
        <v>105</v>
      </c>
      <c r="M118" s="91">
        <v>2</v>
      </c>
      <c r="N118" s="91">
        <v>-0.06</v>
      </c>
      <c r="O118" s="91">
        <v>1082508</v>
      </c>
      <c r="P118" s="91">
        <v>107.21</v>
      </c>
      <c r="Q118" s="91">
        <v>0</v>
      </c>
      <c r="R118" s="91">
        <v>1160.5568268</v>
      </c>
      <c r="S118" s="91">
        <v>0.19</v>
      </c>
      <c r="T118" s="91">
        <v>0.56000000000000005</v>
      </c>
      <c r="U118" s="91">
        <v>0.1</v>
      </c>
    </row>
    <row r="119" spans="2:21">
      <c r="B119" t="s">
        <v>705</v>
      </c>
      <c r="C119" t="s">
        <v>706</v>
      </c>
      <c r="D119" t="s">
        <v>103</v>
      </c>
      <c r="E119" t="s">
        <v>126</v>
      </c>
      <c r="F119" t="s">
        <v>636</v>
      </c>
      <c r="G119" t="s">
        <v>422</v>
      </c>
      <c r="H119" t="s">
        <v>687</v>
      </c>
      <c r="I119" t="s">
        <v>233</v>
      </c>
      <c r="J119" t="s">
        <v>707</v>
      </c>
      <c r="K119" s="91">
        <v>7.14</v>
      </c>
      <c r="L119" t="s">
        <v>105</v>
      </c>
      <c r="M119" s="91">
        <v>2.4</v>
      </c>
      <c r="N119" s="91">
        <v>2.31</v>
      </c>
      <c r="O119" s="91">
        <v>918010</v>
      </c>
      <c r="P119" s="91">
        <v>102.27</v>
      </c>
      <c r="Q119" s="91">
        <v>0</v>
      </c>
      <c r="R119" s="91">
        <v>938.84882700000003</v>
      </c>
      <c r="S119" s="91">
        <v>0.2</v>
      </c>
      <c r="T119" s="91">
        <v>0.45</v>
      </c>
      <c r="U119" s="91">
        <v>0.08</v>
      </c>
    </row>
    <row r="120" spans="2:21">
      <c r="B120" t="s">
        <v>708</v>
      </c>
      <c r="C120" t="s">
        <v>709</v>
      </c>
      <c r="D120" t="s">
        <v>103</v>
      </c>
      <c r="E120" t="s">
        <v>126</v>
      </c>
      <c r="F120" t="s">
        <v>647</v>
      </c>
      <c r="G120" t="s">
        <v>422</v>
      </c>
      <c r="H120" t="s">
        <v>687</v>
      </c>
      <c r="I120" t="s">
        <v>233</v>
      </c>
      <c r="J120" t="s">
        <v>710</v>
      </c>
      <c r="K120" s="91">
        <v>7.04</v>
      </c>
      <c r="L120" t="s">
        <v>105</v>
      </c>
      <c r="M120" s="91">
        <v>2.81</v>
      </c>
      <c r="N120" s="91">
        <v>2.5099999999999998</v>
      </c>
      <c r="O120" s="91">
        <v>15421</v>
      </c>
      <c r="P120" s="91">
        <v>104.36</v>
      </c>
      <c r="Q120" s="91">
        <v>0</v>
      </c>
      <c r="R120" s="91">
        <v>16.093355599999999</v>
      </c>
      <c r="S120" s="91">
        <v>0</v>
      </c>
      <c r="T120" s="91">
        <v>0.01</v>
      </c>
      <c r="U120" s="91">
        <v>0</v>
      </c>
    </row>
    <row r="121" spans="2:21">
      <c r="B121" t="s">
        <v>711</v>
      </c>
      <c r="C121" t="s">
        <v>712</v>
      </c>
      <c r="D121" t="s">
        <v>103</v>
      </c>
      <c r="E121" t="s">
        <v>126</v>
      </c>
      <c r="F121" t="s">
        <v>647</v>
      </c>
      <c r="G121" t="s">
        <v>422</v>
      </c>
      <c r="H121" t="s">
        <v>687</v>
      </c>
      <c r="I121" t="s">
        <v>233</v>
      </c>
      <c r="J121" t="s">
        <v>713</v>
      </c>
      <c r="K121" s="91">
        <v>5.18</v>
      </c>
      <c r="L121" t="s">
        <v>105</v>
      </c>
      <c r="M121" s="91">
        <v>3.7</v>
      </c>
      <c r="N121" s="91">
        <v>1.69</v>
      </c>
      <c r="O121" s="91">
        <v>530218.55000000005</v>
      </c>
      <c r="P121" s="91">
        <v>112.06</v>
      </c>
      <c r="Q121" s="91">
        <v>0</v>
      </c>
      <c r="R121" s="91">
        <v>594.16290713000001</v>
      </c>
      <c r="S121" s="91">
        <v>0.08</v>
      </c>
      <c r="T121" s="91">
        <v>0.28999999999999998</v>
      </c>
      <c r="U121" s="91">
        <v>0.05</v>
      </c>
    </row>
    <row r="122" spans="2:21">
      <c r="B122" t="s">
        <v>714</v>
      </c>
      <c r="C122" t="s">
        <v>715</v>
      </c>
      <c r="D122" t="s">
        <v>103</v>
      </c>
      <c r="E122" t="s">
        <v>126</v>
      </c>
      <c r="F122" t="s">
        <v>716</v>
      </c>
      <c r="G122" t="s">
        <v>381</v>
      </c>
      <c r="H122" t="s">
        <v>687</v>
      </c>
      <c r="I122" t="s">
        <v>233</v>
      </c>
      <c r="J122" t="s">
        <v>526</v>
      </c>
      <c r="K122" s="91">
        <v>3.06</v>
      </c>
      <c r="L122" t="s">
        <v>105</v>
      </c>
      <c r="M122" s="91">
        <v>4.5</v>
      </c>
      <c r="N122" s="91">
        <v>0.67</v>
      </c>
      <c r="O122" s="91">
        <v>2775563</v>
      </c>
      <c r="P122" s="91">
        <v>135.66999999999999</v>
      </c>
      <c r="Q122" s="91">
        <v>37.723379999999999</v>
      </c>
      <c r="R122" s="91">
        <v>3803.3297020999998</v>
      </c>
      <c r="S122" s="91">
        <v>0.16</v>
      </c>
      <c r="T122" s="91">
        <v>1.83</v>
      </c>
      <c r="U122" s="91">
        <v>0.32</v>
      </c>
    </row>
    <row r="123" spans="2:21">
      <c r="B123" t="s">
        <v>717</v>
      </c>
      <c r="C123" t="s">
        <v>718</v>
      </c>
      <c r="D123" t="s">
        <v>103</v>
      </c>
      <c r="E123" t="s">
        <v>126</v>
      </c>
      <c r="F123" t="s">
        <v>719</v>
      </c>
      <c r="G123" t="s">
        <v>422</v>
      </c>
      <c r="H123" t="s">
        <v>683</v>
      </c>
      <c r="I123" t="s">
        <v>153</v>
      </c>
      <c r="J123" t="s">
        <v>289</v>
      </c>
      <c r="K123" s="91">
        <v>2.63</v>
      </c>
      <c r="L123" t="s">
        <v>105</v>
      </c>
      <c r="M123" s="91">
        <v>4.95</v>
      </c>
      <c r="N123" s="91">
        <v>0.47</v>
      </c>
      <c r="O123" s="91">
        <v>0.81</v>
      </c>
      <c r="P123" s="91">
        <v>115.71</v>
      </c>
      <c r="Q123" s="91">
        <v>0</v>
      </c>
      <c r="R123" s="91">
        <v>9.3725099999999995E-4</v>
      </c>
      <c r="S123" s="91">
        <v>0</v>
      </c>
      <c r="T123" s="91">
        <v>0</v>
      </c>
      <c r="U123" s="91">
        <v>0</v>
      </c>
    </row>
    <row r="124" spans="2:21">
      <c r="B124" t="s">
        <v>720</v>
      </c>
      <c r="C124" t="s">
        <v>721</v>
      </c>
      <c r="D124" t="s">
        <v>103</v>
      </c>
      <c r="E124" t="s">
        <v>126</v>
      </c>
      <c r="F124" t="s">
        <v>722</v>
      </c>
      <c r="G124" t="s">
        <v>135</v>
      </c>
      <c r="H124" t="s">
        <v>687</v>
      </c>
      <c r="I124" t="s">
        <v>233</v>
      </c>
      <c r="J124" t="s">
        <v>723</v>
      </c>
      <c r="K124" s="91">
        <v>0.75</v>
      </c>
      <c r="L124" t="s">
        <v>105</v>
      </c>
      <c r="M124" s="91">
        <v>4.5999999999999996</v>
      </c>
      <c r="N124" s="91">
        <v>-0.2</v>
      </c>
      <c r="O124" s="91">
        <v>38247.599999999999</v>
      </c>
      <c r="P124" s="91">
        <v>108.23</v>
      </c>
      <c r="Q124" s="91">
        <v>0</v>
      </c>
      <c r="R124" s="91">
        <v>41.395377480000001</v>
      </c>
      <c r="S124" s="91">
        <v>0.01</v>
      </c>
      <c r="T124" s="91">
        <v>0.02</v>
      </c>
      <c r="U124" s="91">
        <v>0</v>
      </c>
    </row>
    <row r="125" spans="2:21">
      <c r="B125" t="s">
        <v>724</v>
      </c>
      <c r="C125" t="s">
        <v>725</v>
      </c>
      <c r="D125" t="s">
        <v>103</v>
      </c>
      <c r="E125" t="s">
        <v>126</v>
      </c>
      <c r="F125" t="s">
        <v>722</v>
      </c>
      <c r="G125" t="s">
        <v>135</v>
      </c>
      <c r="H125" t="s">
        <v>687</v>
      </c>
      <c r="I125" t="s">
        <v>233</v>
      </c>
      <c r="J125" t="s">
        <v>726</v>
      </c>
      <c r="K125" s="91">
        <v>3.34</v>
      </c>
      <c r="L125" t="s">
        <v>105</v>
      </c>
      <c r="M125" s="91">
        <v>1.98</v>
      </c>
      <c r="N125" s="91">
        <v>0.55000000000000004</v>
      </c>
      <c r="O125" s="91">
        <v>1575254.56</v>
      </c>
      <c r="P125" s="91">
        <v>105.63</v>
      </c>
      <c r="Q125" s="91">
        <v>0</v>
      </c>
      <c r="R125" s="91">
        <v>1663.9413917280001</v>
      </c>
      <c r="S125" s="91">
        <v>0.19</v>
      </c>
      <c r="T125" s="91">
        <v>0.8</v>
      </c>
      <c r="U125" s="91">
        <v>0.14000000000000001</v>
      </c>
    </row>
    <row r="126" spans="2:21">
      <c r="B126" t="s">
        <v>727</v>
      </c>
      <c r="C126" t="s">
        <v>728</v>
      </c>
      <c r="D126" t="s">
        <v>103</v>
      </c>
      <c r="E126" t="s">
        <v>126</v>
      </c>
      <c r="F126" t="s">
        <v>729</v>
      </c>
      <c r="G126" t="s">
        <v>135</v>
      </c>
      <c r="H126" t="s">
        <v>687</v>
      </c>
      <c r="I126" t="s">
        <v>233</v>
      </c>
      <c r="J126" t="s">
        <v>289</v>
      </c>
      <c r="K126" s="91">
        <v>0.24</v>
      </c>
      <c r="L126" t="s">
        <v>105</v>
      </c>
      <c r="M126" s="91">
        <v>3.35</v>
      </c>
      <c r="N126" s="91">
        <v>1.0900000000000001</v>
      </c>
      <c r="O126" s="91">
        <v>236985.06</v>
      </c>
      <c r="P126" s="91">
        <v>111.01</v>
      </c>
      <c r="Q126" s="91">
        <v>0</v>
      </c>
      <c r="R126" s="91">
        <v>263.07711510600001</v>
      </c>
      <c r="S126" s="91">
        <v>0.12</v>
      </c>
      <c r="T126" s="91">
        <v>0.13</v>
      </c>
      <c r="U126" s="91">
        <v>0.02</v>
      </c>
    </row>
    <row r="127" spans="2:21">
      <c r="B127" t="s">
        <v>730</v>
      </c>
      <c r="C127" t="s">
        <v>731</v>
      </c>
      <c r="D127" t="s">
        <v>103</v>
      </c>
      <c r="E127" t="s">
        <v>126</v>
      </c>
      <c r="F127" t="s">
        <v>732</v>
      </c>
      <c r="G127" t="s">
        <v>422</v>
      </c>
      <c r="H127" t="s">
        <v>687</v>
      </c>
      <c r="I127" t="s">
        <v>233</v>
      </c>
      <c r="J127" t="s">
        <v>289</v>
      </c>
      <c r="K127" s="91">
        <v>0.08</v>
      </c>
      <c r="L127" t="s">
        <v>105</v>
      </c>
      <c r="M127" s="91">
        <v>4.2</v>
      </c>
      <c r="N127" s="91">
        <v>2.62</v>
      </c>
      <c r="O127" s="91">
        <v>87533.49</v>
      </c>
      <c r="P127" s="91">
        <v>110.8</v>
      </c>
      <c r="Q127" s="91">
        <v>0</v>
      </c>
      <c r="R127" s="91">
        <v>96.987106920000002</v>
      </c>
      <c r="S127" s="91">
        <v>0.11</v>
      </c>
      <c r="T127" s="91">
        <v>0.05</v>
      </c>
      <c r="U127" s="91">
        <v>0.01</v>
      </c>
    </row>
    <row r="128" spans="2:21">
      <c r="B128" t="s">
        <v>733</v>
      </c>
      <c r="C128" t="s">
        <v>734</v>
      </c>
      <c r="D128" t="s">
        <v>103</v>
      </c>
      <c r="E128" t="s">
        <v>126</v>
      </c>
      <c r="F128" t="s">
        <v>732</v>
      </c>
      <c r="G128" t="s">
        <v>422</v>
      </c>
      <c r="H128" t="s">
        <v>683</v>
      </c>
      <c r="I128" t="s">
        <v>153</v>
      </c>
      <c r="J128" t="s">
        <v>289</v>
      </c>
      <c r="K128" s="91">
        <v>1.21</v>
      </c>
      <c r="L128" t="s">
        <v>105</v>
      </c>
      <c r="M128" s="91">
        <v>4.5</v>
      </c>
      <c r="N128" s="91">
        <v>-0.04</v>
      </c>
      <c r="O128" s="91">
        <v>455292.52</v>
      </c>
      <c r="P128" s="91">
        <v>115.48</v>
      </c>
      <c r="Q128" s="91">
        <v>0</v>
      </c>
      <c r="R128" s="91">
        <v>525.77180209599999</v>
      </c>
      <c r="S128" s="91">
        <v>0.13</v>
      </c>
      <c r="T128" s="91">
        <v>0.25</v>
      </c>
      <c r="U128" s="91">
        <v>0.04</v>
      </c>
    </row>
    <row r="129" spans="2:21">
      <c r="B129" t="s">
        <v>735</v>
      </c>
      <c r="C129" t="s">
        <v>736</v>
      </c>
      <c r="D129" t="s">
        <v>103</v>
      </c>
      <c r="E129" t="s">
        <v>126</v>
      </c>
      <c r="F129" t="s">
        <v>732</v>
      </c>
      <c r="G129" t="s">
        <v>422</v>
      </c>
      <c r="H129" t="s">
        <v>683</v>
      </c>
      <c r="I129" t="s">
        <v>153</v>
      </c>
      <c r="J129" t="s">
        <v>403</v>
      </c>
      <c r="K129" s="91">
        <v>3.36</v>
      </c>
      <c r="L129" t="s">
        <v>105</v>
      </c>
      <c r="M129" s="91">
        <v>3.3</v>
      </c>
      <c r="N129" s="91">
        <v>0.93</v>
      </c>
      <c r="O129" s="91">
        <v>1007.06</v>
      </c>
      <c r="P129" s="91">
        <v>109.38</v>
      </c>
      <c r="Q129" s="91">
        <v>0</v>
      </c>
      <c r="R129" s="91">
        <v>1.1015222280000001</v>
      </c>
      <c r="S129" s="91">
        <v>0</v>
      </c>
      <c r="T129" s="91">
        <v>0</v>
      </c>
      <c r="U129" s="91">
        <v>0</v>
      </c>
    </row>
    <row r="130" spans="2:21">
      <c r="B130" t="s">
        <v>737</v>
      </c>
      <c r="C130" t="s">
        <v>738</v>
      </c>
      <c r="D130" t="s">
        <v>103</v>
      </c>
      <c r="E130" t="s">
        <v>126</v>
      </c>
      <c r="F130" t="s">
        <v>732</v>
      </c>
      <c r="G130" t="s">
        <v>422</v>
      </c>
      <c r="H130" t="s">
        <v>683</v>
      </c>
      <c r="I130" t="s">
        <v>153</v>
      </c>
      <c r="J130" t="s">
        <v>739</v>
      </c>
      <c r="K130" s="91">
        <v>5.43</v>
      </c>
      <c r="L130" t="s">
        <v>105</v>
      </c>
      <c r="M130" s="91">
        <v>1.6</v>
      </c>
      <c r="N130" s="91">
        <v>1.1200000000000001</v>
      </c>
      <c r="O130" s="91">
        <v>253145</v>
      </c>
      <c r="P130" s="91">
        <v>104.8</v>
      </c>
      <c r="Q130" s="91">
        <v>0</v>
      </c>
      <c r="R130" s="91">
        <v>265.29595999999998</v>
      </c>
      <c r="S130" s="91">
        <v>0.19</v>
      </c>
      <c r="T130" s="91">
        <v>0.13</v>
      </c>
      <c r="U130" s="91">
        <v>0.02</v>
      </c>
    </row>
    <row r="131" spans="2:21">
      <c r="B131" t="s">
        <v>740</v>
      </c>
      <c r="C131" t="s">
        <v>741</v>
      </c>
      <c r="D131" t="s">
        <v>103</v>
      </c>
      <c r="E131" t="s">
        <v>126</v>
      </c>
      <c r="F131" t="s">
        <v>529</v>
      </c>
      <c r="G131" t="s">
        <v>381</v>
      </c>
      <c r="H131" t="s">
        <v>687</v>
      </c>
      <c r="I131" t="s">
        <v>233</v>
      </c>
      <c r="J131" t="s">
        <v>742</v>
      </c>
      <c r="K131" s="91">
        <v>1.47</v>
      </c>
      <c r="L131" t="s">
        <v>105</v>
      </c>
      <c r="M131" s="91">
        <v>6.4</v>
      </c>
      <c r="N131" s="91">
        <v>-0.23</v>
      </c>
      <c r="O131" s="91">
        <v>3483192</v>
      </c>
      <c r="P131" s="91">
        <v>126.64</v>
      </c>
      <c r="Q131" s="91">
        <v>0</v>
      </c>
      <c r="R131" s="91">
        <v>4411.1143487999998</v>
      </c>
      <c r="S131" s="91">
        <v>0.28000000000000003</v>
      </c>
      <c r="T131" s="91">
        <v>2.13</v>
      </c>
      <c r="U131" s="91">
        <v>0.38</v>
      </c>
    </row>
    <row r="132" spans="2:21">
      <c r="B132" t="s">
        <v>743</v>
      </c>
      <c r="C132" t="s">
        <v>744</v>
      </c>
      <c r="D132" t="s">
        <v>103</v>
      </c>
      <c r="E132" t="s">
        <v>126</v>
      </c>
      <c r="F132" t="s">
        <v>682</v>
      </c>
      <c r="G132" t="s">
        <v>381</v>
      </c>
      <c r="H132" t="s">
        <v>745</v>
      </c>
      <c r="I132" t="s">
        <v>153</v>
      </c>
      <c r="J132" t="s">
        <v>289</v>
      </c>
      <c r="K132" s="91">
        <v>1.86</v>
      </c>
      <c r="L132" t="s">
        <v>105</v>
      </c>
      <c r="M132" s="91">
        <v>5.3</v>
      </c>
      <c r="N132" s="91">
        <v>0.03</v>
      </c>
      <c r="O132" s="91">
        <v>426000</v>
      </c>
      <c r="P132" s="91">
        <v>120.78</v>
      </c>
      <c r="Q132" s="91">
        <v>0</v>
      </c>
      <c r="R132" s="91">
        <v>514.52279999999996</v>
      </c>
      <c r="S132" s="91">
        <v>0.16</v>
      </c>
      <c r="T132" s="91">
        <v>0.25</v>
      </c>
      <c r="U132" s="91">
        <v>0.04</v>
      </c>
    </row>
    <row r="133" spans="2:21">
      <c r="B133" t="s">
        <v>746</v>
      </c>
      <c r="C133" t="s">
        <v>747</v>
      </c>
      <c r="D133" t="s">
        <v>103</v>
      </c>
      <c r="E133" t="s">
        <v>126</v>
      </c>
      <c r="F133" t="s">
        <v>748</v>
      </c>
      <c r="G133" t="s">
        <v>422</v>
      </c>
      <c r="H133" t="s">
        <v>745</v>
      </c>
      <c r="I133" t="s">
        <v>153</v>
      </c>
      <c r="J133" t="s">
        <v>749</v>
      </c>
      <c r="K133" s="91">
        <v>1.69</v>
      </c>
      <c r="L133" t="s">
        <v>105</v>
      </c>
      <c r="M133" s="91">
        <v>5.35</v>
      </c>
      <c r="N133" s="91">
        <v>0.68</v>
      </c>
      <c r="O133" s="91">
        <v>8631.65</v>
      </c>
      <c r="P133" s="91">
        <v>111.61</v>
      </c>
      <c r="Q133" s="91">
        <v>0</v>
      </c>
      <c r="R133" s="91">
        <v>9.6337845649999991</v>
      </c>
      <c r="S133" s="91">
        <v>0</v>
      </c>
      <c r="T133" s="91">
        <v>0</v>
      </c>
      <c r="U133" s="91">
        <v>0</v>
      </c>
    </row>
    <row r="134" spans="2:21">
      <c r="B134" t="s">
        <v>750</v>
      </c>
      <c r="C134" t="s">
        <v>751</v>
      </c>
      <c r="D134" t="s">
        <v>103</v>
      </c>
      <c r="E134" t="s">
        <v>126</v>
      </c>
      <c r="F134" t="s">
        <v>752</v>
      </c>
      <c r="G134" t="s">
        <v>422</v>
      </c>
      <c r="H134" t="s">
        <v>753</v>
      </c>
      <c r="I134" t="s">
        <v>233</v>
      </c>
      <c r="J134" t="s">
        <v>754</v>
      </c>
      <c r="K134" s="91">
        <v>4.1100000000000003</v>
      </c>
      <c r="L134" t="s">
        <v>105</v>
      </c>
      <c r="M134" s="91">
        <v>4.34</v>
      </c>
      <c r="N134" s="91">
        <v>2.41</v>
      </c>
      <c r="O134" s="91">
        <v>80.400000000000006</v>
      </c>
      <c r="P134" s="91">
        <v>108.3</v>
      </c>
      <c r="Q134" s="91">
        <v>1.75E-3</v>
      </c>
      <c r="R134" s="91">
        <v>8.8823200000000005E-2</v>
      </c>
      <c r="S134" s="91">
        <v>0</v>
      </c>
      <c r="T134" s="91">
        <v>0</v>
      </c>
      <c r="U134" s="91">
        <v>0</v>
      </c>
    </row>
    <row r="135" spans="2:21">
      <c r="B135" t="s">
        <v>755</v>
      </c>
      <c r="C135" t="s">
        <v>756</v>
      </c>
      <c r="D135" t="s">
        <v>103</v>
      </c>
      <c r="E135" t="s">
        <v>126</v>
      </c>
      <c r="F135" t="s">
        <v>757</v>
      </c>
      <c r="G135" t="s">
        <v>422</v>
      </c>
      <c r="H135" t="s">
        <v>753</v>
      </c>
      <c r="I135" t="s">
        <v>233</v>
      </c>
      <c r="J135" t="s">
        <v>289</v>
      </c>
      <c r="K135" s="91">
        <v>1.47</v>
      </c>
      <c r="L135" t="s">
        <v>105</v>
      </c>
      <c r="M135" s="91">
        <v>4.25</v>
      </c>
      <c r="N135" s="91">
        <v>0.13</v>
      </c>
      <c r="O135" s="91">
        <v>15291.22</v>
      </c>
      <c r="P135" s="91">
        <v>115.61</v>
      </c>
      <c r="Q135" s="91">
        <v>0</v>
      </c>
      <c r="R135" s="91">
        <v>17.678179442000001</v>
      </c>
      <c r="S135" s="91">
        <v>0.01</v>
      </c>
      <c r="T135" s="91">
        <v>0.01</v>
      </c>
      <c r="U135" s="91">
        <v>0</v>
      </c>
    </row>
    <row r="136" spans="2:21">
      <c r="B136" t="s">
        <v>758</v>
      </c>
      <c r="C136" t="s">
        <v>759</v>
      </c>
      <c r="D136" t="s">
        <v>103</v>
      </c>
      <c r="E136" t="s">
        <v>126</v>
      </c>
      <c r="F136" t="s">
        <v>757</v>
      </c>
      <c r="G136" t="s">
        <v>422</v>
      </c>
      <c r="H136" t="s">
        <v>753</v>
      </c>
      <c r="I136" t="s">
        <v>233</v>
      </c>
      <c r="J136" t="s">
        <v>289</v>
      </c>
      <c r="K136" s="91">
        <v>2.08</v>
      </c>
      <c r="L136" t="s">
        <v>105</v>
      </c>
      <c r="M136" s="91">
        <v>4.5999999999999996</v>
      </c>
      <c r="N136" s="91">
        <v>0.48</v>
      </c>
      <c r="O136" s="91">
        <v>1.08</v>
      </c>
      <c r="P136" s="91">
        <v>112.06</v>
      </c>
      <c r="Q136" s="91">
        <v>0</v>
      </c>
      <c r="R136" s="91">
        <v>1.2102479999999999E-3</v>
      </c>
      <c r="S136" s="91">
        <v>0</v>
      </c>
      <c r="T136" s="91">
        <v>0</v>
      </c>
      <c r="U136" s="91">
        <v>0</v>
      </c>
    </row>
    <row r="137" spans="2:21">
      <c r="B137" t="s">
        <v>760</v>
      </c>
      <c r="C137" t="s">
        <v>761</v>
      </c>
      <c r="D137" t="s">
        <v>103</v>
      </c>
      <c r="E137" t="s">
        <v>126</v>
      </c>
      <c r="F137" t="s">
        <v>762</v>
      </c>
      <c r="G137" t="s">
        <v>422</v>
      </c>
      <c r="H137" t="s">
        <v>745</v>
      </c>
      <c r="I137" t="s">
        <v>153</v>
      </c>
      <c r="J137" t="s">
        <v>655</v>
      </c>
      <c r="K137" s="91">
        <v>7.13</v>
      </c>
      <c r="L137" t="s">
        <v>105</v>
      </c>
      <c r="M137" s="91">
        <v>1.9</v>
      </c>
      <c r="N137" s="91">
        <v>2.6</v>
      </c>
      <c r="O137" s="91">
        <v>601264</v>
      </c>
      <c r="P137" s="91">
        <v>96.48</v>
      </c>
      <c r="Q137" s="91">
        <v>0</v>
      </c>
      <c r="R137" s="91">
        <v>580.09950719999995</v>
      </c>
      <c r="S137" s="91">
        <v>0.23</v>
      </c>
      <c r="T137" s="91">
        <v>0.28000000000000003</v>
      </c>
      <c r="U137" s="91">
        <v>0.05</v>
      </c>
    </row>
    <row r="138" spans="2:21">
      <c r="B138" t="s">
        <v>763</v>
      </c>
      <c r="C138" t="s">
        <v>764</v>
      </c>
      <c r="D138" t="s">
        <v>103</v>
      </c>
      <c r="E138" t="s">
        <v>126</v>
      </c>
      <c r="F138" t="s">
        <v>765</v>
      </c>
      <c r="G138" t="s">
        <v>381</v>
      </c>
      <c r="H138" t="s">
        <v>753</v>
      </c>
      <c r="I138" t="s">
        <v>233</v>
      </c>
      <c r="J138" t="s">
        <v>289</v>
      </c>
      <c r="K138" s="91">
        <v>3.04</v>
      </c>
      <c r="L138" t="s">
        <v>105</v>
      </c>
      <c r="M138" s="91">
        <v>5.0999999999999996</v>
      </c>
      <c r="N138" s="91">
        <v>0.56000000000000005</v>
      </c>
      <c r="O138" s="91">
        <v>3233775</v>
      </c>
      <c r="P138" s="91">
        <v>138.74</v>
      </c>
      <c r="Q138" s="91">
        <v>49.908009999999997</v>
      </c>
      <c r="R138" s="91">
        <v>4536.4474449999998</v>
      </c>
      <c r="S138" s="91">
        <v>0.28000000000000003</v>
      </c>
      <c r="T138" s="91">
        <v>2.19</v>
      </c>
      <c r="U138" s="91">
        <v>0.39</v>
      </c>
    </row>
    <row r="139" spans="2:21">
      <c r="B139" t="s">
        <v>766</v>
      </c>
      <c r="C139" t="s">
        <v>767</v>
      </c>
      <c r="D139" t="s">
        <v>103</v>
      </c>
      <c r="E139" t="s">
        <v>126</v>
      </c>
      <c r="F139" t="s">
        <v>768</v>
      </c>
      <c r="G139" t="s">
        <v>769</v>
      </c>
      <c r="H139" t="s">
        <v>753</v>
      </c>
      <c r="I139" t="s">
        <v>233</v>
      </c>
      <c r="J139" t="s">
        <v>770</v>
      </c>
      <c r="K139" s="91">
        <v>1.7</v>
      </c>
      <c r="L139" t="s">
        <v>105</v>
      </c>
      <c r="M139" s="91">
        <v>4.5999999999999996</v>
      </c>
      <c r="N139" s="91">
        <v>0.6</v>
      </c>
      <c r="O139" s="91">
        <v>0.27</v>
      </c>
      <c r="P139" s="91">
        <v>130.03</v>
      </c>
      <c r="Q139" s="91">
        <v>1.0000000000000001E-5</v>
      </c>
      <c r="R139" s="91">
        <v>3.6108100000000002E-4</v>
      </c>
      <c r="S139" s="91">
        <v>0</v>
      </c>
      <c r="T139" s="91">
        <v>0</v>
      </c>
      <c r="U139" s="91">
        <v>0</v>
      </c>
    </row>
    <row r="140" spans="2:21">
      <c r="B140" t="s">
        <v>771</v>
      </c>
      <c r="C140" t="s">
        <v>772</v>
      </c>
      <c r="D140" t="s">
        <v>103</v>
      </c>
      <c r="E140" t="s">
        <v>126</v>
      </c>
      <c r="F140" t="s">
        <v>768</v>
      </c>
      <c r="G140" t="s">
        <v>769</v>
      </c>
      <c r="H140" t="s">
        <v>753</v>
      </c>
      <c r="I140" t="s">
        <v>233</v>
      </c>
      <c r="J140" t="s">
        <v>289</v>
      </c>
      <c r="K140" s="91">
        <v>1.92</v>
      </c>
      <c r="L140" t="s">
        <v>105</v>
      </c>
      <c r="M140" s="91">
        <v>4.5</v>
      </c>
      <c r="N140" s="91">
        <v>0.79</v>
      </c>
      <c r="O140" s="91">
        <v>0.56999999999999995</v>
      </c>
      <c r="P140" s="91">
        <v>130.96</v>
      </c>
      <c r="Q140" s="91">
        <v>0</v>
      </c>
      <c r="R140" s="91">
        <v>7.4647199999999998E-4</v>
      </c>
      <c r="S140" s="91">
        <v>0</v>
      </c>
      <c r="T140" s="91">
        <v>0</v>
      </c>
      <c r="U140" s="91">
        <v>0</v>
      </c>
    </row>
    <row r="141" spans="2:21">
      <c r="B141" t="s">
        <v>773</v>
      </c>
      <c r="C141" t="s">
        <v>774</v>
      </c>
      <c r="D141" t="s">
        <v>103</v>
      </c>
      <c r="E141" t="s">
        <v>126</v>
      </c>
      <c r="F141" t="s">
        <v>775</v>
      </c>
      <c r="G141" t="s">
        <v>422</v>
      </c>
      <c r="H141" t="s">
        <v>753</v>
      </c>
      <c r="I141" t="s">
        <v>233</v>
      </c>
      <c r="J141" t="s">
        <v>776</v>
      </c>
      <c r="K141" s="91">
        <v>1.23</v>
      </c>
      <c r="L141" t="s">
        <v>105</v>
      </c>
      <c r="M141" s="91">
        <v>5.4</v>
      </c>
      <c r="N141" s="91">
        <v>0.17</v>
      </c>
      <c r="O141" s="91">
        <v>262095.73</v>
      </c>
      <c r="P141" s="91">
        <v>130.19999999999999</v>
      </c>
      <c r="Q141" s="91">
        <v>0</v>
      </c>
      <c r="R141" s="91">
        <v>341.24864045999999</v>
      </c>
      <c r="S141" s="91">
        <v>0.17</v>
      </c>
      <c r="T141" s="91">
        <v>0.16</v>
      </c>
      <c r="U141" s="91">
        <v>0.03</v>
      </c>
    </row>
    <row r="142" spans="2:21">
      <c r="B142" t="s">
        <v>777</v>
      </c>
      <c r="C142" t="s">
        <v>778</v>
      </c>
      <c r="D142" t="s">
        <v>103</v>
      </c>
      <c r="E142" t="s">
        <v>126</v>
      </c>
      <c r="F142" t="s">
        <v>779</v>
      </c>
      <c r="G142" t="s">
        <v>422</v>
      </c>
      <c r="H142" t="s">
        <v>745</v>
      </c>
      <c r="I142" t="s">
        <v>153</v>
      </c>
      <c r="J142" t="s">
        <v>780</v>
      </c>
      <c r="K142" s="91">
        <v>7.02</v>
      </c>
      <c r="L142" t="s">
        <v>105</v>
      </c>
      <c r="M142" s="91">
        <v>2.6</v>
      </c>
      <c r="N142" s="91">
        <v>2.41</v>
      </c>
      <c r="O142" s="91">
        <v>990000</v>
      </c>
      <c r="P142" s="91">
        <v>102.8</v>
      </c>
      <c r="Q142" s="91">
        <v>0</v>
      </c>
      <c r="R142" s="91">
        <v>1017.72</v>
      </c>
      <c r="S142" s="91">
        <v>0.16</v>
      </c>
      <c r="T142" s="91">
        <v>0.49</v>
      </c>
      <c r="U142" s="91">
        <v>0.09</v>
      </c>
    </row>
    <row r="143" spans="2:21">
      <c r="B143" t="s">
        <v>781</v>
      </c>
      <c r="C143" t="s">
        <v>782</v>
      </c>
      <c r="D143" t="s">
        <v>103</v>
      </c>
      <c r="E143" t="s">
        <v>126</v>
      </c>
      <c r="F143" t="s">
        <v>779</v>
      </c>
      <c r="G143" t="s">
        <v>422</v>
      </c>
      <c r="H143" t="s">
        <v>745</v>
      </c>
      <c r="I143" t="s">
        <v>153</v>
      </c>
      <c r="J143" t="s">
        <v>783</v>
      </c>
      <c r="K143" s="91">
        <v>3.86</v>
      </c>
      <c r="L143" t="s">
        <v>105</v>
      </c>
      <c r="M143" s="91">
        <v>4.4000000000000004</v>
      </c>
      <c r="N143" s="91">
        <v>1.32</v>
      </c>
      <c r="O143" s="91">
        <v>1315.2</v>
      </c>
      <c r="P143" s="91">
        <v>113.83</v>
      </c>
      <c r="Q143" s="91">
        <v>0</v>
      </c>
      <c r="R143" s="91">
        <v>1.49709216</v>
      </c>
      <c r="S143" s="91">
        <v>0</v>
      </c>
      <c r="T143" s="91">
        <v>0</v>
      </c>
      <c r="U143" s="91">
        <v>0</v>
      </c>
    </row>
    <row r="144" spans="2:21">
      <c r="B144" t="s">
        <v>784</v>
      </c>
      <c r="C144" t="s">
        <v>785</v>
      </c>
      <c r="D144" t="s">
        <v>103</v>
      </c>
      <c r="E144" t="s">
        <v>126</v>
      </c>
      <c r="F144" t="s">
        <v>651</v>
      </c>
      <c r="G144" t="s">
        <v>422</v>
      </c>
      <c r="H144" t="s">
        <v>753</v>
      </c>
      <c r="I144" t="s">
        <v>233</v>
      </c>
      <c r="J144" t="s">
        <v>786</v>
      </c>
      <c r="K144" s="91">
        <v>4.8600000000000003</v>
      </c>
      <c r="L144" t="s">
        <v>105</v>
      </c>
      <c r="M144" s="91">
        <v>2.0499999999999998</v>
      </c>
      <c r="N144" s="91">
        <v>1.55</v>
      </c>
      <c r="O144" s="91">
        <v>41765</v>
      </c>
      <c r="P144" s="91">
        <v>104.55</v>
      </c>
      <c r="Q144" s="91">
        <v>0</v>
      </c>
      <c r="R144" s="91">
        <v>43.665307499999997</v>
      </c>
      <c r="S144" s="91">
        <v>0.01</v>
      </c>
      <c r="T144" s="91">
        <v>0.02</v>
      </c>
      <c r="U144" s="91">
        <v>0</v>
      </c>
    </row>
    <row r="145" spans="2:21">
      <c r="B145" t="s">
        <v>787</v>
      </c>
      <c r="C145" t="s">
        <v>788</v>
      </c>
      <c r="D145" t="s">
        <v>103</v>
      </c>
      <c r="E145" t="s">
        <v>126</v>
      </c>
      <c r="F145" t="s">
        <v>789</v>
      </c>
      <c r="G145" t="s">
        <v>422</v>
      </c>
      <c r="H145" t="s">
        <v>790</v>
      </c>
      <c r="I145" t="s">
        <v>153</v>
      </c>
      <c r="J145" t="s">
        <v>289</v>
      </c>
      <c r="K145" s="91">
        <v>0.74</v>
      </c>
      <c r="L145" t="s">
        <v>105</v>
      </c>
      <c r="M145" s="91">
        <v>5.6</v>
      </c>
      <c r="N145" s="91">
        <v>0.77</v>
      </c>
      <c r="O145" s="91">
        <v>197874.05</v>
      </c>
      <c r="P145" s="91">
        <v>111.42</v>
      </c>
      <c r="Q145" s="91">
        <v>0</v>
      </c>
      <c r="R145" s="91">
        <v>220.47126650999999</v>
      </c>
      <c r="S145" s="91">
        <v>0.16</v>
      </c>
      <c r="T145" s="91">
        <v>0.11</v>
      </c>
      <c r="U145" s="91">
        <v>0.02</v>
      </c>
    </row>
    <row r="146" spans="2:21">
      <c r="B146" t="s">
        <v>791</v>
      </c>
      <c r="C146" t="s">
        <v>792</v>
      </c>
      <c r="D146" t="s">
        <v>103</v>
      </c>
      <c r="E146" t="s">
        <v>126</v>
      </c>
      <c r="F146" t="s">
        <v>793</v>
      </c>
      <c r="G146" t="s">
        <v>130</v>
      </c>
      <c r="H146" t="s">
        <v>790</v>
      </c>
      <c r="I146" t="s">
        <v>153</v>
      </c>
      <c r="J146" t="s">
        <v>794</v>
      </c>
      <c r="K146" s="91">
        <v>0.4</v>
      </c>
      <c r="L146" t="s">
        <v>105</v>
      </c>
      <c r="M146" s="91">
        <v>4.2</v>
      </c>
      <c r="N146" s="91">
        <v>1.55</v>
      </c>
      <c r="O146" s="91">
        <v>35805.5</v>
      </c>
      <c r="P146" s="91">
        <v>103.52</v>
      </c>
      <c r="Q146" s="91">
        <v>0</v>
      </c>
      <c r="R146" s="91">
        <v>37.065853599999997</v>
      </c>
      <c r="S146" s="91">
        <v>0.04</v>
      </c>
      <c r="T146" s="91">
        <v>0.02</v>
      </c>
      <c r="U146" s="91">
        <v>0</v>
      </c>
    </row>
    <row r="147" spans="2:21">
      <c r="B147" t="s">
        <v>795</v>
      </c>
      <c r="C147" t="s">
        <v>796</v>
      </c>
      <c r="D147" t="s">
        <v>103</v>
      </c>
      <c r="E147" t="s">
        <v>126</v>
      </c>
      <c r="F147" t="s">
        <v>797</v>
      </c>
      <c r="G147" t="s">
        <v>422</v>
      </c>
      <c r="H147" t="s">
        <v>790</v>
      </c>
      <c r="I147" t="s">
        <v>153</v>
      </c>
      <c r="J147" t="s">
        <v>798</v>
      </c>
      <c r="K147" s="91">
        <v>1.31</v>
      </c>
      <c r="L147" t="s">
        <v>105</v>
      </c>
      <c r="M147" s="91">
        <v>4.8</v>
      </c>
      <c r="N147" s="91">
        <v>0.03</v>
      </c>
      <c r="O147" s="91">
        <v>301600.01</v>
      </c>
      <c r="P147" s="91">
        <v>107.73</v>
      </c>
      <c r="Q147" s="91">
        <v>0</v>
      </c>
      <c r="R147" s="91">
        <v>324.91369077299998</v>
      </c>
      <c r="S147" s="91">
        <v>0.15</v>
      </c>
      <c r="T147" s="91">
        <v>0.16</v>
      </c>
      <c r="U147" s="91">
        <v>0.03</v>
      </c>
    </row>
    <row r="148" spans="2:21">
      <c r="B148" t="s">
        <v>799</v>
      </c>
      <c r="C148" t="s">
        <v>800</v>
      </c>
      <c r="D148" t="s">
        <v>103</v>
      </c>
      <c r="E148" t="s">
        <v>126</v>
      </c>
      <c r="F148" t="s">
        <v>801</v>
      </c>
      <c r="G148" t="s">
        <v>585</v>
      </c>
      <c r="H148" t="s">
        <v>802</v>
      </c>
      <c r="I148" t="s">
        <v>233</v>
      </c>
      <c r="J148" t="s">
        <v>289</v>
      </c>
      <c r="K148" s="91">
        <v>0.98</v>
      </c>
      <c r="L148" t="s">
        <v>105</v>
      </c>
      <c r="M148" s="91">
        <v>4.8</v>
      </c>
      <c r="N148" s="91">
        <v>-0.01</v>
      </c>
      <c r="O148" s="91">
        <v>674669.8</v>
      </c>
      <c r="P148" s="91">
        <v>125.33</v>
      </c>
      <c r="Q148" s="91">
        <v>0</v>
      </c>
      <c r="R148" s="91">
        <v>845.56366033999996</v>
      </c>
      <c r="S148" s="91">
        <v>0.16</v>
      </c>
      <c r="T148" s="91">
        <v>0.41</v>
      </c>
      <c r="U148" s="91">
        <v>7.0000000000000007E-2</v>
      </c>
    </row>
    <row r="149" spans="2:21">
      <c r="B149" t="s">
        <v>803</v>
      </c>
      <c r="C149" t="s">
        <v>804</v>
      </c>
      <c r="D149" t="s">
        <v>103</v>
      </c>
      <c r="E149" t="s">
        <v>126</v>
      </c>
      <c r="F149" t="s">
        <v>805</v>
      </c>
      <c r="G149" t="s">
        <v>422</v>
      </c>
      <c r="H149" t="s">
        <v>802</v>
      </c>
      <c r="I149" t="s">
        <v>233</v>
      </c>
      <c r="J149" t="s">
        <v>289</v>
      </c>
      <c r="K149" s="91">
        <v>0.66</v>
      </c>
      <c r="L149" t="s">
        <v>105</v>
      </c>
      <c r="M149" s="91">
        <v>6.4</v>
      </c>
      <c r="N149" s="91">
        <v>2.15</v>
      </c>
      <c r="O149" s="91">
        <v>85468.62</v>
      </c>
      <c r="P149" s="91">
        <v>114.97</v>
      </c>
      <c r="Q149" s="91">
        <v>0</v>
      </c>
      <c r="R149" s="91">
        <v>98.263272413999999</v>
      </c>
      <c r="S149" s="91">
        <v>0.25</v>
      </c>
      <c r="T149" s="91">
        <v>0.05</v>
      </c>
      <c r="U149" s="91">
        <v>0.01</v>
      </c>
    </row>
    <row r="150" spans="2:21">
      <c r="B150" t="s">
        <v>806</v>
      </c>
      <c r="C150" t="s">
        <v>807</v>
      </c>
      <c r="D150" t="s">
        <v>103</v>
      </c>
      <c r="E150" t="s">
        <v>126</v>
      </c>
      <c r="F150" t="s">
        <v>805</v>
      </c>
      <c r="G150" t="s">
        <v>422</v>
      </c>
      <c r="H150" t="s">
        <v>802</v>
      </c>
      <c r="I150" t="s">
        <v>233</v>
      </c>
      <c r="J150" t="s">
        <v>289</v>
      </c>
      <c r="K150" s="91">
        <v>1.56</v>
      </c>
      <c r="L150" t="s">
        <v>105</v>
      </c>
      <c r="M150" s="91">
        <v>5.4</v>
      </c>
      <c r="N150" s="91">
        <v>2.23</v>
      </c>
      <c r="O150" s="91">
        <v>152923.78</v>
      </c>
      <c r="P150" s="91">
        <v>107.24</v>
      </c>
      <c r="Q150" s="91">
        <v>0</v>
      </c>
      <c r="R150" s="91">
        <v>163.995461672</v>
      </c>
      <c r="S150" s="91">
        <v>0.31</v>
      </c>
      <c r="T150" s="91">
        <v>0.08</v>
      </c>
      <c r="U150" s="91">
        <v>0.01</v>
      </c>
    </row>
    <row r="151" spans="2:21">
      <c r="B151" t="s">
        <v>808</v>
      </c>
      <c r="C151" t="s">
        <v>809</v>
      </c>
      <c r="D151" t="s">
        <v>103</v>
      </c>
      <c r="E151" t="s">
        <v>126</v>
      </c>
      <c r="F151" t="s">
        <v>805</v>
      </c>
      <c r="G151" t="s">
        <v>422</v>
      </c>
      <c r="H151" t="s">
        <v>802</v>
      </c>
      <c r="I151" t="s">
        <v>233</v>
      </c>
      <c r="J151" t="s">
        <v>810</v>
      </c>
      <c r="K151" s="91">
        <v>2.42</v>
      </c>
      <c r="L151" t="s">
        <v>105</v>
      </c>
      <c r="M151" s="91">
        <v>2.5</v>
      </c>
      <c r="N151" s="91">
        <v>4.3899999999999997</v>
      </c>
      <c r="O151" s="91">
        <v>279253.49</v>
      </c>
      <c r="P151" s="91">
        <v>97.15</v>
      </c>
      <c r="Q151" s="91">
        <v>0</v>
      </c>
      <c r="R151" s="91">
        <v>271.29476553500001</v>
      </c>
      <c r="S151" s="91">
        <v>0.06</v>
      </c>
      <c r="T151" s="91">
        <v>0.13</v>
      </c>
      <c r="U151" s="91">
        <v>0.02</v>
      </c>
    </row>
    <row r="152" spans="2:21">
      <c r="B152" t="s">
        <v>811</v>
      </c>
      <c r="C152" t="s">
        <v>812</v>
      </c>
      <c r="D152" t="s">
        <v>103</v>
      </c>
      <c r="E152" t="s">
        <v>126</v>
      </c>
      <c r="F152" t="s">
        <v>813</v>
      </c>
      <c r="G152" t="s">
        <v>769</v>
      </c>
      <c r="H152" t="s">
        <v>802</v>
      </c>
      <c r="I152" t="s">
        <v>233</v>
      </c>
      <c r="J152" t="s">
        <v>814</v>
      </c>
      <c r="K152" s="91">
        <v>1.46</v>
      </c>
      <c r="L152" t="s">
        <v>105</v>
      </c>
      <c r="M152" s="91">
        <v>5</v>
      </c>
      <c r="N152" s="91">
        <v>0.79</v>
      </c>
      <c r="O152" s="91">
        <v>219</v>
      </c>
      <c r="P152" s="91">
        <v>106.37</v>
      </c>
      <c r="Q152" s="91">
        <v>2.7399999999999998E-3</v>
      </c>
      <c r="R152" s="91">
        <v>0.23569029999999999</v>
      </c>
      <c r="S152" s="91">
        <v>0</v>
      </c>
      <c r="T152" s="91">
        <v>0</v>
      </c>
      <c r="U152" s="91">
        <v>0</v>
      </c>
    </row>
    <row r="153" spans="2:21">
      <c r="B153" t="s">
        <v>815</v>
      </c>
      <c r="C153" t="s">
        <v>816</v>
      </c>
      <c r="D153" t="s">
        <v>103</v>
      </c>
      <c r="E153" t="s">
        <v>126</v>
      </c>
      <c r="F153" t="s">
        <v>703</v>
      </c>
      <c r="G153" t="s">
        <v>381</v>
      </c>
      <c r="H153" t="s">
        <v>802</v>
      </c>
      <c r="I153" t="s">
        <v>233</v>
      </c>
      <c r="J153" t="s">
        <v>817</v>
      </c>
      <c r="K153" s="91">
        <v>1.71</v>
      </c>
      <c r="L153" t="s">
        <v>105</v>
      </c>
      <c r="M153" s="91">
        <v>2.4</v>
      </c>
      <c r="N153" s="91">
        <v>0.19</v>
      </c>
      <c r="O153" s="91">
        <v>123192</v>
      </c>
      <c r="P153" s="91">
        <v>106.54</v>
      </c>
      <c r="Q153" s="91">
        <v>0</v>
      </c>
      <c r="R153" s="91">
        <v>131.2487568</v>
      </c>
      <c r="S153" s="91">
        <v>0.09</v>
      </c>
      <c r="T153" s="91">
        <v>0.06</v>
      </c>
      <c r="U153" s="91">
        <v>0.01</v>
      </c>
    </row>
    <row r="154" spans="2:21">
      <c r="B154" t="s">
        <v>818</v>
      </c>
      <c r="C154" t="s">
        <v>819</v>
      </c>
      <c r="D154" t="s">
        <v>103</v>
      </c>
      <c r="E154" t="s">
        <v>126</v>
      </c>
      <c r="F154" t="s">
        <v>820</v>
      </c>
      <c r="G154" t="s">
        <v>130</v>
      </c>
      <c r="H154" t="s">
        <v>821</v>
      </c>
      <c r="I154" t="s">
        <v>153</v>
      </c>
      <c r="J154" t="s">
        <v>822</v>
      </c>
      <c r="K154" s="91">
        <v>1.99</v>
      </c>
      <c r="L154" t="s">
        <v>105</v>
      </c>
      <c r="M154" s="91">
        <v>2.85</v>
      </c>
      <c r="N154" s="91">
        <v>2.7</v>
      </c>
      <c r="O154" s="91">
        <v>315355</v>
      </c>
      <c r="P154" s="91">
        <v>102.85</v>
      </c>
      <c r="Q154" s="91">
        <v>0</v>
      </c>
      <c r="R154" s="91">
        <v>324.34261750000002</v>
      </c>
      <c r="S154" s="91">
        <v>0.09</v>
      </c>
      <c r="T154" s="91">
        <v>0.16</v>
      </c>
      <c r="U154" s="91">
        <v>0.03</v>
      </c>
    </row>
    <row r="155" spans="2:21">
      <c r="B155" t="s">
        <v>823</v>
      </c>
      <c r="C155" t="s">
        <v>824</v>
      </c>
      <c r="D155" t="s">
        <v>103</v>
      </c>
      <c r="E155" t="s">
        <v>126</v>
      </c>
      <c r="F155" t="s">
        <v>825</v>
      </c>
      <c r="G155" t="s">
        <v>769</v>
      </c>
      <c r="H155" t="s">
        <v>826</v>
      </c>
      <c r="I155" t="s">
        <v>233</v>
      </c>
      <c r="J155" t="s">
        <v>827</v>
      </c>
      <c r="K155" s="91">
        <v>0.73</v>
      </c>
      <c r="L155" t="s">
        <v>105</v>
      </c>
      <c r="M155" s="91">
        <v>4.45</v>
      </c>
      <c r="N155" s="91">
        <v>0.82</v>
      </c>
      <c r="O155" s="91">
        <v>0.28999999999999998</v>
      </c>
      <c r="P155" s="91">
        <v>125.34</v>
      </c>
      <c r="Q155" s="91">
        <v>0</v>
      </c>
      <c r="R155" s="91">
        <v>3.63486E-4</v>
      </c>
      <c r="S155" s="91">
        <v>0</v>
      </c>
      <c r="T155" s="91">
        <v>0</v>
      </c>
      <c r="U155" s="91">
        <v>0</v>
      </c>
    </row>
    <row r="156" spans="2:21">
      <c r="B156" t="s">
        <v>828</v>
      </c>
      <c r="C156" t="s">
        <v>829</v>
      </c>
      <c r="D156" t="s">
        <v>103</v>
      </c>
      <c r="E156" t="s">
        <v>126</v>
      </c>
      <c r="F156" t="s">
        <v>830</v>
      </c>
      <c r="G156" t="s">
        <v>543</v>
      </c>
      <c r="H156" t="s">
        <v>831</v>
      </c>
      <c r="I156" t="s">
        <v>153</v>
      </c>
      <c r="J156" t="s">
        <v>832</v>
      </c>
      <c r="K156" s="91">
        <v>0.42</v>
      </c>
      <c r="L156" t="s">
        <v>105</v>
      </c>
      <c r="M156" s="91">
        <v>3.59</v>
      </c>
      <c r="N156" s="91">
        <v>1.34</v>
      </c>
      <c r="O156" s="91">
        <v>28578</v>
      </c>
      <c r="P156" s="91">
        <v>101.4</v>
      </c>
      <c r="Q156" s="91">
        <v>0</v>
      </c>
      <c r="R156" s="91">
        <v>28.978092</v>
      </c>
      <c r="S156" s="91">
        <v>7.0000000000000007E-2</v>
      </c>
      <c r="T156" s="91">
        <v>0.01</v>
      </c>
      <c r="U156" s="91">
        <v>0</v>
      </c>
    </row>
    <row r="157" spans="2:21">
      <c r="B157" t="s">
        <v>833</v>
      </c>
      <c r="C157" t="s">
        <v>834</v>
      </c>
      <c r="D157" t="s">
        <v>103</v>
      </c>
      <c r="E157" t="s">
        <v>126</v>
      </c>
      <c r="F157" t="s">
        <v>835</v>
      </c>
      <c r="G157" t="s">
        <v>422</v>
      </c>
      <c r="H157" t="s">
        <v>836</v>
      </c>
      <c r="I157" t="s">
        <v>233</v>
      </c>
      <c r="J157" t="s">
        <v>837</v>
      </c>
      <c r="K157" s="91">
        <v>0.72</v>
      </c>
      <c r="L157" t="s">
        <v>105</v>
      </c>
      <c r="M157" s="91">
        <v>6.9</v>
      </c>
      <c r="N157" s="91">
        <v>0.01</v>
      </c>
      <c r="O157" s="91">
        <v>0.41</v>
      </c>
      <c r="P157" s="91">
        <v>54.8</v>
      </c>
      <c r="Q157" s="91">
        <v>2.0000000000000002E-5</v>
      </c>
      <c r="R157" s="91">
        <v>2.4468E-4</v>
      </c>
      <c r="S157" s="91">
        <v>0</v>
      </c>
      <c r="T157" s="91">
        <v>0</v>
      </c>
      <c r="U157" s="91">
        <v>0</v>
      </c>
    </row>
    <row r="158" spans="2:21">
      <c r="B158" t="s">
        <v>838</v>
      </c>
      <c r="C158" t="s">
        <v>839</v>
      </c>
      <c r="D158" t="s">
        <v>103</v>
      </c>
      <c r="E158" t="s">
        <v>126</v>
      </c>
      <c r="F158" t="s">
        <v>840</v>
      </c>
      <c r="G158" t="s">
        <v>422</v>
      </c>
      <c r="H158" t="s">
        <v>841</v>
      </c>
      <c r="I158" t="s">
        <v>233</v>
      </c>
      <c r="J158" t="s">
        <v>289</v>
      </c>
      <c r="K158" s="91">
        <v>0.02</v>
      </c>
      <c r="L158" t="s">
        <v>105</v>
      </c>
      <c r="M158" s="91">
        <v>8</v>
      </c>
      <c r="N158" s="91">
        <v>0.01</v>
      </c>
      <c r="O158" s="91">
        <v>201488.26</v>
      </c>
      <c r="P158" s="91">
        <v>100.89</v>
      </c>
      <c r="Q158" s="91">
        <v>0</v>
      </c>
      <c r="R158" s="91">
        <v>203.281505514</v>
      </c>
      <c r="S158" s="91">
        <v>0.23</v>
      </c>
      <c r="T158" s="91">
        <v>0.1</v>
      </c>
      <c r="U158" s="91">
        <v>0.02</v>
      </c>
    </row>
    <row r="159" spans="2:21">
      <c r="B159" t="s">
        <v>842</v>
      </c>
      <c r="C159" t="s">
        <v>843</v>
      </c>
      <c r="D159" t="s">
        <v>103</v>
      </c>
      <c r="E159" t="s">
        <v>126</v>
      </c>
      <c r="F159" t="s">
        <v>844</v>
      </c>
      <c r="G159" t="s">
        <v>769</v>
      </c>
      <c r="H159" t="s">
        <v>841</v>
      </c>
      <c r="I159" t="s">
        <v>233</v>
      </c>
      <c r="J159" t="s">
        <v>845</v>
      </c>
      <c r="K159" s="91">
        <v>0.54</v>
      </c>
      <c r="L159" t="s">
        <v>105</v>
      </c>
      <c r="M159" s="91">
        <v>6.78</v>
      </c>
      <c r="N159" s="91">
        <v>0.01</v>
      </c>
      <c r="O159" s="91">
        <v>710829.37</v>
      </c>
      <c r="P159" s="91">
        <v>56.27</v>
      </c>
      <c r="Q159" s="91">
        <v>0</v>
      </c>
      <c r="R159" s="91">
        <v>399.98368649899999</v>
      </c>
      <c r="S159" s="91">
        <v>0.09</v>
      </c>
      <c r="T159" s="91">
        <v>0.19</v>
      </c>
      <c r="U159" s="91">
        <v>0.03</v>
      </c>
    </row>
    <row r="160" spans="2:21">
      <c r="B160" t="s">
        <v>846</v>
      </c>
      <c r="C160" t="s">
        <v>847</v>
      </c>
      <c r="D160" t="s">
        <v>103</v>
      </c>
      <c r="E160" t="s">
        <v>126</v>
      </c>
      <c r="F160" t="s">
        <v>848</v>
      </c>
      <c r="G160" t="s">
        <v>769</v>
      </c>
      <c r="H160" t="s">
        <v>272</v>
      </c>
      <c r="I160" t="s">
        <v>273</v>
      </c>
      <c r="J160" t="s">
        <v>849</v>
      </c>
      <c r="K160" s="91">
        <v>1.1599999999999999</v>
      </c>
      <c r="L160" t="s">
        <v>105</v>
      </c>
      <c r="M160" s="91">
        <v>6</v>
      </c>
      <c r="N160" s="91">
        <v>11.76</v>
      </c>
      <c r="O160" s="91">
        <v>0.39</v>
      </c>
      <c r="P160" s="91">
        <v>124.96</v>
      </c>
      <c r="Q160" s="91">
        <v>0</v>
      </c>
      <c r="R160" s="91">
        <v>4.8734400000000002E-4</v>
      </c>
      <c r="S160" s="91">
        <v>0</v>
      </c>
      <c r="T160" s="91">
        <v>0</v>
      </c>
      <c r="U160" s="91">
        <v>0</v>
      </c>
    </row>
    <row r="161" spans="2:21">
      <c r="B161" t="s">
        <v>850</v>
      </c>
      <c r="C161" t="s">
        <v>851</v>
      </c>
      <c r="D161" t="s">
        <v>103</v>
      </c>
      <c r="E161" t="s">
        <v>126</v>
      </c>
      <c r="F161" t="s">
        <v>852</v>
      </c>
      <c r="G161" t="s">
        <v>769</v>
      </c>
      <c r="H161" t="s">
        <v>272</v>
      </c>
      <c r="I161" t="s">
        <v>273</v>
      </c>
      <c r="J161" t="s">
        <v>853</v>
      </c>
      <c r="K161" s="91">
        <v>1.82</v>
      </c>
      <c r="L161" t="s">
        <v>105</v>
      </c>
      <c r="M161" s="91">
        <v>7.4</v>
      </c>
      <c r="N161" s="91">
        <v>3.16</v>
      </c>
      <c r="O161" s="91">
        <v>0.02</v>
      </c>
      <c r="P161" s="91">
        <v>112.46</v>
      </c>
      <c r="Q161" s="91">
        <v>0</v>
      </c>
      <c r="R161" s="91">
        <v>2.2492000000000001E-5</v>
      </c>
      <c r="S161" s="91">
        <v>0</v>
      </c>
      <c r="T161" s="91">
        <v>0</v>
      </c>
      <c r="U161" s="91">
        <v>0</v>
      </c>
    </row>
    <row r="162" spans="2:21">
      <c r="B162" t="s">
        <v>854</v>
      </c>
      <c r="C162" t="s">
        <v>855</v>
      </c>
      <c r="D162" t="s">
        <v>103</v>
      </c>
      <c r="E162" t="s">
        <v>126</v>
      </c>
      <c r="F162" t="s">
        <v>856</v>
      </c>
      <c r="G162" t="s">
        <v>422</v>
      </c>
      <c r="H162" t="s">
        <v>272</v>
      </c>
      <c r="I162" t="s">
        <v>273</v>
      </c>
      <c r="J162" t="s">
        <v>857</v>
      </c>
      <c r="K162" s="91">
        <v>2.8</v>
      </c>
      <c r="L162" t="s">
        <v>105</v>
      </c>
      <c r="M162" s="91">
        <v>6.7</v>
      </c>
      <c r="N162" s="91">
        <v>28.75</v>
      </c>
      <c r="O162" s="91">
        <v>0.34</v>
      </c>
      <c r="P162" s="91">
        <v>58.26</v>
      </c>
      <c r="Q162" s="91">
        <v>0</v>
      </c>
      <c r="R162" s="91">
        <v>1.9808400000000001E-4</v>
      </c>
      <c r="S162" s="91">
        <v>0</v>
      </c>
      <c r="T162" s="91">
        <v>0</v>
      </c>
      <c r="U162" s="91">
        <v>0</v>
      </c>
    </row>
    <row r="163" spans="2:21">
      <c r="B163" s="92" t="s">
        <v>316</v>
      </c>
      <c r="C163" s="16"/>
      <c r="D163" s="16"/>
      <c r="E163" s="16"/>
      <c r="F163" s="16"/>
      <c r="K163" s="93">
        <v>3.58</v>
      </c>
      <c r="N163" s="93">
        <v>2.19</v>
      </c>
      <c r="O163" s="93">
        <v>33486039.170000002</v>
      </c>
      <c r="Q163" s="93">
        <v>277.87765999999999</v>
      </c>
      <c r="R163" s="93">
        <v>37015.155175373002</v>
      </c>
      <c r="T163" s="93">
        <v>17.86</v>
      </c>
      <c r="U163" s="93">
        <v>3.15</v>
      </c>
    </row>
    <row r="164" spans="2:21">
      <c r="B164" t="s">
        <v>858</v>
      </c>
      <c r="C164" t="s">
        <v>859</v>
      </c>
      <c r="D164" t="s">
        <v>103</v>
      </c>
      <c r="E164" t="s">
        <v>126</v>
      </c>
      <c r="F164" t="s">
        <v>387</v>
      </c>
      <c r="G164" t="s">
        <v>381</v>
      </c>
      <c r="H164" t="s">
        <v>232</v>
      </c>
      <c r="I164" t="s">
        <v>233</v>
      </c>
      <c r="J164" t="s">
        <v>860</v>
      </c>
      <c r="K164" s="91">
        <v>3.54</v>
      </c>
      <c r="L164" t="s">
        <v>105</v>
      </c>
      <c r="M164" s="91">
        <v>2.4700000000000002</v>
      </c>
      <c r="N164" s="91">
        <v>1.56</v>
      </c>
      <c r="O164" s="91">
        <v>180165</v>
      </c>
      <c r="P164" s="91">
        <v>104.01</v>
      </c>
      <c r="Q164" s="91">
        <v>0</v>
      </c>
      <c r="R164" s="91">
        <v>187.38961649999999</v>
      </c>
      <c r="S164" s="91">
        <v>0.01</v>
      </c>
      <c r="T164" s="91">
        <v>0.09</v>
      </c>
      <c r="U164" s="91">
        <v>0.02</v>
      </c>
    </row>
    <row r="165" spans="2:21">
      <c r="B165" t="s">
        <v>861</v>
      </c>
      <c r="C165" t="s">
        <v>862</v>
      </c>
      <c r="D165" t="s">
        <v>103</v>
      </c>
      <c r="E165" t="s">
        <v>126</v>
      </c>
      <c r="F165" t="s">
        <v>863</v>
      </c>
      <c r="G165" t="s">
        <v>422</v>
      </c>
      <c r="H165" t="s">
        <v>232</v>
      </c>
      <c r="I165" t="s">
        <v>233</v>
      </c>
      <c r="J165" t="s">
        <v>864</v>
      </c>
      <c r="K165" s="91">
        <v>4.76</v>
      </c>
      <c r="L165" t="s">
        <v>105</v>
      </c>
      <c r="M165" s="91">
        <v>1.44</v>
      </c>
      <c r="N165" s="91">
        <v>1.8</v>
      </c>
      <c r="O165" s="91">
        <v>766000.2</v>
      </c>
      <c r="P165" s="91">
        <v>98.35</v>
      </c>
      <c r="Q165" s="91">
        <v>46.709809999999997</v>
      </c>
      <c r="R165" s="91">
        <v>800.0710067</v>
      </c>
      <c r="S165" s="91">
        <v>0.08</v>
      </c>
      <c r="T165" s="91">
        <v>0.39</v>
      </c>
      <c r="U165" s="91">
        <v>7.0000000000000007E-2</v>
      </c>
    </row>
    <row r="166" spans="2:21">
      <c r="B166" t="s">
        <v>865</v>
      </c>
      <c r="C166" t="s">
        <v>866</v>
      </c>
      <c r="D166" t="s">
        <v>103</v>
      </c>
      <c r="E166" t="s">
        <v>126</v>
      </c>
      <c r="F166" t="s">
        <v>409</v>
      </c>
      <c r="G166" t="s">
        <v>381</v>
      </c>
      <c r="H166" t="s">
        <v>232</v>
      </c>
      <c r="I166" t="s">
        <v>233</v>
      </c>
      <c r="J166" t="s">
        <v>289</v>
      </c>
      <c r="K166" s="91">
        <v>0.16</v>
      </c>
      <c r="L166" t="s">
        <v>105</v>
      </c>
      <c r="M166" s="91">
        <v>1.81</v>
      </c>
      <c r="N166" s="91">
        <v>0.25</v>
      </c>
      <c r="O166" s="91">
        <v>54250</v>
      </c>
      <c r="P166" s="91">
        <v>100.43</v>
      </c>
      <c r="Q166" s="91">
        <v>0</v>
      </c>
      <c r="R166" s="91">
        <v>54.483274999999999</v>
      </c>
      <c r="S166" s="91">
        <v>0.01</v>
      </c>
      <c r="T166" s="91">
        <v>0.03</v>
      </c>
      <c r="U166" s="91">
        <v>0</v>
      </c>
    </row>
    <row r="167" spans="2:21">
      <c r="B167" t="s">
        <v>867</v>
      </c>
      <c r="C167" t="s">
        <v>868</v>
      </c>
      <c r="D167" t="s">
        <v>103</v>
      </c>
      <c r="E167" t="s">
        <v>126</v>
      </c>
      <c r="F167" t="s">
        <v>409</v>
      </c>
      <c r="G167" t="s">
        <v>381</v>
      </c>
      <c r="H167" t="s">
        <v>232</v>
      </c>
      <c r="I167" t="s">
        <v>233</v>
      </c>
      <c r="J167" t="s">
        <v>289</v>
      </c>
      <c r="K167" s="91">
        <v>0.64</v>
      </c>
      <c r="L167" t="s">
        <v>105</v>
      </c>
      <c r="M167" s="91">
        <v>5.9</v>
      </c>
      <c r="N167" s="91">
        <v>0.27</v>
      </c>
      <c r="O167" s="91">
        <v>511196.79</v>
      </c>
      <c r="P167" s="91">
        <v>105.72</v>
      </c>
      <c r="Q167" s="91">
        <v>0</v>
      </c>
      <c r="R167" s="91">
        <v>540.43724638799995</v>
      </c>
      <c r="S167" s="91">
        <v>0.09</v>
      </c>
      <c r="T167" s="91">
        <v>0.26</v>
      </c>
      <c r="U167" s="91">
        <v>0.05</v>
      </c>
    </row>
    <row r="168" spans="2:21">
      <c r="B168" t="s">
        <v>869</v>
      </c>
      <c r="C168" t="s">
        <v>870</v>
      </c>
      <c r="D168" t="s">
        <v>103</v>
      </c>
      <c r="E168" t="s">
        <v>126</v>
      </c>
      <c r="F168" t="s">
        <v>433</v>
      </c>
      <c r="G168" t="s">
        <v>381</v>
      </c>
      <c r="H168" t="s">
        <v>236</v>
      </c>
      <c r="I168" t="s">
        <v>233</v>
      </c>
      <c r="J168" t="s">
        <v>871</v>
      </c>
      <c r="K168" s="91">
        <v>1.26</v>
      </c>
      <c r="L168" t="s">
        <v>105</v>
      </c>
      <c r="M168" s="91">
        <v>1.95</v>
      </c>
      <c r="N168" s="91">
        <v>0.68</v>
      </c>
      <c r="O168" s="91">
        <v>121930</v>
      </c>
      <c r="P168" s="91">
        <v>103.01</v>
      </c>
      <c r="Q168" s="91">
        <v>0</v>
      </c>
      <c r="R168" s="91">
        <v>125.600093</v>
      </c>
      <c r="S168" s="91">
        <v>0.02</v>
      </c>
      <c r="T168" s="91">
        <v>0.06</v>
      </c>
      <c r="U168" s="91">
        <v>0.01</v>
      </c>
    </row>
    <row r="169" spans="2:21">
      <c r="B169" t="s">
        <v>872</v>
      </c>
      <c r="C169" t="s">
        <v>873</v>
      </c>
      <c r="D169" t="s">
        <v>103</v>
      </c>
      <c r="E169" t="s">
        <v>126</v>
      </c>
      <c r="F169" t="s">
        <v>442</v>
      </c>
      <c r="G169" t="s">
        <v>422</v>
      </c>
      <c r="H169" t="s">
        <v>426</v>
      </c>
      <c r="I169" t="s">
        <v>153</v>
      </c>
      <c r="J169" t="s">
        <v>443</v>
      </c>
      <c r="K169" s="91">
        <v>4.55</v>
      </c>
      <c r="L169" t="s">
        <v>105</v>
      </c>
      <c r="M169" s="91">
        <v>1.63</v>
      </c>
      <c r="N169" s="91">
        <v>1.81</v>
      </c>
      <c r="O169" s="91">
        <v>955000</v>
      </c>
      <c r="P169" s="91">
        <v>99.86</v>
      </c>
      <c r="Q169" s="91">
        <v>0</v>
      </c>
      <c r="R169" s="91">
        <v>953.66300000000001</v>
      </c>
      <c r="S169" s="91">
        <v>0.18</v>
      </c>
      <c r="T169" s="91">
        <v>0.46</v>
      </c>
      <c r="U169" s="91">
        <v>0.08</v>
      </c>
    </row>
    <row r="170" spans="2:21">
      <c r="B170" t="s">
        <v>874</v>
      </c>
      <c r="C170" t="s">
        <v>875</v>
      </c>
      <c r="D170" t="s">
        <v>103</v>
      </c>
      <c r="E170" t="s">
        <v>126</v>
      </c>
      <c r="F170" t="s">
        <v>461</v>
      </c>
      <c r="G170" t="s">
        <v>422</v>
      </c>
      <c r="H170" t="s">
        <v>457</v>
      </c>
      <c r="I170" t="s">
        <v>233</v>
      </c>
      <c r="J170" t="s">
        <v>876</v>
      </c>
      <c r="K170" s="91">
        <v>4.7</v>
      </c>
      <c r="L170" t="s">
        <v>105</v>
      </c>
      <c r="M170" s="91">
        <v>3.39</v>
      </c>
      <c r="N170" s="91">
        <v>2.6</v>
      </c>
      <c r="O170" s="91">
        <v>738354</v>
      </c>
      <c r="P170" s="91">
        <v>106.27</v>
      </c>
      <c r="Q170" s="91">
        <v>0</v>
      </c>
      <c r="R170" s="91">
        <v>784.64879580000002</v>
      </c>
      <c r="S170" s="91">
        <v>7.0000000000000007E-2</v>
      </c>
      <c r="T170" s="91">
        <v>0.38</v>
      </c>
      <c r="U170" s="91">
        <v>7.0000000000000007E-2</v>
      </c>
    </row>
    <row r="171" spans="2:21">
      <c r="B171" t="s">
        <v>877</v>
      </c>
      <c r="C171" t="s">
        <v>878</v>
      </c>
      <c r="D171" t="s">
        <v>103</v>
      </c>
      <c r="E171" t="s">
        <v>126</v>
      </c>
      <c r="F171" t="s">
        <v>479</v>
      </c>
      <c r="G171" t="s">
        <v>422</v>
      </c>
      <c r="H171" t="s">
        <v>457</v>
      </c>
      <c r="I171" t="s">
        <v>233</v>
      </c>
      <c r="J171" t="s">
        <v>879</v>
      </c>
      <c r="K171" s="91">
        <v>5.97</v>
      </c>
      <c r="L171" t="s">
        <v>105</v>
      </c>
      <c r="M171" s="91">
        <v>2.5499999999999998</v>
      </c>
      <c r="N171" s="91">
        <v>3.09</v>
      </c>
      <c r="O171" s="91">
        <v>1858000</v>
      </c>
      <c r="P171" s="91">
        <v>97.6</v>
      </c>
      <c r="Q171" s="91">
        <v>0</v>
      </c>
      <c r="R171" s="91">
        <v>1813.4079999999999</v>
      </c>
      <c r="S171" s="91">
        <v>0.18</v>
      </c>
      <c r="T171" s="91">
        <v>0.87</v>
      </c>
      <c r="U171" s="91">
        <v>0.15</v>
      </c>
    </row>
    <row r="172" spans="2:21">
      <c r="B172" t="s">
        <v>880</v>
      </c>
      <c r="C172" t="s">
        <v>881</v>
      </c>
      <c r="D172" t="s">
        <v>103</v>
      </c>
      <c r="E172" t="s">
        <v>126</v>
      </c>
      <c r="F172" t="s">
        <v>882</v>
      </c>
      <c r="G172" t="s">
        <v>883</v>
      </c>
      <c r="H172" t="s">
        <v>551</v>
      </c>
      <c r="I172" t="s">
        <v>153</v>
      </c>
      <c r="J172" t="s">
        <v>884</v>
      </c>
      <c r="K172" s="91">
        <v>5.91</v>
      </c>
      <c r="L172" t="s">
        <v>105</v>
      </c>
      <c r="M172" s="91">
        <v>2.61</v>
      </c>
      <c r="N172" s="91">
        <v>2.34</v>
      </c>
      <c r="O172" s="91">
        <v>751000</v>
      </c>
      <c r="P172" s="91">
        <v>102.36</v>
      </c>
      <c r="Q172" s="91">
        <v>0</v>
      </c>
      <c r="R172" s="91">
        <v>768.72360000000003</v>
      </c>
      <c r="S172" s="91">
        <v>0.19</v>
      </c>
      <c r="T172" s="91">
        <v>0.37</v>
      </c>
      <c r="U172" s="91">
        <v>7.0000000000000007E-2</v>
      </c>
    </row>
    <row r="173" spans="2:21">
      <c r="B173" t="s">
        <v>885</v>
      </c>
      <c r="C173" t="s">
        <v>886</v>
      </c>
      <c r="D173" t="s">
        <v>103</v>
      </c>
      <c r="E173" t="s">
        <v>126</v>
      </c>
      <c r="F173" t="s">
        <v>509</v>
      </c>
      <c r="G173" t="s">
        <v>135</v>
      </c>
      <c r="H173" t="s">
        <v>457</v>
      </c>
      <c r="I173" t="s">
        <v>233</v>
      </c>
      <c r="J173" t="s">
        <v>510</v>
      </c>
      <c r="K173" s="91">
        <v>5.36</v>
      </c>
      <c r="L173" t="s">
        <v>105</v>
      </c>
      <c r="M173" s="91">
        <v>3.65</v>
      </c>
      <c r="N173" s="91">
        <v>2.75</v>
      </c>
      <c r="O173" s="91">
        <v>655742</v>
      </c>
      <c r="P173" s="91">
        <v>106.22</v>
      </c>
      <c r="Q173" s="91">
        <v>0</v>
      </c>
      <c r="R173" s="91">
        <v>696.52915240000004</v>
      </c>
      <c r="S173" s="91">
        <v>0.04</v>
      </c>
      <c r="T173" s="91">
        <v>0.34</v>
      </c>
      <c r="U173" s="91">
        <v>0.06</v>
      </c>
    </row>
    <row r="174" spans="2:21">
      <c r="B174" t="s">
        <v>887</v>
      </c>
      <c r="C174" t="s">
        <v>888</v>
      </c>
      <c r="D174" t="s">
        <v>103</v>
      </c>
      <c r="E174" t="s">
        <v>126</v>
      </c>
      <c r="F174" t="s">
        <v>380</v>
      </c>
      <c r="G174" t="s">
        <v>381</v>
      </c>
      <c r="H174" t="s">
        <v>457</v>
      </c>
      <c r="I174" t="s">
        <v>233</v>
      </c>
      <c r="J174" t="s">
        <v>289</v>
      </c>
      <c r="K174" s="91">
        <v>2.2999999999999998</v>
      </c>
      <c r="L174" t="s">
        <v>105</v>
      </c>
      <c r="M174" s="91">
        <v>3.49</v>
      </c>
      <c r="N174" s="91">
        <v>0.64</v>
      </c>
      <c r="O174" s="91">
        <v>1990556</v>
      </c>
      <c r="P174" s="91">
        <v>102.48</v>
      </c>
      <c r="Q174" s="91">
        <v>0</v>
      </c>
      <c r="R174" s="91">
        <v>2039.9217888000001</v>
      </c>
      <c r="S174" s="91">
        <v>0.21</v>
      </c>
      <c r="T174" s="91">
        <v>0.98</v>
      </c>
      <c r="U174" s="91">
        <v>0.17</v>
      </c>
    </row>
    <row r="175" spans="2:21">
      <c r="B175" t="s">
        <v>889</v>
      </c>
      <c r="C175" t="s">
        <v>890</v>
      </c>
      <c r="D175" t="s">
        <v>103</v>
      </c>
      <c r="E175" t="s">
        <v>126</v>
      </c>
      <c r="F175" t="s">
        <v>891</v>
      </c>
      <c r="G175" t="s">
        <v>422</v>
      </c>
      <c r="H175" t="s">
        <v>457</v>
      </c>
      <c r="I175" t="s">
        <v>233</v>
      </c>
      <c r="J175" t="s">
        <v>892</v>
      </c>
      <c r="K175" s="91">
        <v>4.91</v>
      </c>
      <c r="L175" t="s">
        <v>105</v>
      </c>
      <c r="M175" s="91">
        <v>3.15</v>
      </c>
      <c r="N175" s="91">
        <v>3.34</v>
      </c>
      <c r="O175" s="91">
        <v>97701</v>
      </c>
      <c r="P175" s="91">
        <v>99.55</v>
      </c>
      <c r="Q175" s="91">
        <v>0</v>
      </c>
      <c r="R175" s="91">
        <v>97.261345500000004</v>
      </c>
      <c r="S175" s="91">
        <v>0.04</v>
      </c>
      <c r="T175" s="91">
        <v>0.05</v>
      </c>
      <c r="U175" s="91">
        <v>0.01</v>
      </c>
    </row>
    <row r="176" spans="2:21">
      <c r="B176" t="s">
        <v>893</v>
      </c>
      <c r="C176" t="s">
        <v>894</v>
      </c>
      <c r="D176" t="s">
        <v>103</v>
      </c>
      <c r="E176" t="s">
        <v>126</v>
      </c>
      <c r="F176" t="s">
        <v>534</v>
      </c>
      <c r="G176" t="s">
        <v>381</v>
      </c>
      <c r="H176" t="s">
        <v>457</v>
      </c>
      <c r="I176" t="s">
        <v>233</v>
      </c>
      <c r="J176" t="s">
        <v>535</v>
      </c>
      <c r="K176" s="91">
        <v>1.49</v>
      </c>
      <c r="L176" t="s">
        <v>105</v>
      </c>
      <c r="M176" s="91">
        <v>1.05</v>
      </c>
      <c r="N176" s="91">
        <v>0.42</v>
      </c>
      <c r="O176" s="91">
        <v>309700</v>
      </c>
      <c r="P176" s="91">
        <v>100.95</v>
      </c>
      <c r="Q176" s="91">
        <v>0.81964999999999999</v>
      </c>
      <c r="R176" s="91">
        <v>313.46179999999998</v>
      </c>
      <c r="S176" s="91">
        <v>0.1</v>
      </c>
      <c r="T176" s="91">
        <v>0.15</v>
      </c>
      <c r="U176" s="91">
        <v>0.03</v>
      </c>
    </row>
    <row r="177" spans="2:21">
      <c r="B177" t="s">
        <v>895</v>
      </c>
      <c r="C177" t="s">
        <v>896</v>
      </c>
      <c r="D177" t="s">
        <v>103</v>
      </c>
      <c r="E177" t="s">
        <v>126</v>
      </c>
      <c r="F177" t="s">
        <v>549</v>
      </c>
      <c r="G177" t="s">
        <v>550</v>
      </c>
      <c r="H177" t="s">
        <v>551</v>
      </c>
      <c r="I177" t="s">
        <v>153</v>
      </c>
      <c r="J177" t="s">
        <v>555</v>
      </c>
      <c r="K177" s="91">
        <v>3.65</v>
      </c>
      <c r="L177" t="s">
        <v>105</v>
      </c>
      <c r="M177" s="91">
        <v>4.8</v>
      </c>
      <c r="N177" s="91">
        <v>1.63</v>
      </c>
      <c r="O177" s="91">
        <v>1153631.67</v>
      </c>
      <c r="P177" s="91">
        <v>113.88</v>
      </c>
      <c r="Q177" s="91">
        <v>0</v>
      </c>
      <c r="R177" s="91">
        <v>1313.7557457959999</v>
      </c>
      <c r="S177" s="91">
        <v>0.06</v>
      </c>
      <c r="T177" s="91">
        <v>0.63</v>
      </c>
      <c r="U177" s="91">
        <v>0.11</v>
      </c>
    </row>
    <row r="178" spans="2:21">
      <c r="B178" t="s">
        <v>897</v>
      </c>
      <c r="C178" t="s">
        <v>898</v>
      </c>
      <c r="D178" t="s">
        <v>103</v>
      </c>
      <c r="E178" t="s">
        <v>126</v>
      </c>
      <c r="F178" t="s">
        <v>899</v>
      </c>
      <c r="G178" t="s">
        <v>585</v>
      </c>
      <c r="H178" t="s">
        <v>457</v>
      </c>
      <c r="I178" t="s">
        <v>233</v>
      </c>
      <c r="J178" t="s">
        <v>581</v>
      </c>
      <c r="K178" s="91">
        <v>3.82</v>
      </c>
      <c r="L178" t="s">
        <v>105</v>
      </c>
      <c r="M178" s="91">
        <v>2.4500000000000002</v>
      </c>
      <c r="N178" s="91">
        <v>1.95</v>
      </c>
      <c r="O178" s="91">
        <v>131506</v>
      </c>
      <c r="P178" s="91">
        <v>101.96</v>
      </c>
      <c r="Q178" s="91">
        <v>1.6109500000000001</v>
      </c>
      <c r="R178" s="91">
        <v>135.6944676</v>
      </c>
      <c r="S178" s="91">
        <v>0.01</v>
      </c>
      <c r="T178" s="91">
        <v>7.0000000000000007E-2</v>
      </c>
      <c r="U178" s="91">
        <v>0.01</v>
      </c>
    </row>
    <row r="179" spans="2:21">
      <c r="B179" t="s">
        <v>900</v>
      </c>
      <c r="C179" t="s">
        <v>901</v>
      </c>
      <c r="D179" t="s">
        <v>103</v>
      </c>
      <c r="E179" t="s">
        <v>126</v>
      </c>
      <c r="F179" t="s">
        <v>380</v>
      </c>
      <c r="G179" t="s">
        <v>381</v>
      </c>
      <c r="H179" t="s">
        <v>457</v>
      </c>
      <c r="I179" t="s">
        <v>233</v>
      </c>
      <c r="J179" t="s">
        <v>902</v>
      </c>
      <c r="K179" s="91">
        <v>2.23</v>
      </c>
      <c r="L179" t="s">
        <v>105</v>
      </c>
      <c r="M179" s="91">
        <v>3.25</v>
      </c>
      <c r="N179" s="91">
        <v>1.75</v>
      </c>
      <c r="O179" s="91">
        <v>22</v>
      </c>
      <c r="P179" s="91">
        <v>5171003</v>
      </c>
      <c r="Q179" s="91">
        <v>8.9375</v>
      </c>
      <c r="R179" s="91">
        <v>1146.55816</v>
      </c>
      <c r="S179" s="91">
        <v>0</v>
      </c>
      <c r="T179" s="91">
        <v>0.55000000000000004</v>
      </c>
      <c r="U179" s="91">
        <v>0.1</v>
      </c>
    </row>
    <row r="180" spans="2:21">
      <c r="B180" t="s">
        <v>903</v>
      </c>
      <c r="C180" t="s">
        <v>904</v>
      </c>
      <c r="D180" t="s">
        <v>103</v>
      </c>
      <c r="E180" t="s">
        <v>126</v>
      </c>
      <c r="F180" t="s">
        <v>380</v>
      </c>
      <c r="G180" t="s">
        <v>381</v>
      </c>
      <c r="H180" t="s">
        <v>457</v>
      </c>
      <c r="I180" t="s">
        <v>233</v>
      </c>
      <c r="J180" t="s">
        <v>437</v>
      </c>
      <c r="K180" s="91">
        <v>1.82</v>
      </c>
      <c r="L180" t="s">
        <v>105</v>
      </c>
      <c r="M180" s="91">
        <v>2.1</v>
      </c>
      <c r="N180" s="91">
        <v>0.66</v>
      </c>
      <c r="O180" s="91">
        <v>2512</v>
      </c>
      <c r="P180" s="91">
        <v>103.15</v>
      </c>
      <c r="Q180" s="91">
        <v>0</v>
      </c>
      <c r="R180" s="91">
        <v>2.5911279999999999</v>
      </c>
      <c r="S180" s="91">
        <v>0</v>
      </c>
      <c r="T180" s="91">
        <v>0</v>
      </c>
      <c r="U180" s="91">
        <v>0</v>
      </c>
    </row>
    <row r="181" spans="2:21">
      <c r="B181" t="s">
        <v>905</v>
      </c>
      <c r="C181" t="s">
        <v>906</v>
      </c>
      <c r="D181" t="s">
        <v>103</v>
      </c>
      <c r="E181" t="s">
        <v>126</v>
      </c>
      <c r="F181" t="s">
        <v>907</v>
      </c>
      <c r="G181" t="s">
        <v>422</v>
      </c>
      <c r="H181" t="s">
        <v>457</v>
      </c>
      <c r="I181" t="s">
        <v>233</v>
      </c>
      <c r="J181" t="s">
        <v>908</v>
      </c>
      <c r="K181" s="91">
        <v>4.3499999999999996</v>
      </c>
      <c r="L181" t="s">
        <v>105</v>
      </c>
      <c r="M181" s="91">
        <v>3.38</v>
      </c>
      <c r="N181" s="91">
        <v>3.43</v>
      </c>
      <c r="O181" s="91">
        <v>386403</v>
      </c>
      <c r="P181" s="91">
        <v>101.28</v>
      </c>
      <c r="Q181" s="91">
        <v>0</v>
      </c>
      <c r="R181" s="91">
        <v>391.34895840000001</v>
      </c>
      <c r="S181" s="91">
        <v>0.06</v>
      </c>
      <c r="T181" s="91">
        <v>0.19</v>
      </c>
      <c r="U181" s="91">
        <v>0.03</v>
      </c>
    </row>
    <row r="182" spans="2:21">
      <c r="B182" t="s">
        <v>909</v>
      </c>
      <c r="C182" t="s">
        <v>910</v>
      </c>
      <c r="D182" t="s">
        <v>103</v>
      </c>
      <c r="E182" t="s">
        <v>126</v>
      </c>
      <c r="F182" t="s">
        <v>911</v>
      </c>
      <c r="G182" t="s">
        <v>912</v>
      </c>
      <c r="H182" t="s">
        <v>457</v>
      </c>
      <c r="I182" t="s">
        <v>233</v>
      </c>
      <c r="J182" t="s">
        <v>786</v>
      </c>
      <c r="K182" s="91">
        <v>5.37</v>
      </c>
      <c r="L182" t="s">
        <v>105</v>
      </c>
      <c r="M182" s="91">
        <v>5.09</v>
      </c>
      <c r="N182" s="91">
        <v>2.63</v>
      </c>
      <c r="O182" s="91">
        <v>51469.919999999998</v>
      </c>
      <c r="P182" s="91">
        <v>113.16</v>
      </c>
      <c r="Q182" s="91">
        <v>7.5370600000000003</v>
      </c>
      <c r="R182" s="91">
        <v>65.780421472</v>
      </c>
      <c r="S182" s="91">
        <v>0</v>
      </c>
      <c r="T182" s="91">
        <v>0.03</v>
      </c>
      <c r="U182" s="91">
        <v>0.01</v>
      </c>
    </row>
    <row r="183" spans="2:21">
      <c r="B183" t="s">
        <v>913</v>
      </c>
      <c r="C183" t="s">
        <v>914</v>
      </c>
      <c r="D183" t="s">
        <v>103</v>
      </c>
      <c r="E183" t="s">
        <v>126</v>
      </c>
      <c r="F183" t="s">
        <v>915</v>
      </c>
      <c r="G183" t="s">
        <v>916</v>
      </c>
      <c r="H183" t="s">
        <v>457</v>
      </c>
      <c r="I183" t="s">
        <v>233</v>
      </c>
      <c r="J183" t="s">
        <v>917</v>
      </c>
      <c r="K183" s="91">
        <v>4.07</v>
      </c>
      <c r="L183" t="s">
        <v>105</v>
      </c>
      <c r="M183" s="91">
        <v>1.05</v>
      </c>
      <c r="N183" s="91">
        <v>0.67</v>
      </c>
      <c r="O183" s="91">
        <v>567519</v>
      </c>
      <c r="P183" s="91">
        <v>101.93</v>
      </c>
      <c r="Q183" s="91">
        <v>0</v>
      </c>
      <c r="R183" s="91">
        <v>578.47211670000002</v>
      </c>
      <c r="S183" s="91">
        <v>0.12</v>
      </c>
      <c r="T183" s="91">
        <v>0.28000000000000003</v>
      </c>
      <c r="U183" s="91">
        <v>0.05</v>
      </c>
    </row>
    <row r="184" spans="2:21">
      <c r="B184" t="s">
        <v>918</v>
      </c>
      <c r="C184" t="s">
        <v>919</v>
      </c>
      <c r="D184" t="s">
        <v>103</v>
      </c>
      <c r="E184" t="s">
        <v>126</v>
      </c>
      <c r="F184" t="s">
        <v>577</v>
      </c>
      <c r="G184" t="s">
        <v>550</v>
      </c>
      <c r="H184" t="s">
        <v>567</v>
      </c>
      <c r="I184" t="s">
        <v>233</v>
      </c>
      <c r="J184" t="s">
        <v>578</v>
      </c>
      <c r="K184" s="91">
        <v>3.92</v>
      </c>
      <c r="L184" t="s">
        <v>105</v>
      </c>
      <c r="M184" s="91">
        <v>2.95</v>
      </c>
      <c r="N184" s="91">
        <v>1.83</v>
      </c>
      <c r="O184" s="91">
        <v>559432</v>
      </c>
      <c r="P184" s="91">
        <v>105.54</v>
      </c>
      <c r="Q184" s="91">
        <v>0</v>
      </c>
      <c r="R184" s="91">
        <v>590.42453279999995</v>
      </c>
      <c r="S184" s="91">
        <v>0.14000000000000001</v>
      </c>
      <c r="T184" s="91">
        <v>0.28000000000000003</v>
      </c>
      <c r="U184" s="91">
        <v>0.05</v>
      </c>
    </row>
    <row r="185" spans="2:21">
      <c r="B185" t="s">
        <v>920</v>
      </c>
      <c r="C185" t="s">
        <v>921</v>
      </c>
      <c r="D185" t="s">
        <v>103</v>
      </c>
      <c r="E185" t="s">
        <v>126</v>
      </c>
      <c r="F185" t="s">
        <v>577</v>
      </c>
      <c r="G185" t="s">
        <v>550</v>
      </c>
      <c r="H185" t="s">
        <v>567</v>
      </c>
      <c r="I185" t="s">
        <v>233</v>
      </c>
      <c r="J185" t="s">
        <v>922</v>
      </c>
      <c r="K185" s="91">
        <v>0.64</v>
      </c>
      <c r="L185" t="s">
        <v>105</v>
      </c>
      <c r="M185" s="91">
        <v>2.2999999999999998</v>
      </c>
      <c r="N185" s="91">
        <v>0.6</v>
      </c>
      <c r="O185" s="91">
        <v>1859253</v>
      </c>
      <c r="P185" s="91">
        <v>101.1</v>
      </c>
      <c r="Q185" s="91">
        <v>10.80951</v>
      </c>
      <c r="R185" s="91">
        <v>1890.514293</v>
      </c>
      <c r="S185" s="91">
        <v>0.06</v>
      </c>
      <c r="T185" s="91">
        <v>0.91</v>
      </c>
      <c r="U185" s="91">
        <v>0.16</v>
      </c>
    </row>
    <row r="186" spans="2:21">
      <c r="B186" t="s">
        <v>923</v>
      </c>
      <c r="C186" t="s">
        <v>924</v>
      </c>
      <c r="D186" t="s">
        <v>103</v>
      </c>
      <c r="E186" t="s">
        <v>126</v>
      </c>
      <c r="F186" t="s">
        <v>577</v>
      </c>
      <c r="G186" t="s">
        <v>550</v>
      </c>
      <c r="H186" t="s">
        <v>567</v>
      </c>
      <c r="I186" t="s">
        <v>233</v>
      </c>
      <c r="J186" t="s">
        <v>925</v>
      </c>
      <c r="K186" s="91">
        <v>5.4</v>
      </c>
      <c r="L186" t="s">
        <v>105</v>
      </c>
      <c r="M186" s="91">
        <v>1.75</v>
      </c>
      <c r="N186" s="91">
        <v>1.24</v>
      </c>
      <c r="O186" s="91">
        <v>653868</v>
      </c>
      <c r="P186" s="91">
        <v>102.98</v>
      </c>
      <c r="Q186" s="91">
        <v>0</v>
      </c>
      <c r="R186" s="91">
        <v>673.35326640000005</v>
      </c>
      <c r="S186" s="91">
        <v>0.05</v>
      </c>
      <c r="T186" s="91">
        <v>0.32</v>
      </c>
      <c r="U186" s="91">
        <v>0.06</v>
      </c>
    </row>
    <row r="187" spans="2:21">
      <c r="B187" t="s">
        <v>926</v>
      </c>
      <c r="C187" t="s">
        <v>927</v>
      </c>
      <c r="D187" t="s">
        <v>103</v>
      </c>
      <c r="E187" t="s">
        <v>126</v>
      </c>
      <c r="F187" t="s">
        <v>516</v>
      </c>
      <c r="G187" t="s">
        <v>422</v>
      </c>
      <c r="H187" t="s">
        <v>567</v>
      </c>
      <c r="I187" t="s">
        <v>233</v>
      </c>
      <c r="J187" t="s">
        <v>928</v>
      </c>
      <c r="K187" s="91">
        <v>3.85</v>
      </c>
      <c r="L187" t="s">
        <v>105</v>
      </c>
      <c r="M187" s="91">
        <v>3.5</v>
      </c>
      <c r="N187" s="91">
        <v>2.0699999999999998</v>
      </c>
      <c r="O187" s="91">
        <v>264000.05</v>
      </c>
      <c r="P187" s="91">
        <v>106.5</v>
      </c>
      <c r="Q187" s="91">
        <v>0</v>
      </c>
      <c r="R187" s="91">
        <v>281.16005324999998</v>
      </c>
      <c r="S187" s="91">
        <v>0.17</v>
      </c>
      <c r="T187" s="91">
        <v>0.14000000000000001</v>
      </c>
      <c r="U187" s="91">
        <v>0.02</v>
      </c>
    </row>
    <row r="188" spans="2:21">
      <c r="B188" t="s">
        <v>929</v>
      </c>
      <c r="C188" t="s">
        <v>930</v>
      </c>
      <c r="D188" t="s">
        <v>103</v>
      </c>
      <c r="E188" t="s">
        <v>126</v>
      </c>
      <c r="F188" t="s">
        <v>891</v>
      </c>
      <c r="G188" t="s">
        <v>422</v>
      </c>
      <c r="H188" t="s">
        <v>588</v>
      </c>
      <c r="I188" t="s">
        <v>153</v>
      </c>
      <c r="J188" t="s">
        <v>931</v>
      </c>
      <c r="K188" s="91">
        <v>4.28</v>
      </c>
      <c r="L188" t="s">
        <v>105</v>
      </c>
      <c r="M188" s="91">
        <v>4.3499999999999996</v>
      </c>
      <c r="N188" s="91">
        <v>4</v>
      </c>
      <c r="O188" s="91">
        <v>728480</v>
      </c>
      <c r="P188" s="91">
        <v>103.32</v>
      </c>
      <c r="Q188" s="91">
        <v>0</v>
      </c>
      <c r="R188" s="91">
        <v>752.66553599999997</v>
      </c>
      <c r="S188" s="91">
        <v>0.04</v>
      </c>
      <c r="T188" s="91">
        <v>0.36</v>
      </c>
      <c r="U188" s="91">
        <v>0.06</v>
      </c>
    </row>
    <row r="189" spans="2:21">
      <c r="B189" t="s">
        <v>932</v>
      </c>
      <c r="C189" t="s">
        <v>933</v>
      </c>
      <c r="D189" t="s">
        <v>103</v>
      </c>
      <c r="E189" t="s">
        <v>126</v>
      </c>
      <c r="F189" t="s">
        <v>542</v>
      </c>
      <c r="G189" t="s">
        <v>543</v>
      </c>
      <c r="H189" t="s">
        <v>567</v>
      </c>
      <c r="I189" t="s">
        <v>233</v>
      </c>
      <c r="J189" t="s">
        <v>934</v>
      </c>
      <c r="K189" s="91">
        <v>8.49</v>
      </c>
      <c r="L189" t="s">
        <v>105</v>
      </c>
      <c r="M189" s="91">
        <v>3.95</v>
      </c>
      <c r="N189" s="91">
        <v>3.47</v>
      </c>
      <c r="O189" s="91">
        <v>448807</v>
      </c>
      <c r="P189" s="91">
        <v>105.32</v>
      </c>
      <c r="Q189" s="91">
        <v>0</v>
      </c>
      <c r="R189" s="91">
        <v>472.68353239999999</v>
      </c>
      <c r="S189" s="91">
        <v>0.19</v>
      </c>
      <c r="T189" s="91">
        <v>0.23</v>
      </c>
      <c r="U189" s="91">
        <v>0.04</v>
      </c>
    </row>
    <row r="190" spans="2:21">
      <c r="B190" t="s">
        <v>935</v>
      </c>
      <c r="C190" t="s">
        <v>936</v>
      </c>
      <c r="D190" t="s">
        <v>103</v>
      </c>
      <c r="E190" t="s">
        <v>126</v>
      </c>
      <c r="F190" t="s">
        <v>542</v>
      </c>
      <c r="G190" t="s">
        <v>543</v>
      </c>
      <c r="H190" t="s">
        <v>567</v>
      </c>
      <c r="I190" t="s">
        <v>233</v>
      </c>
      <c r="J190" t="s">
        <v>934</v>
      </c>
      <c r="K190" s="91">
        <v>9.14</v>
      </c>
      <c r="L190" t="s">
        <v>105</v>
      </c>
      <c r="M190" s="91">
        <v>3.95</v>
      </c>
      <c r="N190" s="91">
        <v>3.63</v>
      </c>
      <c r="O190" s="91">
        <v>80543</v>
      </c>
      <c r="P190" s="91">
        <v>104.18</v>
      </c>
      <c r="Q190" s="91">
        <v>0</v>
      </c>
      <c r="R190" s="91">
        <v>83.909697399999999</v>
      </c>
      <c r="S190" s="91">
        <v>0.03</v>
      </c>
      <c r="T190" s="91">
        <v>0.04</v>
      </c>
      <c r="U190" s="91">
        <v>0.01</v>
      </c>
    </row>
    <row r="191" spans="2:21">
      <c r="B191" t="s">
        <v>937</v>
      </c>
      <c r="C191" t="s">
        <v>938</v>
      </c>
      <c r="D191" t="s">
        <v>103</v>
      </c>
      <c r="E191" t="s">
        <v>126</v>
      </c>
      <c r="F191" t="s">
        <v>939</v>
      </c>
      <c r="G191" t="s">
        <v>422</v>
      </c>
      <c r="H191" t="s">
        <v>567</v>
      </c>
      <c r="I191" t="s">
        <v>233</v>
      </c>
      <c r="J191" t="s">
        <v>940</v>
      </c>
      <c r="K191" s="91">
        <v>3.12</v>
      </c>
      <c r="L191" t="s">
        <v>105</v>
      </c>
      <c r="M191" s="91">
        <v>3.9</v>
      </c>
      <c r="N191" s="91">
        <v>4.5</v>
      </c>
      <c r="O191" s="91">
        <v>794381</v>
      </c>
      <c r="P191" s="91">
        <v>98.72</v>
      </c>
      <c r="Q191" s="91">
        <v>0</v>
      </c>
      <c r="R191" s="91">
        <v>784.21292319999998</v>
      </c>
      <c r="S191" s="91">
        <v>0.09</v>
      </c>
      <c r="T191" s="91">
        <v>0.38</v>
      </c>
      <c r="U191" s="91">
        <v>7.0000000000000007E-2</v>
      </c>
    </row>
    <row r="192" spans="2:21">
      <c r="B192" t="s">
        <v>941</v>
      </c>
      <c r="C192" t="s">
        <v>942</v>
      </c>
      <c r="D192" t="s">
        <v>103</v>
      </c>
      <c r="E192" t="s">
        <v>126</v>
      </c>
      <c r="F192" t="s">
        <v>636</v>
      </c>
      <c r="G192" t="s">
        <v>422</v>
      </c>
      <c r="H192" t="s">
        <v>588</v>
      </c>
      <c r="I192" t="s">
        <v>153</v>
      </c>
      <c r="J192" t="s">
        <v>943</v>
      </c>
      <c r="K192" s="91">
        <v>4.33</v>
      </c>
      <c r="L192" t="s">
        <v>105</v>
      </c>
      <c r="M192" s="91">
        <v>5.05</v>
      </c>
      <c r="N192" s="91">
        <v>2.82</v>
      </c>
      <c r="O192" s="91">
        <v>83506</v>
      </c>
      <c r="P192" s="91">
        <v>110.34</v>
      </c>
      <c r="Q192" s="91">
        <v>0</v>
      </c>
      <c r="R192" s="91">
        <v>92.1405204</v>
      </c>
      <c r="S192" s="91">
        <v>0.02</v>
      </c>
      <c r="T192" s="91">
        <v>0.04</v>
      </c>
      <c r="U192" s="91">
        <v>0.01</v>
      </c>
    </row>
    <row r="193" spans="2:21">
      <c r="B193" t="s">
        <v>944</v>
      </c>
      <c r="C193" t="s">
        <v>945</v>
      </c>
      <c r="D193" t="s">
        <v>103</v>
      </c>
      <c r="E193" t="s">
        <v>126</v>
      </c>
      <c r="F193" t="s">
        <v>640</v>
      </c>
      <c r="G193" t="s">
        <v>543</v>
      </c>
      <c r="H193" t="s">
        <v>588</v>
      </c>
      <c r="I193" t="s">
        <v>153</v>
      </c>
      <c r="J193" t="s">
        <v>644</v>
      </c>
      <c r="K193" s="91">
        <v>5.26</v>
      </c>
      <c r="L193" t="s">
        <v>105</v>
      </c>
      <c r="M193" s="91">
        <v>3.92</v>
      </c>
      <c r="N193" s="91">
        <v>2.63</v>
      </c>
      <c r="O193" s="91">
        <v>812083.78</v>
      </c>
      <c r="P193" s="91">
        <v>107.68</v>
      </c>
      <c r="Q193" s="91">
        <v>0</v>
      </c>
      <c r="R193" s="91">
        <v>874.45181430399998</v>
      </c>
      <c r="S193" s="91">
        <v>0.08</v>
      </c>
      <c r="T193" s="91">
        <v>0.42</v>
      </c>
      <c r="U193" s="91">
        <v>7.0000000000000007E-2</v>
      </c>
    </row>
    <row r="194" spans="2:21">
      <c r="B194" t="s">
        <v>946</v>
      </c>
      <c r="C194" t="s">
        <v>947</v>
      </c>
      <c r="D194" t="s">
        <v>103</v>
      </c>
      <c r="E194" t="s">
        <v>126</v>
      </c>
      <c r="F194" t="s">
        <v>676</v>
      </c>
      <c r="G194" t="s">
        <v>543</v>
      </c>
      <c r="H194" t="s">
        <v>588</v>
      </c>
      <c r="I194" t="s">
        <v>153</v>
      </c>
      <c r="J194" t="s">
        <v>493</v>
      </c>
      <c r="K194" s="91">
        <v>6.1</v>
      </c>
      <c r="L194" t="s">
        <v>105</v>
      </c>
      <c r="M194" s="91">
        <v>3.61</v>
      </c>
      <c r="N194" s="91">
        <v>2.78</v>
      </c>
      <c r="O194" s="91">
        <v>1357849</v>
      </c>
      <c r="P194" s="91">
        <v>105.85</v>
      </c>
      <c r="Q194" s="91">
        <v>0</v>
      </c>
      <c r="R194" s="91">
        <v>1437.2831665000001</v>
      </c>
      <c r="S194" s="91">
        <v>0.18</v>
      </c>
      <c r="T194" s="91">
        <v>0.69</v>
      </c>
      <c r="U194" s="91">
        <v>0.12</v>
      </c>
    </row>
    <row r="195" spans="2:21">
      <c r="B195" t="s">
        <v>948</v>
      </c>
      <c r="C195" t="s">
        <v>949</v>
      </c>
      <c r="D195" t="s">
        <v>103</v>
      </c>
      <c r="E195" t="s">
        <v>126</v>
      </c>
      <c r="F195" t="s">
        <v>950</v>
      </c>
      <c r="G195" t="s">
        <v>912</v>
      </c>
      <c r="H195" t="s">
        <v>588</v>
      </c>
      <c r="I195" t="s">
        <v>153</v>
      </c>
      <c r="J195" t="s">
        <v>951</v>
      </c>
      <c r="K195" s="91">
        <v>5.16</v>
      </c>
      <c r="L195" t="s">
        <v>105</v>
      </c>
      <c r="M195" s="91">
        <v>2.2999999999999998</v>
      </c>
      <c r="N195" s="91">
        <v>3.11</v>
      </c>
      <c r="O195" s="91">
        <v>705000</v>
      </c>
      <c r="P195" s="91">
        <v>96.23</v>
      </c>
      <c r="Q195" s="91">
        <v>0</v>
      </c>
      <c r="R195" s="91">
        <v>678.42150000000004</v>
      </c>
      <c r="S195" s="91">
        <v>0.22</v>
      </c>
      <c r="T195" s="91">
        <v>0.33</v>
      </c>
      <c r="U195" s="91">
        <v>0.06</v>
      </c>
    </row>
    <row r="196" spans="2:21">
      <c r="B196" t="s">
        <v>952</v>
      </c>
      <c r="C196" t="s">
        <v>953</v>
      </c>
      <c r="D196" t="s">
        <v>103</v>
      </c>
      <c r="E196" t="s">
        <v>126</v>
      </c>
      <c r="F196" t="s">
        <v>950</v>
      </c>
      <c r="G196" t="s">
        <v>912</v>
      </c>
      <c r="H196" t="s">
        <v>588</v>
      </c>
      <c r="I196" t="s">
        <v>153</v>
      </c>
      <c r="J196" t="s">
        <v>496</v>
      </c>
      <c r="K196" s="91">
        <v>3.92</v>
      </c>
      <c r="L196" t="s">
        <v>105</v>
      </c>
      <c r="M196" s="91">
        <v>2.75</v>
      </c>
      <c r="N196" s="91">
        <v>2.21</v>
      </c>
      <c r="O196" s="91">
        <v>498293.39</v>
      </c>
      <c r="P196" s="91">
        <v>102.38</v>
      </c>
      <c r="Q196" s="91">
        <v>0</v>
      </c>
      <c r="R196" s="91">
        <v>510.15277268199998</v>
      </c>
      <c r="S196" s="91">
        <v>0.1</v>
      </c>
      <c r="T196" s="91">
        <v>0.25</v>
      </c>
      <c r="U196" s="91">
        <v>0.04</v>
      </c>
    </row>
    <row r="197" spans="2:21">
      <c r="B197" t="s">
        <v>954</v>
      </c>
      <c r="C197" t="s">
        <v>955</v>
      </c>
      <c r="D197" t="s">
        <v>103</v>
      </c>
      <c r="E197" t="s">
        <v>126</v>
      </c>
      <c r="F197" t="s">
        <v>682</v>
      </c>
      <c r="G197" t="s">
        <v>381</v>
      </c>
      <c r="H197" t="s">
        <v>683</v>
      </c>
      <c r="I197" t="s">
        <v>153</v>
      </c>
      <c r="J197" t="s">
        <v>289</v>
      </c>
      <c r="K197" s="91">
        <v>1.1499999999999999</v>
      </c>
      <c r="L197" t="s">
        <v>105</v>
      </c>
      <c r="M197" s="91">
        <v>1.5</v>
      </c>
      <c r="N197" s="91">
        <v>0.57999999999999996</v>
      </c>
      <c r="O197" s="91">
        <v>1400097</v>
      </c>
      <c r="P197" s="91">
        <v>101.32</v>
      </c>
      <c r="Q197" s="91">
        <v>0</v>
      </c>
      <c r="R197" s="91">
        <v>1418.5782804</v>
      </c>
      <c r="S197" s="91">
        <v>0.27</v>
      </c>
      <c r="T197" s="91">
        <v>0.68</v>
      </c>
      <c r="U197" s="91">
        <v>0.12</v>
      </c>
    </row>
    <row r="198" spans="2:21">
      <c r="B198" t="s">
        <v>956</v>
      </c>
      <c r="C198" t="s">
        <v>957</v>
      </c>
      <c r="D198" t="s">
        <v>103</v>
      </c>
      <c r="E198" t="s">
        <v>126</v>
      </c>
      <c r="F198" t="s">
        <v>765</v>
      </c>
      <c r="G198" t="s">
        <v>381</v>
      </c>
      <c r="H198" t="s">
        <v>687</v>
      </c>
      <c r="I198" t="s">
        <v>233</v>
      </c>
      <c r="J198" t="s">
        <v>958</v>
      </c>
      <c r="K198" s="91">
        <v>3.08</v>
      </c>
      <c r="L198" t="s">
        <v>105</v>
      </c>
      <c r="M198" s="91">
        <v>3.6</v>
      </c>
      <c r="N198" s="91">
        <v>2.31</v>
      </c>
      <c r="O198" s="91">
        <v>24</v>
      </c>
      <c r="P198" s="91">
        <v>5332000</v>
      </c>
      <c r="Q198" s="91">
        <v>0</v>
      </c>
      <c r="R198" s="91">
        <v>1279.68</v>
      </c>
      <c r="S198" s="91">
        <v>0</v>
      </c>
      <c r="T198" s="91">
        <v>0.62</v>
      </c>
      <c r="U198" s="91">
        <v>0.11</v>
      </c>
    </row>
    <row r="199" spans="2:21">
      <c r="B199" t="s">
        <v>959</v>
      </c>
      <c r="C199" t="s">
        <v>960</v>
      </c>
      <c r="D199" t="s">
        <v>103</v>
      </c>
      <c r="E199" t="s">
        <v>126</v>
      </c>
      <c r="F199" t="s">
        <v>961</v>
      </c>
      <c r="G199" t="s">
        <v>135</v>
      </c>
      <c r="H199" t="s">
        <v>683</v>
      </c>
      <c r="I199" t="s">
        <v>153</v>
      </c>
      <c r="J199" t="s">
        <v>289</v>
      </c>
      <c r="K199" s="91">
        <v>0.01</v>
      </c>
      <c r="L199" t="s">
        <v>105</v>
      </c>
      <c r="M199" s="91">
        <v>6.9</v>
      </c>
      <c r="N199" s="91">
        <v>2.4700000000000002</v>
      </c>
      <c r="O199" s="91">
        <v>0.14000000000000001</v>
      </c>
      <c r="P199" s="91">
        <v>103.43</v>
      </c>
      <c r="Q199" s="91">
        <v>1.3999999999999999E-4</v>
      </c>
      <c r="R199" s="91">
        <v>1.3999999999999999E-4</v>
      </c>
      <c r="S199" s="91">
        <v>0</v>
      </c>
      <c r="T199" s="91">
        <v>0</v>
      </c>
      <c r="U199" s="91">
        <v>0</v>
      </c>
    </row>
    <row r="200" spans="2:21">
      <c r="B200" t="s">
        <v>962</v>
      </c>
      <c r="C200" t="s">
        <v>963</v>
      </c>
      <c r="D200" t="s">
        <v>103</v>
      </c>
      <c r="E200" t="s">
        <v>126</v>
      </c>
      <c r="F200" t="s">
        <v>964</v>
      </c>
      <c r="G200" t="s">
        <v>883</v>
      </c>
      <c r="H200" t="s">
        <v>683</v>
      </c>
      <c r="I200" t="s">
        <v>153</v>
      </c>
      <c r="J200" t="s">
        <v>289</v>
      </c>
      <c r="K200" s="91">
        <v>0.91</v>
      </c>
      <c r="L200" t="s">
        <v>105</v>
      </c>
      <c r="M200" s="91">
        <v>5.55</v>
      </c>
      <c r="N200" s="91">
        <v>0.79</v>
      </c>
      <c r="O200" s="91">
        <v>45000.01</v>
      </c>
      <c r="P200" s="91">
        <v>104.79</v>
      </c>
      <c r="Q200" s="91">
        <v>0</v>
      </c>
      <c r="R200" s="91">
        <v>47.155510479</v>
      </c>
      <c r="S200" s="91">
        <v>0.19</v>
      </c>
      <c r="T200" s="91">
        <v>0.02</v>
      </c>
      <c r="U200" s="91">
        <v>0</v>
      </c>
    </row>
    <row r="201" spans="2:21">
      <c r="B201" t="s">
        <v>965</v>
      </c>
      <c r="C201" t="s">
        <v>966</v>
      </c>
      <c r="D201" t="s">
        <v>103</v>
      </c>
      <c r="E201" t="s">
        <v>126</v>
      </c>
      <c r="F201" t="s">
        <v>967</v>
      </c>
      <c r="G201" t="s">
        <v>912</v>
      </c>
      <c r="H201" t="s">
        <v>687</v>
      </c>
      <c r="I201" t="s">
        <v>233</v>
      </c>
      <c r="J201" t="s">
        <v>968</v>
      </c>
      <c r="K201" s="91">
        <v>2.37</v>
      </c>
      <c r="L201" t="s">
        <v>105</v>
      </c>
      <c r="M201" s="91">
        <v>3.4</v>
      </c>
      <c r="N201" s="91">
        <v>2.27</v>
      </c>
      <c r="O201" s="91">
        <v>104920.23</v>
      </c>
      <c r="P201" s="91">
        <v>103.24</v>
      </c>
      <c r="Q201" s="91">
        <v>0</v>
      </c>
      <c r="R201" s="91">
        <v>108.319645452</v>
      </c>
      <c r="S201" s="91">
        <v>0.02</v>
      </c>
      <c r="T201" s="91">
        <v>0.05</v>
      </c>
      <c r="U201" s="91">
        <v>0.01</v>
      </c>
    </row>
    <row r="202" spans="2:21">
      <c r="B202" t="s">
        <v>969</v>
      </c>
      <c r="C202" t="s">
        <v>970</v>
      </c>
      <c r="D202" t="s">
        <v>103</v>
      </c>
      <c r="E202" t="s">
        <v>126</v>
      </c>
      <c r="F202" t="s">
        <v>971</v>
      </c>
      <c r="G202" t="s">
        <v>422</v>
      </c>
      <c r="H202" t="s">
        <v>687</v>
      </c>
      <c r="I202" t="s">
        <v>233</v>
      </c>
      <c r="J202" t="s">
        <v>972</v>
      </c>
      <c r="K202" s="91">
        <v>2.83</v>
      </c>
      <c r="L202" t="s">
        <v>105</v>
      </c>
      <c r="M202" s="91">
        <v>6.05</v>
      </c>
      <c r="N202" s="91">
        <v>3.96</v>
      </c>
      <c r="O202" s="91">
        <v>215069.69</v>
      </c>
      <c r="P202" s="91">
        <v>109.36</v>
      </c>
      <c r="Q202" s="91">
        <v>0</v>
      </c>
      <c r="R202" s="91">
        <v>235.20021298399999</v>
      </c>
      <c r="S202" s="91">
        <v>0.03</v>
      </c>
      <c r="T202" s="91">
        <v>0.11</v>
      </c>
      <c r="U202" s="91">
        <v>0.02</v>
      </c>
    </row>
    <row r="203" spans="2:21">
      <c r="B203" t="s">
        <v>973</v>
      </c>
      <c r="C203" t="s">
        <v>974</v>
      </c>
      <c r="D203" t="s">
        <v>103</v>
      </c>
      <c r="E203" t="s">
        <v>126</v>
      </c>
      <c r="F203" t="s">
        <v>647</v>
      </c>
      <c r="G203" t="s">
        <v>422</v>
      </c>
      <c r="H203" t="s">
        <v>687</v>
      </c>
      <c r="I203" t="s">
        <v>233</v>
      </c>
      <c r="J203" t="s">
        <v>975</v>
      </c>
      <c r="K203" s="91">
        <v>2.83</v>
      </c>
      <c r="L203" t="s">
        <v>105</v>
      </c>
      <c r="M203" s="91">
        <v>5.74</v>
      </c>
      <c r="N203" s="91">
        <v>2.0299999999999998</v>
      </c>
      <c r="O203" s="91">
        <v>0.91</v>
      </c>
      <c r="P203" s="91">
        <v>110.69</v>
      </c>
      <c r="Q203" s="91">
        <v>3.0000000000000001E-5</v>
      </c>
      <c r="R203" s="91">
        <v>1.0372789999999999E-3</v>
      </c>
      <c r="S203" s="91">
        <v>0</v>
      </c>
      <c r="T203" s="91">
        <v>0</v>
      </c>
      <c r="U203" s="91">
        <v>0</v>
      </c>
    </row>
    <row r="204" spans="2:21">
      <c r="B204" t="s">
        <v>976</v>
      </c>
      <c r="C204" t="s">
        <v>977</v>
      </c>
      <c r="D204" t="s">
        <v>103</v>
      </c>
      <c r="E204" t="s">
        <v>126</v>
      </c>
      <c r="F204" t="s">
        <v>651</v>
      </c>
      <c r="G204" t="s">
        <v>422</v>
      </c>
      <c r="H204" t="s">
        <v>687</v>
      </c>
      <c r="I204" t="s">
        <v>233</v>
      </c>
      <c r="J204" t="s">
        <v>978</v>
      </c>
      <c r="K204" s="91">
        <v>3.57</v>
      </c>
      <c r="L204" t="s">
        <v>105</v>
      </c>
      <c r="M204" s="91">
        <v>3.7</v>
      </c>
      <c r="N204" s="91">
        <v>2.13</v>
      </c>
      <c r="O204" s="91">
        <v>166581.15</v>
      </c>
      <c r="P204" s="91">
        <v>106.67</v>
      </c>
      <c r="Q204" s="91">
        <v>0</v>
      </c>
      <c r="R204" s="91">
        <v>177.692112705</v>
      </c>
      <c r="S204" s="91">
        <v>7.0000000000000007E-2</v>
      </c>
      <c r="T204" s="91">
        <v>0.09</v>
      </c>
      <c r="U204" s="91">
        <v>0.02</v>
      </c>
    </row>
    <row r="205" spans="2:21">
      <c r="B205" t="s">
        <v>979</v>
      </c>
      <c r="C205" t="s">
        <v>980</v>
      </c>
      <c r="D205" t="s">
        <v>103</v>
      </c>
      <c r="E205" t="s">
        <v>126</v>
      </c>
      <c r="F205" t="s">
        <v>981</v>
      </c>
      <c r="G205" t="s">
        <v>422</v>
      </c>
      <c r="H205" t="s">
        <v>683</v>
      </c>
      <c r="I205" t="s">
        <v>153</v>
      </c>
      <c r="J205" t="s">
        <v>982</v>
      </c>
      <c r="K205" s="91">
        <v>2.27</v>
      </c>
      <c r="L205" t="s">
        <v>105</v>
      </c>
      <c r="M205" s="91">
        <v>4.2</v>
      </c>
      <c r="N205" s="91">
        <v>3.63</v>
      </c>
      <c r="O205" s="91">
        <v>0.3</v>
      </c>
      <c r="P205" s="91">
        <v>103.07</v>
      </c>
      <c r="Q205" s="91">
        <v>0</v>
      </c>
      <c r="R205" s="91">
        <v>3.0920999999999998E-4</v>
      </c>
      <c r="S205" s="91">
        <v>0</v>
      </c>
      <c r="T205" s="91">
        <v>0</v>
      </c>
      <c r="U205" s="91">
        <v>0</v>
      </c>
    </row>
    <row r="206" spans="2:21">
      <c r="B206" t="s">
        <v>983</v>
      </c>
      <c r="C206" t="s">
        <v>984</v>
      </c>
      <c r="D206" t="s">
        <v>103</v>
      </c>
      <c r="E206" t="s">
        <v>126</v>
      </c>
      <c r="F206" t="s">
        <v>985</v>
      </c>
      <c r="G206" t="s">
        <v>130</v>
      </c>
      <c r="H206" t="s">
        <v>687</v>
      </c>
      <c r="I206" t="s">
        <v>233</v>
      </c>
      <c r="J206" t="s">
        <v>470</v>
      </c>
      <c r="K206" s="91">
        <v>3.08</v>
      </c>
      <c r="L206" t="s">
        <v>105</v>
      </c>
      <c r="M206" s="91">
        <v>2.95</v>
      </c>
      <c r="N206" s="91">
        <v>2.15</v>
      </c>
      <c r="O206" s="91">
        <v>532999.98</v>
      </c>
      <c r="P206" s="91">
        <v>103.25</v>
      </c>
      <c r="Q206" s="91">
        <v>0</v>
      </c>
      <c r="R206" s="91">
        <v>550.32247934999998</v>
      </c>
      <c r="S206" s="91">
        <v>0.23</v>
      </c>
      <c r="T206" s="91">
        <v>0.27</v>
      </c>
      <c r="U206" s="91">
        <v>0.05</v>
      </c>
    </row>
    <row r="207" spans="2:21">
      <c r="B207" t="s">
        <v>986</v>
      </c>
      <c r="C207" t="s">
        <v>987</v>
      </c>
      <c r="D207" t="s">
        <v>103</v>
      </c>
      <c r="E207" t="s">
        <v>126</v>
      </c>
      <c r="F207" t="s">
        <v>658</v>
      </c>
      <c r="G207" t="s">
        <v>543</v>
      </c>
      <c r="H207" t="s">
        <v>687</v>
      </c>
      <c r="I207" t="s">
        <v>233</v>
      </c>
      <c r="J207" t="s">
        <v>988</v>
      </c>
      <c r="K207" s="91">
        <v>8.98</v>
      </c>
      <c r="L207" t="s">
        <v>105</v>
      </c>
      <c r="M207" s="91">
        <v>1.23</v>
      </c>
      <c r="N207" s="91">
        <v>3.69</v>
      </c>
      <c r="O207" s="91">
        <v>568608</v>
      </c>
      <c r="P207" s="91">
        <v>98.83</v>
      </c>
      <c r="Q207" s="91">
        <v>0</v>
      </c>
      <c r="R207" s="91">
        <v>561.95528639999998</v>
      </c>
      <c r="S207" s="91">
        <v>0.22</v>
      </c>
      <c r="T207" s="91">
        <v>0.27</v>
      </c>
      <c r="U207" s="91">
        <v>0.05</v>
      </c>
    </row>
    <row r="208" spans="2:21">
      <c r="B208" t="s">
        <v>989</v>
      </c>
      <c r="C208" t="s">
        <v>990</v>
      </c>
      <c r="D208" t="s">
        <v>103</v>
      </c>
      <c r="E208" t="s">
        <v>126</v>
      </c>
      <c r="F208" t="s">
        <v>719</v>
      </c>
      <c r="G208" t="s">
        <v>422</v>
      </c>
      <c r="H208" t="s">
        <v>683</v>
      </c>
      <c r="I208" t="s">
        <v>153</v>
      </c>
      <c r="J208" t="s">
        <v>289</v>
      </c>
      <c r="K208" s="91">
        <v>3.39</v>
      </c>
      <c r="L208" t="s">
        <v>105</v>
      </c>
      <c r="M208" s="91">
        <v>7.05</v>
      </c>
      <c r="N208" s="91">
        <v>2.37</v>
      </c>
      <c r="O208" s="91">
        <v>352.71</v>
      </c>
      <c r="P208" s="91">
        <v>118.26</v>
      </c>
      <c r="Q208" s="91">
        <v>0</v>
      </c>
      <c r="R208" s="91">
        <v>0.41711484599999998</v>
      </c>
      <c r="S208" s="91">
        <v>0</v>
      </c>
      <c r="T208" s="91">
        <v>0</v>
      </c>
      <c r="U208" s="91">
        <v>0</v>
      </c>
    </row>
    <row r="209" spans="2:21">
      <c r="B209" t="s">
        <v>991</v>
      </c>
      <c r="C209" t="s">
        <v>992</v>
      </c>
      <c r="D209" t="s">
        <v>103</v>
      </c>
      <c r="E209" t="s">
        <v>126</v>
      </c>
      <c r="F209" t="s">
        <v>722</v>
      </c>
      <c r="G209" t="s">
        <v>135</v>
      </c>
      <c r="H209" t="s">
        <v>687</v>
      </c>
      <c r="I209" t="s">
        <v>233</v>
      </c>
      <c r="J209" t="s">
        <v>726</v>
      </c>
      <c r="K209" s="91">
        <v>3.68</v>
      </c>
      <c r="L209" t="s">
        <v>105</v>
      </c>
      <c r="M209" s="91">
        <v>4.1399999999999997</v>
      </c>
      <c r="N209" s="91">
        <v>2.29</v>
      </c>
      <c r="O209" s="91">
        <v>240690.08</v>
      </c>
      <c r="P209" s="91">
        <v>107.99</v>
      </c>
      <c r="Q209" s="91">
        <v>0</v>
      </c>
      <c r="R209" s="91">
        <v>259.92121739200002</v>
      </c>
      <c r="S209" s="91">
        <v>0.03</v>
      </c>
      <c r="T209" s="91">
        <v>0.13</v>
      </c>
      <c r="U209" s="91">
        <v>0.02</v>
      </c>
    </row>
    <row r="210" spans="2:21">
      <c r="B210" t="s">
        <v>993</v>
      </c>
      <c r="C210" t="s">
        <v>994</v>
      </c>
      <c r="D210" t="s">
        <v>103</v>
      </c>
      <c r="E210" t="s">
        <v>126</v>
      </c>
      <c r="F210" t="s">
        <v>722</v>
      </c>
      <c r="G210" t="s">
        <v>135</v>
      </c>
      <c r="H210" t="s">
        <v>687</v>
      </c>
      <c r="I210" t="s">
        <v>233</v>
      </c>
      <c r="J210" t="s">
        <v>995</v>
      </c>
      <c r="K210" s="91">
        <v>6.27</v>
      </c>
      <c r="L210" t="s">
        <v>105</v>
      </c>
      <c r="M210" s="91">
        <v>2.5</v>
      </c>
      <c r="N210" s="91">
        <v>3.84</v>
      </c>
      <c r="O210" s="91">
        <v>104525</v>
      </c>
      <c r="P210" s="91">
        <v>93.71</v>
      </c>
      <c r="Q210" s="91">
        <v>0</v>
      </c>
      <c r="R210" s="91">
        <v>97.950377500000002</v>
      </c>
      <c r="S210" s="91">
        <v>0.03</v>
      </c>
      <c r="T210" s="91">
        <v>0.05</v>
      </c>
      <c r="U210" s="91">
        <v>0.01</v>
      </c>
    </row>
    <row r="211" spans="2:21">
      <c r="B211" t="s">
        <v>996</v>
      </c>
      <c r="C211" t="s">
        <v>997</v>
      </c>
      <c r="D211" t="s">
        <v>103</v>
      </c>
      <c r="E211" t="s">
        <v>126</v>
      </c>
      <c r="F211" t="s">
        <v>722</v>
      </c>
      <c r="G211" t="s">
        <v>135</v>
      </c>
      <c r="H211" t="s">
        <v>687</v>
      </c>
      <c r="I211" t="s">
        <v>233</v>
      </c>
      <c r="J211" t="s">
        <v>581</v>
      </c>
      <c r="K211" s="91">
        <v>4.9400000000000004</v>
      </c>
      <c r="L211" t="s">
        <v>105</v>
      </c>
      <c r="M211" s="91">
        <v>3.55</v>
      </c>
      <c r="N211" s="91">
        <v>3.2</v>
      </c>
      <c r="O211" s="91">
        <v>132411</v>
      </c>
      <c r="P211" s="91">
        <v>102.69</v>
      </c>
      <c r="Q211" s="91">
        <v>0</v>
      </c>
      <c r="R211" s="91">
        <v>135.97285590000001</v>
      </c>
      <c r="S211" s="91">
        <v>0.03</v>
      </c>
      <c r="T211" s="91">
        <v>7.0000000000000007E-2</v>
      </c>
      <c r="U211" s="91">
        <v>0.01</v>
      </c>
    </row>
    <row r="212" spans="2:21">
      <c r="B212" t="s">
        <v>998</v>
      </c>
      <c r="C212" t="s">
        <v>999</v>
      </c>
      <c r="D212" t="s">
        <v>103</v>
      </c>
      <c r="E212" t="s">
        <v>126</v>
      </c>
      <c r="F212" t="s">
        <v>1000</v>
      </c>
      <c r="G212" t="s">
        <v>422</v>
      </c>
      <c r="H212" t="s">
        <v>687</v>
      </c>
      <c r="I212" t="s">
        <v>233</v>
      </c>
      <c r="J212" t="s">
        <v>1001</v>
      </c>
      <c r="K212" s="91">
        <v>5.33</v>
      </c>
      <c r="L212" t="s">
        <v>105</v>
      </c>
      <c r="M212" s="91">
        <v>3.9</v>
      </c>
      <c r="N212" s="91">
        <v>4.2300000000000004</v>
      </c>
      <c r="O212" s="91">
        <v>559000</v>
      </c>
      <c r="P212" s="91">
        <v>99.78</v>
      </c>
      <c r="Q212" s="91">
        <v>0</v>
      </c>
      <c r="R212" s="91">
        <v>557.77020000000005</v>
      </c>
      <c r="S212" s="91">
        <v>0.13</v>
      </c>
      <c r="T212" s="91">
        <v>0.27</v>
      </c>
      <c r="U212" s="91">
        <v>0.05</v>
      </c>
    </row>
    <row r="213" spans="2:21">
      <c r="B213" t="s">
        <v>1002</v>
      </c>
      <c r="C213" t="s">
        <v>1003</v>
      </c>
      <c r="D213" t="s">
        <v>103</v>
      </c>
      <c r="E213" t="s">
        <v>126</v>
      </c>
      <c r="F213" t="s">
        <v>729</v>
      </c>
      <c r="G213" t="s">
        <v>135</v>
      </c>
      <c r="H213" t="s">
        <v>687</v>
      </c>
      <c r="I213" t="s">
        <v>233</v>
      </c>
      <c r="J213" t="s">
        <v>289</v>
      </c>
      <c r="K213" s="91">
        <v>1.73</v>
      </c>
      <c r="L213" t="s">
        <v>105</v>
      </c>
      <c r="M213" s="91">
        <v>1.31</v>
      </c>
      <c r="N213" s="91">
        <v>0.57999999999999996</v>
      </c>
      <c r="O213" s="91">
        <v>2307235.4</v>
      </c>
      <c r="P213" s="91">
        <v>101.46</v>
      </c>
      <c r="Q213" s="91">
        <v>8.0061099999999996</v>
      </c>
      <c r="R213" s="91">
        <v>2348.9271468400002</v>
      </c>
      <c r="S213" s="91">
        <v>0.53</v>
      </c>
      <c r="T213" s="91">
        <v>1.1299999999999999</v>
      </c>
      <c r="U213" s="91">
        <v>0.2</v>
      </c>
    </row>
    <row r="214" spans="2:21">
      <c r="B214" t="s">
        <v>1004</v>
      </c>
      <c r="C214" t="s">
        <v>1005</v>
      </c>
      <c r="D214" t="s">
        <v>103</v>
      </c>
      <c r="E214" t="s">
        <v>126</v>
      </c>
      <c r="F214" t="s">
        <v>729</v>
      </c>
      <c r="G214" t="s">
        <v>135</v>
      </c>
      <c r="H214" t="s">
        <v>687</v>
      </c>
      <c r="I214" t="s">
        <v>233</v>
      </c>
      <c r="J214" t="s">
        <v>1006</v>
      </c>
      <c r="K214" s="91">
        <v>3.56</v>
      </c>
      <c r="L214" t="s">
        <v>105</v>
      </c>
      <c r="M214" s="91">
        <v>2.16</v>
      </c>
      <c r="N214" s="91">
        <v>2.17</v>
      </c>
      <c r="O214" s="91">
        <v>295803</v>
      </c>
      <c r="P214" s="91">
        <v>100.6</v>
      </c>
      <c r="Q214" s="91">
        <v>0</v>
      </c>
      <c r="R214" s="91">
        <v>297.57781799999998</v>
      </c>
      <c r="S214" s="91">
        <v>0.05</v>
      </c>
      <c r="T214" s="91">
        <v>0.14000000000000001</v>
      </c>
      <c r="U214" s="91">
        <v>0.03</v>
      </c>
    </row>
    <row r="215" spans="2:21">
      <c r="B215" t="s">
        <v>1007</v>
      </c>
      <c r="C215" t="s">
        <v>1008</v>
      </c>
      <c r="D215" t="s">
        <v>103</v>
      </c>
      <c r="E215" t="s">
        <v>126</v>
      </c>
      <c r="F215" t="s">
        <v>950</v>
      </c>
      <c r="G215" t="s">
        <v>912</v>
      </c>
      <c r="H215" t="s">
        <v>683</v>
      </c>
      <c r="I215" t="s">
        <v>153</v>
      </c>
      <c r="J215" t="s">
        <v>1009</v>
      </c>
      <c r="K215" s="91">
        <v>2.8</v>
      </c>
      <c r="L215" t="s">
        <v>105</v>
      </c>
      <c r="M215" s="91">
        <v>2.4</v>
      </c>
      <c r="N215" s="91">
        <v>2.06</v>
      </c>
      <c r="O215" s="91">
        <v>272357.90999999997</v>
      </c>
      <c r="P215" s="91">
        <v>101.19</v>
      </c>
      <c r="Q215" s="91">
        <v>0</v>
      </c>
      <c r="R215" s="91">
        <v>275.59896912900001</v>
      </c>
      <c r="S215" s="91">
        <v>7.0000000000000007E-2</v>
      </c>
      <c r="T215" s="91">
        <v>0.13</v>
      </c>
      <c r="U215" s="91">
        <v>0.02</v>
      </c>
    </row>
    <row r="216" spans="2:21">
      <c r="B216" t="s">
        <v>1010</v>
      </c>
      <c r="C216" t="s">
        <v>1011</v>
      </c>
      <c r="D216" t="s">
        <v>103</v>
      </c>
      <c r="E216" t="s">
        <v>126</v>
      </c>
      <c r="F216" t="s">
        <v>1012</v>
      </c>
      <c r="G216" t="s">
        <v>422</v>
      </c>
      <c r="H216" t="s">
        <v>687</v>
      </c>
      <c r="I216" t="s">
        <v>233</v>
      </c>
      <c r="J216" t="s">
        <v>1013</v>
      </c>
      <c r="K216" s="91">
        <v>1.78</v>
      </c>
      <c r="L216" t="s">
        <v>105</v>
      </c>
      <c r="M216" s="91">
        <v>4</v>
      </c>
      <c r="N216" s="91">
        <v>2.66</v>
      </c>
      <c r="O216" s="91">
        <v>1251995.5</v>
      </c>
      <c r="P216" s="91">
        <v>104.4</v>
      </c>
      <c r="Q216" s="91">
        <v>99.500699999999995</v>
      </c>
      <c r="R216" s="91">
        <v>1406.5840020000001</v>
      </c>
      <c r="S216" s="91">
        <v>0.16</v>
      </c>
      <c r="T216" s="91">
        <v>0.68</v>
      </c>
      <c r="U216" s="91">
        <v>0.12</v>
      </c>
    </row>
    <row r="217" spans="2:21">
      <c r="B217" t="s">
        <v>1014</v>
      </c>
      <c r="C217" t="s">
        <v>1015</v>
      </c>
      <c r="D217" t="s">
        <v>103</v>
      </c>
      <c r="E217" t="s">
        <v>126</v>
      </c>
      <c r="F217" t="s">
        <v>1016</v>
      </c>
      <c r="G217" t="s">
        <v>1017</v>
      </c>
      <c r="H217" t="s">
        <v>687</v>
      </c>
      <c r="I217" t="s">
        <v>233</v>
      </c>
      <c r="J217" t="s">
        <v>1018</v>
      </c>
      <c r="K217" s="91">
        <v>3.76</v>
      </c>
      <c r="L217" t="s">
        <v>105</v>
      </c>
      <c r="M217" s="91">
        <v>3.35</v>
      </c>
      <c r="N217" s="91">
        <v>2.2599999999999998</v>
      </c>
      <c r="O217" s="91">
        <v>441747.26</v>
      </c>
      <c r="P217" s="91">
        <v>104.17</v>
      </c>
      <c r="Q217" s="91">
        <v>71.563050000000004</v>
      </c>
      <c r="R217" s="91">
        <v>531.73117074200002</v>
      </c>
      <c r="S217" s="91">
        <v>0.09</v>
      </c>
      <c r="T217" s="91">
        <v>0.26</v>
      </c>
      <c r="U217" s="91">
        <v>0.05</v>
      </c>
    </row>
    <row r="218" spans="2:21">
      <c r="B218" t="s">
        <v>1019</v>
      </c>
      <c r="C218" t="s">
        <v>1020</v>
      </c>
      <c r="D218" t="s">
        <v>103</v>
      </c>
      <c r="E218" t="s">
        <v>126</v>
      </c>
      <c r="F218" t="s">
        <v>1021</v>
      </c>
      <c r="G218" t="s">
        <v>1022</v>
      </c>
      <c r="H218" t="s">
        <v>753</v>
      </c>
      <c r="I218" t="s">
        <v>233</v>
      </c>
      <c r="J218" t="s">
        <v>289</v>
      </c>
      <c r="K218" s="91">
        <v>0.24</v>
      </c>
      <c r="L218" t="s">
        <v>105</v>
      </c>
      <c r="M218" s="91">
        <v>6.3</v>
      </c>
      <c r="N218" s="91">
        <v>1.1200000000000001</v>
      </c>
      <c r="O218" s="91">
        <v>217500.01</v>
      </c>
      <c r="P218" s="91">
        <v>102.87</v>
      </c>
      <c r="Q218" s="91">
        <v>0</v>
      </c>
      <c r="R218" s="91">
        <v>223.74226028699999</v>
      </c>
      <c r="S218" s="91">
        <v>0.23</v>
      </c>
      <c r="T218" s="91">
        <v>0.11</v>
      </c>
      <c r="U218" s="91">
        <v>0.02</v>
      </c>
    </row>
    <row r="219" spans="2:21">
      <c r="B219" t="s">
        <v>1023</v>
      </c>
      <c r="C219" t="s">
        <v>1024</v>
      </c>
      <c r="D219" t="s">
        <v>103</v>
      </c>
      <c r="E219" t="s">
        <v>126</v>
      </c>
      <c r="F219" t="s">
        <v>682</v>
      </c>
      <c r="G219" t="s">
        <v>381</v>
      </c>
      <c r="H219" t="s">
        <v>745</v>
      </c>
      <c r="I219" t="s">
        <v>153</v>
      </c>
      <c r="J219" t="s">
        <v>289</v>
      </c>
      <c r="K219" s="91">
        <v>1.89</v>
      </c>
      <c r="L219" t="s">
        <v>105</v>
      </c>
      <c r="M219" s="91">
        <v>3.76</v>
      </c>
      <c r="N219" s="91">
        <v>1.1299999999999999</v>
      </c>
      <c r="O219" s="91">
        <v>568274</v>
      </c>
      <c r="P219" s="91">
        <v>103.18</v>
      </c>
      <c r="Q219" s="91">
        <v>0</v>
      </c>
      <c r="R219" s="91">
        <v>586.34511320000001</v>
      </c>
      <c r="S219" s="91">
        <v>0.59</v>
      </c>
      <c r="T219" s="91">
        <v>0.28000000000000003</v>
      </c>
      <c r="U219" s="91">
        <v>0.05</v>
      </c>
    </row>
    <row r="220" spans="2:21">
      <c r="B220" t="s">
        <v>1025</v>
      </c>
      <c r="C220" t="s">
        <v>1026</v>
      </c>
      <c r="D220" t="s">
        <v>103</v>
      </c>
      <c r="E220" t="s">
        <v>126</v>
      </c>
      <c r="F220" t="s">
        <v>748</v>
      </c>
      <c r="G220" t="s">
        <v>422</v>
      </c>
      <c r="H220" t="s">
        <v>745</v>
      </c>
      <c r="I220" t="s">
        <v>153</v>
      </c>
      <c r="J220" t="s">
        <v>1027</v>
      </c>
      <c r="K220" s="91">
        <v>1.65</v>
      </c>
      <c r="L220" t="s">
        <v>105</v>
      </c>
      <c r="M220" s="91">
        <v>5</v>
      </c>
      <c r="N220" s="91">
        <v>1.96</v>
      </c>
      <c r="O220" s="91">
        <v>0.36</v>
      </c>
      <c r="P220" s="91">
        <v>106.35</v>
      </c>
      <c r="Q220" s="91">
        <v>0</v>
      </c>
      <c r="R220" s="91">
        <v>3.8286E-4</v>
      </c>
      <c r="S220" s="91">
        <v>0</v>
      </c>
      <c r="T220" s="91">
        <v>0</v>
      </c>
      <c r="U220" s="91">
        <v>0</v>
      </c>
    </row>
    <row r="221" spans="2:21">
      <c r="B221" t="s">
        <v>1028</v>
      </c>
      <c r="C221" t="s">
        <v>1029</v>
      </c>
      <c r="D221" t="s">
        <v>103</v>
      </c>
      <c r="E221" t="s">
        <v>126</v>
      </c>
      <c r="F221" t="s">
        <v>748</v>
      </c>
      <c r="G221" t="s">
        <v>422</v>
      </c>
      <c r="H221" t="s">
        <v>745</v>
      </c>
      <c r="I221" t="s">
        <v>153</v>
      </c>
      <c r="J221" t="s">
        <v>1030</v>
      </c>
      <c r="K221" s="91">
        <v>2.54</v>
      </c>
      <c r="L221" t="s">
        <v>105</v>
      </c>
      <c r="M221" s="91">
        <v>4.6500000000000004</v>
      </c>
      <c r="N221" s="91">
        <v>2.56</v>
      </c>
      <c r="O221" s="91">
        <v>28.22</v>
      </c>
      <c r="P221" s="91">
        <v>106.61</v>
      </c>
      <c r="Q221" s="91">
        <v>0</v>
      </c>
      <c r="R221" s="91">
        <v>3.0085342000000001E-2</v>
      </c>
      <c r="S221" s="91">
        <v>0</v>
      </c>
      <c r="T221" s="91">
        <v>0</v>
      </c>
      <c r="U221" s="91">
        <v>0</v>
      </c>
    </row>
    <row r="222" spans="2:21">
      <c r="B222" t="s">
        <v>1031</v>
      </c>
      <c r="C222" t="s">
        <v>1032</v>
      </c>
      <c r="D222" t="s">
        <v>103</v>
      </c>
      <c r="E222" t="s">
        <v>126</v>
      </c>
      <c r="F222" t="s">
        <v>1033</v>
      </c>
      <c r="G222" t="s">
        <v>422</v>
      </c>
      <c r="H222" t="s">
        <v>745</v>
      </c>
      <c r="I222" t="s">
        <v>153</v>
      </c>
      <c r="J222" t="s">
        <v>1034</v>
      </c>
      <c r="K222" s="91">
        <v>4.5999999999999996</v>
      </c>
      <c r="L222" t="s">
        <v>105</v>
      </c>
      <c r="M222" s="91">
        <v>3.95</v>
      </c>
      <c r="N222" s="91">
        <v>4.24</v>
      </c>
      <c r="O222" s="91">
        <v>480401.96</v>
      </c>
      <c r="P222" s="91">
        <v>99.27</v>
      </c>
      <c r="Q222" s="91">
        <v>0</v>
      </c>
      <c r="R222" s="91">
        <v>476.89502569199999</v>
      </c>
      <c r="S222" s="91">
        <v>0.08</v>
      </c>
      <c r="T222" s="91">
        <v>0.23</v>
      </c>
      <c r="U222" s="91">
        <v>0.04</v>
      </c>
    </row>
    <row r="223" spans="2:21">
      <c r="B223" t="s">
        <v>1035</v>
      </c>
      <c r="C223" t="s">
        <v>1036</v>
      </c>
      <c r="D223" t="s">
        <v>103</v>
      </c>
      <c r="E223" t="s">
        <v>126</v>
      </c>
      <c r="F223" t="s">
        <v>1033</v>
      </c>
      <c r="G223" t="s">
        <v>422</v>
      </c>
      <c r="H223" t="s">
        <v>745</v>
      </c>
      <c r="I223" t="s">
        <v>153</v>
      </c>
      <c r="J223" t="s">
        <v>707</v>
      </c>
      <c r="K223" s="91">
        <v>5.2</v>
      </c>
      <c r="L223" t="s">
        <v>105</v>
      </c>
      <c r="M223" s="91">
        <v>3</v>
      </c>
      <c r="N223" s="91">
        <v>4.3099999999999996</v>
      </c>
      <c r="O223" s="91">
        <v>764536</v>
      </c>
      <c r="P223" s="91">
        <v>94.19</v>
      </c>
      <c r="Q223" s="91">
        <v>0</v>
      </c>
      <c r="R223" s="91">
        <v>720.11645840000006</v>
      </c>
      <c r="S223" s="91">
        <v>0.1</v>
      </c>
      <c r="T223" s="91">
        <v>0.35</v>
      </c>
      <c r="U223" s="91">
        <v>0.06</v>
      </c>
    </row>
    <row r="224" spans="2:21">
      <c r="B224" t="s">
        <v>1037</v>
      </c>
      <c r="C224" t="s">
        <v>1038</v>
      </c>
      <c r="D224" t="s">
        <v>103</v>
      </c>
      <c r="E224" t="s">
        <v>126</v>
      </c>
      <c r="F224" t="s">
        <v>1039</v>
      </c>
      <c r="G224" t="s">
        <v>550</v>
      </c>
      <c r="H224" t="s">
        <v>802</v>
      </c>
      <c r="I224" t="s">
        <v>233</v>
      </c>
      <c r="J224" t="s">
        <v>1040</v>
      </c>
      <c r="K224" s="91">
        <v>5.76</v>
      </c>
      <c r="L224" t="s">
        <v>105</v>
      </c>
      <c r="M224" s="91">
        <v>4.57</v>
      </c>
      <c r="N224" s="91">
        <v>3.72</v>
      </c>
      <c r="O224" s="91">
        <v>591545</v>
      </c>
      <c r="P224" s="91">
        <v>105.57</v>
      </c>
      <c r="Q224" s="91">
        <v>0</v>
      </c>
      <c r="R224" s="91">
        <v>624.49405650000006</v>
      </c>
      <c r="S224" s="91">
        <v>0.19</v>
      </c>
      <c r="T224" s="91">
        <v>0.3</v>
      </c>
      <c r="U224" s="91">
        <v>0.05</v>
      </c>
    </row>
    <row r="225" spans="2:21">
      <c r="B225" t="s">
        <v>1041</v>
      </c>
      <c r="C225" t="s">
        <v>1042</v>
      </c>
      <c r="D225" t="s">
        <v>103</v>
      </c>
      <c r="E225" t="s">
        <v>126</v>
      </c>
      <c r="F225" t="s">
        <v>793</v>
      </c>
      <c r="G225" t="s">
        <v>130</v>
      </c>
      <c r="H225" t="s">
        <v>790</v>
      </c>
      <c r="I225" t="s">
        <v>153</v>
      </c>
      <c r="J225" t="s">
        <v>1043</v>
      </c>
      <c r="K225" s="91">
        <v>1.57</v>
      </c>
      <c r="L225" t="s">
        <v>105</v>
      </c>
      <c r="M225" s="91">
        <v>3.3</v>
      </c>
      <c r="N225" s="91">
        <v>2.41</v>
      </c>
      <c r="O225" s="91">
        <v>196181.78</v>
      </c>
      <c r="P225" s="91">
        <v>101.86</v>
      </c>
      <c r="Q225" s="91">
        <v>0</v>
      </c>
      <c r="R225" s="91">
        <v>199.83076110799999</v>
      </c>
      <c r="S225" s="91">
        <v>0.04</v>
      </c>
      <c r="T225" s="91">
        <v>0.1</v>
      </c>
      <c r="U225" s="91">
        <v>0.02</v>
      </c>
    </row>
    <row r="226" spans="2:21">
      <c r="B226" t="s">
        <v>1044</v>
      </c>
      <c r="C226" t="s">
        <v>1045</v>
      </c>
      <c r="D226" t="s">
        <v>103</v>
      </c>
      <c r="E226" t="s">
        <v>126</v>
      </c>
      <c r="F226" t="s">
        <v>801</v>
      </c>
      <c r="G226" t="s">
        <v>585</v>
      </c>
      <c r="H226" t="s">
        <v>802</v>
      </c>
      <c r="I226" t="s">
        <v>233</v>
      </c>
      <c r="J226" t="s">
        <v>391</v>
      </c>
      <c r="K226" s="91">
        <v>1.68</v>
      </c>
      <c r="L226" t="s">
        <v>105</v>
      </c>
      <c r="M226" s="91">
        <v>6</v>
      </c>
      <c r="N226" s="91">
        <v>1.78</v>
      </c>
      <c r="O226" s="91">
        <v>227838.85</v>
      </c>
      <c r="P226" s="91">
        <v>108.72</v>
      </c>
      <c r="Q226" s="91">
        <v>0</v>
      </c>
      <c r="R226" s="91">
        <v>247.70639772000001</v>
      </c>
      <c r="S226" s="91">
        <v>0.04</v>
      </c>
      <c r="T226" s="91">
        <v>0.12</v>
      </c>
      <c r="U226" s="91">
        <v>0.02</v>
      </c>
    </row>
    <row r="227" spans="2:21">
      <c r="B227" t="s">
        <v>1046</v>
      </c>
      <c r="C227" t="s">
        <v>1047</v>
      </c>
      <c r="D227" t="s">
        <v>103</v>
      </c>
      <c r="E227" t="s">
        <v>126</v>
      </c>
      <c r="F227" t="s">
        <v>801</v>
      </c>
      <c r="G227" t="s">
        <v>585</v>
      </c>
      <c r="H227" t="s">
        <v>802</v>
      </c>
      <c r="I227" t="s">
        <v>233</v>
      </c>
      <c r="J227" t="s">
        <v>1048</v>
      </c>
      <c r="K227" s="91">
        <v>3.64</v>
      </c>
      <c r="L227" t="s">
        <v>105</v>
      </c>
      <c r="M227" s="91">
        <v>5.9</v>
      </c>
      <c r="N227" s="91">
        <v>2.73</v>
      </c>
      <c r="O227" s="91">
        <v>8044</v>
      </c>
      <c r="P227" s="91">
        <v>113.55</v>
      </c>
      <c r="Q227" s="91">
        <v>0</v>
      </c>
      <c r="R227" s="91">
        <v>9.1339620000000004</v>
      </c>
      <c r="S227" s="91">
        <v>0</v>
      </c>
      <c r="T227" s="91">
        <v>0</v>
      </c>
      <c r="U227" s="91">
        <v>0</v>
      </c>
    </row>
    <row r="228" spans="2:21">
      <c r="B228" t="s">
        <v>1049</v>
      </c>
      <c r="C228" t="s">
        <v>1050</v>
      </c>
      <c r="D228" t="s">
        <v>103</v>
      </c>
      <c r="E228" t="s">
        <v>126</v>
      </c>
      <c r="F228" t="s">
        <v>805</v>
      </c>
      <c r="G228" t="s">
        <v>422</v>
      </c>
      <c r="H228" t="s">
        <v>802</v>
      </c>
      <c r="I228" t="s">
        <v>233</v>
      </c>
      <c r="J228" t="s">
        <v>1051</v>
      </c>
      <c r="K228" s="91">
        <v>4.0999999999999996</v>
      </c>
      <c r="L228" t="s">
        <v>105</v>
      </c>
      <c r="M228" s="91">
        <v>6.9</v>
      </c>
      <c r="N228" s="91">
        <v>8.09</v>
      </c>
      <c r="O228" s="91">
        <v>49634</v>
      </c>
      <c r="P228" s="91">
        <v>98.51</v>
      </c>
      <c r="Q228" s="91">
        <v>0</v>
      </c>
      <c r="R228" s="91">
        <v>48.894453400000003</v>
      </c>
      <c r="S228" s="91">
        <v>0.01</v>
      </c>
      <c r="T228" s="91">
        <v>0.02</v>
      </c>
      <c r="U228" s="91">
        <v>0</v>
      </c>
    </row>
    <row r="229" spans="2:21">
      <c r="B229" t="s">
        <v>1052</v>
      </c>
      <c r="C229" t="s">
        <v>1053</v>
      </c>
      <c r="D229" t="s">
        <v>103</v>
      </c>
      <c r="E229" t="s">
        <v>126</v>
      </c>
      <c r="F229" t="s">
        <v>1054</v>
      </c>
      <c r="G229" t="s">
        <v>422</v>
      </c>
      <c r="H229" t="s">
        <v>790</v>
      </c>
      <c r="I229" t="s">
        <v>153</v>
      </c>
      <c r="J229" t="s">
        <v>1055</v>
      </c>
      <c r="K229" s="91">
        <v>4.03</v>
      </c>
      <c r="L229" t="s">
        <v>105</v>
      </c>
      <c r="M229" s="91">
        <v>4.5999999999999996</v>
      </c>
      <c r="N229" s="91">
        <v>5.32</v>
      </c>
      <c r="O229" s="91">
        <v>280373.84999999998</v>
      </c>
      <c r="P229" s="91">
        <v>97.5</v>
      </c>
      <c r="Q229" s="91">
        <v>22.383150000000001</v>
      </c>
      <c r="R229" s="91">
        <v>295.74765374999998</v>
      </c>
      <c r="S229" s="91">
        <v>0.12</v>
      </c>
      <c r="T229" s="91">
        <v>0.14000000000000001</v>
      </c>
      <c r="U229" s="91">
        <v>0.03</v>
      </c>
    </row>
    <row r="230" spans="2:21">
      <c r="B230" t="s">
        <v>1056</v>
      </c>
      <c r="C230" t="s">
        <v>1057</v>
      </c>
      <c r="D230" t="s">
        <v>103</v>
      </c>
      <c r="E230" t="s">
        <v>126</v>
      </c>
      <c r="F230" t="s">
        <v>820</v>
      </c>
      <c r="G230" t="s">
        <v>130</v>
      </c>
      <c r="H230" t="s">
        <v>821</v>
      </c>
      <c r="I230" t="s">
        <v>153</v>
      </c>
      <c r="J230" t="s">
        <v>1058</v>
      </c>
      <c r="K230" s="91">
        <v>1.37</v>
      </c>
      <c r="L230" t="s">
        <v>105</v>
      </c>
      <c r="M230" s="91">
        <v>4.3</v>
      </c>
      <c r="N230" s="91">
        <v>3.18</v>
      </c>
      <c r="O230" s="91">
        <v>359935.04</v>
      </c>
      <c r="P230" s="91">
        <v>101.96</v>
      </c>
      <c r="Q230" s="91">
        <v>0</v>
      </c>
      <c r="R230" s="91">
        <v>366.98976678399998</v>
      </c>
      <c r="S230" s="91">
        <v>0.1</v>
      </c>
      <c r="T230" s="91">
        <v>0.18</v>
      </c>
      <c r="U230" s="91">
        <v>0.03</v>
      </c>
    </row>
    <row r="231" spans="2:21">
      <c r="B231" t="s">
        <v>1059</v>
      </c>
      <c r="C231" t="s">
        <v>1060</v>
      </c>
      <c r="D231" t="s">
        <v>103</v>
      </c>
      <c r="E231" t="s">
        <v>126</v>
      </c>
      <c r="F231" t="s">
        <v>820</v>
      </c>
      <c r="G231" t="s">
        <v>130</v>
      </c>
      <c r="H231" t="s">
        <v>821</v>
      </c>
      <c r="I231" t="s">
        <v>153</v>
      </c>
      <c r="J231" t="s">
        <v>1061</v>
      </c>
      <c r="K231" s="91">
        <v>2.0499999999999998</v>
      </c>
      <c r="L231" t="s">
        <v>105</v>
      </c>
      <c r="M231" s="91">
        <v>4.25</v>
      </c>
      <c r="N231" s="91">
        <v>3.8</v>
      </c>
      <c r="O231" s="91">
        <v>235133.66</v>
      </c>
      <c r="P231" s="91">
        <v>102.73</v>
      </c>
      <c r="Q231" s="91">
        <v>0</v>
      </c>
      <c r="R231" s="91">
        <v>241.55280891800001</v>
      </c>
      <c r="S231" s="91">
        <v>0.05</v>
      </c>
      <c r="T231" s="91">
        <v>0.12</v>
      </c>
      <c r="U231" s="91">
        <v>0.02</v>
      </c>
    </row>
    <row r="232" spans="2:21">
      <c r="B232" t="s">
        <v>1062</v>
      </c>
      <c r="C232" t="s">
        <v>1063</v>
      </c>
      <c r="D232" t="s">
        <v>103</v>
      </c>
      <c r="E232" t="s">
        <v>126</v>
      </c>
      <c r="F232" t="s">
        <v>820</v>
      </c>
      <c r="G232" t="s">
        <v>130</v>
      </c>
      <c r="H232" t="s">
        <v>826</v>
      </c>
      <c r="I232" t="s">
        <v>233</v>
      </c>
      <c r="J232" t="s">
        <v>1034</v>
      </c>
      <c r="K232" s="91">
        <v>1.95</v>
      </c>
      <c r="L232" t="s">
        <v>105</v>
      </c>
      <c r="M232" s="91">
        <v>3.7</v>
      </c>
      <c r="N232" s="91">
        <v>4.03</v>
      </c>
      <c r="O232" s="91">
        <v>566038</v>
      </c>
      <c r="P232" s="91">
        <v>100.99</v>
      </c>
      <c r="Q232" s="91">
        <v>0</v>
      </c>
      <c r="R232" s="91">
        <v>571.64177619999998</v>
      </c>
      <c r="S232" s="91">
        <v>0.17</v>
      </c>
      <c r="T232" s="91">
        <v>0.28000000000000003</v>
      </c>
      <c r="U232" s="91">
        <v>0.05</v>
      </c>
    </row>
    <row r="233" spans="2:21">
      <c r="B233" t="s">
        <v>1064</v>
      </c>
      <c r="C233" t="s">
        <v>1065</v>
      </c>
      <c r="D233" t="s">
        <v>103</v>
      </c>
      <c r="E233" t="s">
        <v>126</v>
      </c>
      <c r="F233" t="s">
        <v>1066</v>
      </c>
      <c r="G233" t="s">
        <v>130</v>
      </c>
      <c r="H233" t="s">
        <v>826</v>
      </c>
      <c r="I233" t="s">
        <v>233</v>
      </c>
      <c r="J233" t="s">
        <v>1067</v>
      </c>
      <c r="K233" s="91">
        <v>0.94</v>
      </c>
      <c r="L233" t="s">
        <v>105</v>
      </c>
      <c r="M233" s="91">
        <v>4.7</v>
      </c>
      <c r="N233" s="91">
        <v>2.4</v>
      </c>
      <c r="O233" s="91">
        <v>173000</v>
      </c>
      <c r="P233" s="91">
        <v>103.76</v>
      </c>
      <c r="Q233" s="91">
        <v>0</v>
      </c>
      <c r="R233" s="91">
        <v>179.50479999999999</v>
      </c>
      <c r="S233" s="91">
        <v>0.16</v>
      </c>
      <c r="T233" s="91">
        <v>0.09</v>
      </c>
      <c r="U233" s="91">
        <v>0.02</v>
      </c>
    </row>
    <row r="234" spans="2:21">
      <c r="B234" t="s">
        <v>1068</v>
      </c>
      <c r="C234" t="s">
        <v>1069</v>
      </c>
      <c r="D234" t="s">
        <v>103</v>
      </c>
      <c r="E234" t="s">
        <v>126</v>
      </c>
      <c r="F234" t="s">
        <v>1070</v>
      </c>
      <c r="G234" t="s">
        <v>769</v>
      </c>
      <c r="H234" t="s">
        <v>1071</v>
      </c>
      <c r="I234" t="s">
        <v>233</v>
      </c>
      <c r="J234" t="s">
        <v>1072</v>
      </c>
      <c r="K234" s="91">
        <v>0.19</v>
      </c>
      <c r="L234" t="s">
        <v>105</v>
      </c>
      <c r="M234" s="91">
        <v>6.6</v>
      </c>
      <c r="N234" s="91">
        <v>2.76</v>
      </c>
      <c r="O234" s="91">
        <v>7.0000000000000007E-2</v>
      </c>
      <c r="P234" s="91">
        <v>106.06</v>
      </c>
      <c r="Q234" s="91">
        <v>0</v>
      </c>
      <c r="R234" s="91">
        <v>7.4241999999999998E-5</v>
      </c>
      <c r="S234" s="91">
        <v>0</v>
      </c>
      <c r="T234" s="91">
        <v>0</v>
      </c>
      <c r="U234" s="91">
        <v>0</v>
      </c>
    </row>
    <row r="235" spans="2:21">
      <c r="B235" t="s">
        <v>1073</v>
      </c>
      <c r="C235" t="s">
        <v>1074</v>
      </c>
      <c r="D235" t="s">
        <v>103</v>
      </c>
      <c r="E235" t="s">
        <v>126</v>
      </c>
      <c r="F235" t="s">
        <v>1075</v>
      </c>
      <c r="G235" t="s">
        <v>550</v>
      </c>
      <c r="H235" t="s">
        <v>272</v>
      </c>
      <c r="I235" t="s">
        <v>273</v>
      </c>
      <c r="J235" t="s">
        <v>1076</v>
      </c>
      <c r="K235" s="91">
        <v>4.4400000000000004</v>
      </c>
      <c r="L235" t="s">
        <v>105</v>
      </c>
      <c r="M235" s="91">
        <v>3.26</v>
      </c>
      <c r="N235" s="91">
        <v>31.78</v>
      </c>
      <c r="O235" s="91">
        <v>0.3</v>
      </c>
      <c r="P235" s="91">
        <v>41.99</v>
      </c>
      <c r="Q235" s="91">
        <v>0</v>
      </c>
      <c r="R235" s="91">
        <v>1.2596999999999999E-4</v>
      </c>
      <c r="S235" s="91">
        <v>0</v>
      </c>
      <c r="T235" s="91">
        <v>0</v>
      </c>
      <c r="U235" s="91">
        <v>0</v>
      </c>
    </row>
    <row r="236" spans="2:21">
      <c r="B236" s="92" t="s">
        <v>375</v>
      </c>
      <c r="C236" s="16"/>
      <c r="D236" s="16"/>
      <c r="E236" s="16"/>
      <c r="F236" s="16"/>
      <c r="K236" s="93">
        <v>3.95</v>
      </c>
      <c r="N236" s="93">
        <v>5.26</v>
      </c>
      <c r="O236" s="93">
        <v>5597119</v>
      </c>
      <c r="Q236" s="93">
        <v>0</v>
      </c>
      <c r="R236" s="93">
        <v>5525.5773800329998</v>
      </c>
      <c r="T236" s="93">
        <v>2.67</v>
      </c>
      <c r="U236" s="93">
        <v>0.47</v>
      </c>
    </row>
    <row r="237" spans="2:21">
      <c r="B237" t="s">
        <v>1077</v>
      </c>
      <c r="C237" t="s">
        <v>1078</v>
      </c>
      <c r="D237" t="s">
        <v>103</v>
      </c>
      <c r="E237" t="s">
        <v>126</v>
      </c>
      <c r="F237" t="s">
        <v>1079</v>
      </c>
      <c r="G237" t="s">
        <v>1080</v>
      </c>
      <c r="H237" t="s">
        <v>457</v>
      </c>
      <c r="I237" t="s">
        <v>233</v>
      </c>
      <c r="J237" t="s">
        <v>1081</v>
      </c>
      <c r="K237" s="91">
        <v>3.62</v>
      </c>
      <c r="L237" t="s">
        <v>105</v>
      </c>
      <c r="M237" s="91">
        <v>3.49</v>
      </c>
      <c r="N237" s="91">
        <v>4.4400000000000004</v>
      </c>
      <c r="O237" s="91">
        <v>2541623.5699999998</v>
      </c>
      <c r="P237" s="91">
        <v>98.39</v>
      </c>
      <c r="Q237" s="91">
        <v>0</v>
      </c>
      <c r="R237" s="91">
        <v>2500.703430523</v>
      </c>
      <c r="S237" s="91">
        <v>0.12</v>
      </c>
      <c r="T237" s="91">
        <v>1.21</v>
      </c>
      <c r="U237" s="91">
        <v>0.21</v>
      </c>
    </row>
    <row r="238" spans="2:21">
      <c r="B238" t="s">
        <v>1082</v>
      </c>
      <c r="C238" t="s">
        <v>1083</v>
      </c>
      <c r="D238" t="s">
        <v>103</v>
      </c>
      <c r="E238" t="s">
        <v>126</v>
      </c>
      <c r="F238" t="s">
        <v>1084</v>
      </c>
      <c r="G238" t="s">
        <v>1080</v>
      </c>
      <c r="H238" t="s">
        <v>683</v>
      </c>
      <c r="I238" t="s">
        <v>153</v>
      </c>
      <c r="J238" t="s">
        <v>1085</v>
      </c>
      <c r="K238" s="91">
        <v>4.38</v>
      </c>
      <c r="L238" t="s">
        <v>105</v>
      </c>
      <c r="M238" s="91">
        <v>4.6900000000000004</v>
      </c>
      <c r="N238" s="91">
        <v>6.15</v>
      </c>
      <c r="O238" s="91">
        <v>2636142.4300000002</v>
      </c>
      <c r="P238" s="91">
        <v>98.7</v>
      </c>
      <c r="Q238" s="91">
        <v>0</v>
      </c>
      <c r="R238" s="91">
        <v>2601.8725784100002</v>
      </c>
      <c r="S238" s="91">
        <v>0.14000000000000001</v>
      </c>
      <c r="T238" s="91">
        <v>1.26</v>
      </c>
      <c r="U238" s="91">
        <v>0.22</v>
      </c>
    </row>
    <row r="239" spans="2:21">
      <c r="B239" t="s">
        <v>1086</v>
      </c>
      <c r="C239" t="s">
        <v>1087</v>
      </c>
      <c r="D239" t="s">
        <v>103</v>
      </c>
      <c r="E239" t="s">
        <v>126</v>
      </c>
      <c r="F239" t="s">
        <v>801</v>
      </c>
      <c r="G239" t="s">
        <v>550</v>
      </c>
      <c r="H239" t="s">
        <v>802</v>
      </c>
      <c r="I239" t="s">
        <v>233</v>
      </c>
      <c r="J239" t="s">
        <v>1088</v>
      </c>
      <c r="K239" s="91">
        <v>3.22</v>
      </c>
      <c r="L239" t="s">
        <v>105</v>
      </c>
      <c r="M239" s="91">
        <v>6.7</v>
      </c>
      <c r="N239" s="91">
        <v>4.62</v>
      </c>
      <c r="O239" s="91">
        <v>419353</v>
      </c>
      <c r="P239" s="91">
        <v>100.87</v>
      </c>
      <c r="Q239" s="91">
        <v>0</v>
      </c>
      <c r="R239" s="91">
        <v>423.00137109999997</v>
      </c>
      <c r="S239" s="91">
        <v>0.03</v>
      </c>
      <c r="T239" s="91">
        <v>0.2</v>
      </c>
      <c r="U239" s="91">
        <v>0.04</v>
      </c>
    </row>
    <row r="240" spans="2:21">
      <c r="B240" s="92" t="s">
        <v>1089</v>
      </c>
      <c r="C240" s="16"/>
      <c r="D240" s="16"/>
      <c r="E240" s="16"/>
      <c r="F240" s="16"/>
      <c r="K240" s="93">
        <v>0</v>
      </c>
      <c r="N240" s="93">
        <v>0</v>
      </c>
      <c r="O240" s="93">
        <v>0</v>
      </c>
      <c r="Q240" s="93">
        <v>0</v>
      </c>
      <c r="R240" s="93">
        <v>0</v>
      </c>
      <c r="T240" s="93">
        <v>0</v>
      </c>
      <c r="U240" s="93">
        <v>0</v>
      </c>
    </row>
    <row r="241" spans="2:21">
      <c r="B241" t="s">
        <v>272</v>
      </c>
      <c r="C241" t="s">
        <v>272</v>
      </c>
      <c r="D241" s="16"/>
      <c r="E241" s="16"/>
      <c r="F241" s="16"/>
      <c r="G241" t="s">
        <v>272</v>
      </c>
      <c r="H241" t="s">
        <v>272</v>
      </c>
      <c r="K241" s="91">
        <v>0</v>
      </c>
      <c r="L241" t="s">
        <v>272</v>
      </c>
      <c r="M241" s="91">
        <v>0</v>
      </c>
      <c r="N241" s="91">
        <v>0</v>
      </c>
      <c r="O241" s="91">
        <v>0</v>
      </c>
      <c r="P241" s="91">
        <v>0</v>
      </c>
      <c r="R241" s="91">
        <v>0</v>
      </c>
      <c r="S241" s="91">
        <v>0</v>
      </c>
      <c r="T241" s="91">
        <v>0</v>
      </c>
      <c r="U241" s="91">
        <v>0</v>
      </c>
    </row>
    <row r="242" spans="2:21">
      <c r="B242" s="92" t="s">
        <v>278</v>
      </c>
      <c r="C242" s="16"/>
      <c r="D242" s="16"/>
      <c r="E242" s="16"/>
      <c r="F242" s="16"/>
      <c r="K242" s="93">
        <v>0</v>
      </c>
      <c r="N242" s="93">
        <v>0</v>
      </c>
      <c r="O242" s="93">
        <v>0</v>
      </c>
      <c r="Q242" s="93">
        <v>0</v>
      </c>
      <c r="R242" s="93">
        <v>0</v>
      </c>
      <c r="T242" s="93">
        <v>0</v>
      </c>
      <c r="U242" s="93">
        <v>0</v>
      </c>
    </row>
    <row r="243" spans="2:21">
      <c r="B243" s="92" t="s">
        <v>376</v>
      </c>
      <c r="C243" s="16"/>
      <c r="D243" s="16"/>
      <c r="E243" s="16"/>
      <c r="F243" s="16"/>
      <c r="K243" s="93">
        <v>0</v>
      </c>
      <c r="N243" s="93">
        <v>0</v>
      </c>
      <c r="O243" s="93">
        <v>0</v>
      </c>
      <c r="Q243" s="93">
        <v>0</v>
      </c>
      <c r="R243" s="93">
        <v>0</v>
      </c>
      <c r="T243" s="93">
        <v>0</v>
      </c>
      <c r="U243" s="93">
        <v>0</v>
      </c>
    </row>
    <row r="244" spans="2:21">
      <c r="B244" t="s">
        <v>272</v>
      </c>
      <c r="C244" t="s">
        <v>272</v>
      </c>
      <c r="D244" s="16"/>
      <c r="E244" s="16"/>
      <c r="F244" s="16"/>
      <c r="G244" t="s">
        <v>272</v>
      </c>
      <c r="H244" t="s">
        <v>272</v>
      </c>
      <c r="K244" s="91">
        <v>0</v>
      </c>
      <c r="L244" t="s">
        <v>272</v>
      </c>
      <c r="M244" s="91">
        <v>0</v>
      </c>
      <c r="N244" s="91">
        <v>0</v>
      </c>
      <c r="O244" s="91">
        <v>0</v>
      </c>
      <c r="P244" s="91">
        <v>0</v>
      </c>
      <c r="R244" s="91">
        <v>0</v>
      </c>
      <c r="S244" s="91">
        <v>0</v>
      </c>
      <c r="T244" s="91">
        <v>0</v>
      </c>
      <c r="U244" s="91">
        <v>0</v>
      </c>
    </row>
    <row r="245" spans="2:21">
      <c r="B245" s="92" t="s">
        <v>377</v>
      </c>
      <c r="C245" s="16"/>
      <c r="D245" s="16"/>
      <c r="E245" s="16"/>
      <c r="F245" s="16"/>
      <c r="K245" s="93">
        <v>0</v>
      </c>
      <c r="N245" s="93">
        <v>0</v>
      </c>
      <c r="O245" s="93">
        <v>0</v>
      </c>
      <c r="Q245" s="93">
        <v>0</v>
      </c>
      <c r="R245" s="93">
        <v>0</v>
      </c>
      <c r="T245" s="93">
        <v>0</v>
      </c>
      <c r="U245" s="93">
        <v>0</v>
      </c>
    </row>
    <row r="246" spans="2:21">
      <c r="B246" t="s">
        <v>272</v>
      </c>
      <c r="C246" t="s">
        <v>272</v>
      </c>
      <c r="D246" s="16"/>
      <c r="E246" s="16"/>
      <c r="F246" s="16"/>
      <c r="G246" t="s">
        <v>272</v>
      </c>
      <c r="H246" t="s">
        <v>272</v>
      </c>
      <c r="K246" s="91">
        <v>0</v>
      </c>
      <c r="L246" t="s">
        <v>272</v>
      </c>
      <c r="M246" s="91">
        <v>0</v>
      </c>
      <c r="N246" s="91">
        <v>0</v>
      </c>
      <c r="O246" s="91">
        <v>0</v>
      </c>
      <c r="P246" s="91">
        <v>0</v>
      </c>
      <c r="R246" s="91">
        <v>0</v>
      </c>
      <c r="S246" s="91">
        <v>0</v>
      </c>
      <c r="T246" s="91">
        <v>0</v>
      </c>
      <c r="U246" s="91">
        <v>0</v>
      </c>
    </row>
    <row r="247" spans="2:21">
      <c r="B247" t="s">
        <v>280</v>
      </c>
      <c r="C247" s="16"/>
      <c r="D247" s="16"/>
      <c r="E247" s="16"/>
      <c r="F247" s="16"/>
    </row>
    <row r="248" spans="2:21">
      <c r="B248" t="s">
        <v>370</v>
      </c>
      <c r="C248" s="16"/>
      <c r="D248" s="16"/>
      <c r="E248" s="16"/>
      <c r="F248" s="16"/>
    </row>
    <row r="249" spans="2:21">
      <c r="B249" t="s">
        <v>371</v>
      </c>
      <c r="C249" s="16"/>
      <c r="D249" s="16"/>
      <c r="E249" s="16"/>
      <c r="F249" s="16"/>
    </row>
    <row r="250" spans="2:21">
      <c r="B250" t="s">
        <v>372</v>
      </c>
      <c r="C250" s="16"/>
      <c r="D250" s="16"/>
      <c r="E250" s="16"/>
      <c r="F250" s="16"/>
    </row>
    <row r="251" spans="2:21">
      <c r="B251" t="s">
        <v>373</v>
      </c>
      <c r="C251" s="16"/>
      <c r="D251" s="16"/>
      <c r="E251" s="16"/>
      <c r="F251" s="16"/>
    </row>
    <row r="252" spans="2:21"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9">
        <v>43373</v>
      </c>
      <c r="E1" s="16"/>
      <c r="F1" s="16"/>
      <c r="G1" s="16"/>
    </row>
    <row r="2" spans="2:62">
      <c r="B2" s="2" t="s">
        <v>1</v>
      </c>
      <c r="C2" s="12" t="s">
        <v>2972</v>
      </c>
      <c r="E2" s="16"/>
      <c r="F2" s="16"/>
      <c r="G2" s="16"/>
    </row>
    <row r="3" spans="2:62">
      <c r="B3" s="2" t="s">
        <v>2</v>
      </c>
      <c r="C3" s="26" t="s">
        <v>2973</v>
      </c>
      <c r="E3" s="16"/>
      <c r="F3" s="16"/>
      <c r="G3" s="16"/>
    </row>
    <row r="4" spans="2:62">
      <c r="B4" s="2" t="s">
        <v>3</v>
      </c>
      <c r="C4" s="100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19594669.27</v>
      </c>
      <c r="J11" s="7"/>
      <c r="K11" s="90">
        <v>109.05852</v>
      </c>
      <c r="L11" s="90">
        <v>157943.38986161086</v>
      </c>
      <c r="M11" s="7"/>
      <c r="N11" s="90">
        <v>100</v>
      </c>
      <c r="O11" s="90">
        <v>13.44</v>
      </c>
      <c r="BF11" s="16"/>
      <c r="BG11" s="19"/>
      <c r="BH11" s="16"/>
      <c r="BJ11" s="16"/>
    </row>
    <row r="12" spans="2:62">
      <c r="B12" s="92" t="s">
        <v>228</v>
      </c>
      <c r="E12" s="16"/>
      <c r="F12" s="16"/>
      <c r="G12" s="16"/>
      <c r="I12" s="93">
        <v>19223562.27</v>
      </c>
      <c r="K12" s="93">
        <v>109.05852</v>
      </c>
      <c r="L12" s="93">
        <v>116290.31065576804</v>
      </c>
      <c r="N12" s="93">
        <v>73.63</v>
      </c>
      <c r="O12" s="93">
        <v>9.9</v>
      </c>
    </row>
    <row r="13" spans="2:62">
      <c r="B13" s="92" t="s">
        <v>1090</v>
      </c>
      <c r="E13" s="16"/>
      <c r="F13" s="16"/>
      <c r="G13" s="16"/>
      <c r="I13" s="93">
        <v>16411391.08</v>
      </c>
      <c r="K13" s="93">
        <v>82.046620000000004</v>
      </c>
      <c r="L13" s="93">
        <v>82341.576496209993</v>
      </c>
      <c r="N13" s="93">
        <v>52.13</v>
      </c>
      <c r="O13" s="93">
        <v>7.01</v>
      </c>
    </row>
    <row r="14" spans="2:62">
      <c r="B14" t="s">
        <v>1091</v>
      </c>
      <c r="C14" t="s">
        <v>1092</v>
      </c>
      <c r="D14" t="s">
        <v>103</v>
      </c>
      <c r="E14" t="s">
        <v>126</v>
      </c>
      <c r="F14" t="s">
        <v>801</v>
      </c>
      <c r="G14" t="s">
        <v>550</v>
      </c>
      <c r="H14" t="s">
        <v>105</v>
      </c>
      <c r="I14" s="91">
        <v>418384.73</v>
      </c>
      <c r="J14" s="91">
        <v>181.2</v>
      </c>
      <c r="K14" s="91">
        <v>0</v>
      </c>
      <c r="L14" s="91">
        <v>758.11313075999999</v>
      </c>
      <c r="M14" s="91">
        <v>0.01</v>
      </c>
      <c r="N14" s="91">
        <v>0.48</v>
      </c>
      <c r="O14" s="91">
        <v>0.06</v>
      </c>
    </row>
    <row r="15" spans="2:62">
      <c r="B15" t="s">
        <v>1093</v>
      </c>
      <c r="C15" t="s">
        <v>1094</v>
      </c>
      <c r="D15" t="s">
        <v>103</v>
      </c>
      <c r="E15" t="s">
        <v>126</v>
      </c>
      <c r="F15" t="s">
        <v>577</v>
      </c>
      <c r="G15" t="s">
        <v>550</v>
      </c>
      <c r="H15" t="s">
        <v>105</v>
      </c>
      <c r="I15" s="91">
        <v>5043</v>
      </c>
      <c r="J15" s="91">
        <v>57050</v>
      </c>
      <c r="K15" s="91">
        <v>0</v>
      </c>
      <c r="L15" s="91">
        <v>2877.0315000000001</v>
      </c>
      <c r="M15" s="91">
        <v>0.04</v>
      </c>
      <c r="N15" s="91">
        <v>1.82</v>
      </c>
      <c r="O15" s="91">
        <v>0.24</v>
      </c>
    </row>
    <row r="16" spans="2:62">
      <c r="B16" t="s">
        <v>1095</v>
      </c>
      <c r="C16" t="s">
        <v>1096</v>
      </c>
      <c r="D16" t="s">
        <v>103</v>
      </c>
      <c r="E16" t="s">
        <v>126</v>
      </c>
      <c r="F16" t="s">
        <v>1097</v>
      </c>
      <c r="G16" t="s">
        <v>1098</v>
      </c>
      <c r="H16" t="s">
        <v>105</v>
      </c>
      <c r="I16" s="91">
        <v>29661</v>
      </c>
      <c r="J16" s="91">
        <v>7973</v>
      </c>
      <c r="K16" s="91">
        <v>0</v>
      </c>
      <c r="L16" s="91">
        <v>2364.8715299999999</v>
      </c>
      <c r="M16" s="91">
        <v>0</v>
      </c>
      <c r="N16" s="91">
        <v>1.5</v>
      </c>
      <c r="O16" s="91">
        <v>0.2</v>
      </c>
    </row>
    <row r="17" spans="2:15">
      <c r="B17" t="s">
        <v>1099</v>
      </c>
      <c r="C17" t="s">
        <v>1100</v>
      </c>
      <c r="D17" t="s">
        <v>103</v>
      </c>
      <c r="E17" t="s">
        <v>126</v>
      </c>
      <c r="F17" t="s">
        <v>1101</v>
      </c>
      <c r="G17" t="s">
        <v>1098</v>
      </c>
      <c r="H17" t="s">
        <v>105</v>
      </c>
      <c r="I17" s="91">
        <v>7578</v>
      </c>
      <c r="J17" s="91">
        <v>26080</v>
      </c>
      <c r="K17" s="91">
        <v>0</v>
      </c>
      <c r="L17" s="91">
        <v>1976.3424</v>
      </c>
      <c r="M17" s="91">
        <v>0.01</v>
      </c>
      <c r="N17" s="91">
        <v>1.25</v>
      </c>
      <c r="O17" s="91">
        <v>0.17</v>
      </c>
    </row>
    <row r="18" spans="2:15">
      <c r="B18" t="s">
        <v>1102</v>
      </c>
      <c r="C18" t="s">
        <v>1103</v>
      </c>
      <c r="D18" t="s">
        <v>103</v>
      </c>
      <c r="E18" t="s">
        <v>126</v>
      </c>
      <c r="F18" t="s">
        <v>700</v>
      </c>
      <c r="G18" t="s">
        <v>543</v>
      </c>
      <c r="H18" t="s">
        <v>105</v>
      </c>
      <c r="I18" s="91">
        <v>53866.63</v>
      </c>
      <c r="J18" s="91">
        <v>2198</v>
      </c>
      <c r="K18" s="91">
        <v>0</v>
      </c>
      <c r="L18" s="91">
        <v>1183.9885274000001</v>
      </c>
      <c r="M18" s="91">
        <v>0.02</v>
      </c>
      <c r="N18" s="91">
        <v>0.75</v>
      </c>
      <c r="O18" s="91">
        <v>0.1</v>
      </c>
    </row>
    <row r="19" spans="2:15">
      <c r="B19" t="s">
        <v>1104</v>
      </c>
      <c r="C19" t="s">
        <v>1105</v>
      </c>
      <c r="D19" t="s">
        <v>103</v>
      </c>
      <c r="E19" t="s">
        <v>126</v>
      </c>
      <c r="F19" t="s">
        <v>1106</v>
      </c>
      <c r="G19" t="s">
        <v>543</v>
      </c>
      <c r="H19" t="s">
        <v>105</v>
      </c>
      <c r="I19" s="91">
        <v>44554</v>
      </c>
      <c r="J19" s="91">
        <v>2796</v>
      </c>
      <c r="K19" s="91">
        <v>0</v>
      </c>
      <c r="L19" s="91">
        <v>1245.72984</v>
      </c>
      <c r="M19" s="91">
        <v>0.02</v>
      </c>
      <c r="N19" s="91">
        <v>0.79</v>
      </c>
      <c r="O19" s="91">
        <v>0.11</v>
      </c>
    </row>
    <row r="20" spans="2:15">
      <c r="B20" t="s">
        <v>1107</v>
      </c>
      <c r="C20" t="s">
        <v>1108</v>
      </c>
      <c r="D20" t="s">
        <v>103</v>
      </c>
      <c r="E20" t="s">
        <v>126</v>
      </c>
      <c r="F20" t="s">
        <v>1109</v>
      </c>
      <c r="G20" t="s">
        <v>916</v>
      </c>
      <c r="H20" t="s">
        <v>105</v>
      </c>
      <c r="I20" s="91">
        <v>6502</v>
      </c>
      <c r="J20" s="91">
        <v>46120</v>
      </c>
      <c r="K20" s="91">
        <v>0</v>
      </c>
      <c r="L20" s="91">
        <v>2998.7224000000001</v>
      </c>
      <c r="M20" s="91">
        <v>0.01</v>
      </c>
      <c r="N20" s="91">
        <v>1.9</v>
      </c>
      <c r="O20" s="91">
        <v>0.26</v>
      </c>
    </row>
    <row r="21" spans="2:15">
      <c r="B21" t="s">
        <v>1110</v>
      </c>
      <c r="C21" t="s">
        <v>1111</v>
      </c>
      <c r="D21" t="s">
        <v>103</v>
      </c>
      <c r="E21" t="s">
        <v>126</v>
      </c>
      <c r="F21" t="s">
        <v>765</v>
      </c>
      <c r="G21" t="s">
        <v>381</v>
      </c>
      <c r="H21" t="s">
        <v>105</v>
      </c>
      <c r="I21" s="91">
        <v>273073.44</v>
      </c>
      <c r="J21" s="91">
        <v>1213</v>
      </c>
      <c r="K21" s="91">
        <v>0</v>
      </c>
      <c r="L21" s="91">
        <v>3312.3808272000001</v>
      </c>
      <c r="M21" s="91">
        <v>0.02</v>
      </c>
      <c r="N21" s="91">
        <v>2.1</v>
      </c>
      <c r="O21" s="91">
        <v>0.28000000000000003</v>
      </c>
    </row>
    <row r="22" spans="2:15">
      <c r="B22" t="s">
        <v>1112</v>
      </c>
      <c r="C22" t="s">
        <v>1113</v>
      </c>
      <c r="D22" t="s">
        <v>103</v>
      </c>
      <c r="E22" t="s">
        <v>126</v>
      </c>
      <c r="F22" t="s">
        <v>1114</v>
      </c>
      <c r="G22" t="s">
        <v>381</v>
      </c>
      <c r="H22" t="s">
        <v>105</v>
      </c>
      <c r="I22" s="91">
        <v>372059</v>
      </c>
      <c r="J22" s="91">
        <v>2664</v>
      </c>
      <c r="K22" s="91">
        <v>0</v>
      </c>
      <c r="L22" s="91">
        <v>9911.6517600000006</v>
      </c>
      <c r="M22" s="91">
        <v>0.03</v>
      </c>
      <c r="N22" s="91">
        <v>6.28</v>
      </c>
      <c r="O22" s="91">
        <v>0.84</v>
      </c>
    </row>
    <row r="23" spans="2:15">
      <c r="B23" t="s">
        <v>1115</v>
      </c>
      <c r="C23" t="s">
        <v>1116</v>
      </c>
      <c r="D23" t="s">
        <v>103</v>
      </c>
      <c r="E23" t="s">
        <v>126</v>
      </c>
      <c r="F23" t="s">
        <v>380</v>
      </c>
      <c r="G23" t="s">
        <v>381</v>
      </c>
      <c r="H23" t="s">
        <v>105</v>
      </c>
      <c r="I23" s="91">
        <v>404181</v>
      </c>
      <c r="J23" s="91">
        <v>2399</v>
      </c>
      <c r="K23" s="91">
        <v>0</v>
      </c>
      <c r="L23" s="91">
        <v>9696.3021900000003</v>
      </c>
      <c r="M23" s="91">
        <v>0.03</v>
      </c>
      <c r="N23" s="91">
        <v>6.14</v>
      </c>
      <c r="O23" s="91">
        <v>0.83</v>
      </c>
    </row>
    <row r="24" spans="2:15">
      <c r="B24" t="s">
        <v>1117</v>
      </c>
      <c r="C24" t="s">
        <v>1118</v>
      </c>
      <c r="D24" t="s">
        <v>103</v>
      </c>
      <c r="E24" t="s">
        <v>126</v>
      </c>
      <c r="F24" t="s">
        <v>716</v>
      </c>
      <c r="G24" t="s">
        <v>381</v>
      </c>
      <c r="H24" t="s">
        <v>105</v>
      </c>
      <c r="I24" s="91">
        <v>66007</v>
      </c>
      <c r="J24" s="91">
        <v>6372</v>
      </c>
      <c r="K24" s="91">
        <v>0</v>
      </c>
      <c r="L24" s="91">
        <v>4205.9660400000002</v>
      </c>
      <c r="M24" s="91">
        <v>0.03</v>
      </c>
      <c r="N24" s="91">
        <v>2.66</v>
      </c>
      <c r="O24" s="91">
        <v>0.36</v>
      </c>
    </row>
    <row r="25" spans="2:15">
      <c r="B25" t="s">
        <v>1119</v>
      </c>
      <c r="C25" t="s">
        <v>1120</v>
      </c>
      <c r="D25" t="s">
        <v>103</v>
      </c>
      <c r="E25" t="s">
        <v>126</v>
      </c>
      <c r="F25" t="s">
        <v>686</v>
      </c>
      <c r="G25" t="s">
        <v>381</v>
      </c>
      <c r="H25" t="s">
        <v>105</v>
      </c>
      <c r="I25" s="91">
        <v>22381</v>
      </c>
      <c r="J25" s="91">
        <v>8209</v>
      </c>
      <c r="K25" s="91">
        <v>0</v>
      </c>
      <c r="L25" s="91">
        <v>1837.25629</v>
      </c>
      <c r="M25" s="91">
        <v>0.02</v>
      </c>
      <c r="N25" s="91">
        <v>1.1599999999999999</v>
      </c>
      <c r="O25" s="91">
        <v>0.16</v>
      </c>
    </row>
    <row r="26" spans="2:15">
      <c r="B26" t="s">
        <v>1121</v>
      </c>
      <c r="C26" t="s">
        <v>1122</v>
      </c>
      <c r="D26" t="s">
        <v>103</v>
      </c>
      <c r="E26" t="s">
        <v>126</v>
      </c>
      <c r="F26" t="s">
        <v>1123</v>
      </c>
      <c r="G26" t="s">
        <v>769</v>
      </c>
      <c r="H26" t="s">
        <v>105</v>
      </c>
      <c r="I26" s="91">
        <v>678</v>
      </c>
      <c r="J26" s="91">
        <v>116900</v>
      </c>
      <c r="K26" s="91">
        <v>0</v>
      </c>
      <c r="L26" s="91">
        <v>792.58199999999999</v>
      </c>
      <c r="M26" s="91">
        <v>0.01</v>
      </c>
      <c r="N26" s="91">
        <v>0.5</v>
      </c>
      <c r="O26" s="91">
        <v>7.0000000000000007E-2</v>
      </c>
    </row>
    <row r="27" spans="2:15">
      <c r="B27" t="s">
        <v>1124</v>
      </c>
      <c r="C27" t="s">
        <v>1125</v>
      </c>
      <c r="D27" t="s">
        <v>103</v>
      </c>
      <c r="E27" t="s">
        <v>126</v>
      </c>
      <c r="F27" t="s">
        <v>1126</v>
      </c>
      <c r="G27" t="s">
        <v>1080</v>
      </c>
      <c r="H27" t="s">
        <v>105</v>
      </c>
      <c r="I27" s="91">
        <v>374122.14</v>
      </c>
      <c r="J27" s="91">
        <v>1079</v>
      </c>
      <c r="K27" s="91">
        <v>0</v>
      </c>
      <c r="L27" s="91">
        <v>4036.7778905999999</v>
      </c>
      <c r="M27" s="91">
        <v>0.03</v>
      </c>
      <c r="N27" s="91">
        <v>2.56</v>
      </c>
      <c r="O27" s="91">
        <v>0.34</v>
      </c>
    </row>
    <row r="28" spans="2:15">
      <c r="B28" t="s">
        <v>1127</v>
      </c>
      <c r="C28" t="s">
        <v>1128</v>
      </c>
      <c r="D28" t="s">
        <v>103</v>
      </c>
      <c r="E28" t="s">
        <v>126</v>
      </c>
      <c r="F28" t="s">
        <v>1079</v>
      </c>
      <c r="G28" t="s">
        <v>1080</v>
      </c>
      <c r="H28" t="s">
        <v>105</v>
      </c>
      <c r="I28" s="91">
        <v>13148786.810000001</v>
      </c>
      <c r="J28" s="91">
        <v>42.5</v>
      </c>
      <c r="K28" s="91">
        <v>0</v>
      </c>
      <c r="L28" s="91">
        <v>5588.2343942500002</v>
      </c>
      <c r="M28" s="91">
        <v>0.1</v>
      </c>
      <c r="N28" s="91">
        <v>3.54</v>
      </c>
      <c r="O28" s="91">
        <v>0.48</v>
      </c>
    </row>
    <row r="29" spans="2:15">
      <c r="B29" t="s">
        <v>1129</v>
      </c>
      <c r="C29" t="s">
        <v>1130</v>
      </c>
      <c r="D29" t="s">
        <v>103</v>
      </c>
      <c r="E29" t="s">
        <v>126</v>
      </c>
      <c r="F29" t="s">
        <v>899</v>
      </c>
      <c r="G29" t="s">
        <v>585</v>
      </c>
      <c r="H29" t="s">
        <v>105</v>
      </c>
      <c r="I29" s="91">
        <v>261104</v>
      </c>
      <c r="J29" s="91">
        <v>2220</v>
      </c>
      <c r="K29" s="91">
        <v>0</v>
      </c>
      <c r="L29" s="91">
        <v>5796.5087999999996</v>
      </c>
      <c r="M29" s="91">
        <v>0.02</v>
      </c>
      <c r="N29" s="91">
        <v>3.67</v>
      </c>
      <c r="O29" s="91">
        <v>0.49</v>
      </c>
    </row>
    <row r="30" spans="2:15">
      <c r="B30" t="s">
        <v>1131</v>
      </c>
      <c r="C30" t="s">
        <v>1132</v>
      </c>
      <c r="D30" t="s">
        <v>103</v>
      </c>
      <c r="E30" t="s">
        <v>126</v>
      </c>
      <c r="F30" t="s">
        <v>1133</v>
      </c>
      <c r="G30" t="s">
        <v>1134</v>
      </c>
      <c r="H30" t="s">
        <v>105</v>
      </c>
      <c r="I30" s="91">
        <v>6570.2</v>
      </c>
      <c r="J30" s="91">
        <v>7920</v>
      </c>
      <c r="K30" s="91">
        <v>0</v>
      </c>
      <c r="L30" s="91">
        <v>520.35983999999996</v>
      </c>
      <c r="M30" s="91">
        <v>0.01</v>
      </c>
      <c r="N30" s="91">
        <v>0.33</v>
      </c>
      <c r="O30" s="91">
        <v>0.04</v>
      </c>
    </row>
    <row r="31" spans="2:15">
      <c r="B31" t="s">
        <v>1135</v>
      </c>
      <c r="C31" t="s">
        <v>1136</v>
      </c>
      <c r="D31" t="s">
        <v>103</v>
      </c>
      <c r="E31" t="s">
        <v>126</v>
      </c>
      <c r="F31" t="s">
        <v>1137</v>
      </c>
      <c r="G31" t="s">
        <v>883</v>
      </c>
      <c r="H31" t="s">
        <v>105</v>
      </c>
      <c r="I31" s="91">
        <v>12435</v>
      </c>
      <c r="J31" s="91">
        <v>37650</v>
      </c>
      <c r="K31" s="91">
        <v>0</v>
      </c>
      <c r="L31" s="91">
        <v>4681.7775000000001</v>
      </c>
      <c r="M31" s="91">
        <v>0.02</v>
      </c>
      <c r="N31" s="91">
        <v>2.96</v>
      </c>
      <c r="O31" s="91">
        <v>0.4</v>
      </c>
    </row>
    <row r="32" spans="2:15">
      <c r="B32" t="s">
        <v>1138</v>
      </c>
      <c r="C32" t="s">
        <v>1139</v>
      </c>
      <c r="D32" t="s">
        <v>103</v>
      </c>
      <c r="E32" t="s">
        <v>126</v>
      </c>
      <c r="F32" t="s">
        <v>882</v>
      </c>
      <c r="G32" t="s">
        <v>883</v>
      </c>
      <c r="H32" t="s">
        <v>105</v>
      </c>
      <c r="I32" s="91">
        <v>37658</v>
      </c>
      <c r="J32" s="91">
        <v>7999</v>
      </c>
      <c r="K32" s="91">
        <v>0</v>
      </c>
      <c r="L32" s="91">
        <v>3012.2634200000002</v>
      </c>
      <c r="M32" s="91">
        <v>0.03</v>
      </c>
      <c r="N32" s="91">
        <v>1.91</v>
      </c>
      <c r="O32" s="91">
        <v>0.26</v>
      </c>
    </row>
    <row r="33" spans="2:15">
      <c r="B33" t="s">
        <v>1140</v>
      </c>
      <c r="C33" t="s">
        <v>1141</v>
      </c>
      <c r="D33" t="s">
        <v>103</v>
      </c>
      <c r="E33" t="s">
        <v>126</v>
      </c>
      <c r="F33" t="s">
        <v>1142</v>
      </c>
      <c r="G33" t="s">
        <v>1143</v>
      </c>
      <c r="H33" t="s">
        <v>105</v>
      </c>
      <c r="I33" s="91">
        <v>11112</v>
      </c>
      <c r="J33" s="91">
        <v>10450</v>
      </c>
      <c r="K33" s="91">
        <v>0</v>
      </c>
      <c r="L33" s="91">
        <v>1161.204</v>
      </c>
      <c r="M33" s="91">
        <v>0.02</v>
      </c>
      <c r="N33" s="91">
        <v>0.74</v>
      </c>
      <c r="O33" s="91">
        <v>0.1</v>
      </c>
    </row>
    <row r="34" spans="2:15">
      <c r="B34" t="s">
        <v>1144</v>
      </c>
      <c r="C34" t="s">
        <v>1145</v>
      </c>
      <c r="D34" t="s">
        <v>103</v>
      </c>
      <c r="E34" t="s">
        <v>126</v>
      </c>
      <c r="F34" t="s">
        <v>911</v>
      </c>
      <c r="G34" t="s">
        <v>912</v>
      </c>
      <c r="H34" t="s">
        <v>105</v>
      </c>
      <c r="I34" s="91">
        <v>46044.23</v>
      </c>
      <c r="J34" s="91">
        <v>2330</v>
      </c>
      <c r="K34" s="91">
        <v>0</v>
      </c>
      <c r="L34" s="91">
        <v>1072.830559</v>
      </c>
      <c r="M34" s="91">
        <v>0.02</v>
      </c>
      <c r="N34" s="91">
        <v>0.68</v>
      </c>
      <c r="O34" s="91">
        <v>0.09</v>
      </c>
    </row>
    <row r="35" spans="2:15">
      <c r="B35" t="s">
        <v>1146</v>
      </c>
      <c r="C35" t="s">
        <v>1147</v>
      </c>
      <c r="D35" t="s">
        <v>103</v>
      </c>
      <c r="E35" t="s">
        <v>126</v>
      </c>
      <c r="F35" t="s">
        <v>456</v>
      </c>
      <c r="G35" t="s">
        <v>422</v>
      </c>
      <c r="H35" t="s">
        <v>105</v>
      </c>
      <c r="I35" s="91">
        <v>12620</v>
      </c>
      <c r="J35" s="91">
        <v>4440</v>
      </c>
      <c r="K35" s="91">
        <v>0</v>
      </c>
      <c r="L35" s="91">
        <v>560.32799999999997</v>
      </c>
      <c r="M35" s="91">
        <v>0.01</v>
      </c>
      <c r="N35" s="91">
        <v>0.35</v>
      </c>
      <c r="O35" s="91">
        <v>0.05</v>
      </c>
    </row>
    <row r="36" spans="2:15">
      <c r="B36" t="s">
        <v>1148</v>
      </c>
      <c r="C36" t="s">
        <v>1149</v>
      </c>
      <c r="D36" t="s">
        <v>103</v>
      </c>
      <c r="E36" t="s">
        <v>126</v>
      </c>
      <c r="F36" t="s">
        <v>461</v>
      </c>
      <c r="G36" t="s">
        <v>422</v>
      </c>
      <c r="H36" t="s">
        <v>105</v>
      </c>
      <c r="I36" s="91">
        <v>33126</v>
      </c>
      <c r="J36" s="91">
        <v>1920</v>
      </c>
      <c r="K36" s="91">
        <v>0</v>
      </c>
      <c r="L36" s="91">
        <v>636.01919999999996</v>
      </c>
      <c r="M36" s="91">
        <v>0.01</v>
      </c>
      <c r="N36" s="91">
        <v>0.4</v>
      </c>
      <c r="O36" s="91">
        <v>0.05</v>
      </c>
    </row>
    <row r="37" spans="2:15">
      <c r="B37" t="s">
        <v>1150</v>
      </c>
      <c r="C37" t="s">
        <v>1151</v>
      </c>
      <c r="D37" t="s">
        <v>103</v>
      </c>
      <c r="E37" t="s">
        <v>126</v>
      </c>
      <c r="F37" t="s">
        <v>614</v>
      </c>
      <c r="G37" t="s">
        <v>422</v>
      </c>
      <c r="H37" t="s">
        <v>105</v>
      </c>
      <c r="I37" s="91">
        <v>0.1</v>
      </c>
      <c r="J37" s="91">
        <v>3315</v>
      </c>
      <c r="K37" s="91">
        <v>4.0000000000000003E-5</v>
      </c>
      <c r="L37" s="91">
        <v>3.3549999999999999E-3</v>
      </c>
      <c r="M37" s="91">
        <v>0</v>
      </c>
      <c r="N37" s="91">
        <v>0</v>
      </c>
      <c r="O37" s="91">
        <v>0</v>
      </c>
    </row>
    <row r="38" spans="2:15">
      <c r="B38" t="s">
        <v>1152</v>
      </c>
      <c r="C38" t="s">
        <v>1153</v>
      </c>
      <c r="D38" t="s">
        <v>103</v>
      </c>
      <c r="E38" t="s">
        <v>126</v>
      </c>
      <c r="F38" t="s">
        <v>482</v>
      </c>
      <c r="G38" t="s">
        <v>422</v>
      </c>
      <c r="H38" t="s">
        <v>105</v>
      </c>
      <c r="I38" s="91">
        <v>13495.16</v>
      </c>
      <c r="J38" s="91">
        <v>15810</v>
      </c>
      <c r="K38" s="91">
        <v>0</v>
      </c>
      <c r="L38" s="91">
        <v>2133.5847960000001</v>
      </c>
      <c r="M38" s="91">
        <v>0.03</v>
      </c>
      <c r="N38" s="91">
        <v>1.35</v>
      </c>
      <c r="O38" s="91">
        <v>0.18</v>
      </c>
    </row>
    <row r="39" spans="2:15">
      <c r="B39" t="s">
        <v>1154</v>
      </c>
      <c r="C39" t="s">
        <v>1155</v>
      </c>
      <c r="D39" t="s">
        <v>103</v>
      </c>
      <c r="E39" t="s">
        <v>126</v>
      </c>
      <c r="F39" t="s">
        <v>421</v>
      </c>
      <c r="G39" t="s">
        <v>422</v>
      </c>
      <c r="H39" t="s">
        <v>105</v>
      </c>
      <c r="I39" s="91">
        <v>29255</v>
      </c>
      <c r="J39" s="91">
        <v>18680</v>
      </c>
      <c r="K39" s="91">
        <v>0</v>
      </c>
      <c r="L39" s="91">
        <v>5464.8339999999998</v>
      </c>
      <c r="M39" s="91">
        <v>0.02</v>
      </c>
      <c r="N39" s="91">
        <v>3.46</v>
      </c>
      <c r="O39" s="91">
        <v>0.47</v>
      </c>
    </row>
    <row r="40" spans="2:15">
      <c r="B40" t="s">
        <v>1156</v>
      </c>
      <c r="C40" t="s">
        <v>1157</v>
      </c>
      <c r="D40" t="s">
        <v>103</v>
      </c>
      <c r="E40" t="s">
        <v>126</v>
      </c>
      <c r="F40" t="s">
        <v>1158</v>
      </c>
      <c r="G40" t="s">
        <v>128</v>
      </c>
      <c r="H40" t="s">
        <v>105</v>
      </c>
      <c r="I40" s="91">
        <v>7575.64</v>
      </c>
      <c r="J40" s="91">
        <v>19130</v>
      </c>
      <c r="K40" s="91">
        <v>0</v>
      </c>
      <c r="L40" s="91">
        <v>1449.219932</v>
      </c>
      <c r="M40" s="91">
        <v>0.01</v>
      </c>
      <c r="N40" s="91">
        <v>0.92</v>
      </c>
      <c r="O40" s="91">
        <v>0.12</v>
      </c>
    </row>
    <row r="41" spans="2:15">
      <c r="B41" t="s">
        <v>1159</v>
      </c>
      <c r="C41" t="s">
        <v>1160</v>
      </c>
      <c r="D41" t="s">
        <v>103</v>
      </c>
      <c r="E41" t="s">
        <v>126</v>
      </c>
      <c r="F41" t="s">
        <v>509</v>
      </c>
      <c r="G41" t="s">
        <v>135</v>
      </c>
      <c r="H41" t="s">
        <v>105</v>
      </c>
      <c r="I41" s="91">
        <v>713518</v>
      </c>
      <c r="J41" s="91">
        <v>418.3</v>
      </c>
      <c r="K41" s="91">
        <v>82.046580000000006</v>
      </c>
      <c r="L41" s="91">
        <v>3066.6923740000002</v>
      </c>
      <c r="M41" s="91">
        <v>0.03</v>
      </c>
      <c r="N41" s="91">
        <v>1.94</v>
      </c>
      <c r="O41" s="91">
        <v>0.26</v>
      </c>
    </row>
    <row r="42" spans="2:15">
      <c r="B42" s="92" t="s">
        <v>1161</v>
      </c>
      <c r="E42" s="16"/>
      <c r="F42" s="16"/>
      <c r="G42" s="16"/>
      <c r="I42" s="93">
        <v>1443082.3</v>
      </c>
      <c r="K42" s="93">
        <v>27.011900000000001</v>
      </c>
      <c r="L42" s="93">
        <v>26203.298122699998</v>
      </c>
      <c r="N42" s="93">
        <v>16.59</v>
      </c>
      <c r="O42" s="93">
        <v>2.23</v>
      </c>
    </row>
    <row r="43" spans="2:15">
      <c r="B43" t="s">
        <v>1162</v>
      </c>
      <c r="C43" t="s">
        <v>1163</v>
      </c>
      <c r="D43" t="s">
        <v>103</v>
      </c>
      <c r="E43" t="s">
        <v>126</v>
      </c>
      <c r="F43" t="s">
        <v>1164</v>
      </c>
      <c r="G43" t="s">
        <v>1165</v>
      </c>
      <c r="H43" t="s">
        <v>105</v>
      </c>
      <c r="I43" s="91">
        <v>10194</v>
      </c>
      <c r="J43" s="91">
        <v>4196</v>
      </c>
      <c r="K43" s="91">
        <v>0</v>
      </c>
      <c r="L43" s="91">
        <v>427.74023999999997</v>
      </c>
      <c r="M43" s="91">
        <v>0.04</v>
      </c>
      <c r="N43" s="91">
        <v>0.27</v>
      </c>
      <c r="O43" s="91">
        <v>0.04</v>
      </c>
    </row>
    <row r="44" spans="2:15">
      <c r="B44" t="s">
        <v>1166</v>
      </c>
      <c r="C44" t="s">
        <v>1167</v>
      </c>
      <c r="D44" t="s">
        <v>103</v>
      </c>
      <c r="E44" t="s">
        <v>126</v>
      </c>
      <c r="F44" t="s">
        <v>1168</v>
      </c>
      <c r="G44" t="s">
        <v>1165</v>
      </c>
      <c r="H44" t="s">
        <v>105</v>
      </c>
      <c r="I44" s="91">
        <v>56748</v>
      </c>
      <c r="J44" s="91">
        <v>2362</v>
      </c>
      <c r="K44" s="91">
        <v>0</v>
      </c>
      <c r="L44" s="91">
        <v>1340.3877600000001</v>
      </c>
      <c r="M44" s="91">
        <v>0.05</v>
      </c>
      <c r="N44" s="91">
        <v>0.85</v>
      </c>
      <c r="O44" s="91">
        <v>0.11</v>
      </c>
    </row>
    <row r="45" spans="2:15">
      <c r="B45" t="s">
        <v>1169</v>
      </c>
      <c r="C45" t="s">
        <v>1170</v>
      </c>
      <c r="D45" t="s">
        <v>103</v>
      </c>
      <c r="E45" t="s">
        <v>126</v>
      </c>
      <c r="F45" t="s">
        <v>1039</v>
      </c>
      <c r="G45" t="s">
        <v>550</v>
      </c>
      <c r="H45" t="s">
        <v>105</v>
      </c>
      <c r="I45" s="91">
        <v>52568</v>
      </c>
      <c r="J45" s="91">
        <v>2000</v>
      </c>
      <c r="K45" s="91">
        <v>0</v>
      </c>
      <c r="L45" s="91">
        <v>1051.3599999999999</v>
      </c>
      <c r="M45" s="91">
        <v>0.04</v>
      </c>
      <c r="N45" s="91">
        <v>0.67</v>
      </c>
      <c r="O45" s="91">
        <v>0.09</v>
      </c>
    </row>
    <row r="46" spans="2:15">
      <c r="B46" t="s">
        <v>1171</v>
      </c>
      <c r="C46" t="s">
        <v>1172</v>
      </c>
      <c r="D46" t="s">
        <v>103</v>
      </c>
      <c r="E46" t="s">
        <v>126</v>
      </c>
      <c r="F46" t="s">
        <v>1173</v>
      </c>
      <c r="G46" t="s">
        <v>1098</v>
      </c>
      <c r="H46" t="s">
        <v>105</v>
      </c>
      <c r="I46" s="91">
        <v>9431</v>
      </c>
      <c r="J46" s="91">
        <v>2245</v>
      </c>
      <c r="K46" s="91">
        <v>0</v>
      </c>
      <c r="L46" s="91">
        <v>211.72595000000001</v>
      </c>
      <c r="M46" s="91">
        <v>0.02</v>
      </c>
      <c r="N46" s="91">
        <v>0.13</v>
      </c>
      <c r="O46" s="91">
        <v>0.02</v>
      </c>
    </row>
    <row r="47" spans="2:15">
      <c r="B47" t="s">
        <v>1174</v>
      </c>
      <c r="C47" t="s">
        <v>1175</v>
      </c>
      <c r="D47" t="s">
        <v>103</v>
      </c>
      <c r="E47" t="s">
        <v>126</v>
      </c>
      <c r="F47" t="s">
        <v>1176</v>
      </c>
      <c r="G47" t="s">
        <v>543</v>
      </c>
      <c r="H47" t="s">
        <v>105</v>
      </c>
      <c r="I47" s="91">
        <v>4225</v>
      </c>
      <c r="J47" s="91">
        <v>22400</v>
      </c>
      <c r="K47" s="91">
        <v>0</v>
      </c>
      <c r="L47" s="91">
        <v>946.4</v>
      </c>
      <c r="M47" s="91">
        <v>0.03</v>
      </c>
      <c r="N47" s="91">
        <v>0.6</v>
      </c>
      <c r="O47" s="91">
        <v>0.08</v>
      </c>
    </row>
    <row r="48" spans="2:15">
      <c r="B48" t="s">
        <v>1177</v>
      </c>
      <c r="C48" t="s">
        <v>1178</v>
      </c>
      <c r="D48" t="s">
        <v>103</v>
      </c>
      <c r="E48" t="s">
        <v>126</v>
      </c>
      <c r="F48" t="s">
        <v>1179</v>
      </c>
      <c r="G48" t="s">
        <v>543</v>
      </c>
      <c r="H48" t="s">
        <v>105</v>
      </c>
      <c r="I48" s="91">
        <v>14856</v>
      </c>
      <c r="J48" s="91">
        <v>6850</v>
      </c>
      <c r="K48" s="91">
        <v>0</v>
      </c>
      <c r="L48" s="91">
        <v>1017.636</v>
      </c>
      <c r="M48" s="91">
        <v>0.03</v>
      </c>
      <c r="N48" s="91">
        <v>0.64</v>
      </c>
      <c r="O48" s="91">
        <v>0.09</v>
      </c>
    </row>
    <row r="49" spans="2:15">
      <c r="B49" t="s">
        <v>1180</v>
      </c>
      <c r="C49" t="s">
        <v>1181</v>
      </c>
      <c r="D49" t="s">
        <v>103</v>
      </c>
      <c r="E49" t="s">
        <v>126</v>
      </c>
      <c r="F49" t="s">
        <v>661</v>
      </c>
      <c r="G49" t="s">
        <v>543</v>
      </c>
      <c r="H49" t="s">
        <v>105</v>
      </c>
      <c r="I49" s="91">
        <v>14650</v>
      </c>
      <c r="J49" s="91">
        <v>4128</v>
      </c>
      <c r="K49" s="91">
        <v>0</v>
      </c>
      <c r="L49" s="91">
        <v>604.75199999999995</v>
      </c>
      <c r="M49" s="91">
        <v>0.02</v>
      </c>
      <c r="N49" s="91">
        <v>0.38</v>
      </c>
      <c r="O49" s="91">
        <v>0.05</v>
      </c>
    </row>
    <row r="50" spans="2:15">
      <c r="B50" t="s">
        <v>1182</v>
      </c>
      <c r="C50" t="s">
        <v>1183</v>
      </c>
      <c r="D50" t="s">
        <v>103</v>
      </c>
      <c r="E50" t="s">
        <v>126</v>
      </c>
      <c r="F50" t="s">
        <v>1184</v>
      </c>
      <c r="G50" t="s">
        <v>769</v>
      </c>
      <c r="H50" t="s">
        <v>105</v>
      </c>
      <c r="I50" s="91">
        <v>1699</v>
      </c>
      <c r="J50" s="91">
        <v>89680</v>
      </c>
      <c r="K50" s="91">
        <v>15.542899999999999</v>
      </c>
      <c r="L50" s="91">
        <v>1539.2061000000001</v>
      </c>
      <c r="M50" s="91">
        <v>0.04</v>
      </c>
      <c r="N50" s="91">
        <v>0.97</v>
      </c>
      <c r="O50" s="91">
        <v>0.13</v>
      </c>
    </row>
    <row r="51" spans="2:15">
      <c r="B51" t="s">
        <v>1185</v>
      </c>
      <c r="C51" t="s">
        <v>1186</v>
      </c>
      <c r="D51" t="s">
        <v>103</v>
      </c>
      <c r="E51" t="s">
        <v>126</v>
      </c>
      <c r="F51" t="s">
        <v>1187</v>
      </c>
      <c r="G51" t="s">
        <v>769</v>
      </c>
      <c r="H51" t="s">
        <v>105</v>
      </c>
      <c r="I51" s="91">
        <v>2098.5</v>
      </c>
      <c r="J51" s="91">
        <v>22370</v>
      </c>
      <c r="K51" s="91">
        <v>0</v>
      </c>
      <c r="L51" s="91">
        <v>469.43445000000003</v>
      </c>
      <c r="M51" s="91">
        <v>0.01</v>
      </c>
      <c r="N51" s="91">
        <v>0.3</v>
      </c>
      <c r="O51" s="91">
        <v>0.04</v>
      </c>
    </row>
    <row r="52" spans="2:15">
      <c r="B52" t="s">
        <v>1188</v>
      </c>
      <c r="C52" t="s">
        <v>1189</v>
      </c>
      <c r="D52" t="s">
        <v>103</v>
      </c>
      <c r="E52" t="s">
        <v>126</v>
      </c>
      <c r="F52" t="s">
        <v>1190</v>
      </c>
      <c r="G52" t="s">
        <v>1080</v>
      </c>
      <c r="H52" t="s">
        <v>105</v>
      </c>
      <c r="I52" s="91">
        <v>41833.5</v>
      </c>
      <c r="J52" s="91">
        <v>2494</v>
      </c>
      <c r="K52" s="91">
        <v>0</v>
      </c>
      <c r="L52" s="91">
        <v>1043.3274899999999</v>
      </c>
      <c r="M52" s="91">
        <v>0.04</v>
      </c>
      <c r="N52" s="91">
        <v>0.66</v>
      </c>
      <c r="O52" s="91">
        <v>0.09</v>
      </c>
    </row>
    <row r="53" spans="2:15">
      <c r="B53" t="s">
        <v>1191</v>
      </c>
      <c r="C53" t="s">
        <v>1192</v>
      </c>
      <c r="D53" t="s">
        <v>103</v>
      </c>
      <c r="E53" t="s">
        <v>126</v>
      </c>
      <c r="F53" t="s">
        <v>1193</v>
      </c>
      <c r="G53" t="s">
        <v>1080</v>
      </c>
      <c r="H53" t="s">
        <v>105</v>
      </c>
      <c r="I53" s="91">
        <v>378375.5</v>
      </c>
      <c r="J53" s="91">
        <v>271.3</v>
      </c>
      <c r="K53" s="91">
        <v>0</v>
      </c>
      <c r="L53" s="91">
        <v>1026.5327315</v>
      </c>
      <c r="M53" s="91">
        <v>0.04</v>
      </c>
      <c r="N53" s="91">
        <v>0.65</v>
      </c>
      <c r="O53" s="91">
        <v>0.09</v>
      </c>
    </row>
    <row r="54" spans="2:15">
      <c r="B54" t="s">
        <v>1194</v>
      </c>
      <c r="C54" t="s">
        <v>1195</v>
      </c>
      <c r="D54" t="s">
        <v>103</v>
      </c>
      <c r="E54" t="s">
        <v>126</v>
      </c>
      <c r="F54" t="s">
        <v>1196</v>
      </c>
      <c r="G54" t="s">
        <v>1197</v>
      </c>
      <c r="H54" t="s">
        <v>105</v>
      </c>
      <c r="I54" s="91">
        <v>1560</v>
      </c>
      <c r="J54" s="91">
        <v>15190</v>
      </c>
      <c r="K54" s="91">
        <v>0</v>
      </c>
      <c r="L54" s="91">
        <v>236.964</v>
      </c>
      <c r="M54" s="91">
        <v>0.03</v>
      </c>
      <c r="N54" s="91">
        <v>0.15</v>
      </c>
      <c r="O54" s="91">
        <v>0.02</v>
      </c>
    </row>
    <row r="55" spans="2:15">
      <c r="B55" t="s">
        <v>1198</v>
      </c>
      <c r="C55" t="s">
        <v>1199</v>
      </c>
      <c r="D55" t="s">
        <v>103</v>
      </c>
      <c r="E55" t="s">
        <v>126</v>
      </c>
      <c r="F55" t="s">
        <v>1200</v>
      </c>
      <c r="G55" t="s">
        <v>585</v>
      </c>
      <c r="H55" t="s">
        <v>105</v>
      </c>
      <c r="I55" s="91">
        <v>3290</v>
      </c>
      <c r="J55" s="91">
        <v>18000</v>
      </c>
      <c r="K55" s="91">
        <v>0</v>
      </c>
      <c r="L55" s="91">
        <v>592.20000000000005</v>
      </c>
      <c r="M55" s="91">
        <v>0.03</v>
      </c>
      <c r="N55" s="91">
        <v>0.37</v>
      </c>
      <c r="O55" s="91">
        <v>0.05</v>
      </c>
    </row>
    <row r="56" spans="2:15">
      <c r="B56" t="s">
        <v>1201</v>
      </c>
      <c r="C56" t="s">
        <v>1202</v>
      </c>
      <c r="D56" t="s">
        <v>103</v>
      </c>
      <c r="E56" t="s">
        <v>126</v>
      </c>
      <c r="F56" t="s">
        <v>1203</v>
      </c>
      <c r="G56" t="s">
        <v>1134</v>
      </c>
      <c r="H56" t="s">
        <v>105</v>
      </c>
      <c r="I56" s="91">
        <v>7238</v>
      </c>
      <c r="J56" s="91">
        <v>9411</v>
      </c>
      <c r="K56" s="91">
        <v>0</v>
      </c>
      <c r="L56" s="91">
        <v>681.16818000000001</v>
      </c>
      <c r="M56" s="91">
        <v>0.03</v>
      </c>
      <c r="N56" s="91">
        <v>0.43</v>
      </c>
      <c r="O56" s="91">
        <v>0.06</v>
      </c>
    </row>
    <row r="57" spans="2:15">
      <c r="B57" t="s">
        <v>1204</v>
      </c>
      <c r="C57" t="s">
        <v>1205</v>
      </c>
      <c r="D57" t="s">
        <v>103</v>
      </c>
      <c r="E57" t="s">
        <v>126</v>
      </c>
      <c r="F57" t="s">
        <v>1206</v>
      </c>
      <c r="G57" t="s">
        <v>883</v>
      </c>
      <c r="H57" t="s">
        <v>105</v>
      </c>
      <c r="I57" s="91">
        <v>5303</v>
      </c>
      <c r="J57" s="91">
        <v>9761</v>
      </c>
      <c r="K57" s="91">
        <v>0</v>
      </c>
      <c r="L57" s="91">
        <v>517.62582999999995</v>
      </c>
      <c r="M57" s="91">
        <v>0.04</v>
      </c>
      <c r="N57" s="91">
        <v>0.33</v>
      </c>
      <c r="O57" s="91">
        <v>0.04</v>
      </c>
    </row>
    <row r="58" spans="2:15">
      <c r="B58" t="s">
        <v>1207</v>
      </c>
      <c r="C58" t="s">
        <v>1208</v>
      </c>
      <c r="D58" t="s">
        <v>103</v>
      </c>
      <c r="E58" t="s">
        <v>126</v>
      </c>
      <c r="F58" t="s">
        <v>1209</v>
      </c>
      <c r="G58" t="s">
        <v>912</v>
      </c>
      <c r="H58" t="s">
        <v>105</v>
      </c>
      <c r="I58" s="91">
        <v>4141</v>
      </c>
      <c r="J58" s="91">
        <v>3981</v>
      </c>
      <c r="K58" s="91">
        <v>0</v>
      </c>
      <c r="L58" s="91">
        <v>164.85320999999999</v>
      </c>
      <c r="M58" s="91">
        <v>0.02</v>
      </c>
      <c r="N58" s="91">
        <v>0.1</v>
      </c>
      <c r="O58" s="91">
        <v>0.01</v>
      </c>
    </row>
    <row r="59" spans="2:15">
      <c r="B59" t="s">
        <v>1210</v>
      </c>
      <c r="C59" t="s">
        <v>1211</v>
      </c>
      <c r="D59" t="s">
        <v>103</v>
      </c>
      <c r="E59" t="s">
        <v>126</v>
      </c>
      <c r="F59" t="s">
        <v>1212</v>
      </c>
      <c r="G59" t="s">
        <v>912</v>
      </c>
      <c r="H59" t="s">
        <v>105</v>
      </c>
      <c r="I59" s="91">
        <v>4860</v>
      </c>
      <c r="J59" s="91">
        <v>10700</v>
      </c>
      <c r="K59" s="91">
        <v>0</v>
      </c>
      <c r="L59" s="91">
        <v>520.02</v>
      </c>
      <c r="M59" s="91">
        <v>0.04</v>
      </c>
      <c r="N59" s="91">
        <v>0.33</v>
      </c>
      <c r="O59" s="91">
        <v>0.04</v>
      </c>
    </row>
    <row r="60" spans="2:15">
      <c r="B60" t="s">
        <v>1213</v>
      </c>
      <c r="C60" t="s">
        <v>1214</v>
      </c>
      <c r="D60" t="s">
        <v>103</v>
      </c>
      <c r="E60" t="s">
        <v>126</v>
      </c>
      <c r="F60" t="s">
        <v>1215</v>
      </c>
      <c r="G60" t="s">
        <v>912</v>
      </c>
      <c r="H60" t="s">
        <v>105</v>
      </c>
      <c r="I60" s="91">
        <v>2486</v>
      </c>
      <c r="J60" s="91">
        <v>17200</v>
      </c>
      <c r="K60" s="91">
        <v>0</v>
      </c>
      <c r="L60" s="91">
        <v>427.59199999999998</v>
      </c>
      <c r="M60" s="91">
        <v>0.02</v>
      </c>
      <c r="N60" s="91">
        <v>0.27</v>
      </c>
      <c r="O60" s="91">
        <v>0.04</v>
      </c>
    </row>
    <row r="61" spans="2:15">
      <c r="B61" t="s">
        <v>1216</v>
      </c>
      <c r="C61" t="s">
        <v>1217</v>
      </c>
      <c r="D61" t="s">
        <v>103</v>
      </c>
      <c r="E61" t="s">
        <v>126</v>
      </c>
      <c r="F61" t="s">
        <v>1218</v>
      </c>
      <c r="G61" t="s">
        <v>1017</v>
      </c>
      <c r="H61" t="s">
        <v>105</v>
      </c>
      <c r="I61" s="91">
        <v>48269</v>
      </c>
      <c r="J61" s="91">
        <v>1375</v>
      </c>
      <c r="K61" s="91">
        <v>0</v>
      </c>
      <c r="L61" s="91">
        <v>663.69875000000002</v>
      </c>
      <c r="M61" s="91">
        <v>0.04</v>
      </c>
      <c r="N61" s="91">
        <v>0.42</v>
      </c>
      <c r="O61" s="91">
        <v>0.06</v>
      </c>
    </row>
    <row r="62" spans="2:15">
      <c r="B62" t="s">
        <v>1219</v>
      </c>
      <c r="C62" t="s">
        <v>1220</v>
      </c>
      <c r="D62" t="s">
        <v>103</v>
      </c>
      <c r="E62" t="s">
        <v>126</v>
      </c>
      <c r="F62" t="s">
        <v>1221</v>
      </c>
      <c r="G62" t="s">
        <v>1017</v>
      </c>
      <c r="H62" t="s">
        <v>105</v>
      </c>
      <c r="I62" s="91">
        <v>4485</v>
      </c>
      <c r="J62" s="91">
        <v>10240</v>
      </c>
      <c r="K62" s="91">
        <v>0</v>
      </c>
      <c r="L62" s="91">
        <v>459.26400000000001</v>
      </c>
      <c r="M62" s="91">
        <v>0.03</v>
      </c>
      <c r="N62" s="91">
        <v>0.28999999999999998</v>
      </c>
      <c r="O62" s="91">
        <v>0.04</v>
      </c>
    </row>
    <row r="63" spans="2:15">
      <c r="B63" t="s">
        <v>1222</v>
      </c>
      <c r="C63" t="s">
        <v>1223</v>
      </c>
      <c r="D63" t="s">
        <v>103</v>
      </c>
      <c r="E63" t="s">
        <v>126</v>
      </c>
      <c r="F63" t="s">
        <v>1224</v>
      </c>
      <c r="G63" t="s">
        <v>1017</v>
      </c>
      <c r="H63" t="s">
        <v>105</v>
      </c>
      <c r="I63" s="91">
        <v>815</v>
      </c>
      <c r="J63" s="91">
        <v>33530</v>
      </c>
      <c r="K63" s="91">
        <v>0</v>
      </c>
      <c r="L63" s="91">
        <v>273.26949999999999</v>
      </c>
      <c r="M63" s="91">
        <v>0.03</v>
      </c>
      <c r="N63" s="91">
        <v>0.17</v>
      </c>
      <c r="O63" s="91">
        <v>0.02</v>
      </c>
    </row>
    <row r="64" spans="2:15">
      <c r="B64" t="s">
        <v>1225</v>
      </c>
      <c r="C64" t="s">
        <v>1226</v>
      </c>
      <c r="D64" t="s">
        <v>103</v>
      </c>
      <c r="E64" t="s">
        <v>126</v>
      </c>
      <c r="F64" t="s">
        <v>1016</v>
      </c>
      <c r="G64" t="s">
        <v>1017</v>
      </c>
      <c r="H64" t="s">
        <v>105</v>
      </c>
      <c r="I64" s="91">
        <v>70249</v>
      </c>
      <c r="J64" s="91">
        <v>1281</v>
      </c>
      <c r="K64" s="91">
        <v>0</v>
      </c>
      <c r="L64" s="91">
        <v>899.88968999999997</v>
      </c>
      <c r="M64" s="91">
        <v>0.02</v>
      </c>
      <c r="N64" s="91">
        <v>0.56999999999999995</v>
      </c>
      <c r="O64" s="91">
        <v>0.08</v>
      </c>
    </row>
    <row r="65" spans="2:15">
      <c r="B65" t="s">
        <v>1227</v>
      </c>
      <c r="C65" t="s">
        <v>1228</v>
      </c>
      <c r="D65" t="s">
        <v>103</v>
      </c>
      <c r="E65" t="s">
        <v>126</v>
      </c>
      <c r="F65" t="s">
        <v>748</v>
      </c>
      <c r="G65" t="s">
        <v>422</v>
      </c>
      <c r="H65" t="s">
        <v>105</v>
      </c>
      <c r="I65" s="91">
        <v>70663.399999999994</v>
      </c>
      <c r="J65" s="91">
        <v>359.2</v>
      </c>
      <c r="K65" s="91">
        <v>0</v>
      </c>
      <c r="L65" s="91">
        <v>253.82293279999999</v>
      </c>
      <c r="M65" s="91">
        <v>0.03</v>
      </c>
      <c r="N65" s="91">
        <v>0.16</v>
      </c>
      <c r="O65" s="91">
        <v>0.02</v>
      </c>
    </row>
    <row r="66" spans="2:15">
      <c r="B66" t="s">
        <v>1229</v>
      </c>
      <c r="C66" t="s">
        <v>1230</v>
      </c>
      <c r="D66" t="s">
        <v>103</v>
      </c>
      <c r="E66" t="s">
        <v>126</v>
      </c>
      <c r="F66" t="s">
        <v>479</v>
      </c>
      <c r="G66" t="s">
        <v>422</v>
      </c>
      <c r="H66" t="s">
        <v>105</v>
      </c>
      <c r="I66" s="91">
        <v>1156</v>
      </c>
      <c r="J66" s="91">
        <v>169200</v>
      </c>
      <c r="K66" s="91">
        <v>0</v>
      </c>
      <c r="L66" s="91">
        <v>1955.952</v>
      </c>
      <c r="M66" s="91">
        <v>0.05</v>
      </c>
      <c r="N66" s="91">
        <v>1.24</v>
      </c>
      <c r="O66" s="91">
        <v>0.17</v>
      </c>
    </row>
    <row r="67" spans="2:15">
      <c r="B67" t="s">
        <v>1231</v>
      </c>
      <c r="C67" t="s">
        <v>1232</v>
      </c>
      <c r="D67" t="s">
        <v>103</v>
      </c>
      <c r="E67" t="s">
        <v>126</v>
      </c>
      <c r="F67" t="s">
        <v>1233</v>
      </c>
      <c r="G67" t="s">
        <v>422</v>
      </c>
      <c r="H67" t="s">
        <v>105</v>
      </c>
      <c r="I67" s="91">
        <v>4618</v>
      </c>
      <c r="J67" s="91">
        <v>5843</v>
      </c>
      <c r="K67" s="91">
        <v>0</v>
      </c>
      <c r="L67" s="91">
        <v>269.82974000000002</v>
      </c>
      <c r="M67" s="91">
        <v>0.03</v>
      </c>
      <c r="N67" s="91">
        <v>0.17</v>
      </c>
      <c r="O67" s="91">
        <v>0.02</v>
      </c>
    </row>
    <row r="68" spans="2:15">
      <c r="B68" t="s">
        <v>1234</v>
      </c>
      <c r="C68" t="s">
        <v>1235</v>
      </c>
      <c r="D68" t="s">
        <v>103</v>
      </c>
      <c r="E68" t="s">
        <v>126</v>
      </c>
      <c r="F68" t="s">
        <v>636</v>
      </c>
      <c r="G68" t="s">
        <v>422</v>
      </c>
      <c r="H68" t="s">
        <v>105</v>
      </c>
      <c r="I68" s="91">
        <v>1020</v>
      </c>
      <c r="J68" s="91">
        <v>42890</v>
      </c>
      <c r="K68" s="91">
        <v>0</v>
      </c>
      <c r="L68" s="91">
        <v>437.47800000000001</v>
      </c>
      <c r="M68" s="91">
        <v>0.02</v>
      </c>
      <c r="N68" s="91">
        <v>0.28000000000000003</v>
      </c>
      <c r="O68" s="91">
        <v>0.04</v>
      </c>
    </row>
    <row r="69" spans="2:15">
      <c r="B69" t="s">
        <v>1236</v>
      </c>
      <c r="C69" t="s">
        <v>1237</v>
      </c>
      <c r="D69" t="s">
        <v>103</v>
      </c>
      <c r="E69" t="s">
        <v>126</v>
      </c>
      <c r="F69" t="s">
        <v>1238</v>
      </c>
      <c r="G69" t="s">
        <v>422</v>
      </c>
      <c r="H69" t="s">
        <v>105</v>
      </c>
      <c r="I69" s="91">
        <v>0.1</v>
      </c>
      <c r="J69" s="91">
        <v>1674</v>
      </c>
      <c r="K69" s="91">
        <v>0</v>
      </c>
      <c r="L69" s="91">
        <v>1.6739999999999999E-3</v>
      </c>
      <c r="M69" s="91">
        <v>0</v>
      </c>
      <c r="N69" s="91">
        <v>0</v>
      </c>
      <c r="O69" s="91">
        <v>0</v>
      </c>
    </row>
    <row r="70" spans="2:15">
      <c r="B70" t="s">
        <v>1239</v>
      </c>
      <c r="C70" t="s">
        <v>1240</v>
      </c>
      <c r="D70" t="s">
        <v>103</v>
      </c>
      <c r="E70" t="s">
        <v>126</v>
      </c>
      <c r="F70" t="s">
        <v>732</v>
      </c>
      <c r="G70" t="s">
        <v>422</v>
      </c>
      <c r="H70" t="s">
        <v>105</v>
      </c>
      <c r="I70" s="91">
        <v>0.35</v>
      </c>
      <c r="J70" s="91">
        <v>13650</v>
      </c>
      <c r="K70" s="91">
        <v>0</v>
      </c>
      <c r="L70" s="91">
        <v>4.7774999999999998E-2</v>
      </c>
      <c r="M70" s="91">
        <v>0</v>
      </c>
      <c r="N70" s="91">
        <v>0</v>
      </c>
      <c r="O70" s="91">
        <v>0</v>
      </c>
    </row>
    <row r="71" spans="2:15">
      <c r="B71" t="s">
        <v>1241</v>
      </c>
      <c r="C71" t="s">
        <v>1242</v>
      </c>
      <c r="D71" t="s">
        <v>103</v>
      </c>
      <c r="E71" t="s">
        <v>126</v>
      </c>
      <c r="F71" t="s">
        <v>499</v>
      </c>
      <c r="G71" t="s">
        <v>422</v>
      </c>
      <c r="H71" t="s">
        <v>105</v>
      </c>
      <c r="I71" s="91">
        <v>53763</v>
      </c>
      <c r="J71" s="91">
        <v>1478</v>
      </c>
      <c r="K71" s="91">
        <v>0</v>
      </c>
      <c r="L71" s="91">
        <v>794.61713999999995</v>
      </c>
      <c r="M71" s="91">
        <v>0.03</v>
      </c>
      <c r="N71" s="91">
        <v>0.5</v>
      </c>
      <c r="O71" s="91">
        <v>7.0000000000000007E-2</v>
      </c>
    </row>
    <row r="72" spans="2:15">
      <c r="B72" t="s">
        <v>1243</v>
      </c>
      <c r="C72" t="s">
        <v>1244</v>
      </c>
      <c r="D72" t="s">
        <v>103</v>
      </c>
      <c r="E72" t="s">
        <v>126</v>
      </c>
      <c r="F72" t="s">
        <v>752</v>
      </c>
      <c r="G72" t="s">
        <v>422</v>
      </c>
      <c r="H72" t="s">
        <v>105</v>
      </c>
      <c r="I72" s="91">
        <v>158147</v>
      </c>
      <c r="J72" s="91">
        <v>747</v>
      </c>
      <c r="K72" s="91">
        <v>0</v>
      </c>
      <c r="L72" s="91">
        <v>1181.3580899999999</v>
      </c>
      <c r="M72" s="91">
        <v>0.04</v>
      </c>
      <c r="N72" s="91">
        <v>0.75</v>
      </c>
      <c r="O72" s="91">
        <v>0.1</v>
      </c>
    </row>
    <row r="73" spans="2:15">
      <c r="B73" t="s">
        <v>1245</v>
      </c>
      <c r="C73" t="s">
        <v>1246</v>
      </c>
      <c r="D73" t="s">
        <v>103</v>
      </c>
      <c r="E73" t="s">
        <v>126</v>
      </c>
      <c r="F73" t="s">
        <v>1021</v>
      </c>
      <c r="G73" t="s">
        <v>1022</v>
      </c>
      <c r="H73" t="s">
        <v>105</v>
      </c>
      <c r="I73" s="91">
        <v>149429</v>
      </c>
      <c r="J73" s="91">
        <v>402.7</v>
      </c>
      <c r="K73" s="91">
        <v>0</v>
      </c>
      <c r="L73" s="91">
        <v>601.75058300000001</v>
      </c>
      <c r="M73" s="91">
        <v>0.05</v>
      </c>
      <c r="N73" s="91">
        <v>0.38</v>
      </c>
      <c r="O73" s="91">
        <v>0.05</v>
      </c>
    </row>
    <row r="74" spans="2:15">
      <c r="B74" t="s">
        <v>1247</v>
      </c>
      <c r="C74" t="s">
        <v>1248</v>
      </c>
      <c r="D74" t="s">
        <v>103</v>
      </c>
      <c r="E74" t="s">
        <v>126</v>
      </c>
      <c r="F74" t="s">
        <v>1249</v>
      </c>
      <c r="G74" t="s">
        <v>128</v>
      </c>
      <c r="H74" t="s">
        <v>105</v>
      </c>
      <c r="I74" s="91">
        <v>59258</v>
      </c>
      <c r="J74" s="91">
        <v>190</v>
      </c>
      <c r="K74" s="91">
        <v>0</v>
      </c>
      <c r="L74" s="91">
        <v>112.5902</v>
      </c>
      <c r="M74" s="91">
        <v>0.01</v>
      </c>
      <c r="N74" s="91">
        <v>7.0000000000000007E-2</v>
      </c>
      <c r="O74" s="91">
        <v>0.01</v>
      </c>
    </row>
    <row r="75" spans="2:15">
      <c r="B75" t="s">
        <v>1250</v>
      </c>
      <c r="C75" t="s">
        <v>1251</v>
      </c>
      <c r="D75" t="s">
        <v>103</v>
      </c>
      <c r="E75" t="s">
        <v>126</v>
      </c>
      <c r="F75" t="s">
        <v>1252</v>
      </c>
      <c r="G75" t="s">
        <v>128</v>
      </c>
      <c r="H75" t="s">
        <v>105</v>
      </c>
      <c r="I75" s="91">
        <v>85117.95</v>
      </c>
      <c r="J75" s="91">
        <v>419.2</v>
      </c>
      <c r="K75" s="91">
        <v>0</v>
      </c>
      <c r="L75" s="91">
        <v>356.81444640000001</v>
      </c>
      <c r="M75" s="91">
        <v>0.02</v>
      </c>
      <c r="N75" s="91">
        <v>0.23</v>
      </c>
      <c r="O75" s="91">
        <v>0.03</v>
      </c>
    </row>
    <row r="76" spans="2:15">
      <c r="B76" t="s">
        <v>1253</v>
      </c>
      <c r="C76" t="s">
        <v>1254</v>
      </c>
      <c r="D76" t="s">
        <v>103</v>
      </c>
      <c r="E76" t="s">
        <v>126</v>
      </c>
      <c r="F76" t="s">
        <v>1255</v>
      </c>
      <c r="G76" t="s">
        <v>1256</v>
      </c>
      <c r="H76" t="s">
        <v>105</v>
      </c>
      <c r="I76" s="91">
        <v>2294</v>
      </c>
      <c r="J76" s="91">
        <v>14600</v>
      </c>
      <c r="K76" s="91">
        <v>0</v>
      </c>
      <c r="L76" s="91">
        <v>334.92399999999998</v>
      </c>
      <c r="M76" s="91">
        <v>0.03</v>
      </c>
      <c r="N76" s="91">
        <v>0.21</v>
      </c>
      <c r="O76" s="91">
        <v>0.03</v>
      </c>
    </row>
    <row r="77" spans="2:15">
      <c r="B77" t="s">
        <v>1257</v>
      </c>
      <c r="C77" t="s">
        <v>1258</v>
      </c>
      <c r="D77" t="s">
        <v>103</v>
      </c>
      <c r="E77" t="s">
        <v>126</v>
      </c>
      <c r="F77" t="s">
        <v>1259</v>
      </c>
      <c r="G77" t="s">
        <v>1256</v>
      </c>
      <c r="H77" t="s">
        <v>105</v>
      </c>
      <c r="I77" s="91">
        <v>11344</v>
      </c>
      <c r="J77" s="91">
        <v>9054</v>
      </c>
      <c r="K77" s="91">
        <v>11.468999999999999</v>
      </c>
      <c r="L77" s="91">
        <v>1038.55476</v>
      </c>
      <c r="M77" s="91">
        <v>0.05</v>
      </c>
      <c r="N77" s="91">
        <v>0.66</v>
      </c>
      <c r="O77" s="91">
        <v>0.09</v>
      </c>
    </row>
    <row r="78" spans="2:15">
      <c r="B78" t="s">
        <v>1260</v>
      </c>
      <c r="C78" t="s">
        <v>1261</v>
      </c>
      <c r="D78" t="s">
        <v>103</v>
      </c>
      <c r="E78" t="s">
        <v>126</v>
      </c>
      <c r="F78" t="s">
        <v>1262</v>
      </c>
      <c r="G78" t="s">
        <v>1256</v>
      </c>
      <c r="H78" t="s">
        <v>105</v>
      </c>
      <c r="I78" s="91">
        <v>32898</v>
      </c>
      <c r="J78" s="91">
        <v>4355</v>
      </c>
      <c r="K78" s="91">
        <v>0</v>
      </c>
      <c r="L78" s="91">
        <v>1432.7079000000001</v>
      </c>
      <c r="M78" s="91">
        <v>0.05</v>
      </c>
      <c r="N78" s="91">
        <v>0.91</v>
      </c>
      <c r="O78" s="91">
        <v>0.12</v>
      </c>
    </row>
    <row r="79" spans="2:15">
      <c r="B79" t="s">
        <v>1263</v>
      </c>
      <c r="C79" t="s">
        <v>1264</v>
      </c>
      <c r="D79" t="s">
        <v>103</v>
      </c>
      <c r="E79" t="s">
        <v>126</v>
      </c>
      <c r="F79" t="s">
        <v>1265</v>
      </c>
      <c r="G79" t="s">
        <v>130</v>
      </c>
      <c r="H79" t="s">
        <v>105</v>
      </c>
      <c r="I79" s="91">
        <v>3440</v>
      </c>
      <c r="J79" s="91">
        <v>19400</v>
      </c>
      <c r="K79" s="91">
        <v>0</v>
      </c>
      <c r="L79" s="91">
        <v>667.36</v>
      </c>
      <c r="M79" s="91">
        <v>7.0000000000000007E-2</v>
      </c>
      <c r="N79" s="91">
        <v>0.42</v>
      </c>
      <c r="O79" s="91">
        <v>0.06</v>
      </c>
    </row>
    <row r="80" spans="2:15">
      <c r="B80" t="s">
        <v>1266</v>
      </c>
      <c r="C80" t="s">
        <v>1267</v>
      </c>
      <c r="D80" t="s">
        <v>103</v>
      </c>
      <c r="E80" t="s">
        <v>126</v>
      </c>
      <c r="F80" t="s">
        <v>1268</v>
      </c>
      <c r="G80" t="s">
        <v>132</v>
      </c>
      <c r="H80" t="s">
        <v>105</v>
      </c>
      <c r="I80" s="91">
        <v>6922</v>
      </c>
      <c r="J80" s="91">
        <v>4299</v>
      </c>
      <c r="K80" s="91">
        <v>0</v>
      </c>
      <c r="L80" s="91">
        <v>297.57677999999999</v>
      </c>
      <c r="M80" s="91">
        <v>0.01</v>
      </c>
      <c r="N80" s="91">
        <v>0.19</v>
      </c>
      <c r="O80" s="91">
        <v>0.03</v>
      </c>
    </row>
    <row r="81" spans="2:15">
      <c r="B81" t="s">
        <v>1269</v>
      </c>
      <c r="C81" t="s">
        <v>1270</v>
      </c>
      <c r="D81" t="s">
        <v>103</v>
      </c>
      <c r="E81" t="s">
        <v>126</v>
      </c>
      <c r="F81" t="s">
        <v>729</v>
      </c>
      <c r="G81" t="s">
        <v>135</v>
      </c>
      <c r="H81" t="s">
        <v>105</v>
      </c>
      <c r="I81" s="91">
        <v>40086</v>
      </c>
      <c r="J81" s="91">
        <v>1912</v>
      </c>
      <c r="K81" s="91">
        <v>0</v>
      </c>
      <c r="L81" s="91">
        <v>766.44431999999995</v>
      </c>
      <c r="M81" s="91">
        <v>0.02</v>
      </c>
      <c r="N81" s="91">
        <v>0.49</v>
      </c>
      <c r="O81" s="91">
        <v>7.0000000000000007E-2</v>
      </c>
    </row>
    <row r="82" spans="2:15">
      <c r="B82" t="s">
        <v>1271</v>
      </c>
      <c r="C82" t="s">
        <v>1272</v>
      </c>
      <c r="D82" t="s">
        <v>103</v>
      </c>
      <c r="E82" t="s">
        <v>126</v>
      </c>
      <c r="F82" t="s">
        <v>722</v>
      </c>
      <c r="G82" t="s">
        <v>135</v>
      </c>
      <c r="H82" t="s">
        <v>105</v>
      </c>
      <c r="I82" s="91">
        <v>23551</v>
      </c>
      <c r="J82" s="91">
        <v>2490</v>
      </c>
      <c r="K82" s="91">
        <v>0</v>
      </c>
      <c r="L82" s="91">
        <v>586.41989999999998</v>
      </c>
      <c r="M82" s="91">
        <v>0.02</v>
      </c>
      <c r="N82" s="91">
        <v>0.37</v>
      </c>
      <c r="O82" s="91">
        <v>0.05</v>
      </c>
    </row>
    <row r="83" spans="2:15">
      <c r="B83" s="92" t="s">
        <v>1273</v>
      </c>
      <c r="E83" s="16"/>
      <c r="F83" s="16"/>
      <c r="G83" s="16"/>
      <c r="I83" s="93">
        <v>1369088.89</v>
      </c>
      <c r="K83" s="93">
        <v>0</v>
      </c>
      <c r="L83" s="93">
        <v>7745.4360368580501</v>
      </c>
      <c r="N83" s="93">
        <v>4.9000000000000004</v>
      </c>
      <c r="O83" s="93">
        <v>0.66</v>
      </c>
    </row>
    <row r="84" spans="2:15">
      <c r="B84" t="s">
        <v>1274</v>
      </c>
      <c r="C84" t="s">
        <v>1275</v>
      </c>
      <c r="D84" t="s">
        <v>103</v>
      </c>
      <c r="E84" t="s">
        <v>126</v>
      </c>
      <c r="F84" t="s">
        <v>1276</v>
      </c>
      <c r="G84" t="s">
        <v>104</v>
      </c>
      <c r="H84" t="s">
        <v>105</v>
      </c>
      <c r="I84" s="91">
        <v>12953</v>
      </c>
      <c r="J84" s="91">
        <v>926</v>
      </c>
      <c r="K84" s="91">
        <v>0</v>
      </c>
      <c r="L84" s="91">
        <v>119.94477999999999</v>
      </c>
      <c r="M84" s="91">
        <v>0.2</v>
      </c>
      <c r="N84" s="91">
        <v>0.08</v>
      </c>
      <c r="O84" s="91">
        <v>0.01</v>
      </c>
    </row>
    <row r="85" spans="2:15">
      <c r="B85" t="s">
        <v>1277</v>
      </c>
      <c r="C85" t="s">
        <v>1278</v>
      </c>
      <c r="D85" t="s">
        <v>103</v>
      </c>
      <c r="E85" t="s">
        <v>126</v>
      </c>
      <c r="F85" t="s">
        <v>1279</v>
      </c>
      <c r="G85" t="s">
        <v>104</v>
      </c>
      <c r="H85" t="s">
        <v>105</v>
      </c>
      <c r="I85" s="91">
        <v>2980</v>
      </c>
      <c r="J85" s="91">
        <v>10350</v>
      </c>
      <c r="K85" s="91">
        <v>0</v>
      </c>
      <c r="L85" s="91">
        <v>308.43</v>
      </c>
      <c r="M85" s="91">
        <v>0.03</v>
      </c>
      <c r="N85" s="91">
        <v>0.2</v>
      </c>
      <c r="O85" s="91">
        <v>0.03</v>
      </c>
    </row>
    <row r="86" spans="2:15">
      <c r="B86" t="s">
        <v>1280</v>
      </c>
      <c r="C86" t="s">
        <v>1281</v>
      </c>
      <c r="D86" t="s">
        <v>103</v>
      </c>
      <c r="E86" t="s">
        <v>126</v>
      </c>
      <c r="F86" t="s">
        <v>1282</v>
      </c>
      <c r="G86" t="s">
        <v>1165</v>
      </c>
      <c r="H86" t="s">
        <v>105</v>
      </c>
      <c r="I86" s="91">
        <v>5305</v>
      </c>
      <c r="J86" s="91">
        <v>2958</v>
      </c>
      <c r="K86" s="91">
        <v>0</v>
      </c>
      <c r="L86" s="91">
        <v>156.92189999999999</v>
      </c>
      <c r="M86" s="91">
        <v>0.09</v>
      </c>
      <c r="N86" s="91">
        <v>0.1</v>
      </c>
      <c r="O86" s="91">
        <v>0.01</v>
      </c>
    </row>
    <row r="87" spans="2:15">
      <c r="B87" t="s">
        <v>1283</v>
      </c>
      <c r="C87" t="s">
        <v>1284</v>
      </c>
      <c r="D87" t="s">
        <v>103</v>
      </c>
      <c r="E87" t="s">
        <v>126</v>
      </c>
      <c r="F87" t="s">
        <v>1285</v>
      </c>
      <c r="G87" t="s">
        <v>550</v>
      </c>
      <c r="H87" t="s">
        <v>105</v>
      </c>
      <c r="I87" s="91">
        <v>11065</v>
      </c>
      <c r="J87" s="91">
        <v>1088</v>
      </c>
      <c r="K87" s="91">
        <v>0</v>
      </c>
      <c r="L87" s="91">
        <v>120.38720000000001</v>
      </c>
      <c r="M87" s="91">
        <v>0.09</v>
      </c>
      <c r="N87" s="91">
        <v>0.08</v>
      </c>
      <c r="O87" s="91">
        <v>0.01</v>
      </c>
    </row>
    <row r="88" spans="2:15">
      <c r="B88" t="s">
        <v>1286</v>
      </c>
      <c r="C88" t="s">
        <v>1287</v>
      </c>
      <c r="D88" t="s">
        <v>103</v>
      </c>
      <c r="E88" t="s">
        <v>126</v>
      </c>
      <c r="F88" t="s">
        <v>1288</v>
      </c>
      <c r="G88" t="s">
        <v>550</v>
      </c>
      <c r="H88" t="s">
        <v>105</v>
      </c>
      <c r="I88" s="91">
        <v>9504</v>
      </c>
      <c r="J88" s="91">
        <v>1117</v>
      </c>
      <c r="K88" s="91">
        <v>0</v>
      </c>
      <c r="L88" s="91">
        <v>106.15967999999999</v>
      </c>
      <c r="M88" s="91">
        <v>0.05</v>
      </c>
      <c r="N88" s="91">
        <v>7.0000000000000007E-2</v>
      </c>
      <c r="O88" s="91">
        <v>0.01</v>
      </c>
    </row>
    <row r="89" spans="2:15">
      <c r="B89" t="s">
        <v>1289</v>
      </c>
      <c r="C89" t="s">
        <v>1290</v>
      </c>
      <c r="D89" t="s">
        <v>103</v>
      </c>
      <c r="E89" t="s">
        <v>126</v>
      </c>
      <c r="F89" t="s">
        <v>1291</v>
      </c>
      <c r="G89" t="s">
        <v>1098</v>
      </c>
      <c r="H89" t="s">
        <v>105</v>
      </c>
      <c r="I89" s="91">
        <v>15569</v>
      </c>
      <c r="J89" s="91">
        <v>1078</v>
      </c>
      <c r="K89" s="91">
        <v>0</v>
      </c>
      <c r="L89" s="91">
        <v>167.83382</v>
      </c>
      <c r="M89" s="91">
        <v>0.06</v>
      </c>
      <c r="N89" s="91">
        <v>0.11</v>
      </c>
      <c r="O89" s="91">
        <v>0.01</v>
      </c>
    </row>
    <row r="90" spans="2:15">
      <c r="B90" t="s">
        <v>1292</v>
      </c>
      <c r="C90" t="s">
        <v>1293</v>
      </c>
      <c r="D90" t="s">
        <v>103</v>
      </c>
      <c r="E90" t="s">
        <v>126</v>
      </c>
      <c r="F90" t="s">
        <v>1294</v>
      </c>
      <c r="G90" t="s">
        <v>1098</v>
      </c>
      <c r="H90" t="s">
        <v>105</v>
      </c>
      <c r="I90" s="91">
        <v>0.8</v>
      </c>
      <c r="J90" s="91">
        <v>367.2</v>
      </c>
      <c r="K90" s="91">
        <v>0</v>
      </c>
      <c r="L90" s="91">
        <v>2.9375999999999998E-3</v>
      </c>
      <c r="M90" s="91">
        <v>0</v>
      </c>
      <c r="N90" s="91">
        <v>0</v>
      </c>
      <c r="O90" s="91">
        <v>0</v>
      </c>
    </row>
    <row r="91" spans="2:15">
      <c r="B91" t="s">
        <v>1295</v>
      </c>
      <c r="C91" t="s">
        <v>1296</v>
      </c>
      <c r="D91" t="s">
        <v>103</v>
      </c>
      <c r="E91" t="s">
        <v>126</v>
      </c>
      <c r="F91" t="s">
        <v>1297</v>
      </c>
      <c r="G91" t="s">
        <v>1098</v>
      </c>
      <c r="H91" t="s">
        <v>105</v>
      </c>
      <c r="I91" s="91">
        <v>56092</v>
      </c>
      <c r="J91" s="91">
        <v>292.8</v>
      </c>
      <c r="K91" s="91">
        <v>0</v>
      </c>
      <c r="L91" s="91">
        <v>164.23737600000001</v>
      </c>
      <c r="M91" s="91">
        <v>0.02</v>
      </c>
      <c r="N91" s="91">
        <v>0.1</v>
      </c>
      <c r="O91" s="91">
        <v>0.01</v>
      </c>
    </row>
    <row r="92" spans="2:15">
      <c r="B92" t="s">
        <v>1298</v>
      </c>
      <c r="C92" t="s">
        <v>1299</v>
      </c>
      <c r="D92" t="s">
        <v>103</v>
      </c>
      <c r="E92" t="s">
        <v>126</v>
      </c>
      <c r="F92" t="s">
        <v>1300</v>
      </c>
      <c r="G92" t="s">
        <v>916</v>
      </c>
      <c r="H92" t="s">
        <v>105</v>
      </c>
      <c r="I92" s="91">
        <v>14880</v>
      </c>
      <c r="J92" s="91">
        <v>843.4</v>
      </c>
      <c r="K92" s="91">
        <v>0</v>
      </c>
      <c r="L92" s="91">
        <v>125.49791999999999</v>
      </c>
      <c r="M92" s="91">
        <v>0.03</v>
      </c>
      <c r="N92" s="91">
        <v>0.08</v>
      </c>
      <c r="O92" s="91">
        <v>0.01</v>
      </c>
    </row>
    <row r="93" spans="2:15">
      <c r="B93" t="s">
        <v>1301</v>
      </c>
      <c r="C93" t="s">
        <v>1302</v>
      </c>
      <c r="D93" t="s">
        <v>103</v>
      </c>
      <c r="E93" t="s">
        <v>126</v>
      </c>
      <c r="F93" t="s">
        <v>1303</v>
      </c>
      <c r="G93" t="s">
        <v>769</v>
      </c>
      <c r="H93" t="s">
        <v>105</v>
      </c>
      <c r="I93" s="91">
        <v>8857</v>
      </c>
      <c r="J93" s="91">
        <v>2552</v>
      </c>
      <c r="K93" s="91">
        <v>0</v>
      </c>
      <c r="L93" s="91">
        <v>226.03064000000001</v>
      </c>
      <c r="M93" s="91">
        <v>0.03</v>
      </c>
      <c r="N93" s="91">
        <v>0.14000000000000001</v>
      </c>
      <c r="O93" s="91">
        <v>0.02</v>
      </c>
    </row>
    <row r="94" spans="2:15">
      <c r="B94" t="s">
        <v>1304</v>
      </c>
      <c r="C94" t="s">
        <v>1305</v>
      </c>
      <c r="D94" t="s">
        <v>103</v>
      </c>
      <c r="E94" t="s">
        <v>126</v>
      </c>
      <c r="F94" t="s">
        <v>844</v>
      </c>
      <c r="G94" t="s">
        <v>769</v>
      </c>
      <c r="H94" t="s">
        <v>105</v>
      </c>
      <c r="I94" s="91">
        <v>0.79</v>
      </c>
      <c r="J94" s="91">
        <v>40.4</v>
      </c>
      <c r="K94" s="91">
        <v>0</v>
      </c>
      <c r="L94" s="91">
        <v>3.1915999999999997E-4</v>
      </c>
      <c r="M94" s="91">
        <v>0</v>
      </c>
      <c r="N94" s="91">
        <v>0</v>
      </c>
      <c r="O94" s="91">
        <v>0</v>
      </c>
    </row>
    <row r="95" spans="2:15">
      <c r="B95" t="s">
        <v>1306</v>
      </c>
      <c r="C95" t="s">
        <v>1307</v>
      </c>
      <c r="D95" t="s">
        <v>103</v>
      </c>
      <c r="E95" t="s">
        <v>126</v>
      </c>
      <c r="F95" t="s">
        <v>1308</v>
      </c>
      <c r="G95" t="s">
        <v>1309</v>
      </c>
      <c r="H95" t="s">
        <v>105</v>
      </c>
      <c r="I95" s="91">
        <v>10442</v>
      </c>
      <c r="J95" s="91">
        <v>1296</v>
      </c>
      <c r="K95" s="91">
        <v>0</v>
      </c>
      <c r="L95" s="91">
        <v>135.32831999999999</v>
      </c>
      <c r="M95" s="91">
        <v>0.04</v>
      </c>
      <c r="N95" s="91">
        <v>0.09</v>
      </c>
      <c r="O95" s="91">
        <v>0.01</v>
      </c>
    </row>
    <row r="96" spans="2:15">
      <c r="B96" t="s">
        <v>1310</v>
      </c>
      <c r="C96" t="s">
        <v>1311</v>
      </c>
      <c r="D96" t="s">
        <v>103</v>
      </c>
      <c r="E96" t="s">
        <v>126</v>
      </c>
      <c r="F96" t="s">
        <v>1312</v>
      </c>
      <c r="G96" t="s">
        <v>1309</v>
      </c>
      <c r="H96" t="s">
        <v>105</v>
      </c>
      <c r="I96" s="91">
        <v>46369.95</v>
      </c>
      <c r="J96" s="91">
        <v>342.4</v>
      </c>
      <c r="K96" s="91">
        <v>0</v>
      </c>
      <c r="L96" s="91">
        <v>158.77070879999999</v>
      </c>
      <c r="M96" s="91">
        <v>0.03</v>
      </c>
      <c r="N96" s="91">
        <v>0.1</v>
      </c>
      <c r="O96" s="91">
        <v>0.01</v>
      </c>
    </row>
    <row r="97" spans="2:15">
      <c r="B97" t="s">
        <v>1313</v>
      </c>
      <c r="C97" t="s">
        <v>1314</v>
      </c>
      <c r="D97" t="s">
        <v>103</v>
      </c>
      <c r="E97" t="s">
        <v>126</v>
      </c>
      <c r="F97" t="s">
        <v>1315</v>
      </c>
      <c r="G97" t="s">
        <v>1197</v>
      </c>
      <c r="H97" t="s">
        <v>105</v>
      </c>
      <c r="I97" s="91">
        <v>95189</v>
      </c>
      <c r="J97" s="91">
        <v>206.5</v>
      </c>
      <c r="K97" s="91">
        <v>0</v>
      </c>
      <c r="L97" s="91">
        <v>196.56528499999999</v>
      </c>
      <c r="M97" s="91">
        <v>0.49</v>
      </c>
      <c r="N97" s="91">
        <v>0.12</v>
      </c>
      <c r="O97" s="91">
        <v>0.02</v>
      </c>
    </row>
    <row r="98" spans="2:15">
      <c r="B98" t="s">
        <v>1316</v>
      </c>
      <c r="C98" t="s">
        <v>1317</v>
      </c>
      <c r="D98" t="s">
        <v>103</v>
      </c>
      <c r="E98" t="s">
        <v>126</v>
      </c>
      <c r="F98" t="s">
        <v>1318</v>
      </c>
      <c r="G98" t="s">
        <v>585</v>
      </c>
      <c r="H98" t="s">
        <v>105</v>
      </c>
      <c r="I98" s="91">
        <v>41779.53</v>
      </c>
      <c r="J98" s="91">
        <v>725.5</v>
      </c>
      <c r="K98" s="91">
        <v>0</v>
      </c>
      <c r="L98" s="91">
        <v>303.11049014999998</v>
      </c>
      <c r="M98" s="91">
        <v>0.12</v>
      </c>
      <c r="N98" s="91">
        <v>0.19</v>
      </c>
      <c r="O98" s="91">
        <v>0.03</v>
      </c>
    </row>
    <row r="99" spans="2:15">
      <c r="B99" t="s">
        <v>1319</v>
      </c>
      <c r="C99" t="s">
        <v>1320</v>
      </c>
      <c r="D99" t="s">
        <v>103</v>
      </c>
      <c r="E99" t="s">
        <v>126</v>
      </c>
      <c r="F99" t="s">
        <v>1321</v>
      </c>
      <c r="G99" t="s">
        <v>585</v>
      </c>
      <c r="H99" t="s">
        <v>105</v>
      </c>
      <c r="I99" s="91">
        <v>17750</v>
      </c>
      <c r="J99" s="91">
        <v>2320</v>
      </c>
      <c r="K99" s="91">
        <v>0</v>
      </c>
      <c r="L99" s="91">
        <v>411.8</v>
      </c>
      <c r="M99" s="91">
        <v>0.12</v>
      </c>
      <c r="N99" s="91">
        <v>0.26</v>
      </c>
      <c r="O99" s="91">
        <v>0.04</v>
      </c>
    </row>
    <row r="100" spans="2:15">
      <c r="B100" t="s">
        <v>1322</v>
      </c>
      <c r="C100" t="s">
        <v>1323</v>
      </c>
      <c r="D100" t="s">
        <v>103</v>
      </c>
      <c r="E100" t="s">
        <v>126</v>
      </c>
      <c r="F100" t="s">
        <v>1324</v>
      </c>
      <c r="G100" t="s">
        <v>585</v>
      </c>
      <c r="H100" t="s">
        <v>105</v>
      </c>
      <c r="I100" s="91">
        <v>5666</v>
      </c>
      <c r="J100" s="91">
        <v>614.5</v>
      </c>
      <c r="K100" s="91">
        <v>0</v>
      </c>
      <c r="L100" s="91">
        <v>34.817570000000003</v>
      </c>
      <c r="M100" s="91">
        <v>0.04</v>
      </c>
      <c r="N100" s="91">
        <v>0.02</v>
      </c>
      <c r="O100" s="91">
        <v>0</v>
      </c>
    </row>
    <row r="101" spans="2:15">
      <c r="B101" t="s">
        <v>1325</v>
      </c>
      <c r="C101" t="s">
        <v>1326</v>
      </c>
      <c r="D101" t="s">
        <v>103</v>
      </c>
      <c r="E101" t="s">
        <v>126</v>
      </c>
      <c r="F101" t="s">
        <v>1075</v>
      </c>
      <c r="G101" t="s">
        <v>585</v>
      </c>
      <c r="H101" t="s">
        <v>105</v>
      </c>
      <c r="I101" s="91">
        <v>0.4</v>
      </c>
      <c r="J101" s="91">
        <v>455.5</v>
      </c>
      <c r="K101" s="91">
        <v>0</v>
      </c>
      <c r="L101" s="91">
        <v>1.8220000000000001E-3</v>
      </c>
      <c r="M101" s="91">
        <v>0</v>
      </c>
      <c r="N101" s="91">
        <v>0</v>
      </c>
      <c r="O101" s="91">
        <v>0</v>
      </c>
    </row>
    <row r="102" spans="2:15">
      <c r="B102" t="s">
        <v>1327</v>
      </c>
      <c r="C102" t="s">
        <v>1328</v>
      </c>
      <c r="D102" t="s">
        <v>103</v>
      </c>
      <c r="E102" t="s">
        <v>126</v>
      </c>
      <c r="F102" t="s">
        <v>1329</v>
      </c>
      <c r="G102" t="s">
        <v>585</v>
      </c>
      <c r="H102" t="s">
        <v>105</v>
      </c>
      <c r="I102" s="91">
        <v>10958</v>
      </c>
      <c r="J102" s="91">
        <v>2357</v>
      </c>
      <c r="K102" s="91">
        <v>0</v>
      </c>
      <c r="L102" s="91">
        <v>258.28005999999999</v>
      </c>
      <c r="M102" s="91">
        <v>0.04</v>
      </c>
      <c r="N102" s="91">
        <v>0.16</v>
      </c>
      <c r="O102" s="91">
        <v>0.02</v>
      </c>
    </row>
    <row r="103" spans="2:15">
      <c r="B103" t="s">
        <v>1330</v>
      </c>
      <c r="C103" t="s">
        <v>1331</v>
      </c>
      <c r="D103" t="s">
        <v>103</v>
      </c>
      <c r="E103" t="s">
        <v>126</v>
      </c>
      <c r="F103" t="s">
        <v>1332</v>
      </c>
      <c r="G103" t="s">
        <v>585</v>
      </c>
      <c r="H103" t="s">
        <v>105</v>
      </c>
      <c r="I103" s="91">
        <v>116848</v>
      </c>
      <c r="J103" s="91">
        <v>567.5</v>
      </c>
      <c r="K103" s="91">
        <v>0</v>
      </c>
      <c r="L103" s="91">
        <v>663.11239999999998</v>
      </c>
      <c r="M103" s="91">
        <v>0.15</v>
      </c>
      <c r="N103" s="91">
        <v>0.42</v>
      </c>
      <c r="O103" s="91">
        <v>0.06</v>
      </c>
    </row>
    <row r="104" spans="2:15">
      <c r="B104" t="s">
        <v>1333</v>
      </c>
      <c r="C104" t="s">
        <v>1334</v>
      </c>
      <c r="D104" t="s">
        <v>103</v>
      </c>
      <c r="E104" t="s">
        <v>126</v>
      </c>
      <c r="F104" t="s">
        <v>1335</v>
      </c>
      <c r="G104" t="s">
        <v>585</v>
      </c>
      <c r="H104" t="s">
        <v>105</v>
      </c>
      <c r="I104" s="91">
        <v>18649</v>
      </c>
      <c r="J104" s="91">
        <v>1247</v>
      </c>
      <c r="K104" s="91">
        <v>0</v>
      </c>
      <c r="L104" s="91">
        <v>232.55303000000001</v>
      </c>
      <c r="M104" s="91">
        <v>0.11</v>
      </c>
      <c r="N104" s="91">
        <v>0.15</v>
      </c>
      <c r="O104" s="91">
        <v>0.02</v>
      </c>
    </row>
    <row r="105" spans="2:15">
      <c r="B105" t="s">
        <v>1336</v>
      </c>
      <c r="C105" t="s">
        <v>1337</v>
      </c>
      <c r="D105" t="s">
        <v>103</v>
      </c>
      <c r="E105" t="s">
        <v>126</v>
      </c>
      <c r="F105" t="s">
        <v>1338</v>
      </c>
      <c r="G105" t="s">
        <v>883</v>
      </c>
      <c r="H105" t="s">
        <v>105</v>
      </c>
      <c r="I105" s="91">
        <v>25893</v>
      </c>
      <c r="J105" s="91">
        <v>1618</v>
      </c>
      <c r="K105" s="91">
        <v>0</v>
      </c>
      <c r="L105" s="91">
        <v>418.94873999999999</v>
      </c>
      <c r="M105" s="91">
        <v>0.12</v>
      </c>
      <c r="N105" s="91">
        <v>0.27</v>
      </c>
      <c r="O105" s="91">
        <v>0.04</v>
      </c>
    </row>
    <row r="106" spans="2:15">
      <c r="B106" t="s">
        <v>1339</v>
      </c>
      <c r="C106" t="s">
        <v>1340</v>
      </c>
      <c r="D106" t="s">
        <v>103</v>
      </c>
      <c r="E106" t="s">
        <v>126</v>
      </c>
      <c r="F106" t="s">
        <v>1341</v>
      </c>
      <c r="G106" t="s">
        <v>1143</v>
      </c>
      <c r="H106" t="s">
        <v>105</v>
      </c>
      <c r="I106" s="91">
        <v>1.7</v>
      </c>
      <c r="J106" s="91">
        <v>85.3</v>
      </c>
      <c r="K106" s="91">
        <v>0</v>
      </c>
      <c r="L106" s="91">
        <v>1.4501E-3</v>
      </c>
      <c r="M106" s="91">
        <v>0</v>
      </c>
      <c r="N106" s="91">
        <v>0</v>
      </c>
      <c r="O106" s="91">
        <v>0</v>
      </c>
    </row>
    <row r="107" spans="2:15">
      <c r="B107" t="s">
        <v>1342</v>
      </c>
      <c r="C107" t="s">
        <v>1343</v>
      </c>
      <c r="D107" t="s">
        <v>103</v>
      </c>
      <c r="E107" t="s">
        <v>126</v>
      </c>
      <c r="F107" t="s">
        <v>1344</v>
      </c>
      <c r="G107" t="s">
        <v>1143</v>
      </c>
      <c r="H107" t="s">
        <v>105</v>
      </c>
      <c r="I107" s="91">
        <v>290284.5</v>
      </c>
      <c r="J107" s="91">
        <v>130.19999999999999</v>
      </c>
      <c r="K107" s="91">
        <v>0</v>
      </c>
      <c r="L107" s="91">
        <v>377.95041900000001</v>
      </c>
      <c r="M107" s="91">
        <v>0.1</v>
      </c>
      <c r="N107" s="91">
        <v>0.24</v>
      </c>
      <c r="O107" s="91">
        <v>0.03</v>
      </c>
    </row>
    <row r="108" spans="2:15">
      <c r="B108" t="s">
        <v>1345</v>
      </c>
      <c r="C108" t="s">
        <v>1346</v>
      </c>
      <c r="D108" t="s">
        <v>103</v>
      </c>
      <c r="E108" t="s">
        <v>126</v>
      </c>
      <c r="F108" t="s">
        <v>1347</v>
      </c>
      <c r="G108" t="s">
        <v>1143</v>
      </c>
      <c r="H108" t="s">
        <v>105</v>
      </c>
      <c r="I108" s="91">
        <v>19828.900000000001</v>
      </c>
      <c r="J108" s="91">
        <v>1120</v>
      </c>
      <c r="K108" s="91">
        <v>0</v>
      </c>
      <c r="L108" s="91">
        <v>222.08367999999999</v>
      </c>
      <c r="M108" s="91">
        <v>7.0000000000000007E-2</v>
      </c>
      <c r="N108" s="91">
        <v>0.14000000000000001</v>
      </c>
      <c r="O108" s="91">
        <v>0.02</v>
      </c>
    </row>
    <row r="109" spans="2:15">
      <c r="B109" t="s">
        <v>1348</v>
      </c>
      <c r="C109" t="s">
        <v>1349</v>
      </c>
      <c r="D109" t="s">
        <v>103</v>
      </c>
      <c r="E109" t="s">
        <v>126</v>
      </c>
      <c r="F109" t="s">
        <v>1350</v>
      </c>
      <c r="G109" t="s">
        <v>1143</v>
      </c>
      <c r="H109" t="s">
        <v>105</v>
      </c>
      <c r="I109" s="91">
        <v>5788.66</v>
      </c>
      <c r="J109" s="91">
        <v>65.3</v>
      </c>
      <c r="K109" s="91">
        <v>0</v>
      </c>
      <c r="L109" s="91">
        <v>3.7799949800000001</v>
      </c>
      <c r="M109" s="91">
        <v>0.01</v>
      </c>
      <c r="N109" s="91">
        <v>0</v>
      </c>
      <c r="O109" s="91">
        <v>0</v>
      </c>
    </row>
    <row r="110" spans="2:15">
      <c r="B110" t="s">
        <v>1351</v>
      </c>
      <c r="C110" t="s">
        <v>1352</v>
      </c>
      <c r="D110" t="s">
        <v>103</v>
      </c>
      <c r="E110" t="s">
        <v>126</v>
      </c>
      <c r="F110" t="s">
        <v>1353</v>
      </c>
      <c r="G110" t="s">
        <v>1143</v>
      </c>
      <c r="H110" t="s">
        <v>105</v>
      </c>
      <c r="I110" s="91">
        <v>1.01</v>
      </c>
      <c r="J110" s="91">
        <v>586</v>
      </c>
      <c r="K110" s="91">
        <v>0</v>
      </c>
      <c r="L110" s="91">
        <v>5.9186000000000004E-3</v>
      </c>
      <c r="M110" s="91">
        <v>0</v>
      </c>
      <c r="N110" s="91">
        <v>0</v>
      </c>
      <c r="O110" s="91">
        <v>0</v>
      </c>
    </row>
    <row r="111" spans="2:15">
      <c r="B111" t="s">
        <v>1354</v>
      </c>
      <c r="C111" t="s">
        <v>1355</v>
      </c>
      <c r="D111" t="s">
        <v>103</v>
      </c>
      <c r="E111" t="s">
        <v>126</v>
      </c>
      <c r="F111" t="s">
        <v>1356</v>
      </c>
      <c r="G111" t="s">
        <v>912</v>
      </c>
      <c r="H111" t="s">
        <v>105</v>
      </c>
      <c r="I111" s="91">
        <v>143</v>
      </c>
      <c r="J111" s="91">
        <v>5053</v>
      </c>
      <c r="K111" s="91">
        <v>0</v>
      </c>
      <c r="L111" s="91">
        <v>7.2257899999999999</v>
      </c>
      <c r="M111" s="91">
        <v>0</v>
      </c>
      <c r="N111" s="91">
        <v>0</v>
      </c>
      <c r="O111" s="91">
        <v>0</v>
      </c>
    </row>
    <row r="112" spans="2:15">
      <c r="B112" t="s">
        <v>1357</v>
      </c>
      <c r="C112" t="s">
        <v>1358</v>
      </c>
      <c r="D112" t="s">
        <v>103</v>
      </c>
      <c r="E112" t="s">
        <v>126</v>
      </c>
      <c r="F112" t="s">
        <v>1359</v>
      </c>
      <c r="G112" t="s">
        <v>912</v>
      </c>
      <c r="H112" t="s">
        <v>105</v>
      </c>
      <c r="I112" s="91">
        <v>21804</v>
      </c>
      <c r="J112" s="91">
        <v>1417</v>
      </c>
      <c r="K112" s="91">
        <v>0</v>
      </c>
      <c r="L112" s="91">
        <v>308.96267999999998</v>
      </c>
      <c r="M112" s="91">
        <v>0.15</v>
      </c>
      <c r="N112" s="91">
        <v>0.2</v>
      </c>
      <c r="O112" s="91">
        <v>0.03</v>
      </c>
    </row>
    <row r="113" spans="2:15">
      <c r="B113" t="s">
        <v>1360</v>
      </c>
      <c r="C113" t="s">
        <v>1361</v>
      </c>
      <c r="D113" t="s">
        <v>103</v>
      </c>
      <c r="E113" t="s">
        <v>126</v>
      </c>
      <c r="F113" t="s">
        <v>1362</v>
      </c>
      <c r="G113" t="s">
        <v>912</v>
      </c>
      <c r="H113" t="s">
        <v>105</v>
      </c>
      <c r="I113" s="91">
        <v>49246</v>
      </c>
      <c r="J113" s="91">
        <v>984.1</v>
      </c>
      <c r="K113" s="91">
        <v>0</v>
      </c>
      <c r="L113" s="91">
        <v>484.629886</v>
      </c>
      <c r="M113" s="91">
        <v>0.12</v>
      </c>
      <c r="N113" s="91">
        <v>0.31</v>
      </c>
      <c r="O113" s="91">
        <v>0.04</v>
      </c>
    </row>
    <row r="114" spans="2:15">
      <c r="B114" t="s">
        <v>1363</v>
      </c>
      <c r="C114" t="s">
        <v>1364</v>
      </c>
      <c r="D114" t="s">
        <v>103</v>
      </c>
      <c r="E114" t="s">
        <v>126</v>
      </c>
      <c r="F114" t="s">
        <v>1365</v>
      </c>
      <c r="G114" t="s">
        <v>912</v>
      </c>
      <c r="H114" t="s">
        <v>105</v>
      </c>
      <c r="I114" s="91">
        <v>92100</v>
      </c>
      <c r="J114" s="91">
        <v>80</v>
      </c>
      <c r="K114" s="91">
        <v>0</v>
      </c>
      <c r="L114" s="91">
        <v>73.680000000000007</v>
      </c>
      <c r="M114" s="91">
        <v>0.06</v>
      </c>
      <c r="N114" s="91">
        <v>0.05</v>
      </c>
      <c r="O114" s="91">
        <v>0.01</v>
      </c>
    </row>
    <row r="115" spans="2:15">
      <c r="B115" t="s">
        <v>1366</v>
      </c>
      <c r="C115" t="s">
        <v>1367</v>
      </c>
      <c r="D115" t="s">
        <v>103</v>
      </c>
      <c r="E115" t="s">
        <v>126</v>
      </c>
      <c r="F115" t="s">
        <v>1368</v>
      </c>
      <c r="G115" t="s">
        <v>1017</v>
      </c>
      <c r="H115" t="s">
        <v>105</v>
      </c>
      <c r="I115" s="91">
        <v>1805</v>
      </c>
      <c r="J115" s="91">
        <v>9.9999999999999995E-7</v>
      </c>
      <c r="K115" s="91">
        <v>0</v>
      </c>
      <c r="L115" s="91">
        <v>1.805E-8</v>
      </c>
      <c r="M115" s="91">
        <v>0.1</v>
      </c>
      <c r="N115" s="91">
        <v>0</v>
      </c>
      <c r="O115" s="91">
        <v>0</v>
      </c>
    </row>
    <row r="116" spans="2:15">
      <c r="B116" t="s">
        <v>1369</v>
      </c>
      <c r="C116" t="s">
        <v>1370</v>
      </c>
      <c r="D116" t="s">
        <v>103</v>
      </c>
      <c r="E116" t="s">
        <v>126</v>
      </c>
      <c r="F116" t="s">
        <v>1371</v>
      </c>
      <c r="G116" t="s">
        <v>1017</v>
      </c>
      <c r="H116" t="s">
        <v>105</v>
      </c>
      <c r="I116" s="91">
        <v>3815</v>
      </c>
      <c r="J116" s="91">
        <v>1848</v>
      </c>
      <c r="K116" s="91">
        <v>0</v>
      </c>
      <c r="L116" s="91">
        <v>70.501199999999997</v>
      </c>
      <c r="M116" s="91">
        <v>0.03</v>
      </c>
      <c r="N116" s="91">
        <v>0.04</v>
      </c>
      <c r="O116" s="91">
        <v>0.01</v>
      </c>
    </row>
    <row r="117" spans="2:15">
      <c r="B117" t="s">
        <v>1372</v>
      </c>
      <c r="C117" t="s">
        <v>1373</v>
      </c>
      <c r="D117" t="s">
        <v>103</v>
      </c>
      <c r="E117" t="s">
        <v>126</v>
      </c>
      <c r="F117" t="s">
        <v>1374</v>
      </c>
      <c r="G117" t="s">
        <v>1017</v>
      </c>
      <c r="H117" t="s">
        <v>105</v>
      </c>
      <c r="I117" s="91">
        <v>170036</v>
      </c>
      <c r="J117" s="91">
        <v>11.1</v>
      </c>
      <c r="K117" s="91">
        <v>0</v>
      </c>
      <c r="L117" s="91">
        <v>18.873996000000002</v>
      </c>
      <c r="M117" s="91">
        <v>0.04</v>
      </c>
      <c r="N117" s="91">
        <v>0.01</v>
      </c>
      <c r="O117" s="91">
        <v>0</v>
      </c>
    </row>
    <row r="118" spans="2:15">
      <c r="B118" t="s">
        <v>1375</v>
      </c>
      <c r="C118" t="s">
        <v>1376</v>
      </c>
      <c r="D118" t="s">
        <v>103</v>
      </c>
      <c r="E118" t="s">
        <v>126</v>
      </c>
      <c r="F118" t="s">
        <v>856</v>
      </c>
      <c r="G118" t="s">
        <v>422</v>
      </c>
      <c r="H118" t="s">
        <v>105</v>
      </c>
      <c r="I118" s="91">
        <v>0.95</v>
      </c>
      <c r="J118" s="91">
        <v>14.5</v>
      </c>
      <c r="K118" s="91">
        <v>0</v>
      </c>
      <c r="L118" s="91">
        <v>1.3774999999999999E-4</v>
      </c>
      <c r="M118" s="91">
        <v>0</v>
      </c>
      <c r="N118" s="91">
        <v>0</v>
      </c>
      <c r="O118" s="91">
        <v>0</v>
      </c>
    </row>
    <row r="119" spans="2:15">
      <c r="B119" t="s">
        <v>1377</v>
      </c>
      <c r="C119" t="s">
        <v>1378</v>
      </c>
      <c r="D119" t="s">
        <v>103</v>
      </c>
      <c r="E119" t="s">
        <v>126</v>
      </c>
      <c r="F119" t="s">
        <v>835</v>
      </c>
      <c r="G119" t="s">
        <v>422</v>
      </c>
      <c r="H119" t="s">
        <v>105</v>
      </c>
      <c r="I119" s="91">
        <v>310.7</v>
      </c>
      <c r="J119" s="91">
        <v>143.1</v>
      </c>
      <c r="K119" s="91">
        <v>0</v>
      </c>
      <c r="L119" s="91">
        <v>0.4446117</v>
      </c>
      <c r="M119" s="91">
        <v>0</v>
      </c>
      <c r="N119" s="91">
        <v>0</v>
      </c>
      <c r="O119" s="91">
        <v>0</v>
      </c>
    </row>
    <row r="120" spans="2:15">
      <c r="B120" t="s">
        <v>1379</v>
      </c>
      <c r="C120" t="s">
        <v>1380</v>
      </c>
      <c r="D120" t="s">
        <v>103</v>
      </c>
      <c r="E120" t="s">
        <v>126</v>
      </c>
      <c r="F120" t="s">
        <v>1381</v>
      </c>
      <c r="G120" t="s">
        <v>1022</v>
      </c>
      <c r="H120" t="s">
        <v>105</v>
      </c>
      <c r="I120" s="91">
        <v>5533</v>
      </c>
      <c r="J120" s="91">
        <v>4216</v>
      </c>
      <c r="K120" s="91">
        <v>0</v>
      </c>
      <c r="L120" s="91">
        <v>233.27127999999999</v>
      </c>
      <c r="M120" s="91">
        <v>0.05</v>
      </c>
      <c r="N120" s="91">
        <v>0.15</v>
      </c>
      <c r="O120" s="91">
        <v>0.02</v>
      </c>
    </row>
    <row r="121" spans="2:15">
      <c r="B121" t="s">
        <v>1382</v>
      </c>
      <c r="C121" t="s">
        <v>1383</v>
      </c>
      <c r="D121" t="s">
        <v>103</v>
      </c>
      <c r="E121" t="s">
        <v>126</v>
      </c>
      <c r="F121" t="s">
        <v>1384</v>
      </c>
      <c r="G121" t="s">
        <v>130</v>
      </c>
      <c r="H121" t="s">
        <v>105</v>
      </c>
      <c r="I121" s="91">
        <v>27225</v>
      </c>
      <c r="J121" s="91">
        <v>546.6</v>
      </c>
      <c r="K121" s="91">
        <v>0</v>
      </c>
      <c r="L121" s="91">
        <v>148.81184999999999</v>
      </c>
      <c r="M121" s="91">
        <v>0.05</v>
      </c>
      <c r="N121" s="91">
        <v>0.09</v>
      </c>
      <c r="O121" s="91">
        <v>0.01</v>
      </c>
    </row>
    <row r="122" spans="2:15">
      <c r="B122" t="s">
        <v>1385</v>
      </c>
      <c r="C122" t="s">
        <v>1386</v>
      </c>
      <c r="D122" t="s">
        <v>103</v>
      </c>
      <c r="E122" t="s">
        <v>126</v>
      </c>
      <c r="F122" t="s">
        <v>1387</v>
      </c>
      <c r="G122" t="s">
        <v>130</v>
      </c>
      <c r="H122" t="s">
        <v>105</v>
      </c>
      <c r="I122" s="91">
        <v>21376</v>
      </c>
      <c r="J122" s="91">
        <v>1977</v>
      </c>
      <c r="K122" s="91">
        <v>0</v>
      </c>
      <c r="L122" s="91">
        <v>422.60352</v>
      </c>
      <c r="M122" s="91">
        <v>0.16</v>
      </c>
      <c r="N122" s="91">
        <v>0.27</v>
      </c>
      <c r="O122" s="91">
        <v>0.04</v>
      </c>
    </row>
    <row r="123" spans="2:15">
      <c r="B123" t="s">
        <v>1388</v>
      </c>
      <c r="C123" t="s">
        <v>1389</v>
      </c>
      <c r="D123" t="s">
        <v>103</v>
      </c>
      <c r="E123" t="s">
        <v>126</v>
      </c>
      <c r="F123" t="s">
        <v>1390</v>
      </c>
      <c r="G123" t="s">
        <v>130</v>
      </c>
      <c r="H123" t="s">
        <v>105</v>
      </c>
      <c r="I123" s="91">
        <v>11526</v>
      </c>
      <c r="J123" s="91">
        <v>2056</v>
      </c>
      <c r="K123" s="91">
        <v>0</v>
      </c>
      <c r="L123" s="91">
        <v>236.97456</v>
      </c>
      <c r="M123" s="91">
        <v>0.16</v>
      </c>
      <c r="N123" s="91">
        <v>0.15</v>
      </c>
      <c r="O123" s="91">
        <v>0.02</v>
      </c>
    </row>
    <row r="124" spans="2:15">
      <c r="B124" t="s">
        <v>1391</v>
      </c>
      <c r="C124" t="s">
        <v>1392</v>
      </c>
      <c r="D124" t="s">
        <v>103</v>
      </c>
      <c r="E124" t="s">
        <v>126</v>
      </c>
      <c r="F124" t="s">
        <v>1393</v>
      </c>
      <c r="G124" t="s">
        <v>130</v>
      </c>
      <c r="H124" t="s">
        <v>105</v>
      </c>
      <c r="I124" s="91">
        <v>9398</v>
      </c>
      <c r="J124" s="91">
        <v>480.2</v>
      </c>
      <c r="K124" s="91">
        <v>0</v>
      </c>
      <c r="L124" s="91">
        <v>45.129196</v>
      </c>
      <c r="M124" s="91">
        <v>0.08</v>
      </c>
      <c r="N124" s="91">
        <v>0.03</v>
      </c>
      <c r="O124" s="91">
        <v>0</v>
      </c>
    </row>
    <row r="125" spans="2:15">
      <c r="B125" t="s">
        <v>1394</v>
      </c>
      <c r="C125" t="s">
        <v>1395</v>
      </c>
      <c r="D125" t="s">
        <v>103</v>
      </c>
      <c r="E125" t="s">
        <v>126</v>
      </c>
      <c r="F125" t="s">
        <v>1396</v>
      </c>
      <c r="G125" t="s">
        <v>130</v>
      </c>
      <c r="H125" t="s">
        <v>105</v>
      </c>
      <c r="I125" s="91">
        <v>78398</v>
      </c>
      <c r="J125" s="91">
        <v>134.6</v>
      </c>
      <c r="K125" s="91">
        <v>0</v>
      </c>
      <c r="L125" s="91">
        <v>105.523708</v>
      </c>
      <c r="M125" s="91">
        <v>0.02</v>
      </c>
      <c r="N125" s="91">
        <v>7.0000000000000007E-2</v>
      </c>
      <c r="O125" s="91">
        <v>0.01</v>
      </c>
    </row>
    <row r="126" spans="2:15">
      <c r="B126" t="s">
        <v>1397</v>
      </c>
      <c r="C126" t="s">
        <v>1398</v>
      </c>
      <c r="D126" t="s">
        <v>103</v>
      </c>
      <c r="E126" t="s">
        <v>126</v>
      </c>
      <c r="F126" t="s">
        <v>1399</v>
      </c>
      <c r="G126" t="s">
        <v>132</v>
      </c>
      <c r="H126" t="s">
        <v>105</v>
      </c>
      <c r="I126" s="91">
        <v>18212</v>
      </c>
      <c r="J126" s="91">
        <v>2283</v>
      </c>
      <c r="K126" s="91">
        <v>0</v>
      </c>
      <c r="L126" s="91">
        <v>415.77996000000002</v>
      </c>
      <c r="M126" s="91">
        <v>0.05</v>
      </c>
      <c r="N126" s="91">
        <v>0.26</v>
      </c>
      <c r="O126" s="91">
        <v>0.04</v>
      </c>
    </row>
    <row r="127" spans="2:15">
      <c r="B127" t="s">
        <v>1400</v>
      </c>
      <c r="C127" t="s">
        <v>1401</v>
      </c>
      <c r="D127" t="s">
        <v>103</v>
      </c>
      <c r="E127" t="s">
        <v>126</v>
      </c>
      <c r="F127" t="s">
        <v>1402</v>
      </c>
      <c r="G127" t="s">
        <v>135</v>
      </c>
      <c r="H127" t="s">
        <v>105</v>
      </c>
      <c r="I127" s="91">
        <v>15504</v>
      </c>
      <c r="J127" s="91">
        <v>1680</v>
      </c>
      <c r="K127" s="91">
        <v>0</v>
      </c>
      <c r="L127" s="91">
        <v>260.46719999999999</v>
      </c>
      <c r="M127" s="91">
        <v>0.16</v>
      </c>
      <c r="N127" s="91">
        <v>0.16</v>
      </c>
      <c r="O127" s="91">
        <v>0.02</v>
      </c>
    </row>
    <row r="128" spans="2:15">
      <c r="B128" s="92" t="s">
        <v>1403</v>
      </c>
      <c r="E128" s="16"/>
      <c r="F128" s="16"/>
      <c r="G128" s="16"/>
      <c r="I128" s="93">
        <v>0</v>
      </c>
      <c r="K128" s="93">
        <v>0</v>
      </c>
      <c r="L128" s="93">
        <v>0</v>
      </c>
      <c r="N128" s="93">
        <v>0</v>
      </c>
      <c r="O128" s="93">
        <v>0</v>
      </c>
    </row>
    <row r="129" spans="2:15">
      <c r="B129" t="s">
        <v>272</v>
      </c>
      <c r="C129" t="s">
        <v>272</v>
      </c>
      <c r="E129" s="16"/>
      <c r="F129" s="16"/>
      <c r="G129" t="s">
        <v>272</v>
      </c>
      <c r="H129" t="s">
        <v>272</v>
      </c>
      <c r="I129" s="91">
        <v>0</v>
      </c>
      <c r="J129" s="91">
        <v>0</v>
      </c>
      <c r="L129" s="91">
        <v>0</v>
      </c>
      <c r="M129" s="91">
        <v>0</v>
      </c>
      <c r="N129" s="91">
        <v>0</v>
      </c>
      <c r="O129" s="91">
        <v>0</v>
      </c>
    </row>
    <row r="130" spans="2:15">
      <c r="B130" s="92" t="s">
        <v>278</v>
      </c>
      <c r="E130" s="16"/>
      <c r="F130" s="16"/>
      <c r="G130" s="16"/>
      <c r="I130" s="93">
        <v>371107</v>
      </c>
      <c r="K130" s="93">
        <v>0</v>
      </c>
      <c r="L130" s="93">
        <v>41653.079205842798</v>
      </c>
      <c r="N130" s="93">
        <v>26.37</v>
      </c>
      <c r="O130" s="93">
        <v>3.54</v>
      </c>
    </row>
    <row r="131" spans="2:15">
      <c r="B131" s="92" t="s">
        <v>376</v>
      </c>
      <c r="E131" s="16"/>
      <c r="F131" s="16"/>
      <c r="G131" s="16"/>
      <c r="I131" s="93">
        <v>52897</v>
      </c>
      <c r="K131" s="93">
        <v>0</v>
      </c>
      <c r="L131" s="93">
        <v>7234.88324027</v>
      </c>
      <c r="N131" s="93">
        <v>4.58</v>
      </c>
      <c r="O131" s="93">
        <v>0.62</v>
      </c>
    </row>
    <row r="132" spans="2:15">
      <c r="B132" t="s">
        <v>1404</v>
      </c>
      <c r="C132" t="s">
        <v>1405</v>
      </c>
      <c r="D132" t="s">
        <v>1406</v>
      </c>
      <c r="E132" t="s">
        <v>1407</v>
      </c>
      <c r="F132" t="s">
        <v>1408</v>
      </c>
      <c r="G132" t="s">
        <v>1409</v>
      </c>
      <c r="H132" t="s">
        <v>109</v>
      </c>
      <c r="I132" s="91">
        <v>12795</v>
      </c>
      <c r="J132" s="91">
        <v>640</v>
      </c>
      <c r="K132" s="91">
        <v>0</v>
      </c>
      <c r="L132" s="91">
        <v>294.71491200000003</v>
      </c>
      <c r="M132" s="91">
        <v>0.05</v>
      </c>
      <c r="N132" s="91">
        <v>0.19</v>
      </c>
      <c r="O132" s="91">
        <v>0.03</v>
      </c>
    </row>
    <row r="133" spans="2:15">
      <c r="B133" t="s">
        <v>1410</v>
      </c>
      <c r="C133" t="s">
        <v>1411</v>
      </c>
      <c r="D133" t="s">
        <v>1406</v>
      </c>
      <c r="E133" t="s">
        <v>1407</v>
      </c>
      <c r="F133" t="s">
        <v>1412</v>
      </c>
      <c r="G133" t="s">
        <v>1409</v>
      </c>
      <c r="H133" t="s">
        <v>109</v>
      </c>
      <c r="I133" s="91">
        <v>1117</v>
      </c>
      <c r="J133" s="91">
        <v>866</v>
      </c>
      <c r="K133" s="91">
        <v>0</v>
      </c>
      <c r="L133" s="91">
        <v>34.813918780000002</v>
      </c>
      <c r="M133" s="91">
        <v>0.01</v>
      </c>
      <c r="N133" s="91">
        <v>0.02</v>
      </c>
      <c r="O133" s="91">
        <v>0</v>
      </c>
    </row>
    <row r="134" spans="2:15">
      <c r="B134" t="s">
        <v>1413</v>
      </c>
      <c r="C134" t="s">
        <v>1414</v>
      </c>
      <c r="D134" t="s">
        <v>1406</v>
      </c>
      <c r="E134" t="s">
        <v>1407</v>
      </c>
      <c r="F134" t="s">
        <v>1415</v>
      </c>
      <c r="G134" t="s">
        <v>1409</v>
      </c>
      <c r="H134" t="s">
        <v>109</v>
      </c>
      <c r="I134" s="91">
        <v>4464</v>
      </c>
      <c r="J134" s="91">
        <v>525</v>
      </c>
      <c r="K134" s="91">
        <v>0</v>
      </c>
      <c r="L134" s="91">
        <v>84.346164000000002</v>
      </c>
      <c r="M134" s="91">
        <v>0</v>
      </c>
      <c r="N134" s="91">
        <v>0.05</v>
      </c>
      <c r="O134" s="91">
        <v>0.01</v>
      </c>
    </row>
    <row r="135" spans="2:15">
      <c r="B135" t="s">
        <v>1416</v>
      </c>
      <c r="C135" t="s">
        <v>1417</v>
      </c>
      <c r="D135" t="s">
        <v>1406</v>
      </c>
      <c r="E135" t="s">
        <v>1407</v>
      </c>
      <c r="F135" t="s">
        <v>1173</v>
      </c>
      <c r="G135" t="s">
        <v>1409</v>
      </c>
      <c r="H135" t="s">
        <v>109</v>
      </c>
      <c r="I135" s="91">
        <v>5323</v>
      </c>
      <c r="J135" s="91">
        <v>630</v>
      </c>
      <c r="K135" s="91">
        <v>0</v>
      </c>
      <c r="L135" s="91">
        <v>120.69210510000001</v>
      </c>
      <c r="M135" s="91">
        <v>0.01</v>
      </c>
      <c r="N135" s="91">
        <v>0.08</v>
      </c>
      <c r="O135" s="91">
        <v>0.01</v>
      </c>
    </row>
    <row r="136" spans="2:15">
      <c r="B136" t="s">
        <v>1418</v>
      </c>
      <c r="C136" t="s">
        <v>1419</v>
      </c>
      <c r="D136" t="s">
        <v>1406</v>
      </c>
      <c r="E136" t="s">
        <v>1407</v>
      </c>
      <c r="F136" t="s">
        <v>835</v>
      </c>
      <c r="G136" t="s">
        <v>1420</v>
      </c>
      <c r="H136" t="s">
        <v>116</v>
      </c>
      <c r="I136" s="91">
        <v>765</v>
      </c>
      <c r="J136" s="91">
        <v>47.5</v>
      </c>
      <c r="K136" s="91">
        <v>0</v>
      </c>
      <c r="L136" s="91">
        <v>1.7165835</v>
      </c>
      <c r="M136" s="91">
        <v>0.01</v>
      </c>
      <c r="N136" s="91">
        <v>0</v>
      </c>
      <c r="O136" s="91">
        <v>0</v>
      </c>
    </row>
    <row r="137" spans="2:15">
      <c r="B137" t="s">
        <v>1421</v>
      </c>
      <c r="C137" t="s">
        <v>1422</v>
      </c>
      <c r="D137" t="s">
        <v>1406</v>
      </c>
      <c r="E137" t="s">
        <v>1407</v>
      </c>
      <c r="F137" t="s">
        <v>1133</v>
      </c>
      <c r="G137" t="s">
        <v>1423</v>
      </c>
      <c r="H137" t="s">
        <v>109</v>
      </c>
      <c r="I137" s="91">
        <v>4708</v>
      </c>
      <c r="J137" s="91">
        <v>2209</v>
      </c>
      <c r="K137" s="91">
        <v>0</v>
      </c>
      <c r="L137" s="91">
        <v>374.29499227999997</v>
      </c>
      <c r="M137" s="91">
        <v>0.01</v>
      </c>
      <c r="N137" s="91">
        <v>0.24</v>
      </c>
      <c r="O137" s="91">
        <v>0.03</v>
      </c>
    </row>
    <row r="138" spans="2:15">
      <c r="B138" t="s">
        <v>1424</v>
      </c>
      <c r="C138" t="s">
        <v>1425</v>
      </c>
      <c r="D138" t="s">
        <v>1406</v>
      </c>
      <c r="E138" t="s">
        <v>1407</v>
      </c>
      <c r="F138" t="s">
        <v>1426</v>
      </c>
      <c r="G138" t="s">
        <v>1423</v>
      </c>
      <c r="H138" t="s">
        <v>109</v>
      </c>
      <c r="I138" s="91">
        <v>124</v>
      </c>
      <c r="J138" s="91">
        <v>7280</v>
      </c>
      <c r="K138" s="91">
        <v>0</v>
      </c>
      <c r="L138" s="91">
        <v>32.488892800000002</v>
      </c>
      <c r="M138" s="91">
        <v>0</v>
      </c>
      <c r="N138" s="91">
        <v>0.02</v>
      </c>
      <c r="O138" s="91">
        <v>0</v>
      </c>
    </row>
    <row r="139" spans="2:15">
      <c r="B139" t="s">
        <v>1427</v>
      </c>
      <c r="C139" t="s">
        <v>1425</v>
      </c>
      <c r="D139" t="s">
        <v>1406</v>
      </c>
      <c r="E139" t="s">
        <v>1407</v>
      </c>
      <c r="F139" t="s">
        <v>1426</v>
      </c>
      <c r="G139" t="s">
        <v>1423</v>
      </c>
      <c r="H139" t="s">
        <v>109</v>
      </c>
      <c r="I139" s="91">
        <v>752</v>
      </c>
      <c r="J139" s="91">
        <v>7280</v>
      </c>
      <c r="K139" s="91">
        <v>0</v>
      </c>
      <c r="L139" s="91">
        <v>197.02941440000001</v>
      </c>
      <c r="M139" s="91">
        <v>0</v>
      </c>
      <c r="N139" s="91">
        <v>0.12</v>
      </c>
      <c r="O139" s="91">
        <v>0.02</v>
      </c>
    </row>
    <row r="140" spans="2:15">
      <c r="B140" t="s">
        <v>1428</v>
      </c>
      <c r="C140" t="s">
        <v>1429</v>
      </c>
      <c r="D140" t="s">
        <v>1406</v>
      </c>
      <c r="E140" t="s">
        <v>1407</v>
      </c>
      <c r="F140" t="s">
        <v>1203</v>
      </c>
      <c r="G140" t="s">
        <v>1423</v>
      </c>
      <c r="H140" t="s">
        <v>109</v>
      </c>
      <c r="I140" s="91">
        <v>870</v>
      </c>
      <c r="J140" s="91">
        <v>2626</v>
      </c>
      <c r="K140" s="91">
        <v>0</v>
      </c>
      <c r="L140" s="91">
        <v>82.223473799999994</v>
      </c>
      <c r="M140" s="91">
        <v>0</v>
      </c>
      <c r="N140" s="91">
        <v>0.05</v>
      </c>
      <c r="O140" s="91">
        <v>0.01</v>
      </c>
    </row>
    <row r="141" spans="2:15">
      <c r="B141" t="s">
        <v>1430</v>
      </c>
      <c r="C141" t="s">
        <v>1431</v>
      </c>
      <c r="D141" t="s">
        <v>1406</v>
      </c>
      <c r="E141" t="s">
        <v>1407</v>
      </c>
      <c r="F141" t="s">
        <v>1432</v>
      </c>
      <c r="G141" t="s">
        <v>1433</v>
      </c>
      <c r="H141" t="s">
        <v>109</v>
      </c>
      <c r="I141" s="91">
        <v>2156</v>
      </c>
      <c r="J141" s="91">
        <v>6597</v>
      </c>
      <c r="K141" s="91">
        <v>0</v>
      </c>
      <c r="L141" s="91">
        <v>511.89052068000001</v>
      </c>
      <c r="M141" s="91">
        <v>0</v>
      </c>
      <c r="N141" s="91">
        <v>0.32</v>
      </c>
      <c r="O141" s="91">
        <v>0.04</v>
      </c>
    </row>
    <row r="142" spans="2:15">
      <c r="B142" t="s">
        <v>1434</v>
      </c>
      <c r="C142" t="s">
        <v>1435</v>
      </c>
      <c r="D142" t="s">
        <v>1406</v>
      </c>
      <c r="E142" t="s">
        <v>1407</v>
      </c>
      <c r="F142" t="s">
        <v>1436</v>
      </c>
      <c r="G142" t="s">
        <v>1433</v>
      </c>
      <c r="H142" t="s">
        <v>109</v>
      </c>
      <c r="I142" s="91">
        <v>806</v>
      </c>
      <c r="J142" s="91">
        <v>11900</v>
      </c>
      <c r="K142" s="91">
        <v>0</v>
      </c>
      <c r="L142" s="91">
        <v>345.19448599999998</v>
      </c>
      <c r="M142" s="91">
        <v>0</v>
      </c>
      <c r="N142" s="91">
        <v>0.22</v>
      </c>
      <c r="O142" s="91">
        <v>0.03</v>
      </c>
    </row>
    <row r="143" spans="2:15">
      <c r="B143" t="s">
        <v>1437</v>
      </c>
      <c r="C143" t="s">
        <v>1438</v>
      </c>
      <c r="D143" t="s">
        <v>1406</v>
      </c>
      <c r="E143" t="s">
        <v>1407</v>
      </c>
      <c r="F143" t="s">
        <v>1439</v>
      </c>
      <c r="G143" t="s">
        <v>1433</v>
      </c>
      <c r="H143" t="s">
        <v>109</v>
      </c>
      <c r="I143" s="91">
        <v>1565</v>
      </c>
      <c r="J143" s="91">
        <v>11811</v>
      </c>
      <c r="K143" s="91">
        <v>0</v>
      </c>
      <c r="L143" s="91">
        <v>665.24689784999998</v>
      </c>
      <c r="M143" s="91">
        <v>0</v>
      </c>
      <c r="N143" s="91">
        <v>0.42</v>
      </c>
      <c r="O143" s="91">
        <v>0.06</v>
      </c>
    </row>
    <row r="144" spans="2:15">
      <c r="B144" t="s">
        <v>1440</v>
      </c>
      <c r="C144" t="s">
        <v>1441</v>
      </c>
      <c r="D144" t="s">
        <v>1406</v>
      </c>
      <c r="E144" t="s">
        <v>1407</v>
      </c>
      <c r="F144" t="s">
        <v>1442</v>
      </c>
      <c r="G144" t="s">
        <v>1443</v>
      </c>
      <c r="H144" t="s">
        <v>109</v>
      </c>
      <c r="I144" s="91">
        <v>4059</v>
      </c>
      <c r="J144" s="91">
        <v>2170</v>
      </c>
      <c r="K144" s="91">
        <v>0</v>
      </c>
      <c r="L144" s="91">
        <v>317.00099970000002</v>
      </c>
      <c r="M144" s="91">
        <v>0.01</v>
      </c>
      <c r="N144" s="91">
        <v>0.2</v>
      </c>
      <c r="O144" s="91">
        <v>0.03</v>
      </c>
    </row>
    <row r="145" spans="2:15">
      <c r="B145" t="s">
        <v>1444</v>
      </c>
      <c r="C145" t="s">
        <v>1445</v>
      </c>
      <c r="D145" t="s">
        <v>1406</v>
      </c>
      <c r="E145" t="s">
        <v>1407</v>
      </c>
      <c r="F145" t="s">
        <v>1446</v>
      </c>
      <c r="G145" t="s">
        <v>1443</v>
      </c>
      <c r="H145" t="s">
        <v>109</v>
      </c>
      <c r="I145" s="91">
        <v>1894</v>
      </c>
      <c r="J145" s="91">
        <v>3405</v>
      </c>
      <c r="K145" s="91">
        <v>0</v>
      </c>
      <c r="L145" s="91">
        <v>232.1020293</v>
      </c>
      <c r="M145" s="91">
        <v>0</v>
      </c>
      <c r="N145" s="91">
        <v>0.15</v>
      </c>
      <c r="O145" s="91">
        <v>0.02</v>
      </c>
    </row>
    <row r="146" spans="2:15">
      <c r="B146" t="s">
        <v>1447</v>
      </c>
      <c r="C146" t="s">
        <v>1445</v>
      </c>
      <c r="D146" t="s">
        <v>1406</v>
      </c>
      <c r="E146" t="s">
        <v>1407</v>
      </c>
      <c r="F146" t="s">
        <v>1446</v>
      </c>
      <c r="G146" t="s">
        <v>1443</v>
      </c>
      <c r="H146" t="s">
        <v>109</v>
      </c>
      <c r="I146" s="91">
        <v>310</v>
      </c>
      <c r="J146" s="91">
        <v>3455</v>
      </c>
      <c r="K146" s="91">
        <v>0</v>
      </c>
      <c r="L146" s="91">
        <v>38.547089499999998</v>
      </c>
      <c r="M146" s="91">
        <v>0</v>
      </c>
      <c r="N146" s="91">
        <v>0.02</v>
      </c>
      <c r="O146" s="91">
        <v>0</v>
      </c>
    </row>
    <row r="147" spans="2:15">
      <c r="B147" t="s">
        <v>1448</v>
      </c>
      <c r="C147" t="s">
        <v>1449</v>
      </c>
      <c r="D147" t="s">
        <v>1406</v>
      </c>
      <c r="E147" t="s">
        <v>1407</v>
      </c>
      <c r="F147" t="s">
        <v>1450</v>
      </c>
      <c r="G147" t="s">
        <v>1451</v>
      </c>
      <c r="H147" t="s">
        <v>109</v>
      </c>
      <c r="I147" s="91">
        <v>8671</v>
      </c>
      <c r="J147" s="91">
        <v>11402</v>
      </c>
      <c r="K147" s="91">
        <v>0</v>
      </c>
      <c r="L147" s="91">
        <v>3558.2140445800001</v>
      </c>
      <c r="M147" s="91">
        <v>0.01</v>
      </c>
      <c r="N147" s="91">
        <v>2.25</v>
      </c>
      <c r="O147" s="91">
        <v>0.3</v>
      </c>
    </row>
    <row r="148" spans="2:15">
      <c r="B148" t="s">
        <v>1452</v>
      </c>
      <c r="C148" t="s">
        <v>1453</v>
      </c>
      <c r="D148" t="s">
        <v>1406</v>
      </c>
      <c r="E148" t="s">
        <v>1407</v>
      </c>
      <c r="F148" t="s">
        <v>1454</v>
      </c>
      <c r="G148" t="s">
        <v>1455</v>
      </c>
      <c r="H148" t="s">
        <v>109</v>
      </c>
      <c r="I148" s="91">
        <v>2518</v>
      </c>
      <c r="J148" s="91">
        <v>3800</v>
      </c>
      <c r="K148" s="91">
        <v>0</v>
      </c>
      <c r="L148" s="91">
        <v>344.366716</v>
      </c>
      <c r="M148" s="91">
        <v>0.01</v>
      </c>
      <c r="N148" s="91">
        <v>0.22</v>
      </c>
      <c r="O148" s="91">
        <v>0.03</v>
      </c>
    </row>
    <row r="149" spans="2:15">
      <c r="B149" s="92" t="s">
        <v>377</v>
      </c>
      <c r="E149" s="16"/>
      <c r="F149" s="16"/>
      <c r="G149" s="16"/>
      <c r="I149" s="93">
        <v>318210</v>
      </c>
      <c r="K149" s="93">
        <v>0</v>
      </c>
      <c r="L149" s="93">
        <v>34418.195965572799</v>
      </c>
      <c r="N149" s="93">
        <v>21.79</v>
      </c>
      <c r="O149" s="93">
        <v>2.93</v>
      </c>
    </row>
    <row r="150" spans="2:15">
      <c r="B150" t="s">
        <v>1456</v>
      </c>
      <c r="C150" t="s">
        <v>1457</v>
      </c>
      <c r="D150" t="s">
        <v>1406</v>
      </c>
      <c r="E150" t="s">
        <v>1407</v>
      </c>
      <c r="F150" t="s">
        <v>1458</v>
      </c>
      <c r="G150" t="s">
        <v>1459</v>
      </c>
      <c r="H150" t="s">
        <v>109</v>
      </c>
      <c r="I150" s="91">
        <v>1756</v>
      </c>
      <c r="J150" s="91">
        <v>8414</v>
      </c>
      <c r="K150" s="91">
        <v>0</v>
      </c>
      <c r="L150" s="91">
        <v>531.75167415999999</v>
      </c>
      <c r="M150" s="91">
        <v>0</v>
      </c>
      <c r="N150" s="91">
        <v>0.34</v>
      </c>
      <c r="O150" s="91">
        <v>0.05</v>
      </c>
    </row>
    <row r="151" spans="2:15">
      <c r="B151" t="s">
        <v>1460</v>
      </c>
      <c r="C151" t="s">
        <v>1461</v>
      </c>
      <c r="D151" t="s">
        <v>1462</v>
      </c>
      <c r="E151" t="s">
        <v>1407</v>
      </c>
      <c r="F151" t="s">
        <v>1463</v>
      </c>
      <c r="G151" t="s">
        <v>1459</v>
      </c>
      <c r="H151" t="s">
        <v>113</v>
      </c>
      <c r="I151" s="91">
        <v>118</v>
      </c>
      <c r="J151" s="91">
        <v>15322</v>
      </c>
      <c r="K151" s="91">
        <v>0</v>
      </c>
      <c r="L151" s="91">
        <v>76.214263384000006</v>
      </c>
      <c r="M151" s="91">
        <v>0</v>
      </c>
      <c r="N151" s="91">
        <v>0.05</v>
      </c>
      <c r="O151" s="91">
        <v>0.01</v>
      </c>
    </row>
    <row r="152" spans="2:15">
      <c r="B152" t="s">
        <v>1464</v>
      </c>
      <c r="C152" t="s">
        <v>1465</v>
      </c>
      <c r="D152" t="s">
        <v>1406</v>
      </c>
      <c r="E152" t="s">
        <v>1407</v>
      </c>
      <c r="F152" t="s">
        <v>1466</v>
      </c>
      <c r="G152" t="s">
        <v>1467</v>
      </c>
      <c r="H152" t="s">
        <v>113</v>
      </c>
      <c r="I152" s="91">
        <v>2783</v>
      </c>
      <c r="J152" s="91">
        <v>1294.8</v>
      </c>
      <c r="K152" s="91">
        <v>0</v>
      </c>
      <c r="L152" s="91">
        <v>151.8989207736</v>
      </c>
      <c r="M152" s="91">
        <v>0</v>
      </c>
      <c r="N152" s="91">
        <v>0.1</v>
      </c>
      <c r="O152" s="91">
        <v>0.01</v>
      </c>
    </row>
    <row r="153" spans="2:15">
      <c r="B153" t="s">
        <v>1468</v>
      </c>
      <c r="C153" t="s">
        <v>1469</v>
      </c>
      <c r="D153" t="s">
        <v>1406</v>
      </c>
      <c r="E153" t="s">
        <v>1407</v>
      </c>
      <c r="F153" t="s">
        <v>1470</v>
      </c>
      <c r="G153" t="s">
        <v>1467</v>
      </c>
      <c r="H153" t="s">
        <v>109</v>
      </c>
      <c r="I153" s="91">
        <v>9439</v>
      </c>
      <c r="J153" s="91">
        <v>2994</v>
      </c>
      <c r="K153" s="91">
        <v>0</v>
      </c>
      <c r="L153" s="91">
        <v>1017.09057234</v>
      </c>
      <c r="M153" s="91">
        <v>0</v>
      </c>
      <c r="N153" s="91">
        <v>0.64</v>
      </c>
      <c r="O153" s="91">
        <v>0.09</v>
      </c>
    </row>
    <row r="154" spans="2:15">
      <c r="B154" t="s">
        <v>1471</v>
      </c>
      <c r="C154" t="s">
        <v>1472</v>
      </c>
      <c r="D154" t="s">
        <v>1406</v>
      </c>
      <c r="E154" t="s">
        <v>1407</v>
      </c>
      <c r="F154" t="s">
        <v>1473</v>
      </c>
      <c r="G154" t="s">
        <v>1467</v>
      </c>
      <c r="H154" t="s">
        <v>113</v>
      </c>
      <c r="I154" s="91">
        <v>1245</v>
      </c>
      <c r="J154" s="91">
        <v>5447</v>
      </c>
      <c r="K154" s="91">
        <v>0</v>
      </c>
      <c r="L154" s="91">
        <v>285.86798331</v>
      </c>
      <c r="M154" s="91">
        <v>0</v>
      </c>
      <c r="N154" s="91">
        <v>0.18</v>
      </c>
      <c r="O154" s="91">
        <v>0.02</v>
      </c>
    </row>
    <row r="155" spans="2:15">
      <c r="B155" t="s">
        <v>1474</v>
      </c>
      <c r="C155" t="s">
        <v>1475</v>
      </c>
      <c r="D155" t="s">
        <v>1406</v>
      </c>
      <c r="E155" t="s">
        <v>1407</v>
      </c>
      <c r="F155" t="s">
        <v>1476</v>
      </c>
      <c r="G155" t="s">
        <v>1467</v>
      </c>
      <c r="H155" t="s">
        <v>109</v>
      </c>
      <c r="I155" s="91">
        <v>2117</v>
      </c>
      <c r="J155" s="91">
        <v>7295</v>
      </c>
      <c r="K155" s="91">
        <v>0</v>
      </c>
      <c r="L155" s="91">
        <v>555.81210484999997</v>
      </c>
      <c r="M155" s="91">
        <v>0</v>
      </c>
      <c r="N155" s="91">
        <v>0.35</v>
      </c>
      <c r="O155" s="91">
        <v>0.05</v>
      </c>
    </row>
    <row r="156" spans="2:15">
      <c r="B156" t="s">
        <v>1477</v>
      </c>
      <c r="C156" t="s">
        <v>1478</v>
      </c>
      <c r="D156" t="s">
        <v>1479</v>
      </c>
      <c r="E156" t="s">
        <v>1407</v>
      </c>
      <c r="F156" t="s">
        <v>1480</v>
      </c>
      <c r="G156" t="s">
        <v>1467</v>
      </c>
      <c r="H156" t="s">
        <v>109</v>
      </c>
      <c r="I156" s="91">
        <v>769</v>
      </c>
      <c r="J156" s="91">
        <v>11452</v>
      </c>
      <c r="K156" s="91">
        <v>0</v>
      </c>
      <c r="L156" s="91">
        <v>316.94910212000002</v>
      </c>
      <c r="M156" s="91">
        <v>0</v>
      </c>
      <c r="N156" s="91">
        <v>0.2</v>
      </c>
      <c r="O156" s="91">
        <v>0.03</v>
      </c>
    </row>
    <row r="157" spans="2:15">
      <c r="B157" t="s">
        <v>1481</v>
      </c>
      <c r="C157" t="s">
        <v>1482</v>
      </c>
      <c r="D157" t="s">
        <v>1406</v>
      </c>
      <c r="E157" t="s">
        <v>1407</v>
      </c>
      <c r="F157" t="s">
        <v>1483</v>
      </c>
      <c r="G157" t="s">
        <v>1467</v>
      </c>
      <c r="H157" t="s">
        <v>113</v>
      </c>
      <c r="I157" s="91">
        <v>4546</v>
      </c>
      <c r="J157" s="91">
        <v>602.79999999999995</v>
      </c>
      <c r="K157" s="91">
        <v>0</v>
      </c>
      <c r="L157" s="91">
        <v>115.5158202352</v>
      </c>
      <c r="M157" s="91">
        <v>0</v>
      </c>
      <c r="N157" s="91">
        <v>7.0000000000000007E-2</v>
      </c>
      <c r="O157" s="91">
        <v>0.01</v>
      </c>
    </row>
    <row r="158" spans="2:15">
      <c r="B158" t="s">
        <v>1484</v>
      </c>
      <c r="C158" t="s">
        <v>1485</v>
      </c>
      <c r="D158" t="s">
        <v>1406</v>
      </c>
      <c r="E158" t="s">
        <v>1407</v>
      </c>
      <c r="F158" t="s">
        <v>1486</v>
      </c>
      <c r="G158" t="s">
        <v>1467</v>
      </c>
      <c r="H158" t="s">
        <v>113</v>
      </c>
      <c r="I158" s="91">
        <v>1288</v>
      </c>
      <c r="J158" s="91">
        <v>3804</v>
      </c>
      <c r="K158" s="91">
        <v>0</v>
      </c>
      <c r="L158" s="91">
        <v>206.53571500800001</v>
      </c>
      <c r="M158" s="91">
        <v>0</v>
      </c>
      <c r="N158" s="91">
        <v>0.13</v>
      </c>
      <c r="O158" s="91">
        <v>0.02</v>
      </c>
    </row>
    <row r="159" spans="2:15">
      <c r="B159" t="s">
        <v>1487</v>
      </c>
      <c r="C159" t="s">
        <v>1488</v>
      </c>
      <c r="D159" t="s">
        <v>1406</v>
      </c>
      <c r="E159" t="s">
        <v>1407</v>
      </c>
      <c r="F159" t="s">
        <v>1489</v>
      </c>
      <c r="G159" t="s">
        <v>1467</v>
      </c>
      <c r="H159" t="s">
        <v>109</v>
      </c>
      <c r="I159" s="91">
        <v>1698</v>
      </c>
      <c r="J159" s="91">
        <v>5293</v>
      </c>
      <c r="K159" s="91">
        <v>0</v>
      </c>
      <c r="L159" s="91">
        <v>323.46062885999999</v>
      </c>
      <c r="M159" s="91">
        <v>0</v>
      </c>
      <c r="N159" s="91">
        <v>0.2</v>
      </c>
      <c r="O159" s="91">
        <v>0.03</v>
      </c>
    </row>
    <row r="160" spans="2:15">
      <c r="B160" t="s">
        <v>1490</v>
      </c>
      <c r="C160" t="s">
        <v>1491</v>
      </c>
      <c r="D160" t="s">
        <v>1406</v>
      </c>
      <c r="E160" t="s">
        <v>1407</v>
      </c>
      <c r="F160" t="s">
        <v>1492</v>
      </c>
      <c r="G160" t="s">
        <v>1467</v>
      </c>
      <c r="H160" t="s">
        <v>109</v>
      </c>
      <c r="I160" s="91">
        <v>2461</v>
      </c>
      <c r="J160" s="91">
        <v>5282</v>
      </c>
      <c r="K160" s="91">
        <v>0</v>
      </c>
      <c r="L160" s="91">
        <v>467.83408198000001</v>
      </c>
      <c r="M160" s="91">
        <v>0</v>
      </c>
      <c r="N160" s="91">
        <v>0.3</v>
      </c>
      <c r="O160" s="91">
        <v>0.04</v>
      </c>
    </row>
    <row r="161" spans="2:15">
      <c r="B161" t="s">
        <v>1493</v>
      </c>
      <c r="C161" t="s">
        <v>1494</v>
      </c>
      <c r="D161" t="s">
        <v>1479</v>
      </c>
      <c r="E161" t="s">
        <v>1407</v>
      </c>
      <c r="F161" t="s">
        <v>1495</v>
      </c>
      <c r="G161" t="s">
        <v>1467</v>
      </c>
      <c r="H161" t="s">
        <v>109</v>
      </c>
      <c r="I161" s="91">
        <v>422</v>
      </c>
      <c r="J161" s="91">
        <v>22774</v>
      </c>
      <c r="K161" s="91">
        <v>0</v>
      </c>
      <c r="L161" s="91">
        <v>345.88650172000001</v>
      </c>
      <c r="M161" s="91">
        <v>0</v>
      </c>
      <c r="N161" s="91">
        <v>0.22</v>
      </c>
      <c r="O161" s="91">
        <v>0.03</v>
      </c>
    </row>
    <row r="162" spans="2:15">
      <c r="B162" t="s">
        <v>1496</v>
      </c>
      <c r="C162" t="s">
        <v>1497</v>
      </c>
      <c r="D162" t="s">
        <v>1406</v>
      </c>
      <c r="E162" t="s">
        <v>1407</v>
      </c>
      <c r="F162" t="s">
        <v>1498</v>
      </c>
      <c r="G162" t="s">
        <v>1499</v>
      </c>
      <c r="H162" t="s">
        <v>222</v>
      </c>
      <c r="I162" s="91">
        <v>3074</v>
      </c>
      <c r="J162" s="91">
        <v>2326</v>
      </c>
      <c r="K162" s="91">
        <v>0</v>
      </c>
      <c r="L162" s="91">
        <v>265.52700486399999</v>
      </c>
      <c r="M162" s="91">
        <v>0</v>
      </c>
      <c r="N162" s="91">
        <v>0.17</v>
      </c>
      <c r="O162" s="91">
        <v>0.02</v>
      </c>
    </row>
    <row r="163" spans="2:15">
      <c r="B163" t="s">
        <v>1500</v>
      </c>
      <c r="C163" t="s">
        <v>1501</v>
      </c>
      <c r="D163" t="s">
        <v>1502</v>
      </c>
      <c r="E163" t="s">
        <v>1407</v>
      </c>
      <c r="F163" t="s">
        <v>1503</v>
      </c>
      <c r="G163" t="s">
        <v>1499</v>
      </c>
      <c r="H163" t="s">
        <v>113</v>
      </c>
      <c r="I163" s="91">
        <v>628</v>
      </c>
      <c r="J163" s="91">
        <v>10890</v>
      </c>
      <c r="K163" s="91">
        <v>0</v>
      </c>
      <c r="L163" s="91">
        <v>288.28783368000001</v>
      </c>
      <c r="M163" s="91">
        <v>0</v>
      </c>
      <c r="N163" s="91">
        <v>0.18</v>
      </c>
      <c r="O163" s="91">
        <v>0.02</v>
      </c>
    </row>
    <row r="164" spans="2:15">
      <c r="B164" t="s">
        <v>1504</v>
      </c>
      <c r="C164" t="s">
        <v>1505</v>
      </c>
      <c r="D164" t="s">
        <v>1406</v>
      </c>
      <c r="E164" t="s">
        <v>1407</v>
      </c>
      <c r="F164" t="s">
        <v>1506</v>
      </c>
      <c r="G164" t="s">
        <v>1499</v>
      </c>
      <c r="H164" t="s">
        <v>116</v>
      </c>
      <c r="I164" s="91">
        <v>7649</v>
      </c>
      <c r="J164" s="91">
        <v>612</v>
      </c>
      <c r="K164" s="91">
        <v>0</v>
      </c>
      <c r="L164" s="91">
        <v>221.13932112000001</v>
      </c>
      <c r="M164" s="91">
        <v>0</v>
      </c>
      <c r="N164" s="91">
        <v>0.14000000000000001</v>
      </c>
      <c r="O164" s="91">
        <v>0.02</v>
      </c>
    </row>
    <row r="165" spans="2:15">
      <c r="B165" t="s">
        <v>1507</v>
      </c>
      <c r="C165" t="s">
        <v>1508</v>
      </c>
      <c r="D165" t="s">
        <v>1502</v>
      </c>
      <c r="E165" t="s">
        <v>1407</v>
      </c>
      <c r="F165" t="s">
        <v>1509</v>
      </c>
      <c r="G165" t="s">
        <v>1499</v>
      </c>
      <c r="H165" t="s">
        <v>113</v>
      </c>
      <c r="I165" s="91">
        <v>1870</v>
      </c>
      <c r="J165" s="91">
        <v>3710.5</v>
      </c>
      <c r="K165" s="91">
        <v>0</v>
      </c>
      <c r="L165" s="91">
        <v>292.49121979</v>
      </c>
      <c r="M165" s="91">
        <v>0</v>
      </c>
      <c r="N165" s="91">
        <v>0.19</v>
      </c>
      <c r="O165" s="91">
        <v>0.02</v>
      </c>
    </row>
    <row r="166" spans="2:15">
      <c r="B166" t="s">
        <v>1510</v>
      </c>
      <c r="C166" t="s">
        <v>1511</v>
      </c>
      <c r="D166" t="s">
        <v>1406</v>
      </c>
      <c r="E166" t="s">
        <v>1407</v>
      </c>
      <c r="F166" t="s">
        <v>1512</v>
      </c>
      <c r="G166" t="s">
        <v>1499</v>
      </c>
      <c r="H166" t="s">
        <v>113</v>
      </c>
      <c r="I166" s="91">
        <v>866</v>
      </c>
      <c r="J166" s="91">
        <v>9712</v>
      </c>
      <c r="K166" s="91">
        <v>0</v>
      </c>
      <c r="L166" s="91">
        <v>354.54009516799999</v>
      </c>
      <c r="M166" s="91">
        <v>0</v>
      </c>
      <c r="N166" s="91">
        <v>0.22</v>
      </c>
      <c r="O166" s="91">
        <v>0.03</v>
      </c>
    </row>
    <row r="167" spans="2:15">
      <c r="B167" t="s">
        <v>1513</v>
      </c>
      <c r="C167" t="s">
        <v>1514</v>
      </c>
      <c r="D167" t="s">
        <v>1406</v>
      </c>
      <c r="E167" t="s">
        <v>1407</v>
      </c>
      <c r="F167" t="s">
        <v>1515</v>
      </c>
      <c r="G167" t="s">
        <v>1499</v>
      </c>
      <c r="H167" t="s">
        <v>109</v>
      </c>
      <c r="I167" s="91">
        <v>430</v>
      </c>
      <c r="J167" s="91">
        <v>20208</v>
      </c>
      <c r="K167" s="91">
        <v>0</v>
      </c>
      <c r="L167" s="91">
        <v>312.73294559999999</v>
      </c>
      <c r="M167" s="91">
        <v>0</v>
      </c>
      <c r="N167" s="91">
        <v>0.2</v>
      </c>
      <c r="O167" s="91">
        <v>0.03</v>
      </c>
    </row>
    <row r="168" spans="2:15">
      <c r="B168" t="s">
        <v>1516</v>
      </c>
      <c r="C168" t="s">
        <v>1517</v>
      </c>
      <c r="D168" t="s">
        <v>1406</v>
      </c>
      <c r="E168" t="s">
        <v>1407</v>
      </c>
      <c r="F168" t="s">
        <v>1518</v>
      </c>
      <c r="G168" t="s">
        <v>1499</v>
      </c>
      <c r="H168" t="s">
        <v>109</v>
      </c>
      <c r="I168" s="91">
        <v>270</v>
      </c>
      <c r="J168" s="91">
        <v>34605</v>
      </c>
      <c r="K168" s="91">
        <v>0</v>
      </c>
      <c r="L168" s="91">
        <v>336.26716649999997</v>
      </c>
      <c r="M168" s="91">
        <v>0</v>
      </c>
      <c r="N168" s="91">
        <v>0.21</v>
      </c>
      <c r="O168" s="91">
        <v>0.03</v>
      </c>
    </row>
    <row r="169" spans="2:15">
      <c r="B169" t="s">
        <v>1519</v>
      </c>
      <c r="C169" t="s">
        <v>1520</v>
      </c>
      <c r="D169" t="s">
        <v>1406</v>
      </c>
      <c r="E169" t="s">
        <v>1407</v>
      </c>
      <c r="F169" t="s">
        <v>1521</v>
      </c>
      <c r="G169" t="s">
        <v>1499</v>
      </c>
      <c r="H169" t="s">
        <v>109</v>
      </c>
      <c r="I169" s="91">
        <v>1405</v>
      </c>
      <c r="J169" s="91">
        <v>3227</v>
      </c>
      <c r="K169" s="91">
        <v>0</v>
      </c>
      <c r="L169" s="91">
        <v>163.17632065000001</v>
      </c>
      <c r="M169" s="91">
        <v>0</v>
      </c>
      <c r="N169" s="91">
        <v>0.1</v>
      </c>
      <c r="O169" s="91">
        <v>0.01</v>
      </c>
    </row>
    <row r="170" spans="2:15">
      <c r="B170" t="s">
        <v>1522</v>
      </c>
      <c r="C170" t="s">
        <v>1523</v>
      </c>
      <c r="D170" t="s">
        <v>1406</v>
      </c>
      <c r="E170" t="s">
        <v>1407</v>
      </c>
      <c r="F170" t="s">
        <v>1524</v>
      </c>
      <c r="G170" t="s">
        <v>1499</v>
      </c>
      <c r="H170" t="s">
        <v>109</v>
      </c>
      <c r="I170" s="91">
        <v>268</v>
      </c>
      <c r="J170" s="91">
        <v>31677</v>
      </c>
      <c r="K170" s="91">
        <v>0</v>
      </c>
      <c r="L170" s="91">
        <v>305.53480164000001</v>
      </c>
      <c r="M170" s="91">
        <v>0</v>
      </c>
      <c r="N170" s="91">
        <v>0.19</v>
      </c>
      <c r="O170" s="91">
        <v>0.03</v>
      </c>
    </row>
    <row r="171" spans="2:15">
      <c r="B171" t="s">
        <v>1525</v>
      </c>
      <c r="C171" t="s">
        <v>1526</v>
      </c>
      <c r="D171" t="s">
        <v>1406</v>
      </c>
      <c r="E171" t="s">
        <v>1407</v>
      </c>
      <c r="F171" t="s">
        <v>1527</v>
      </c>
      <c r="G171" t="s">
        <v>1499</v>
      </c>
      <c r="H171" t="s">
        <v>109</v>
      </c>
      <c r="I171" s="91">
        <v>415</v>
      </c>
      <c r="J171" s="91">
        <v>20594</v>
      </c>
      <c r="K171" s="91">
        <v>0</v>
      </c>
      <c r="L171" s="91">
        <v>307.58889490000001</v>
      </c>
      <c r="M171" s="91">
        <v>0</v>
      </c>
      <c r="N171" s="91">
        <v>0.19</v>
      </c>
      <c r="O171" s="91">
        <v>0.03</v>
      </c>
    </row>
    <row r="172" spans="2:15">
      <c r="B172" t="s">
        <v>1528</v>
      </c>
      <c r="C172" t="s">
        <v>1529</v>
      </c>
      <c r="D172" t="s">
        <v>1462</v>
      </c>
      <c r="E172" t="s">
        <v>1407</v>
      </c>
      <c r="F172" t="s">
        <v>1530</v>
      </c>
      <c r="G172" t="s">
        <v>1499</v>
      </c>
      <c r="H172" t="s">
        <v>113</v>
      </c>
      <c r="I172" s="91">
        <v>481</v>
      </c>
      <c r="J172" s="91">
        <v>11116</v>
      </c>
      <c r="K172" s="91">
        <v>0</v>
      </c>
      <c r="L172" s="91">
        <v>225.38883858400001</v>
      </c>
      <c r="M172" s="91">
        <v>0</v>
      </c>
      <c r="N172" s="91">
        <v>0.14000000000000001</v>
      </c>
      <c r="O172" s="91">
        <v>0.02</v>
      </c>
    </row>
    <row r="173" spans="2:15">
      <c r="B173" t="s">
        <v>1531</v>
      </c>
      <c r="C173" t="s">
        <v>1532</v>
      </c>
      <c r="D173" t="s">
        <v>1502</v>
      </c>
      <c r="E173" t="s">
        <v>1407</v>
      </c>
      <c r="F173" t="s">
        <v>1533</v>
      </c>
      <c r="G173" t="s">
        <v>1499</v>
      </c>
      <c r="H173" t="s">
        <v>113</v>
      </c>
      <c r="I173" s="91">
        <v>1920</v>
      </c>
      <c r="J173" s="91">
        <v>8240</v>
      </c>
      <c r="K173" s="91">
        <v>0</v>
      </c>
      <c r="L173" s="91">
        <v>666.91000320000001</v>
      </c>
      <c r="M173" s="91">
        <v>0</v>
      </c>
      <c r="N173" s="91">
        <v>0.42</v>
      </c>
      <c r="O173" s="91">
        <v>0.06</v>
      </c>
    </row>
    <row r="174" spans="2:15">
      <c r="B174" t="s">
        <v>1534</v>
      </c>
      <c r="C174" t="s">
        <v>1535</v>
      </c>
      <c r="D174" t="s">
        <v>1406</v>
      </c>
      <c r="E174" t="s">
        <v>1407</v>
      </c>
      <c r="F174" t="s">
        <v>1536</v>
      </c>
      <c r="G174" t="s">
        <v>1537</v>
      </c>
      <c r="H174" t="s">
        <v>113</v>
      </c>
      <c r="I174" s="91">
        <v>330</v>
      </c>
      <c r="J174" s="91">
        <v>21100</v>
      </c>
      <c r="K174" s="91">
        <v>0</v>
      </c>
      <c r="L174" s="91">
        <v>293.51830200000001</v>
      </c>
      <c r="M174" s="91">
        <v>0</v>
      </c>
      <c r="N174" s="91">
        <v>0.19</v>
      </c>
      <c r="O174" s="91">
        <v>0.02</v>
      </c>
    </row>
    <row r="175" spans="2:15">
      <c r="B175" t="s">
        <v>1538</v>
      </c>
      <c r="C175" t="s">
        <v>1539</v>
      </c>
      <c r="D175" t="s">
        <v>1406</v>
      </c>
      <c r="E175" t="s">
        <v>1407</v>
      </c>
      <c r="F175" t="s">
        <v>1540</v>
      </c>
      <c r="G175" t="s">
        <v>1537</v>
      </c>
      <c r="H175" t="s">
        <v>113</v>
      </c>
      <c r="I175" s="91">
        <v>552</v>
      </c>
      <c r="J175" s="91">
        <v>6713</v>
      </c>
      <c r="K175" s="91">
        <v>0</v>
      </c>
      <c r="L175" s="91">
        <v>156.20485070399999</v>
      </c>
      <c r="M175" s="91">
        <v>0</v>
      </c>
      <c r="N175" s="91">
        <v>0.1</v>
      </c>
      <c r="O175" s="91">
        <v>0.01</v>
      </c>
    </row>
    <row r="176" spans="2:15">
      <c r="B176" t="s">
        <v>1541</v>
      </c>
      <c r="C176" t="s">
        <v>1542</v>
      </c>
      <c r="D176" t="s">
        <v>1406</v>
      </c>
      <c r="E176" t="s">
        <v>1407</v>
      </c>
      <c r="F176" t="s">
        <v>1543</v>
      </c>
      <c r="G176" t="s">
        <v>1537</v>
      </c>
      <c r="H176" t="s">
        <v>109</v>
      </c>
      <c r="I176" s="91">
        <v>657</v>
      </c>
      <c r="J176" s="91">
        <v>8454</v>
      </c>
      <c r="K176" s="91">
        <v>0</v>
      </c>
      <c r="L176" s="91">
        <v>199.89846521999999</v>
      </c>
      <c r="M176" s="91">
        <v>0</v>
      </c>
      <c r="N176" s="91">
        <v>0.13</v>
      </c>
      <c r="O176" s="91">
        <v>0.02</v>
      </c>
    </row>
    <row r="177" spans="2:15">
      <c r="B177" t="s">
        <v>1544</v>
      </c>
      <c r="C177" t="s">
        <v>1545</v>
      </c>
      <c r="D177" t="s">
        <v>1406</v>
      </c>
      <c r="E177" t="s">
        <v>1407</v>
      </c>
      <c r="F177" t="s">
        <v>1546</v>
      </c>
      <c r="G177" t="s">
        <v>1537</v>
      </c>
      <c r="H177" t="s">
        <v>109</v>
      </c>
      <c r="I177" s="91">
        <v>220</v>
      </c>
      <c r="J177" s="91">
        <v>8834</v>
      </c>
      <c r="K177" s="91">
        <v>0</v>
      </c>
      <c r="L177" s="91">
        <v>69.945845199999994</v>
      </c>
      <c r="M177" s="91">
        <v>0</v>
      </c>
      <c r="N177" s="91">
        <v>0.04</v>
      </c>
      <c r="O177" s="91">
        <v>0.01</v>
      </c>
    </row>
    <row r="178" spans="2:15">
      <c r="B178" t="s">
        <v>1547</v>
      </c>
      <c r="C178" t="s">
        <v>1548</v>
      </c>
      <c r="D178" t="s">
        <v>1406</v>
      </c>
      <c r="E178" t="s">
        <v>1407</v>
      </c>
      <c r="F178" t="s">
        <v>1549</v>
      </c>
      <c r="G178" t="s">
        <v>1550</v>
      </c>
      <c r="H178" t="s">
        <v>109</v>
      </c>
      <c r="I178" s="91">
        <v>751</v>
      </c>
      <c r="J178" s="91">
        <v>10785</v>
      </c>
      <c r="K178" s="91">
        <v>0</v>
      </c>
      <c r="L178" s="91">
        <v>291.50226464999997</v>
      </c>
      <c r="M178" s="91">
        <v>0</v>
      </c>
      <c r="N178" s="91">
        <v>0.18</v>
      </c>
      <c r="O178" s="91">
        <v>0.02</v>
      </c>
    </row>
    <row r="179" spans="2:15">
      <c r="B179" t="s">
        <v>1551</v>
      </c>
      <c r="C179" t="s">
        <v>1552</v>
      </c>
      <c r="D179" t="s">
        <v>1406</v>
      </c>
      <c r="E179" t="s">
        <v>1407</v>
      </c>
      <c r="F179" t="s">
        <v>1553</v>
      </c>
      <c r="G179" t="s">
        <v>1550</v>
      </c>
      <c r="H179" t="s">
        <v>109</v>
      </c>
      <c r="I179" s="91">
        <v>148</v>
      </c>
      <c r="J179" s="91">
        <v>47789</v>
      </c>
      <c r="K179" s="91">
        <v>0</v>
      </c>
      <c r="L179" s="91">
        <v>254.54906428000001</v>
      </c>
      <c r="M179" s="91">
        <v>0</v>
      </c>
      <c r="N179" s="91">
        <v>0.16</v>
      </c>
      <c r="O179" s="91">
        <v>0.02</v>
      </c>
    </row>
    <row r="180" spans="2:15">
      <c r="B180" t="s">
        <v>1554</v>
      </c>
      <c r="C180" t="s">
        <v>1555</v>
      </c>
      <c r="D180" t="s">
        <v>1406</v>
      </c>
      <c r="E180" t="s">
        <v>1407</v>
      </c>
      <c r="F180" t="s">
        <v>1556</v>
      </c>
      <c r="G180" t="s">
        <v>1550</v>
      </c>
      <c r="H180" t="s">
        <v>113</v>
      </c>
      <c r="I180" s="91">
        <v>1556</v>
      </c>
      <c r="J180" s="91">
        <v>4358</v>
      </c>
      <c r="K180" s="91">
        <v>0</v>
      </c>
      <c r="L180" s="91">
        <v>285.84829739200001</v>
      </c>
      <c r="M180" s="91">
        <v>0</v>
      </c>
      <c r="N180" s="91">
        <v>0.18</v>
      </c>
      <c r="O180" s="91">
        <v>0.02</v>
      </c>
    </row>
    <row r="181" spans="2:15">
      <c r="B181" t="s">
        <v>1557</v>
      </c>
      <c r="C181" t="s">
        <v>1558</v>
      </c>
      <c r="D181" t="s">
        <v>1406</v>
      </c>
      <c r="E181" t="s">
        <v>1407</v>
      </c>
      <c r="F181" t="s">
        <v>1559</v>
      </c>
      <c r="G181" t="s">
        <v>1550</v>
      </c>
      <c r="H181" t="s">
        <v>109</v>
      </c>
      <c r="I181" s="91">
        <v>363</v>
      </c>
      <c r="J181" s="91">
        <v>17346</v>
      </c>
      <c r="K181" s="91">
        <v>0</v>
      </c>
      <c r="L181" s="91">
        <v>226.61456201999999</v>
      </c>
      <c r="M181" s="91">
        <v>0</v>
      </c>
      <c r="N181" s="91">
        <v>0.14000000000000001</v>
      </c>
      <c r="O181" s="91">
        <v>0.02</v>
      </c>
    </row>
    <row r="182" spans="2:15">
      <c r="B182" t="s">
        <v>1560</v>
      </c>
      <c r="C182" t="s">
        <v>1561</v>
      </c>
      <c r="D182" t="s">
        <v>1406</v>
      </c>
      <c r="E182" t="s">
        <v>1407</v>
      </c>
      <c r="F182" t="s">
        <v>1562</v>
      </c>
      <c r="G182" t="s">
        <v>1550</v>
      </c>
      <c r="H182" t="s">
        <v>109</v>
      </c>
      <c r="I182" s="91">
        <v>334</v>
      </c>
      <c r="J182" s="91">
        <v>20403</v>
      </c>
      <c r="K182" s="91">
        <v>0</v>
      </c>
      <c r="L182" s="91">
        <v>245.25752598</v>
      </c>
      <c r="M182" s="91">
        <v>0</v>
      </c>
      <c r="N182" s="91">
        <v>0.16</v>
      </c>
      <c r="O182" s="91">
        <v>0.02</v>
      </c>
    </row>
    <row r="183" spans="2:15">
      <c r="B183" t="s">
        <v>1563</v>
      </c>
      <c r="C183" t="s">
        <v>1564</v>
      </c>
      <c r="D183" t="s">
        <v>1406</v>
      </c>
      <c r="E183" t="s">
        <v>1407</v>
      </c>
      <c r="F183" t="s">
        <v>1565</v>
      </c>
      <c r="G183" t="s">
        <v>1550</v>
      </c>
      <c r="H183" t="s">
        <v>113</v>
      </c>
      <c r="I183" s="91">
        <v>573</v>
      </c>
      <c r="J183" s="91">
        <v>12225</v>
      </c>
      <c r="K183" s="91">
        <v>0</v>
      </c>
      <c r="L183" s="91">
        <v>295.28560844999998</v>
      </c>
      <c r="M183" s="91">
        <v>0</v>
      </c>
      <c r="N183" s="91">
        <v>0.19</v>
      </c>
      <c r="O183" s="91">
        <v>0.03</v>
      </c>
    </row>
    <row r="184" spans="2:15">
      <c r="B184" t="s">
        <v>1566</v>
      </c>
      <c r="C184" t="s">
        <v>1567</v>
      </c>
      <c r="D184" t="s">
        <v>1406</v>
      </c>
      <c r="E184" t="s">
        <v>1407</v>
      </c>
      <c r="F184" t="s">
        <v>1568</v>
      </c>
      <c r="G184" t="s">
        <v>1550</v>
      </c>
      <c r="H184" t="s">
        <v>113</v>
      </c>
      <c r="I184" s="91">
        <v>1532</v>
      </c>
      <c r="J184" s="91">
        <v>3376</v>
      </c>
      <c r="K184" s="91">
        <v>0</v>
      </c>
      <c r="L184" s="91">
        <v>218.021836928</v>
      </c>
      <c r="M184" s="91">
        <v>0</v>
      </c>
      <c r="N184" s="91">
        <v>0.14000000000000001</v>
      </c>
      <c r="O184" s="91">
        <v>0.02</v>
      </c>
    </row>
    <row r="185" spans="2:15">
      <c r="B185" t="s">
        <v>1569</v>
      </c>
      <c r="C185" t="s">
        <v>1570</v>
      </c>
      <c r="D185" t="s">
        <v>1571</v>
      </c>
      <c r="E185" t="s">
        <v>1407</v>
      </c>
      <c r="F185" t="s">
        <v>1572</v>
      </c>
      <c r="G185" t="s">
        <v>1573</v>
      </c>
      <c r="H185" t="s">
        <v>116</v>
      </c>
      <c r="I185" s="91">
        <v>2086</v>
      </c>
      <c r="J185" s="91">
        <v>593.29999999999995</v>
      </c>
      <c r="K185" s="91">
        <v>0</v>
      </c>
      <c r="L185" s="91">
        <v>58.465348312000003</v>
      </c>
      <c r="M185" s="91">
        <v>0</v>
      </c>
      <c r="N185" s="91">
        <v>0.04</v>
      </c>
      <c r="O185" s="91">
        <v>0</v>
      </c>
    </row>
    <row r="186" spans="2:15">
      <c r="B186" t="s">
        <v>1574</v>
      </c>
      <c r="C186" t="s">
        <v>1575</v>
      </c>
      <c r="D186" t="s">
        <v>1406</v>
      </c>
      <c r="E186" t="s">
        <v>1407</v>
      </c>
      <c r="F186" t="s">
        <v>1576</v>
      </c>
      <c r="G186" t="s">
        <v>1573</v>
      </c>
      <c r="H186" t="s">
        <v>109</v>
      </c>
      <c r="I186" s="91">
        <v>951</v>
      </c>
      <c r="J186" s="91">
        <v>6350</v>
      </c>
      <c r="K186" s="91">
        <v>0</v>
      </c>
      <c r="L186" s="91">
        <v>217.3382115</v>
      </c>
      <c r="M186" s="91">
        <v>0</v>
      </c>
      <c r="N186" s="91">
        <v>0.14000000000000001</v>
      </c>
      <c r="O186" s="91">
        <v>0.02</v>
      </c>
    </row>
    <row r="187" spans="2:15">
      <c r="B187" t="s">
        <v>1577</v>
      </c>
      <c r="C187" t="s">
        <v>1578</v>
      </c>
      <c r="D187" t="s">
        <v>1406</v>
      </c>
      <c r="E187" t="s">
        <v>1407</v>
      </c>
      <c r="F187" t="s">
        <v>1579</v>
      </c>
      <c r="G187" t="s">
        <v>1573</v>
      </c>
      <c r="H187" t="s">
        <v>109</v>
      </c>
      <c r="I187" s="91">
        <v>1317</v>
      </c>
      <c r="J187" s="91">
        <v>12247</v>
      </c>
      <c r="K187" s="91">
        <v>0</v>
      </c>
      <c r="L187" s="91">
        <v>580.49347101000001</v>
      </c>
      <c r="M187" s="91">
        <v>0</v>
      </c>
      <c r="N187" s="91">
        <v>0.37</v>
      </c>
      <c r="O187" s="91">
        <v>0.05</v>
      </c>
    </row>
    <row r="188" spans="2:15">
      <c r="B188" t="s">
        <v>1580</v>
      </c>
      <c r="C188" t="s">
        <v>1581</v>
      </c>
      <c r="D188" t="s">
        <v>1406</v>
      </c>
      <c r="E188" t="s">
        <v>1407</v>
      </c>
      <c r="F188" t="s">
        <v>1582</v>
      </c>
      <c r="G188" t="s">
        <v>1573</v>
      </c>
      <c r="H188" t="s">
        <v>226</v>
      </c>
      <c r="I188" s="91">
        <v>40700</v>
      </c>
      <c r="J188" s="91">
        <v>769</v>
      </c>
      <c r="K188" s="91">
        <v>0</v>
      </c>
      <c r="L188" s="91">
        <v>144.22256640000001</v>
      </c>
      <c r="M188" s="91">
        <v>0</v>
      </c>
      <c r="N188" s="91">
        <v>0.09</v>
      </c>
      <c r="O188" s="91">
        <v>0.01</v>
      </c>
    </row>
    <row r="189" spans="2:15">
      <c r="B189" t="s">
        <v>1583</v>
      </c>
      <c r="C189" t="s">
        <v>1584</v>
      </c>
      <c r="D189" t="s">
        <v>1406</v>
      </c>
      <c r="E189" t="s">
        <v>1407</v>
      </c>
      <c r="F189" t="s">
        <v>1585</v>
      </c>
      <c r="G189" t="s">
        <v>1573</v>
      </c>
      <c r="H189" t="s">
        <v>226</v>
      </c>
      <c r="I189" s="91">
        <v>23524</v>
      </c>
      <c r="J189" s="91">
        <v>1494</v>
      </c>
      <c r="K189" s="91">
        <v>0</v>
      </c>
      <c r="L189" s="91">
        <v>161.94749644800001</v>
      </c>
      <c r="M189" s="91">
        <v>0</v>
      </c>
      <c r="N189" s="91">
        <v>0.1</v>
      </c>
      <c r="O189" s="91">
        <v>0.01</v>
      </c>
    </row>
    <row r="190" spans="2:15">
      <c r="B190" t="s">
        <v>1586</v>
      </c>
      <c r="C190" t="s">
        <v>1587</v>
      </c>
      <c r="D190" t="s">
        <v>1406</v>
      </c>
      <c r="E190" t="s">
        <v>1407</v>
      </c>
      <c r="F190" t="s">
        <v>1588</v>
      </c>
      <c r="G190" t="s">
        <v>1573</v>
      </c>
      <c r="H190" t="s">
        <v>116</v>
      </c>
      <c r="I190" s="91">
        <v>12687</v>
      </c>
      <c r="J190" s="91">
        <v>594</v>
      </c>
      <c r="K190" s="91">
        <v>0</v>
      </c>
      <c r="L190" s="91">
        <v>356.00432472</v>
      </c>
      <c r="M190" s="91">
        <v>0</v>
      </c>
      <c r="N190" s="91">
        <v>0.23</v>
      </c>
      <c r="O190" s="91">
        <v>0.03</v>
      </c>
    </row>
    <row r="191" spans="2:15">
      <c r="B191" t="s">
        <v>1589</v>
      </c>
      <c r="C191" t="s">
        <v>1590</v>
      </c>
      <c r="D191" t="s">
        <v>1406</v>
      </c>
      <c r="E191" t="s">
        <v>1407</v>
      </c>
      <c r="F191" t="s">
        <v>1591</v>
      </c>
      <c r="G191" t="s">
        <v>1573</v>
      </c>
      <c r="H191" t="s">
        <v>113</v>
      </c>
      <c r="I191" s="91">
        <v>4425</v>
      </c>
      <c r="J191" s="91">
        <v>1653.2</v>
      </c>
      <c r="K191" s="91">
        <v>0</v>
      </c>
      <c r="L191" s="91">
        <v>308.37379313999998</v>
      </c>
      <c r="M191" s="91">
        <v>0</v>
      </c>
      <c r="N191" s="91">
        <v>0.2</v>
      </c>
      <c r="O191" s="91">
        <v>0.03</v>
      </c>
    </row>
    <row r="192" spans="2:15">
      <c r="B192" t="s">
        <v>1592</v>
      </c>
      <c r="C192" t="s">
        <v>1593</v>
      </c>
      <c r="D192" t="s">
        <v>1406</v>
      </c>
      <c r="E192" t="s">
        <v>1407</v>
      </c>
      <c r="F192" t="s">
        <v>1594</v>
      </c>
      <c r="G192" t="s">
        <v>1573</v>
      </c>
      <c r="H192" t="s">
        <v>109</v>
      </c>
      <c r="I192" s="91">
        <v>1579</v>
      </c>
      <c r="J192" s="91">
        <v>8577</v>
      </c>
      <c r="K192" s="91">
        <v>0</v>
      </c>
      <c r="L192" s="91">
        <v>487.41555717</v>
      </c>
      <c r="M192" s="91">
        <v>0</v>
      </c>
      <c r="N192" s="91">
        <v>0.31</v>
      </c>
      <c r="O192" s="91">
        <v>0.04</v>
      </c>
    </row>
    <row r="193" spans="2:15">
      <c r="B193" t="s">
        <v>1595</v>
      </c>
      <c r="C193" t="s">
        <v>1596</v>
      </c>
      <c r="D193" t="s">
        <v>1406</v>
      </c>
      <c r="E193" t="s">
        <v>1407</v>
      </c>
      <c r="F193" t="s">
        <v>1597</v>
      </c>
      <c r="G193" t="s">
        <v>1573</v>
      </c>
      <c r="H193" t="s">
        <v>223</v>
      </c>
      <c r="I193" s="91">
        <v>5980</v>
      </c>
      <c r="J193" s="91">
        <v>131900</v>
      </c>
      <c r="K193" s="91">
        <v>0</v>
      </c>
      <c r="L193" s="91">
        <v>251.86748184000001</v>
      </c>
      <c r="M193" s="91">
        <v>0</v>
      </c>
      <c r="N193" s="91">
        <v>0.16</v>
      </c>
      <c r="O193" s="91">
        <v>0.02</v>
      </c>
    </row>
    <row r="194" spans="2:15">
      <c r="B194" t="s">
        <v>1598</v>
      </c>
      <c r="C194" t="s">
        <v>1599</v>
      </c>
      <c r="D194" t="s">
        <v>1406</v>
      </c>
      <c r="E194" t="s">
        <v>1407</v>
      </c>
      <c r="F194" t="s">
        <v>1600</v>
      </c>
      <c r="G194" t="s">
        <v>1573</v>
      </c>
      <c r="H194" t="s">
        <v>226</v>
      </c>
      <c r="I194" s="91">
        <v>54639</v>
      </c>
      <c r="J194" s="91">
        <v>623</v>
      </c>
      <c r="K194" s="91">
        <v>0</v>
      </c>
      <c r="L194" s="91">
        <v>156.85676697599999</v>
      </c>
      <c r="M194" s="91">
        <v>0</v>
      </c>
      <c r="N194" s="91">
        <v>0.1</v>
      </c>
      <c r="O194" s="91">
        <v>0.01</v>
      </c>
    </row>
    <row r="195" spans="2:15">
      <c r="B195" t="s">
        <v>1601</v>
      </c>
      <c r="C195" t="s">
        <v>1602</v>
      </c>
      <c r="D195" t="s">
        <v>1571</v>
      </c>
      <c r="E195" t="s">
        <v>1407</v>
      </c>
      <c r="F195" t="s">
        <v>1603</v>
      </c>
      <c r="G195" t="s">
        <v>1573</v>
      </c>
      <c r="H195" t="s">
        <v>116</v>
      </c>
      <c r="I195" s="91">
        <v>3454</v>
      </c>
      <c r="J195" s="91">
        <v>2629.5</v>
      </c>
      <c r="K195" s="91">
        <v>0</v>
      </c>
      <c r="L195" s="91">
        <v>429.04752131999999</v>
      </c>
      <c r="M195" s="91">
        <v>0</v>
      </c>
      <c r="N195" s="91">
        <v>0.27</v>
      </c>
      <c r="O195" s="91">
        <v>0.04</v>
      </c>
    </row>
    <row r="196" spans="2:15">
      <c r="B196" t="s">
        <v>1604</v>
      </c>
      <c r="C196" t="s">
        <v>1605</v>
      </c>
      <c r="D196" t="s">
        <v>1406</v>
      </c>
      <c r="E196" t="s">
        <v>1407</v>
      </c>
      <c r="F196" t="s">
        <v>1606</v>
      </c>
      <c r="G196" t="s">
        <v>1573</v>
      </c>
      <c r="H196" t="s">
        <v>113</v>
      </c>
      <c r="I196" s="91">
        <v>1216</v>
      </c>
      <c r="J196" s="91">
        <v>5602</v>
      </c>
      <c r="K196" s="91">
        <v>0</v>
      </c>
      <c r="L196" s="91">
        <v>287.15439692799998</v>
      </c>
      <c r="M196" s="91">
        <v>0</v>
      </c>
      <c r="N196" s="91">
        <v>0.18</v>
      </c>
      <c r="O196" s="91">
        <v>0.02</v>
      </c>
    </row>
    <row r="197" spans="2:15">
      <c r="B197" t="s">
        <v>1607</v>
      </c>
      <c r="C197" t="s">
        <v>1605</v>
      </c>
      <c r="D197" t="s">
        <v>1406</v>
      </c>
      <c r="E197" t="s">
        <v>1407</v>
      </c>
      <c r="F197" t="s">
        <v>1606</v>
      </c>
      <c r="G197" t="s">
        <v>1573</v>
      </c>
      <c r="H197" t="s">
        <v>113</v>
      </c>
      <c r="I197" s="91">
        <v>102</v>
      </c>
      <c r="J197" s="91">
        <v>5602</v>
      </c>
      <c r="K197" s="91">
        <v>0</v>
      </c>
      <c r="L197" s="91">
        <v>24.086964215999998</v>
      </c>
      <c r="M197" s="91">
        <v>0</v>
      </c>
      <c r="N197" s="91">
        <v>0.02</v>
      </c>
      <c r="O197" s="91">
        <v>0</v>
      </c>
    </row>
    <row r="198" spans="2:15">
      <c r="B198" t="s">
        <v>1608</v>
      </c>
      <c r="C198" t="s">
        <v>1609</v>
      </c>
      <c r="D198" t="s">
        <v>1406</v>
      </c>
      <c r="E198" t="s">
        <v>1407</v>
      </c>
      <c r="F198" t="s">
        <v>1610</v>
      </c>
      <c r="G198" t="s">
        <v>1573</v>
      </c>
      <c r="H198" t="s">
        <v>123</v>
      </c>
      <c r="I198" s="91">
        <v>2401</v>
      </c>
      <c r="J198" s="91">
        <v>3840</v>
      </c>
      <c r="K198" s="91">
        <v>0</v>
      </c>
      <c r="L198" s="91">
        <v>239.95555583999999</v>
      </c>
      <c r="M198" s="91">
        <v>0</v>
      </c>
      <c r="N198" s="91">
        <v>0.15</v>
      </c>
      <c r="O198" s="91">
        <v>0.02</v>
      </c>
    </row>
    <row r="199" spans="2:15">
      <c r="B199" t="s">
        <v>1611</v>
      </c>
      <c r="C199" t="s">
        <v>1612</v>
      </c>
      <c r="D199" t="s">
        <v>1406</v>
      </c>
      <c r="E199" t="s">
        <v>1407</v>
      </c>
      <c r="F199" t="s">
        <v>1613</v>
      </c>
      <c r="G199" t="s">
        <v>1614</v>
      </c>
      <c r="H199" t="s">
        <v>113</v>
      </c>
      <c r="I199" s="91">
        <v>2323</v>
      </c>
      <c r="J199" s="91">
        <v>1536</v>
      </c>
      <c r="K199" s="91">
        <v>0</v>
      </c>
      <c r="L199" s="91">
        <v>150.410867712</v>
      </c>
      <c r="M199" s="91">
        <v>0</v>
      </c>
      <c r="N199" s="91">
        <v>0.1</v>
      </c>
      <c r="O199" s="91">
        <v>0.01</v>
      </c>
    </row>
    <row r="200" spans="2:15">
      <c r="B200" t="s">
        <v>1615</v>
      </c>
      <c r="C200" t="s">
        <v>1616</v>
      </c>
      <c r="D200" t="s">
        <v>1406</v>
      </c>
      <c r="E200" t="s">
        <v>1407</v>
      </c>
      <c r="F200" t="s">
        <v>1617</v>
      </c>
      <c r="G200" t="s">
        <v>1614</v>
      </c>
      <c r="H200" t="s">
        <v>109</v>
      </c>
      <c r="I200" s="91">
        <v>1460</v>
      </c>
      <c r="J200" s="91">
        <v>9413</v>
      </c>
      <c r="K200" s="91">
        <v>0</v>
      </c>
      <c r="L200" s="91">
        <v>494.60985019999998</v>
      </c>
      <c r="M200" s="91">
        <v>0</v>
      </c>
      <c r="N200" s="91">
        <v>0.31</v>
      </c>
      <c r="O200" s="91">
        <v>0.04</v>
      </c>
    </row>
    <row r="201" spans="2:15">
      <c r="B201" t="s">
        <v>1618</v>
      </c>
      <c r="C201" t="s">
        <v>1619</v>
      </c>
      <c r="D201" t="s">
        <v>1406</v>
      </c>
      <c r="E201" t="s">
        <v>1407</v>
      </c>
      <c r="F201" t="s">
        <v>1620</v>
      </c>
      <c r="G201" t="s">
        <v>1621</v>
      </c>
      <c r="H201" t="s">
        <v>109</v>
      </c>
      <c r="I201" s="91">
        <v>197</v>
      </c>
      <c r="J201" s="91">
        <v>25999</v>
      </c>
      <c r="K201" s="91">
        <v>0</v>
      </c>
      <c r="L201" s="91">
        <v>184.33368996999999</v>
      </c>
      <c r="M201" s="91">
        <v>0</v>
      </c>
      <c r="N201" s="91">
        <v>0.12</v>
      </c>
      <c r="O201" s="91">
        <v>0.02</v>
      </c>
    </row>
    <row r="202" spans="2:15">
      <c r="B202" t="s">
        <v>1622</v>
      </c>
      <c r="C202" t="s">
        <v>1619</v>
      </c>
      <c r="D202" t="s">
        <v>1406</v>
      </c>
      <c r="E202" t="s">
        <v>1407</v>
      </c>
      <c r="F202" t="s">
        <v>1620</v>
      </c>
      <c r="G202" t="s">
        <v>1621</v>
      </c>
      <c r="H202" t="s">
        <v>109</v>
      </c>
      <c r="I202" s="91">
        <v>178</v>
      </c>
      <c r="J202" s="91">
        <v>25999</v>
      </c>
      <c r="K202" s="91">
        <v>0</v>
      </c>
      <c r="L202" s="91">
        <v>166.55531378000001</v>
      </c>
      <c r="M202" s="91">
        <v>0</v>
      </c>
      <c r="N202" s="91">
        <v>0.11</v>
      </c>
      <c r="O202" s="91">
        <v>0.01</v>
      </c>
    </row>
    <row r="203" spans="2:15">
      <c r="B203" t="s">
        <v>1623</v>
      </c>
      <c r="C203" t="s">
        <v>1624</v>
      </c>
      <c r="D203" t="s">
        <v>1406</v>
      </c>
      <c r="E203" t="s">
        <v>1407</v>
      </c>
      <c r="F203" t="s">
        <v>1625</v>
      </c>
      <c r="G203" t="s">
        <v>1626</v>
      </c>
      <c r="H203" t="s">
        <v>109</v>
      </c>
      <c r="I203" s="91">
        <v>956</v>
      </c>
      <c r="J203" s="91">
        <v>5377</v>
      </c>
      <c r="K203" s="91">
        <v>0</v>
      </c>
      <c r="L203" s="91">
        <v>185.00342788</v>
      </c>
      <c r="M203" s="91">
        <v>0</v>
      </c>
      <c r="N203" s="91">
        <v>0.12</v>
      </c>
      <c r="O203" s="91">
        <v>0.02</v>
      </c>
    </row>
    <row r="204" spans="2:15">
      <c r="B204" t="s">
        <v>1627</v>
      </c>
      <c r="C204" t="s">
        <v>1628</v>
      </c>
      <c r="D204" t="s">
        <v>1406</v>
      </c>
      <c r="E204" t="s">
        <v>1407</v>
      </c>
      <c r="F204" t="s">
        <v>1629</v>
      </c>
      <c r="G204" t="s">
        <v>1626</v>
      </c>
      <c r="H204" t="s">
        <v>109</v>
      </c>
      <c r="I204" s="91">
        <v>764</v>
      </c>
      <c r="J204" s="91">
        <v>5725</v>
      </c>
      <c r="K204" s="91">
        <v>0</v>
      </c>
      <c r="L204" s="91">
        <v>157.416661</v>
      </c>
      <c r="M204" s="91">
        <v>0</v>
      </c>
      <c r="N204" s="91">
        <v>0.1</v>
      </c>
      <c r="O204" s="91">
        <v>0.01</v>
      </c>
    </row>
    <row r="205" spans="2:15">
      <c r="B205" t="s">
        <v>1630</v>
      </c>
      <c r="C205" t="s">
        <v>1631</v>
      </c>
      <c r="D205" t="s">
        <v>1406</v>
      </c>
      <c r="E205" t="s">
        <v>1407</v>
      </c>
      <c r="F205" t="s">
        <v>1632</v>
      </c>
      <c r="G205" t="s">
        <v>1633</v>
      </c>
      <c r="H205" t="s">
        <v>113</v>
      </c>
      <c r="I205" s="91">
        <v>658</v>
      </c>
      <c r="J205" s="91">
        <v>5184</v>
      </c>
      <c r="K205" s="91">
        <v>0</v>
      </c>
      <c r="L205" s="91">
        <v>143.79032908799999</v>
      </c>
      <c r="M205" s="91">
        <v>0</v>
      </c>
      <c r="N205" s="91">
        <v>0.09</v>
      </c>
      <c r="O205" s="91">
        <v>0.01</v>
      </c>
    </row>
    <row r="206" spans="2:15">
      <c r="B206" t="s">
        <v>1634</v>
      </c>
      <c r="C206" t="s">
        <v>1635</v>
      </c>
      <c r="D206" t="s">
        <v>1406</v>
      </c>
      <c r="E206" t="s">
        <v>1407</v>
      </c>
      <c r="F206" t="s">
        <v>1636</v>
      </c>
      <c r="G206" t="s">
        <v>1633</v>
      </c>
      <c r="H206" t="s">
        <v>116</v>
      </c>
      <c r="I206" s="91">
        <v>2232</v>
      </c>
      <c r="J206" s="91">
        <v>1147</v>
      </c>
      <c r="K206" s="91">
        <v>0</v>
      </c>
      <c r="L206" s="91">
        <v>120.93931296</v>
      </c>
      <c r="M206" s="91">
        <v>0</v>
      </c>
      <c r="N206" s="91">
        <v>0.08</v>
      </c>
      <c r="O206" s="91">
        <v>0.01</v>
      </c>
    </row>
    <row r="207" spans="2:15">
      <c r="B207" t="s">
        <v>1637</v>
      </c>
      <c r="C207" t="s">
        <v>1638</v>
      </c>
      <c r="D207" t="s">
        <v>1406</v>
      </c>
      <c r="E207" t="s">
        <v>1407</v>
      </c>
      <c r="F207" t="s">
        <v>1639</v>
      </c>
      <c r="G207" t="s">
        <v>1409</v>
      </c>
      <c r="H207" t="s">
        <v>109</v>
      </c>
      <c r="I207" s="91">
        <v>1220</v>
      </c>
      <c r="J207" s="91">
        <v>7072</v>
      </c>
      <c r="K207" s="91">
        <v>0</v>
      </c>
      <c r="L207" s="91">
        <v>310.51596160000003</v>
      </c>
      <c r="M207" s="91">
        <v>0</v>
      </c>
      <c r="N207" s="91">
        <v>0.2</v>
      </c>
      <c r="O207" s="91">
        <v>0.03</v>
      </c>
    </row>
    <row r="208" spans="2:15">
      <c r="B208" t="s">
        <v>1640</v>
      </c>
      <c r="C208" t="s">
        <v>1641</v>
      </c>
      <c r="D208" t="s">
        <v>1406</v>
      </c>
      <c r="E208" t="s">
        <v>1407</v>
      </c>
      <c r="F208" t="s">
        <v>1642</v>
      </c>
      <c r="G208" t="s">
        <v>1409</v>
      </c>
      <c r="H208" t="s">
        <v>109</v>
      </c>
      <c r="I208" s="91">
        <v>4005</v>
      </c>
      <c r="J208" s="91">
        <v>3707</v>
      </c>
      <c r="K208" s="91">
        <v>0</v>
      </c>
      <c r="L208" s="91">
        <v>534.32679465000001</v>
      </c>
      <c r="M208" s="91">
        <v>0</v>
      </c>
      <c r="N208" s="91">
        <v>0.34</v>
      </c>
      <c r="O208" s="91">
        <v>0.05</v>
      </c>
    </row>
    <row r="209" spans="2:15">
      <c r="B209" t="s">
        <v>1643</v>
      </c>
      <c r="C209" t="s">
        <v>1644</v>
      </c>
      <c r="D209" t="s">
        <v>1479</v>
      </c>
      <c r="E209" t="s">
        <v>1407</v>
      </c>
      <c r="F209" t="s">
        <v>1645</v>
      </c>
      <c r="G209" t="s">
        <v>1409</v>
      </c>
      <c r="H209" t="s">
        <v>109</v>
      </c>
      <c r="I209" s="91">
        <v>5830</v>
      </c>
      <c r="J209" s="91">
        <v>4390</v>
      </c>
      <c r="K209" s="91">
        <v>0</v>
      </c>
      <c r="L209" s="91">
        <v>921.11726299999998</v>
      </c>
      <c r="M209" s="91">
        <v>0</v>
      </c>
      <c r="N209" s="91">
        <v>0.57999999999999996</v>
      </c>
      <c r="O209" s="91">
        <v>0.08</v>
      </c>
    </row>
    <row r="210" spans="2:15">
      <c r="B210" t="s">
        <v>1646</v>
      </c>
      <c r="C210" t="s">
        <v>1647</v>
      </c>
      <c r="D210" t="s">
        <v>1479</v>
      </c>
      <c r="E210" t="s">
        <v>1407</v>
      </c>
      <c r="F210" t="s">
        <v>1101</v>
      </c>
      <c r="G210" t="s">
        <v>1409</v>
      </c>
      <c r="H210" t="s">
        <v>109</v>
      </c>
      <c r="I210" s="91">
        <v>1</v>
      </c>
      <c r="J210" s="91">
        <v>7187</v>
      </c>
      <c r="K210" s="91">
        <v>0</v>
      </c>
      <c r="L210" s="91">
        <v>0.25866012999999999</v>
      </c>
      <c r="M210" s="91">
        <v>0</v>
      </c>
      <c r="N210" s="91">
        <v>0</v>
      </c>
      <c r="O210" s="91">
        <v>0</v>
      </c>
    </row>
    <row r="211" spans="2:15">
      <c r="B211" t="s">
        <v>1648</v>
      </c>
      <c r="C211" t="s">
        <v>1649</v>
      </c>
      <c r="D211" t="s">
        <v>1406</v>
      </c>
      <c r="E211" t="s">
        <v>1407</v>
      </c>
      <c r="F211" t="s">
        <v>1650</v>
      </c>
      <c r="G211" t="s">
        <v>1420</v>
      </c>
      <c r="H211" t="s">
        <v>109</v>
      </c>
      <c r="I211" s="91">
        <v>301</v>
      </c>
      <c r="J211" s="91">
        <v>12273</v>
      </c>
      <c r="K211" s="91">
        <v>0</v>
      </c>
      <c r="L211" s="91">
        <v>132.95328627000001</v>
      </c>
      <c r="M211" s="91">
        <v>0</v>
      </c>
      <c r="N211" s="91">
        <v>0.08</v>
      </c>
      <c r="O211" s="91">
        <v>0.01</v>
      </c>
    </row>
    <row r="212" spans="2:15">
      <c r="B212" t="s">
        <v>1651</v>
      </c>
      <c r="C212" t="s">
        <v>1652</v>
      </c>
      <c r="D212" t="s">
        <v>1406</v>
      </c>
      <c r="E212" t="s">
        <v>1407</v>
      </c>
      <c r="F212" t="s">
        <v>1653</v>
      </c>
      <c r="G212" t="s">
        <v>1420</v>
      </c>
      <c r="H212" t="s">
        <v>109</v>
      </c>
      <c r="I212" s="91">
        <v>303</v>
      </c>
      <c r="J212" s="91">
        <v>12072</v>
      </c>
      <c r="K212" s="91">
        <v>0</v>
      </c>
      <c r="L212" s="91">
        <v>131.64479784</v>
      </c>
      <c r="M212" s="91">
        <v>0</v>
      </c>
      <c r="N212" s="91">
        <v>0.08</v>
      </c>
      <c r="O212" s="91">
        <v>0.01</v>
      </c>
    </row>
    <row r="213" spans="2:15">
      <c r="B213" t="s">
        <v>1654</v>
      </c>
      <c r="C213" t="s">
        <v>1655</v>
      </c>
      <c r="D213" t="s">
        <v>1406</v>
      </c>
      <c r="E213" t="s">
        <v>1407</v>
      </c>
      <c r="F213" t="s">
        <v>1656</v>
      </c>
      <c r="G213" t="s">
        <v>1420</v>
      </c>
      <c r="H213" t="s">
        <v>116</v>
      </c>
      <c r="I213" s="91">
        <v>6989</v>
      </c>
      <c r="J213" s="91">
        <v>620.4</v>
      </c>
      <c r="K213" s="91">
        <v>0</v>
      </c>
      <c r="L213" s="91">
        <v>204.83148734400001</v>
      </c>
      <c r="M213" s="91">
        <v>0</v>
      </c>
      <c r="N213" s="91">
        <v>0.13</v>
      </c>
      <c r="O213" s="91">
        <v>0.02</v>
      </c>
    </row>
    <row r="214" spans="2:15">
      <c r="B214" t="s">
        <v>1657</v>
      </c>
      <c r="C214" t="s">
        <v>1658</v>
      </c>
      <c r="D214" t="s">
        <v>1462</v>
      </c>
      <c r="E214" t="s">
        <v>1407</v>
      </c>
      <c r="F214" t="s">
        <v>1659</v>
      </c>
      <c r="G214" t="s">
        <v>1420</v>
      </c>
      <c r="H214" t="s">
        <v>113</v>
      </c>
      <c r="I214" s="91">
        <v>1647</v>
      </c>
      <c r="J214" s="91">
        <v>4455</v>
      </c>
      <c r="K214" s="91">
        <v>0</v>
      </c>
      <c r="L214" s="91">
        <v>309.30012728999998</v>
      </c>
      <c r="M214" s="91">
        <v>0</v>
      </c>
      <c r="N214" s="91">
        <v>0.2</v>
      </c>
      <c r="O214" s="91">
        <v>0.03</v>
      </c>
    </row>
    <row r="215" spans="2:15">
      <c r="B215" t="s">
        <v>1660</v>
      </c>
      <c r="C215" t="s">
        <v>1661</v>
      </c>
      <c r="D215" t="s">
        <v>1406</v>
      </c>
      <c r="E215" t="s">
        <v>1407</v>
      </c>
      <c r="F215" t="s">
        <v>1662</v>
      </c>
      <c r="G215" t="s">
        <v>1420</v>
      </c>
      <c r="H215" t="s">
        <v>113</v>
      </c>
      <c r="I215" s="91">
        <v>350</v>
      </c>
      <c r="J215" s="91">
        <v>14670</v>
      </c>
      <c r="K215" s="91">
        <v>0</v>
      </c>
      <c r="L215" s="91">
        <v>216.43971300000001</v>
      </c>
      <c r="M215" s="91">
        <v>0</v>
      </c>
      <c r="N215" s="91">
        <v>0.14000000000000001</v>
      </c>
      <c r="O215" s="91">
        <v>0.02</v>
      </c>
    </row>
    <row r="216" spans="2:15">
      <c r="B216" t="s">
        <v>1663</v>
      </c>
      <c r="C216" t="s">
        <v>1664</v>
      </c>
      <c r="D216" t="s">
        <v>1406</v>
      </c>
      <c r="E216" t="s">
        <v>1407</v>
      </c>
      <c r="F216" t="s">
        <v>1665</v>
      </c>
      <c r="G216" t="s">
        <v>1420</v>
      </c>
      <c r="H216" t="s">
        <v>116</v>
      </c>
      <c r="I216" s="91">
        <v>6757</v>
      </c>
      <c r="J216" s="91">
        <v>636.79999999999995</v>
      </c>
      <c r="K216" s="91">
        <v>0</v>
      </c>
      <c r="L216" s="91">
        <v>203.26699302399999</v>
      </c>
      <c r="M216" s="91">
        <v>0</v>
      </c>
      <c r="N216" s="91">
        <v>0.13</v>
      </c>
      <c r="O216" s="91">
        <v>0.02</v>
      </c>
    </row>
    <row r="217" spans="2:15">
      <c r="B217" t="s">
        <v>1666</v>
      </c>
      <c r="C217" t="s">
        <v>1667</v>
      </c>
      <c r="D217" t="s">
        <v>1406</v>
      </c>
      <c r="E217" t="s">
        <v>1407</v>
      </c>
      <c r="F217" t="s">
        <v>1668</v>
      </c>
      <c r="G217" t="s">
        <v>1420</v>
      </c>
      <c r="H217" t="s">
        <v>109</v>
      </c>
      <c r="I217" s="91">
        <v>531</v>
      </c>
      <c r="J217" s="91">
        <v>17547</v>
      </c>
      <c r="K217" s="91">
        <v>0</v>
      </c>
      <c r="L217" s="91">
        <v>335.33527743000002</v>
      </c>
      <c r="M217" s="91">
        <v>0</v>
      </c>
      <c r="N217" s="91">
        <v>0.21</v>
      </c>
      <c r="O217" s="91">
        <v>0.03</v>
      </c>
    </row>
    <row r="218" spans="2:15">
      <c r="B218" t="s">
        <v>1669</v>
      </c>
      <c r="C218" t="s">
        <v>1670</v>
      </c>
      <c r="D218" t="s">
        <v>1406</v>
      </c>
      <c r="E218" t="s">
        <v>1407</v>
      </c>
      <c r="F218" t="s">
        <v>1671</v>
      </c>
      <c r="G218" t="s">
        <v>1420</v>
      </c>
      <c r="H218" t="s">
        <v>109</v>
      </c>
      <c r="I218" s="91">
        <v>390</v>
      </c>
      <c r="J218" s="91">
        <v>9638</v>
      </c>
      <c r="K218" s="91">
        <v>0</v>
      </c>
      <c r="L218" s="91">
        <v>135.27993180000001</v>
      </c>
      <c r="M218" s="91">
        <v>0</v>
      </c>
      <c r="N218" s="91">
        <v>0.09</v>
      </c>
      <c r="O218" s="91">
        <v>0.01</v>
      </c>
    </row>
    <row r="219" spans="2:15">
      <c r="B219" t="s">
        <v>1672</v>
      </c>
      <c r="C219" t="s">
        <v>1673</v>
      </c>
      <c r="D219" t="s">
        <v>1406</v>
      </c>
      <c r="E219" t="s">
        <v>1407</v>
      </c>
      <c r="F219" t="s">
        <v>1674</v>
      </c>
      <c r="G219" t="s">
        <v>1675</v>
      </c>
      <c r="H219" t="s">
        <v>109</v>
      </c>
      <c r="I219" s="91">
        <v>151</v>
      </c>
      <c r="J219" s="91">
        <v>201298</v>
      </c>
      <c r="K219" s="91">
        <v>0</v>
      </c>
      <c r="L219" s="91">
        <v>1093.9519680200001</v>
      </c>
      <c r="M219" s="91">
        <v>0</v>
      </c>
      <c r="N219" s="91">
        <v>0.69</v>
      </c>
      <c r="O219" s="91">
        <v>0.09</v>
      </c>
    </row>
    <row r="220" spans="2:15">
      <c r="B220" t="s">
        <v>1676</v>
      </c>
      <c r="C220" t="s">
        <v>1677</v>
      </c>
      <c r="D220" t="s">
        <v>1406</v>
      </c>
      <c r="E220" t="s">
        <v>1407</v>
      </c>
      <c r="F220" t="s">
        <v>1678</v>
      </c>
      <c r="G220" t="s">
        <v>1675</v>
      </c>
      <c r="H220" t="s">
        <v>116</v>
      </c>
      <c r="I220" s="91">
        <v>1451</v>
      </c>
      <c r="J220" s="91">
        <v>5698</v>
      </c>
      <c r="K220" s="91">
        <v>0</v>
      </c>
      <c r="L220" s="91">
        <v>390.57077751999998</v>
      </c>
      <c r="M220" s="91">
        <v>0</v>
      </c>
      <c r="N220" s="91">
        <v>0.25</v>
      </c>
      <c r="O220" s="91">
        <v>0.03</v>
      </c>
    </row>
    <row r="221" spans="2:15">
      <c r="B221" t="s">
        <v>1679</v>
      </c>
      <c r="C221" t="s">
        <v>1680</v>
      </c>
      <c r="D221" t="s">
        <v>1406</v>
      </c>
      <c r="E221" t="s">
        <v>1407</v>
      </c>
      <c r="F221" t="s">
        <v>1681</v>
      </c>
      <c r="G221" t="s">
        <v>1675</v>
      </c>
      <c r="H221" t="s">
        <v>109</v>
      </c>
      <c r="I221" s="91">
        <v>850</v>
      </c>
      <c r="J221" s="91">
        <v>3812</v>
      </c>
      <c r="K221" s="91">
        <v>0</v>
      </c>
      <c r="L221" s="91">
        <v>116.61479799999999</v>
      </c>
      <c r="M221" s="91">
        <v>0</v>
      </c>
      <c r="N221" s="91">
        <v>7.0000000000000007E-2</v>
      </c>
      <c r="O221" s="91">
        <v>0.01</v>
      </c>
    </row>
    <row r="222" spans="2:15">
      <c r="B222" t="s">
        <v>1682</v>
      </c>
      <c r="C222" t="s">
        <v>1683</v>
      </c>
      <c r="D222" t="s">
        <v>1406</v>
      </c>
      <c r="E222" t="s">
        <v>1407</v>
      </c>
      <c r="F222" t="s">
        <v>1684</v>
      </c>
      <c r="G222" t="s">
        <v>1675</v>
      </c>
      <c r="H222" t="s">
        <v>109</v>
      </c>
      <c r="I222" s="91">
        <v>346</v>
      </c>
      <c r="J222" s="91">
        <v>13150</v>
      </c>
      <c r="K222" s="91">
        <v>0</v>
      </c>
      <c r="L222" s="91">
        <v>163.750901</v>
      </c>
      <c r="M222" s="91">
        <v>0</v>
      </c>
      <c r="N222" s="91">
        <v>0.1</v>
      </c>
      <c r="O222" s="91">
        <v>0.01</v>
      </c>
    </row>
    <row r="223" spans="2:15">
      <c r="B223" t="s">
        <v>1685</v>
      </c>
      <c r="C223" t="s">
        <v>1686</v>
      </c>
      <c r="D223" t="s">
        <v>1406</v>
      </c>
      <c r="E223" t="s">
        <v>1407</v>
      </c>
      <c r="F223" t="s">
        <v>1687</v>
      </c>
      <c r="G223" t="s">
        <v>1675</v>
      </c>
      <c r="H223" t="s">
        <v>109</v>
      </c>
      <c r="I223" s="91">
        <v>352</v>
      </c>
      <c r="J223" s="91">
        <v>38071</v>
      </c>
      <c r="K223" s="91">
        <v>0</v>
      </c>
      <c r="L223" s="91">
        <v>482.30170207999998</v>
      </c>
      <c r="M223" s="91">
        <v>0</v>
      </c>
      <c r="N223" s="91">
        <v>0.31</v>
      </c>
      <c r="O223" s="91">
        <v>0.04</v>
      </c>
    </row>
    <row r="224" spans="2:15">
      <c r="B224" t="s">
        <v>1688</v>
      </c>
      <c r="C224" t="s">
        <v>1689</v>
      </c>
      <c r="D224" t="s">
        <v>1406</v>
      </c>
      <c r="E224" t="s">
        <v>1407</v>
      </c>
      <c r="F224" t="s">
        <v>1690</v>
      </c>
      <c r="G224" t="s">
        <v>1675</v>
      </c>
      <c r="H224" t="s">
        <v>109</v>
      </c>
      <c r="I224" s="91">
        <v>28</v>
      </c>
      <c r="J224" s="91">
        <v>196934</v>
      </c>
      <c r="K224" s="91">
        <v>0</v>
      </c>
      <c r="L224" s="91">
        <v>198.45433048000001</v>
      </c>
      <c r="M224" s="91">
        <v>0</v>
      </c>
      <c r="N224" s="91">
        <v>0.13</v>
      </c>
      <c r="O224" s="91">
        <v>0.02</v>
      </c>
    </row>
    <row r="225" spans="2:15">
      <c r="B225" t="s">
        <v>1691</v>
      </c>
      <c r="C225" t="s">
        <v>1692</v>
      </c>
      <c r="D225" t="s">
        <v>1406</v>
      </c>
      <c r="E225" t="s">
        <v>1407</v>
      </c>
      <c r="F225" t="s">
        <v>1693</v>
      </c>
      <c r="G225" t="s">
        <v>1675</v>
      </c>
      <c r="H225" t="s">
        <v>109</v>
      </c>
      <c r="I225" s="91">
        <v>753</v>
      </c>
      <c r="J225" s="91">
        <v>5192</v>
      </c>
      <c r="K225" s="91">
        <v>0</v>
      </c>
      <c r="L225" s="91">
        <v>140.70564024000001</v>
      </c>
      <c r="M225" s="91">
        <v>0</v>
      </c>
      <c r="N225" s="91">
        <v>0.09</v>
      </c>
      <c r="O225" s="91">
        <v>0.01</v>
      </c>
    </row>
    <row r="226" spans="2:15">
      <c r="B226" t="s">
        <v>1694</v>
      </c>
      <c r="C226" t="s">
        <v>1695</v>
      </c>
      <c r="D226" t="s">
        <v>1406</v>
      </c>
      <c r="E226" t="s">
        <v>1407</v>
      </c>
      <c r="F226" t="s">
        <v>1696</v>
      </c>
      <c r="G226" t="s">
        <v>1423</v>
      </c>
      <c r="H226" t="s">
        <v>113</v>
      </c>
      <c r="I226" s="91">
        <v>349</v>
      </c>
      <c r="J226" s="91">
        <v>18874</v>
      </c>
      <c r="K226" s="91">
        <v>0</v>
      </c>
      <c r="L226" s="91">
        <v>237.06706574</v>
      </c>
      <c r="M226" s="91">
        <v>0</v>
      </c>
      <c r="N226" s="91">
        <v>0.15</v>
      </c>
      <c r="O226" s="91">
        <v>0.02</v>
      </c>
    </row>
    <row r="227" spans="2:15">
      <c r="B227" t="s">
        <v>1697</v>
      </c>
      <c r="C227" t="s">
        <v>1698</v>
      </c>
      <c r="D227" t="s">
        <v>1479</v>
      </c>
      <c r="E227" t="s">
        <v>1407</v>
      </c>
      <c r="F227" t="s">
        <v>1699</v>
      </c>
      <c r="G227" t="s">
        <v>1433</v>
      </c>
      <c r="H227" t="s">
        <v>109</v>
      </c>
      <c r="I227" s="91">
        <v>609</v>
      </c>
      <c r="J227" s="91">
        <v>17460</v>
      </c>
      <c r="K227" s="91">
        <v>0</v>
      </c>
      <c r="L227" s="91">
        <v>382.68670859999997</v>
      </c>
      <c r="M227" s="91">
        <v>0</v>
      </c>
      <c r="N227" s="91">
        <v>0.24</v>
      </c>
      <c r="O227" s="91">
        <v>0.03</v>
      </c>
    </row>
    <row r="228" spans="2:15">
      <c r="B228" t="s">
        <v>1700</v>
      </c>
      <c r="C228" t="s">
        <v>1701</v>
      </c>
      <c r="D228" t="s">
        <v>1406</v>
      </c>
      <c r="E228" t="s">
        <v>1407</v>
      </c>
      <c r="F228" t="s">
        <v>1702</v>
      </c>
      <c r="G228" t="s">
        <v>1433</v>
      </c>
      <c r="H228" t="s">
        <v>113</v>
      </c>
      <c r="I228" s="91">
        <v>549</v>
      </c>
      <c r="J228" s="91">
        <v>4164</v>
      </c>
      <c r="K228" s="91">
        <v>0</v>
      </c>
      <c r="L228" s="91">
        <v>96.365561544000002</v>
      </c>
      <c r="M228" s="91">
        <v>0</v>
      </c>
      <c r="N228" s="91">
        <v>0.06</v>
      </c>
      <c r="O228" s="91">
        <v>0.01</v>
      </c>
    </row>
    <row r="229" spans="2:15">
      <c r="B229" t="s">
        <v>1703</v>
      </c>
      <c r="C229" t="s">
        <v>1704</v>
      </c>
      <c r="D229" t="s">
        <v>1406</v>
      </c>
      <c r="E229" t="s">
        <v>1407</v>
      </c>
      <c r="F229" t="s">
        <v>1705</v>
      </c>
      <c r="G229" t="s">
        <v>1433</v>
      </c>
      <c r="H229" t="s">
        <v>109</v>
      </c>
      <c r="I229" s="91">
        <v>2872</v>
      </c>
      <c r="J229" s="91">
        <v>16884</v>
      </c>
      <c r="K229" s="91">
        <v>0</v>
      </c>
      <c r="L229" s="91">
        <v>1745.18561952</v>
      </c>
      <c r="M229" s="91">
        <v>0</v>
      </c>
      <c r="N229" s="91">
        <v>1.1000000000000001</v>
      </c>
      <c r="O229" s="91">
        <v>0.15</v>
      </c>
    </row>
    <row r="230" spans="2:15">
      <c r="B230" t="s">
        <v>1706</v>
      </c>
      <c r="C230" t="s">
        <v>1707</v>
      </c>
      <c r="D230" t="s">
        <v>1406</v>
      </c>
      <c r="E230" t="s">
        <v>1407</v>
      </c>
      <c r="F230" t="s">
        <v>1708</v>
      </c>
      <c r="G230" t="s">
        <v>1433</v>
      </c>
      <c r="H230" t="s">
        <v>109</v>
      </c>
      <c r="I230" s="91">
        <v>387</v>
      </c>
      <c r="J230" s="91">
        <v>119464</v>
      </c>
      <c r="K230" s="91">
        <v>0</v>
      </c>
      <c r="L230" s="91">
        <v>1663.91012232</v>
      </c>
      <c r="M230" s="91">
        <v>0</v>
      </c>
      <c r="N230" s="91">
        <v>1.05</v>
      </c>
      <c r="O230" s="91">
        <v>0.14000000000000001</v>
      </c>
    </row>
    <row r="231" spans="2:15">
      <c r="B231" t="s">
        <v>1709</v>
      </c>
      <c r="C231" t="s">
        <v>1710</v>
      </c>
      <c r="D231" t="s">
        <v>1406</v>
      </c>
      <c r="E231" t="s">
        <v>1407</v>
      </c>
      <c r="F231" t="s">
        <v>1702</v>
      </c>
      <c r="G231" t="s">
        <v>1433</v>
      </c>
      <c r="H231" t="s">
        <v>116</v>
      </c>
      <c r="I231" s="91">
        <v>3488</v>
      </c>
      <c r="J231" s="91">
        <v>688.4</v>
      </c>
      <c r="K231" s="91">
        <v>0</v>
      </c>
      <c r="L231" s="91">
        <v>113.429815808</v>
      </c>
      <c r="M231" s="91">
        <v>0</v>
      </c>
      <c r="N231" s="91">
        <v>7.0000000000000007E-2</v>
      </c>
      <c r="O231" s="91">
        <v>0.01</v>
      </c>
    </row>
    <row r="232" spans="2:15">
      <c r="B232" t="s">
        <v>1711</v>
      </c>
      <c r="C232" t="s">
        <v>1712</v>
      </c>
      <c r="D232" t="s">
        <v>1406</v>
      </c>
      <c r="E232" t="s">
        <v>1407</v>
      </c>
      <c r="F232" t="s">
        <v>1713</v>
      </c>
      <c r="G232" t="s">
        <v>1433</v>
      </c>
      <c r="H232" t="s">
        <v>109</v>
      </c>
      <c r="I232" s="91">
        <v>665</v>
      </c>
      <c r="J232" s="91">
        <v>22231</v>
      </c>
      <c r="K232" s="91">
        <v>0</v>
      </c>
      <c r="L232" s="91">
        <v>532.06230385000003</v>
      </c>
      <c r="M232" s="91">
        <v>0</v>
      </c>
      <c r="N232" s="91">
        <v>0.34</v>
      </c>
      <c r="O232" s="91">
        <v>0.05</v>
      </c>
    </row>
    <row r="233" spans="2:15">
      <c r="B233" t="s">
        <v>1714</v>
      </c>
      <c r="C233" t="s">
        <v>1715</v>
      </c>
      <c r="D233" t="s">
        <v>1406</v>
      </c>
      <c r="E233" t="s">
        <v>1407</v>
      </c>
      <c r="F233" t="s">
        <v>1716</v>
      </c>
      <c r="G233" t="s">
        <v>1433</v>
      </c>
      <c r="H233" t="s">
        <v>109</v>
      </c>
      <c r="I233" s="91">
        <v>2908</v>
      </c>
      <c r="J233" s="91">
        <v>11441</v>
      </c>
      <c r="K233" s="91">
        <v>0</v>
      </c>
      <c r="L233" s="91">
        <v>1197.4027037200001</v>
      </c>
      <c r="M233" s="91">
        <v>0</v>
      </c>
      <c r="N233" s="91">
        <v>0.76</v>
      </c>
      <c r="O233" s="91">
        <v>0.1</v>
      </c>
    </row>
    <row r="234" spans="2:15">
      <c r="B234" t="s">
        <v>1717</v>
      </c>
      <c r="C234" t="s">
        <v>1718</v>
      </c>
      <c r="D234" t="s">
        <v>1406</v>
      </c>
      <c r="E234" t="s">
        <v>1407</v>
      </c>
      <c r="F234" t="s">
        <v>1719</v>
      </c>
      <c r="G234" t="s">
        <v>1433</v>
      </c>
      <c r="H234" t="s">
        <v>109</v>
      </c>
      <c r="I234" s="91">
        <v>914</v>
      </c>
      <c r="J234" s="91">
        <v>5169</v>
      </c>
      <c r="K234" s="91">
        <v>0</v>
      </c>
      <c r="L234" s="91">
        <v>170.03353134</v>
      </c>
      <c r="M234" s="91">
        <v>0</v>
      </c>
      <c r="N234" s="91">
        <v>0.11</v>
      </c>
      <c r="O234" s="91">
        <v>0.01</v>
      </c>
    </row>
    <row r="235" spans="2:15">
      <c r="B235" t="s">
        <v>1720</v>
      </c>
      <c r="C235" t="s">
        <v>1721</v>
      </c>
      <c r="D235" t="s">
        <v>1406</v>
      </c>
      <c r="E235" t="s">
        <v>1407</v>
      </c>
      <c r="F235" t="s">
        <v>1722</v>
      </c>
      <c r="G235" t="s">
        <v>1433</v>
      </c>
      <c r="H235" t="s">
        <v>109</v>
      </c>
      <c r="I235" s="91">
        <v>921</v>
      </c>
      <c r="J235" s="91">
        <v>8899</v>
      </c>
      <c r="K235" s="91">
        <v>0</v>
      </c>
      <c r="L235" s="91">
        <v>294.97328420999997</v>
      </c>
      <c r="M235" s="91">
        <v>0</v>
      </c>
      <c r="N235" s="91">
        <v>0.19</v>
      </c>
      <c r="O235" s="91">
        <v>0.03</v>
      </c>
    </row>
    <row r="236" spans="2:15">
      <c r="B236" t="s">
        <v>1723</v>
      </c>
      <c r="C236" t="s">
        <v>1724</v>
      </c>
      <c r="D236" t="s">
        <v>1406</v>
      </c>
      <c r="E236" t="s">
        <v>1407</v>
      </c>
      <c r="F236" t="s">
        <v>1725</v>
      </c>
      <c r="G236" t="s">
        <v>1433</v>
      </c>
      <c r="H236" t="s">
        <v>109</v>
      </c>
      <c r="I236" s="91">
        <v>148</v>
      </c>
      <c r="J236" s="91">
        <v>7295</v>
      </c>
      <c r="K236" s="91">
        <v>0</v>
      </c>
      <c r="L236" s="91">
        <v>38.856963399999998</v>
      </c>
      <c r="M236" s="91">
        <v>0</v>
      </c>
      <c r="N236" s="91">
        <v>0.02</v>
      </c>
      <c r="O236" s="91">
        <v>0</v>
      </c>
    </row>
    <row r="237" spans="2:15">
      <c r="B237" t="s">
        <v>1726</v>
      </c>
      <c r="C237" t="s">
        <v>1727</v>
      </c>
      <c r="D237" t="s">
        <v>1406</v>
      </c>
      <c r="E237" t="s">
        <v>1407</v>
      </c>
      <c r="F237" t="s">
        <v>1728</v>
      </c>
      <c r="G237" t="s">
        <v>1433</v>
      </c>
      <c r="H237" t="s">
        <v>109</v>
      </c>
      <c r="I237" s="91">
        <v>974</v>
      </c>
      <c r="J237" s="91">
        <v>15002</v>
      </c>
      <c r="K237" s="91">
        <v>0</v>
      </c>
      <c r="L237" s="91">
        <v>525.88400851999995</v>
      </c>
      <c r="M237" s="91">
        <v>0</v>
      </c>
      <c r="N237" s="91">
        <v>0.33</v>
      </c>
      <c r="O237" s="91">
        <v>0.04</v>
      </c>
    </row>
    <row r="238" spans="2:15">
      <c r="B238" t="s">
        <v>1729</v>
      </c>
      <c r="C238" t="s">
        <v>1730</v>
      </c>
      <c r="D238" t="s">
        <v>1406</v>
      </c>
      <c r="E238" t="s">
        <v>1407</v>
      </c>
      <c r="F238" t="s">
        <v>1268</v>
      </c>
      <c r="G238" t="s">
        <v>1433</v>
      </c>
      <c r="H238" t="s">
        <v>109</v>
      </c>
      <c r="I238" s="91">
        <v>8296</v>
      </c>
      <c r="J238" s="91">
        <v>1207</v>
      </c>
      <c r="K238" s="91">
        <v>0</v>
      </c>
      <c r="L238" s="91">
        <v>360.37765927999999</v>
      </c>
      <c r="M238" s="91">
        <v>0.02</v>
      </c>
      <c r="N238" s="91">
        <v>0.23</v>
      </c>
      <c r="O238" s="91">
        <v>0.03</v>
      </c>
    </row>
    <row r="239" spans="2:15">
      <c r="B239" t="s">
        <v>1731</v>
      </c>
      <c r="C239" t="s">
        <v>1732</v>
      </c>
      <c r="D239" t="s">
        <v>1406</v>
      </c>
      <c r="E239" t="s">
        <v>1407</v>
      </c>
      <c r="F239" t="s">
        <v>1733</v>
      </c>
      <c r="G239" t="s">
        <v>1443</v>
      </c>
      <c r="H239" t="s">
        <v>109</v>
      </c>
      <c r="I239" s="91">
        <v>908</v>
      </c>
      <c r="J239" s="91">
        <v>22495</v>
      </c>
      <c r="K239" s="91">
        <v>0</v>
      </c>
      <c r="L239" s="91">
        <v>735.11230539999997</v>
      </c>
      <c r="M239" s="91">
        <v>0</v>
      </c>
      <c r="N239" s="91">
        <v>0.47</v>
      </c>
      <c r="O239" s="91">
        <v>0.06</v>
      </c>
    </row>
    <row r="240" spans="2:15">
      <c r="B240" t="s">
        <v>1734</v>
      </c>
      <c r="C240" t="s">
        <v>1735</v>
      </c>
      <c r="D240" t="s">
        <v>1406</v>
      </c>
      <c r="E240" t="s">
        <v>1407</v>
      </c>
      <c r="F240" t="s">
        <v>1736</v>
      </c>
      <c r="G240" t="s">
        <v>1443</v>
      </c>
      <c r="H240" t="s">
        <v>109</v>
      </c>
      <c r="I240" s="91">
        <v>3757</v>
      </c>
      <c r="J240" s="91">
        <v>4833</v>
      </c>
      <c r="K240" s="91">
        <v>0</v>
      </c>
      <c r="L240" s="91">
        <v>653.49134018999996</v>
      </c>
      <c r="M240" s="91">
        <v>0</v>
      </c>
      <c r="N240" s="91">
        <v>0.41</v>
      </c>
      <c r="O240" s="91">
        <v>0.06</v>
      </c>
    </row>
    <row r="241" spans="2:15">
      <c r="B241" t="s">
        <v>1737</v>
      </c>
      <c r="C241" t="s">
        <v>1738</v>
      </c>
      <c r="D241" t="s">
        <v>1406</v>
      </c>
      <c r="E241" t="s">
        <v>1407</v>
      </c>
      <c r="F241" t="s">
        <v>1739</v>
      </c>
      <c r="G241" t="s">
        <v>1443</v>
      </c>
      <c r="H241" t="s">
        <v>113</v>
      </c>
      <c r="I241" s="91">
        <v>8848</v>
      </c>
      <c r="J241" s="91">
        <v>484.5</v>
      </c>
      <c r="K241" s="91">
        <v>0</v>
      </c>
      <c r="L241" s="91">
        <v>180.708127824</v>
      </c>
      <c r="M241" s="91">
        <v>0</v>
      </c>
      <c r="N241" s="91">
        <v>0.11</v>
      </c>
      <c r="O241" s="91">
        <v>0.02</v>
      </c>
    </row>
    <row r="242" spans="2:15">
      <c r="B242" t="s">
        <v>1740</v>
      </c>
      <c r="C242" t="s">
        <v>1741</v>
      </c>
      <c r="D242" t="s">
        <v>1406</v>
      </c>
      <c r="E242" t="s">
        <v>1407</v>
      </c>
      <c r="F242" t="s">
        <v>1742</v>
      </c>
      <c r="G242" t="s">
        <v>1443</v>
      </c>
      <c r="H242" t="s">
        <v>224</v>
      </c>
      <c r="I242" s="91">
        <v>14982</v>
      </c>
      <c r="J242" s="91">
        <v>7976</v>
      </c>
      <c r="K242" s="91">
        <v>0</v>
      </c>
      <c r="L242" s="91">
        <v>487.30644969600002</v>
      </c>
      <c r="M242" s="91">
        <v>0</v>
      </c>
      <c r="N242" s="91">
        <v>0.31</v>
      </c>
      <c r="O242" s="91">
        <v>0.04</v>
      </c>
    </row>
    <row r="243" spans="2:15">
      <c r="B243" t="s">
        <v>1743</v>
      </c>
      <c r="C243" t="s">
        <v>1744</v>
      </c>
      <c r="D243" t="s">
        <v>1479</v>
      </c>
      <c r="E243" t="s">
        <v>1407</v>
      </c>
      <c r="F243" t="s">
        <v>1745</v>
      </c>
      <c r="G243" t="s">
        <v>1746</v>
      </c>
      <c r="H243" t="s">
        <v>109</v>
      </c>
      <c r="I243" s="91">
        <v>472</v>
      </c>
      <c r="J243" s="91">
        <v>5800</v>
      </c>
      <c r="K243" s="91">
        <v>0</v>
      </c>
      <c r="L243" s="91">
        <v>98.526223999999999</v>
      </c>
      <c r="M243" s="91">
        <v>0</v>
      </c>
      <c r="N243" s="91">
        <v>0.06</v>
      </c>
      <c r="O243" s="91">
        <v>0.01</v>
      </c>
    </row>
    <row r="244" spans="2:15">
      <c r="B244" t="s">
        <v>1747</v>
      </c>
      <c r="C244" t="s">
        <v>1748</v>
      </c>
      <c r="D244" t="s">
        <v>1406</v>
      </c>
      <c r="E244" t="s">
        <v>1407</v>
      </c>
      <c r="F244" t="s">
        <v>1749</v>
      </c>
      <c r="G244" t="s">
        <v>1746</v>
      </c>
      <c r="H244" t="s">
        <v>113</v>
      </c>
      <c r="I244" s="91">
        <v>2022</v>
      </c>
      <c r="J244" s="91">
        <v>3129</v>
      </c>
      <c r="K244" s="91">
        <v>0</v>
      </c>
      <c r="L244" s="91">
        <v>266.70152905200001</v>
      </c>
      <c r="M244" s="91">
        <v>0</v>
      </c>
      <c r="N244" s="91">
        <v>0.17</v>
      </c>
      <c r="O244" s="91">
        <v>0.02</v>
      </c>
    </row>
    <row r="245" spans="2:15">
      <c r="B245" t="s">
        <v>1750</v>
      </c>
      <c r="C245" t="s">
        <v>1751</v>
      </c>
      <c r="D245" t="s">
        <v>1479</v>
      </c>
      <c r="E245" t="s">
        <v>1407</v>
      </c>
      <c r="F245" t="s">
        <v>1752</v>
      </c>
      <c r="G245" t="s">
        <v>1746</v>
      </c>
      <c r="H245" t="s">
        <v>109</v>
      </c>
      <c r="I245" s="91">
        <v>888</v>
      </c>
      <c r="J245" s="91">
        <v>6271</v>
      </c>
      <c r="K245" s="91">
        <v>0</v>
      </c>
      <c r="L245" s="91">
        <v>200.41564152000001</v>
      </c>
      <c r="M245" s="91">
        <v>0</v>
      </c>
      <c r="N245" s="91">
        <v>0.13</v>
      </c>
      <c r="O245" s="91">
        <v>0.02</v>
      </c>
    </row>
    <row r="246" spans="2:15">
      <c r="B246" t="s">
        <v>1753</v>
      </c>
      <c r="C246" t="s">
        <v>1754</v>
      </c>
      <c r="D246" t="s">
        <v>1479</v>
      </c>
      <c r="E246" t="s">
        <v>1407</v>
      </c>
      <c r="F246" t="s">
        <v>1158</v>
      </c>
      <c r="G246" t="s">
        <v>1455</v>
      </c>
      <c r="H246" t="s">
        <v>109</v>
      </c>
      <c r="I246" s="91">
        <v>10465</v>
      </c>
      <c r="J246" s="91">
        <v>5351</v>
      </c>
      <c r="K246" s="91">
        <v>0</v>
      </c>
      <c r="L246" s="91">
        <v>2015.3757578499999</v>
      </c>
      <c r="M246" s="91">
        <v>0.02</v>
      </c>
      <c r="N246" s="91">
        <v>1.28</v>
      </c>
      <c r="O246" s="91">
        <v>0.17</v>
      </c>
    </row>
    <row r="247" spans="2:15">
      <c r="B247" t="s">
        <v>1755</v>
      </c>
      <c r="C247" t="s">
        <v>1756</v>
      </c>
      <c r="D247" t="s">
        <v>1406</v>
      </c>
      <c r="E247" t="s">
        <v>1407</v>
      </c>
      <c r="F247" t="s">
        <v>1757</v>
      </c>
      <c r="G247" t="s">
        <v>131</v>
      </c>
      <c r="H247" t="s">
        <v>109</v>
      </c>
      <c r="I247" s="91">
        <v>1770</v>
      </c>
      <c r="J247" s="91">
        <v>6646</v>
      </c>
      <c r="K247" s="91">
        <v>0</v>
      </c>
      <c r="L247" s="91">
        <v>423.36548579999999</v>
      </c>
      <c r="M247" s="91">
        <v>0</v>
      </c>
      <c r="N247" s="91">
        <v>0.27</v>
      </c>
      <c r="O247" s="91">
        <v>0.04</v>
      </c>
    </row>
    <row r="248" spans="2:15">
      <c r="B248" t="s">
        <v>280</v>
      </c>
      <c r="E248" s="16"/>
      <c r="F248" s="16"/>
      <c r="G248" s="16"/>
    </row>
    <row r="249" spans="2:15">
      <c r="B249" t="s">
        <v>370</v>
      </c>
      <c r="E249" s="16"/>
      <c r="F249" s="16"/>
      <c r="G249" s="16"/>
    </row>
    <row r="250" spans="2:15">
      <c r="B250" s="16" t="s">
        <v>371</v>
      </c>
      <c r="E250" s="16"/>
      <c r="F250" s="16"/>
      <c r="G250" s="16"/>
    </row>
    <row r="251" spans="2:15">
      <c r="B251" s="16" t="s">
        <v>372</v>
      </c>
      <c r="E251" s="16"/>
      <c r="F251" s="16"/>
      <c r="G251" s="16"/>
    </row>
    <row r="252" spans="2:15" ht="72">
      <c r="B252" s="19" t="s">
        <v>373</v>
      </c>
      <c r="E252" s="16"/>
      <c r="F252" s="16"/>
      <c r="G252" s="16"/>
    </row>
    <row r="253" spans="2:15">
      <c r="E253" s="16"/>
      <c r="F253" s="16"/>
      <c r="G253" s="16"/>
    </row>
    <row r="254" spans="2:15">
      <c r="E254" s="16"/>
      <c r="F254" s="16"/>
      <c r="G254" s="16"/>
    </row>
    <row r="255" spans="2:15">
      <c r="E255" s="16"/>
      <c r="F255" s="16"/>
      <c r="G255" s="16"/>
    </row>
    <row r="256" spans="2:15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9">
        <v>43373</v>
      </c>
      <c r="E1" s="16"/>
      <c r="F1" s="16"/>
      <c r="G1" s="16"/>
    </row>
    <row r="2" spans="2:63">
      <c r="B2" s="2" t="s">
        <v>1</v>
      </c>
      <c r="C2" s="12" t="s">
        <v>2972</v>
      </c>
      <c r="E2" s="16"/>
      <c r="F2" s="16"/>
      <c r="G2" s="16"/>
    </row>
    <row r="3" spans="2:63">
      <c r="B3" s="2" t="s">
        <v>2</v>
      </c>
      <c r="C3" s="26" t="s">
        <v>2973</v>
      </c>
      <c r="E3" s="16"/>
      <c r="F3" s="16"/>
      <c r="G3" s="16"/>
    </row>
    <row r="4" spans="2:63">
      <c r="B4" s="2" t="s">
        <v>3</v>
      </c>
      <c r="C4" s="100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1240547</v>
      </c>
      <c r="I11" s="7"/>
      <c r="J11" s="90">
        <v>43.557221409999997</v>
      </c>
      <c r="K11" s="90">
        <v>189820.46199521946</v>
      </c>
      <c r="L11" s="7"/>
      <c r="M11" s="90">
        <v>100</v>
      </c>
      <c r="N11" s="90">
        <v>16.149999999999999</v>
      </c>
      <c r="O11" s="35"/>
      <c r="BH11" s="16"/>
      <c r="BI11" s="19"/>
      <c r="BK11" s="16"/>
    </row>
    <row r="12" spans="2:63">
      <c r="B12" s="92" t="s">
        <v>228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1758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272</v>
      </c>
      <c r="C14" t="s">
        <v>272</v>
      </c>
      <c r="D14" s="16"/>
      <c r="E14" s="16"/>
      <c r="F14" t="s">
        <v>272</v>
      </c>
      <c r="G14" t="s">
        <v>272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1759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272</v>
      </c>
      <c r="C16" t="s">
        <v>272</v>
      </c>
      <c r="D16" s="16"/>
      <c r="E16" s="16"/>
      <c r="F16" t="s">
        <v>272</v>
      </c>
      <c r="G16" t="s">
        <v>272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1760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272</v>
      </c>
      <c r="C18" t="s">
        <v>272</v>
      </c>
      <c r="D18" s="16"/>
      <c r="E18" s="16"/>
      <c r="F18" t="s">
        <v>272</v>
      </c>
      <c r="G18" t="s">
        <v>272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1761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272</v>
      </c>
      <c r="C20" t="s">
        <v>272</v>
      </c>
      <c r="D20" s="16"/>
      <c r="E20" s="16"/>
      <c r="F20" t="s">
        <v>272</v>
      </c>
      <c r="G20" t="s">
        <v>272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1089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272</v>
      </c>
      <c r="C22" t="s">
        <v>272</v>
      </c>
      <c r="D22" s="16"/>
      <c r="E22" s="16"/>
      <c r="F22" t="s">
        <v>272</v>
      </c>
      <c r="G22" t="s">
        <v>272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1762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272</v>
      </c>
      <c r="C24" t="s">
        <v>272</v>
      </c>
      <c r="D24" s="16"/>
      <c r="E24" s="16"/>
      <c r="F24" t="s">
        <v>272</v>
      </c>
      <c r="G24" t="s">
        <v>272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278</v>
      </c>
      <c r="D25" s="16"/>
      <c r="E25" s="16"/>
      <c r="F25" s="16"/>
      <c r="G25" s="16"/>
      <c r="H25" s="93">
        <v>1240547</v>
      </c>
      <c r="J25" s="93">
        <v>43.557221409999997</v>
      </c>
      <c r="K25" s="93">
        <v>189820.46199521946</v>
      </c>
      <c r="M25" s="93">
        <v>100</v>
      </c>
      <c r="N25" s="93">
        <v>16.149999999999999</v>
      </c>
    </row>
    <row r="26" spans="2:14">
      <c r="B26" s="92" t="s">
        <v>1763</v>
      </c>
      <c r="D26" s="16"/>
      <c r="E26" s="16"/>
      <c r="F26" s="16"/>
      <c r="G26" s="16"/>
      <c r="H26" s="93">
        <v>900312</v>
      </c>
      <c r="J26" s="93">
        <v>0</v>
      </c>
      <c r="K26" s="93">
        <v>98786.442932569465</v>
      </c>
      <c r="M26" s="93">
        <v>52.04</v>
      </c>
      <c r="N26" s="93">
        <v>8.41</v>
      </c>
    </row>
    <row r="27" spans="2:14">
      <c r="B27" t="s">
        <v>1764</v>
      </c>
      <c r="C27" t="s">
        <v>1765</v>
      </c>
      <c r="D27" t="s">
        <v>1406</v>
      </c>
      <c r="E27" t="s">
        <v>1766</v>
      </c>
      <c r="F27" t="s">
        <v>1550</v>
      </c>
      <c r="G27" t="s">
        <v>109</v>
      </c>
      <c r="H27" s="91">
        <v>15643</v>
      </c>
      <c r="I27" s="91">
        <v>3277.36</v>
      </c>
      <c r="J27" s="91">
        <v>0</v>
      </c>
      <c r="K27" s="91">
        <v>1845.1260518552001</v>
      </c>
      <c r="L27" s="91">
        <v>0.06</v>
      </c>
      <c r="M27" s="91">
        <v>0.97</v>
      </c>
      <c r="N27" s="91">
        <v>0.16</v>
      </c>
    </row>
    <row r="28" spans="2:14">
      <c r="B28" t="s">
        <v>1767</v>
      </c>
      <c r="C28" t="s">
        <v>1768</v>
      </c>
      <c r="D28" t="s">
        <v>1406</v>
      </c>
      <c r="E28" t="s">
        <v>1769</v>
      </c>
      <c r="F28" t="s">
        <v>1550</v>
      </c>
      <c r="G28" t="s">
        <v>113</v>
      </c>
      <c r="H28" s="91">
        <v>13491</v>
      </c>
      <c r="I28" s="91">
        <v>1219.3399999999999</v>
      </c>
      <c r="J28" s="91">
        <v>0</v>
      </c>
      <c r="K28" s="91">
        <v>693.43818733475996</v>
      </c>
      <c r="L28" s="91">
        <v>0.1</v>
      </c>
      <c r="M28" s="91">
        <v>0.37</v>
      </c>
      <c r="N28" s="91">
        <v>0.06</v>
      </c>
    </row>
    <row r="29" spans="2:14">
      <c r="B29" t="s">
        <v>1770</v>
      </c>
      <c r="C29" t="s">
        <v>1771</v>
      </c>
      <c r="D29" t="s">
        <v>1406</v>
      </c>
      <c r="E29" t="s">
        <v>1772</v>
      </c>
      <c r="F29" t="s">
        <v>1550</v>
      </c>
      <c r="G29" t="s">
        <v>109</v>
      </c>
      <c r="H29" s="91">
        <v>2765</v>
      </c>
      <c r="I29" s="91">
        <v>6653.5</v>
      </c>
      <c r="J29" s="91">
        <v>0</v>
      </c>
      <c r="K29" s="91">
        <v>662.10542072500004</v>
      </c>
      <c r="L29" s="91">
        <v>0.04</v>
      </c>
      <c r="M29" s="91">
        <v>0.35</v>
      </c>
      <c r="N29" s="91">
        <v>0.06</v>
      </c>
    </row>
    <row r="30" spans="2:14">
      <c r="B30" t="s">
        <v>1773</v>
      </c>
      <c r="C30" t="s">
        <v>1774</v>
      </c>
      <c r="D30" t="s">
        <v>1406</v>
      </c>
      <c r="E30" t="s">
        <v>1775</v>
      </c>
      <c r="F30" t="s">
        <v>1550</v>
      </c>
      <c r="G30" t="s">
        <v>109</v>
      </c>
      <c r="H30" s="91">
        <v>662</v>
      </c>
      <c r="I30" s="91">
        <v>21515</v>
      </c>
      <c r="J30" s="91">
        <v>0</v>
      </c>
      <c r="K30" s="91">
        <v>512.60305070000004</v>
      </c>
      <c r="L30" s="91">
        <v>0</v>
      </c>
      <c r="M30" s="91">
        <v>0.27</v>
      </c>
      <c r="N30" s="91">
        <v>0.04</v>
      </c>
    </row>
    <row r="31" spans="2:14">
      <c r="B31" t="s">
        <v>1776</v>
      </c>
      <c r="C31" t="s">
        <v>1777</v>
      </c>
      <c r="D31" t="s">
        <v>1406</v>
      </c>
      <c r="E31" t="s">
        <v>1778</v>
      </c>
      <c r="F31" t="s">
        <v>1550</v>
      </c>
      <c r="G31" t="s">
        <v>109</v>
      </c>
      <c r="H31" s="91">
        <v>6183</v>
      </c>
      <c r="I31" s="91">
        <v>4918</v>
      </c>
      <c r="J31" s="91">
        <v>0</v>
      </c>
      <c r="K31" s="91">
        <v>1094.3837040599999</v>
      </c>
      <c r="L31" s="91">
        <v>0</v>
      </c>
      <c r="M31" s="91">
        <v>0.57999999999999996</v>
      </c>
      <c r="N31" s="91">
        <v>0.09</v>
      </c>
    </row>
    <row r="32" spans="2:14">
      <c r="B32" t="s">
        <v>1779</v>
      </c>
      <c r="C32" t="s">
        <v>1780</v>
      </c>
      <c r="D32" t="s">
        <v>1479</v>
      </c>
      <c r="E32" t="s">
        <v>1781</v>
      </c>
      <c r="F32" t="s">
        <v>1550</v>
      </c>
      <c r="G32" t="s">
        <v>109</v>
      </c>
      <c r="H32" s="91">
        <v>3398</v>
      </c>
      <c r="I32" s="91">
        <v>11732</v>
      </c>
      <c r="J32" s="91">
        <v>0</v>
      </c>
      <c r="K32" s="91">
        <v>1434.75344264</v>
      </c>
      <c r="L32" s="91">
        <v>0</v>
      </c>
      <c r="M32" s="91">
        <v>0.76</v>
      </c>
      <c r="N32" s="91">
        <v>0.12</v>
      </c>
    </row>
    <row r="33" spans="2:14">
      <c r="B33" t="s">
        <v>1782</v>
      </c>
      <c r="C33" t="s">
        <v>1783</v>
      </c>
      <c r="D33" t="s">
        <v>1479</v>
      </c>
      <c r="E33" t="s">
        <v>1781</v>
      </c>
      <c r="F33" t="s">
        <v>1550</v>
      </c>
      <c r="G33" t="s">
        <v>109</v>
      </c>
      <c r="H33" s="91">
        <v>2412</v>
      </c>
      <c r="I33" s="91">
        <v>5385</v>
      </c>
      <c r="J33" s="91">
        <v>0</v>
      </c>
      <c r="K33" s="91">
        <v>467.46043379999998</v>
      </c>
      <c r="L33" s="91">
        <v>0</v>
      </c>
      <c r="M33" s="91">
        <v>0.25</v>
      </c>
      <c r="N33" s="91">
        <v>0.04</v>
      </c>
    </row>
    <row r="34" spans="2:14">
      <c r="B34" t="s">
        <v>1784</v>
      </c>
      <c r="C34" t="s">
        <v>1785</v>
      </c>
      <c r="D34" t="s">
        <v>1462</v>
      </c>
      <c r="E34" t="s">
        <v>1786</v>
      </c>
      <c r="F34" t="s">
        <v>1550</v>
      </c>
      <c r="G34" t="s">
        <v>113</v>
      </c>
      <c r="H34" s="91">
        <v>29041</v>
      </c>
      <c r="I34" s="91">
        <v>4042</v>
      </c>
      <c r="J34" s="91">
        <v>0</v>
      </c>
      <c r="K34" s="91">
        <v>4948.1934171880002</v>
      </c>
      <c r="L34" s="91">
        <v>0.05</v>
      </c>
      <c r="M34" s="91">
        <v>2.61</v>
      </c>
      <c r="N34" s="91">
        <v>0.42</v>
      </c>
    </row>
    <row r="35" spans="2:14">
      <c r="B35" t="s">
        <v>1787</v>
      </c>
      <c r="C35" t="s">
        <v>1788</v>
      </c>
      <c r="D35" t="s">
        <v>1406</v>
      </c>
      <c r="E35" t="s">
        <v>1786</v>
      </c>
      <c r="F35" t="s">
        <v>1550</v>
      </c>
      <c r="G35" t="s">
        <v>113</v>
      </c>
      <c r="H35" s="91">
        <v>37620</v>
      </c>
      <c r="I35" s="91">
        <v>841.7</v>
      </c>
      <c r="J35" s="91">
        <v>0</v>
      </c>
      <c r="K35" s="91">
        <v>1334.7960401160001</v>
      </c>
      <c r="L35" s="91">
        <v>0.12</v>
      </c>
      <c r="M35" s="91">
        <v>0.7</v>
      </c>
      <c r="N35" s="91">
        <v>0.11</v>
      </c>
    </row>
    <row r="36" spans="2:14">
      <c r="B36" t="s">
        <v>1789</v>
      </c>
      <c r="C36" t="s">
        <v>1790</v>
      </c>
      <c r="D36" t="s">
        <v>1406</v>
      </c>
      <c r="E36" t="s">
        <v>1791</v>
      </c>
      <c r="F36" t="s">
        <v>1550</v>
      </c>
      <c r="G36" t="s">
        <v>113</v>
      </c>
      <c r="H36" s="91">
        <v>3920</v>
      </c>
      <c r="I36" s="91">
        <v>13082</v>
      </c>
      <c r="J36" s="91">
        <v>0</v>
      </c>
      <c r="K36" s="91">
        <v>2161.7178217599999</v>
      </c>
      <c r="L36" s="91">
        <v>0.11</v>
      </c>
      <c r="M36" s="91">
        <v>1.1399999999999999</v>
      </c>
      <c r="N36" s="91">
        <v>0.18</v>
      </c>
    </row>
    <row r="37" spans="2:14">
      <c r="B37" t="s">
        <v>1792</v>
      </c>
      <c r="C37" t="s">
        <v>1793</v>
      </c>
      <c r="D37" t="s">
        <v>1406</v>
      </c>
      <c r="E37" t="s">
        <v>1791</v>
      </c>
      <c r="F37" t="s">
        <v>1550</v>
      </c>
      <c r="G37" t="s">
        <v>113</v>
      </c>
      <c r="H37" s="91">
        <v>26862</v>
      </c>
      <c r="I37" s="91">
        <v>3622</v>
      </c>
      <c r="J37" s="91">
        <v>0</v>
      </c>
      <c r="K37" s="91">
        <v>4101.3381892560001</v>
      </c>
      <c r="L37" s="91">
        <v>0.27</v>
      </c>
      <c r="M37" s="91">
        <v>2.16</v>
      </c>
      <c r="N37" s="91">
        <v>0.35</v>
      </c>
    </row>
    <row r="38" spans="2:14">
      <c r="B38" t="s">
        <v>1794</v>
      </c>
      <c r="C38" t="s">
        <v>1795</v>
      </c>
      <c r="D38" t="s">
        <v>1406</v>
      </c>
      <c r="E38" t="s">
        <v>1796</v>
      </c>
      <c r="F38" t="s">
        <v>1550</v>
      </c>
      <c r="G38" t="s">
        <v>109</v>
      </c>
      <c r="H38" s="91">
        <v>14495</v>
      </c>
      <c r="I38" s="91">
        <v>4210.5</v>
      </c>
      <c r="J38" s="91">
        <v>0</v>
      </c>
      <c r="K38" s="91">
        <v>2196.5127980249999</v>
      </c>
      <c r="L38" s="91">
        <v>0.19</v>
      </c>
      <c r="M38" s="91">
        <v>1.1599999999999999</v>
      </c>
      <c r="N38" s="91">
        <v>0.19</v>
      </c>
    </row>
    <row r="39" spans="2:14">
      <c r="B39" t="s">
        <v>1797</v>
      </c>
      <c r="C39" t="s">
        <v>1798</v>
      </c>
      <c r="D39" t="s">
        <v>1406</v>
      </c>
      <c r="E39" t="s">
        <v>1799</v>
      </c>
      <c r="F39" t="s">
        <v>1550</v>
      </c>
      <c r="G39" t="s">
        <v>109</v>
      </c>
      <c r="H39" s="91">
        <v>1194</v>
      </c>
      <c r="I39" s="91">
        <v>2317.5</v>
      </c>
      <c r="J39" s="91">
        <v>0</v>
      </c>
      <c r="K39" s="91">
        <v>99.587749049999999</v>
      </c>
      <c r="L39" s="91">
        <v>0.02</v>
      </c>
      <c r="M39" s="91">
        <v>0.05</v>
      </c>
      <c r="N39" s="91">
        <v>0.01</v>
      </c>
    </row>
    <row r="40" spans="2:14">
      <c r="B40" t="s">
        <v>1800</v>
      </c>
      <c r="C40" t="s">
        <v>1801</v>
      </c>
      <c r="D40" t="s">
        <v>1406</v>
      </c>
      <c r="E40" t="s">
        <v>1802</v>
      </c>
      <c r="F40" t="s">
        <v>1550</v>
      </c>
      <c r="G40" t="s">
        <v>119</v>
      </c>
      <c r="H40" s="91">
        <v>40283</v>
      </c>
      <c r="I40" s="91">
        <v>3435</v>
      </c>
      <c r="J40" s="91">
        <v>0</v>
      </c>
      <c r="K40" s="91">
        <v>3812.843353275</v>
      </c>
      <c r="L40" s="91">
        <v>7.0000000000000007E-2</v>
      </c>
      <c r="M40" s="91">
        <v>2.0099999999999998</v>
      </c>
      <c r="N40" s="91">
        <v>0.32</v>
      </c>
    </row>
    <row r="41" spans="2:14">
      <c r="B41" t="s">
        <v>1803</v>
      </c>
      <c r="C41" t="s">
        <v>1804</v>
      </c>
      <c r="D41" t="s">
        <v>1479</v>
      </c>
      <c r="E41" t="s">
        <v>1805</v>
      </c>
      <c r="F41" t="s">
        <v>1550</v>
      </c>
      <c r="G41" t="s">
        <v>109</v>
      </c>
      <c r="H41" s="91">
        <v>5793</v>
      </c>
      <c r="I41" s="91">
        <v>9486</v>
      </c>
      <c r="J41" s="91">
        <v>0</v>
      </c>
      <c r="K41" s="91">
        <v>1977.7368040199999</v>
      </c>
      <c r="L41" s="91">
        <v>0</v>
      </c>
      <c r="M41" s="91">
        <v>1.04</v>
      </c>
      <c r="N41" s="91">
        <v>0.17</v>
      </c>
    </row>
    <row r="42" spans="2:14">
      <c r="B42" t="s">
        <v>1806</v>
      </c>
      <c r="C42" t="s">
        <v>1807</v>
      </c>
      <c r="D42" t="s">
        <v>1406</v>
      </c>
      <c r="E42" t="s">
        <v>1808</v>
      </c>
      <c r="F42" t="s">
        <v>1550</v>
      </c>
      <c r="G42" t="s">
        <v>113</v>
      </c>
      <c r="H42" s="91">
        <v>488</v>
      </c>
      <c r="I42" s="91">
        <v>20297.5</v>
      </c>
      <c r="J42" s="91">
        <v>0</v>
      </c>
      <c r="K42" s="91">
        <v>417.54295772</v>
      </c>
      <c r="L42" s="91">
        <v>0.01</v>
      </c>
      <c r="M42" s="91">
        <v>0.22</v>
      </c>
      <c r="N42" s="91">
        <v>0.04</v>
      </c>
    </row>
    <row r="43" spans="2:14">
      <c r="B43" t="s">
        <v>1809</v>
      </c>
      <c r="C43" t="s">
        <v>1810</v>
      </c>
      <c r="D43" t="s">
        <v>1406</v>
      </c>
      <c r="E43" t="s">
        <v>1811</v>
      </c>
      <c r="F43" t="s">
        <v>1550</v>
      </c>
      <c r="G43" t="s">
        <v>109</v>
      </c>
      <c r="H43" s="91">
        <v>2653</v>
      </c>
      <c r="I43" s="91">
        <v>3559</v>
      </c>
      <c r="J43" s="91">
        <v>0</v>
      </c>
      <c r="K43" s="91">
        <v>339.81855173000002</v>
      </c>
      <c r="L43" s="91">
        <v>0.01</v>
      </c>
      <c r="M43" s="91">
        <v>0.18</v>
      </c>
      <c r="N43" s="91">
        <v>0.03</v>
      </c>
    </row>
    <row r="44" spans="2:14">
      <c r="B44" t="s">
        <v>1812</v>
      </c>
      <c r="C44" t="s">
        <v>1813</v>
      </c>
      <c r="D44" t="s">
        <v>1406</v>
      </c>
      <c r="E44" t="s">
        <v>1814</v>
      </c>
      <c r="F44" t="s">
        <v>1550</v>
      </c>
      <c r="G44" t="s">
        <v>109</v>
      </c>
      <c r="H44" s="91">
        <v>1590</v>
      </c>
      <c r="I44" s="91">
        <v>22637</v>
      </c>
      <c r="J44" s="91">
        <v>0</v>
      </c>
      <c r="K44" s="91">
        <v>1295.3819516999999</v>
      </c>
      <c r="L44" s="91">
        <v>0.01</v>
      </c>
      <c r="M44" s="91">
        <v>0.68</v>
      </c>
      <c r="N44" s="91">
        <v>0.11</v>
      </c>
    </row>
    <row r="45" spans="2:14">
      <c r="B45" t="s">
        <v>1815</v>
      </c>
      <c r="C45" t="s">
        <v>1816</v>
      </c>
      <c r="D45" t="s">
        <v>1406</v>
      </c>
      <c r="E45" t="s">
        <v>1817</v>
      </c>
      <c r="F45" t="s">
        <v>1550</v>
      </c>
      <c r="G45" t="s">
        <v>109</v>
      </c>
      <c r="H45" s="91">
        <v>218</v>
      </c>
      <c r="I45" s="91">
        <v>20466</v>
      </c>
      <c r="J45" s="91">
        <v>0</v>
      </c>
      <c r="K45" s="91">
        <v>160.57255212000001</v>
      </c>
      <c r="L45" s="91">
        <v>0.01</v>
      </c>
      <c r="M45" s="91">
        <v>0.08</v>
      </c>
      <c r="N45" s="91">
        <v>0.01</v>
      </c>
    </row>
    <row r="46" spans="2:14">
      <c r="B46" t="s">
        <v>1818</v>
      </c>
      <c r="C46" t="s">
        <v>1819</v>
      </c>
      <c r="D46" t="s">
        <v>1406</v>
      </c>
      <c r="E46" t="s">
        <v>1820</v>
      </c>
      <c r="F46" t="s">
        <v>1550</v>
      </c>
      <c r="G46" t="s">
        <v>113</v>
      </c>
      <c r="H46" s="91">
        <v>219</v>
      </c>
      <c r="I46" s="91">
        <v>10758</v>
      </c>
      <c r="J46" s="91">
        <v>0</v>
      </c>
      <c r="K46" s="91">
        <v>99.314908308</v>
      </c>
      <c r="L46" s="91">
        <v>0</v>
      </c>
      <c r="M46" s="91">
        <v>0.05</v>
      </c>
      <c r="N46" s="91">
        <v>0.01</v>
      </c>
    </row>
    <row r="47" spans="2:14">
      <c r="B47" t="s">
        <v>1821</v>
      </c>
      <c r="C47" t="s">
        <v>1822</v>
      </c>
      <c r="D47" t="s">
        <v>1406</v>
      </c>
      <c r="E47" t="s">
        <v>1820</v>
      </c>
      <c r="F47" t="s">
        <v>1550</v>
      </c>
      <c r="G47" t="s">
        <v>113</v>
      </c>
      <c r="H47" s="91">
        <v>3229</v>
      </c>
      <c r="I47" s="91">
        <v>6127</v>
      </c>
      <c r="J47" s="91">
        <v>0</v>
      </c>
      <c r="K47" s="91">
        <v>833.97823478199996</v>
      </c>
      <c r="L47" s="91">
        <v>0.03</v>
      </c>
      <c r="M47" s="91">
        <v>0.44</v>
      </c>
      <c r="N47" s="91">
        <v>7.0000000000000007E-2</v>
      </c>
    </row>
    <row r="48" spans="2:14">
      <c r="B48" t="s">
        <v>1823</v>
      </c>
      <c r="C48" t="s">
        <v>1824</v>
      </c>
      <c r="D48" t="s">
        <v>1479</v>
      </c>
      <c r="E48" t="s">
        <v>1825</v>
      </c>
      <c r="F48" t="s">
        <v>1550</v>
      </c>
      <c r="G48" t="s">
        <v>109</v>
      </c>
      <c r="H48" s="91">
        <v>2839</v>
      </c>
      <c r="I48" s="91">
        <v>4304</v>
      </c>
      <c r="J48" s="91">
        <v>0</v>
      </c>
      <c r="K48" s="91">
        <v>439.76382544000001</v>
      </c>
      <c r="L48" s="91">
        <v>0</v>
      </c>
      <c r="M48" s="91">
        <v>0.23</v>
      </c>
      <c r="N48" s="91">
        <v>0.04</v>
      </c>
    </row>
    <row r="49" spans="2:14">
      <c r="B49" t="s">
        <v>1826</v>
      </c>
      <c r="C49" t="s">
        <v>1827</v>
      </c>
      <c r="D49" t="s">
        <v>1406</v>
      </c>
      <c r="E49" t="s">
        <v>1828</v>
      </c>
      <c r="F49" t="s">
        <v>1550</v>
      </c>
      <c r="G49" t="s">
        <v>116</v>
      </c>
      <c r="H49" s="91">
        <v>63223</v>
      </c>
      <c r="I49" s="91">
        <v>744.9</v>
      </c>
      <c r="J49" s="91">
        <v>0</v>
      </c>
      <c r="K49" s="91">
        <v>2224.7589519479998</v>
      </c>
      <c r="L49" s="91">
        <v>0.01</v>
      </c>
      <c r="M49" s="91">
        <v>1.17</v>
      </c>
      <c r="N49" s="91">
        <v>0.19</v>
      </c>
    </row>
    <row r="50" spans="2:14">
      <c r="B50" t="s">
        <v>1829</v>
      </c>
      <c r="C50" t="s">
        <v>1830</v>
      </c>
      <c r="D50" t="s">
        <v>1406</v>
      </c>
      <c r="E50" t="s">
        <v>1831</v>
      </c>
      <c r="F50" t="s">
        <v>1550</v>
      </c>
      <c r="G50" t="s">
        <v>109</v>
      </c>
      <c r="H50" s="91">
        <v>41438</v>
      </c>
      <c r="I50" s="91">
        <v>2558</v>
      </c>
      <c r="J50" s="91">
        <v>0</v>
      </c>
      <c r="K50" s="91">
        <v>3814.88255996</v>
      </c>
      <c r="L50" s="91">
        <v>0.31</v>
      </c>
      <c r="M50" s="91">
        <v>2.0099999999999998</v>
      </c>
      <c r="N50" s="91">
        <v>0.32</v>
      </c>
    </row>
    <row r="51" spans="2:14">
      <c r="B51" t="s">
        <v>1832</v>
      </c>
      <c r="C51" t="s">
        <v>1833</v>
      </c>
      <c r="D51" t="s">
        <v>1406</v>
      </c>
      <c r="E51" t="s">
        <v>1834</v>
      </c>
      <c r="F51" t="s">
        <v>1550</v>
      </c>
      <c r="G51" t="s">
        <v>109</v>
      </c>
      <c r="H51" s="91">
        <v>2820</v>
      </c>
      <c r="I51" s="91">
        <v>12187</v>
      </c>
      <c r="J51" s="91">
        <v>0</v>
      </c>
      <c r="K51" s="91">
        <v>1236.8805666000001</v>
      </c>
      <c r="L51" s="91">
        <v>0</v>
      </c>
      <c r="M51" s="91">
        <v>0.65</v>
      </c>
      <c r="N51" s="91">
        <v>0.11</v>
      </c>
    </row>
    <row r="52" spans="2:14">
      <c r="B52" t="s">
        <v>1835</v>
      </c>
      <c r="C52" t="s">
        <v>1836</v>
      </c>
      <c r="D52" t="s">
        <v>1406</v>
      </c>
      <c r="E52" t="s">
        <v>1837</v>
      </c>
      <c r="F52" t="s">
        <v>1550</v>
      </c>
      <c r="G52" t="s">
        <v>109</v>
      </c>
      <c r="H52" s="91">
        <v>2436</v>
      </c>
      <c r="I52" s="91">
        <v>3169</v>
      </c>
      <c r="J52" s="91">
        <v>0</v>
      </c>
      <c r="K52" s="91">
        <v>277.83142715999998</v>
      </c>
      <c r="L52" s="91">
        <v>0.01</v>
      </c>
      <c r="M52" s="91">
        <v>0.15</v>
      </c>
      <c r="N52" s="91">
        <v>0.02</v>
      </c>
    </row>
    <row r="53" spans="2:14">
      <c r="B53" t="s">
        <v>1838</v>
      </c>
      <c r="C53" t="s">
        <v>1839</v>
      </c>
      <c r="D53" t="s">
        <v>1406</v>
      </c>
      <c r="E53" t="s">
        <v>1840</v>
      </c>
      <c r="F53" t="s">
        <v>1550</v>
      </c>
      <c r="G53" t="s">
        <v>109</v>
      </c>
      <c r="H53" s="91">
        <v>8608</v>
      </c>
      <c r="I53" s="91">
        <v>5211</v>
      </c>
      <c r="J53" s="91">
        <v>0</v>
      </c>
      <c r="K53" s="91">
        <v>1614.3778051199999</v>
      </c>
      <c r="L53" s="91">
        <v>0</v>
      </c>
      <c r="M53" s="91">
        <v>0.85</v>
      </c>
      <c r="N53" s="91">
        <v>0.14000000000000001</v>
      </c>
    </row>
    <row r="54" spans="2:14">
      <c r="B54" t="s">
        <v>1841</v>
      </c>
      <c r="C54" t="s">
        <v>1842</v>
      </c>
      <c r="D54" t="s">
        <v>1406</v>
      </c>
      <c r="E54" t="s">
        <v>1840</v>
      </c>
      <c r="F54" t="s">
        <v>1550</v>
      </c>
      <c r="G54" t="s">
        <v>109</v>
      </c>
      <c r="H54" s="91">
        <v>31268</v>
      </c>
      <c r="I54" s="91">
        <v>5211</v>
      </c>
      <c r="J54" s="91">
        <v>0</v>
      </c>
      <c r="K54" s="91">
        <v>5864.1223525200003</v>
      </c>
      <c r="L54" s="91">
        <v>0</v>
      </c>
      <c r="M54" s="91">
        <v>3.09</v>
      </c>
      <c r="N54" s="91">
        <v>0.5</v>
      </c>
    </row>
    <row r="55" spans="2:14">
      <c r="B55" t="s">
        <v>1843</v>
      </c>
      <c r="C55" t="s">
        <v>1844</v>
      </c>
      <c r="D55" t="s">
        <v>1406</v>
      </c>
      <c r="E55" t="s">
        <v>1845</v>
      </c>
      <c r="F55" t="s">
        <v>1550</v>
      </c>
      <c r="G55" t="s">
        <v>113</v>
      </c>
      <c r="H55" s="91">
        <v>7927</v>
      </c>
      <c r="I55" s="91">
        <v>2958</v>
      </c>
      <c r="J55" s="91">
        <v>0</v>
      </c>
      <c r="K55" s="91">
        <v>988.42977416400004</v>
      </c>
      <c r="L55" s="91">
        <v>7.0000000000000007E-2</v>
      </c>
      <c r="M55" s="91">
        <v>0.52</v>
      </c>
      <c r="N55" s="91">
        <v>0.08</v>
      </c>
    </row>
    <row r="56" spans="2:14">
      <c r="B56" t="s">
        <v>1846</v>
      </c>
      <c r="C56" t="s">
        <v>1847</v>
      </c>
      <c r="D56" t="s">
        <v>1406</v>
      </c>
      <c r="E56" t="s">
        <v>1848</v>
      </c>
      <c r="F56" t="s">
        <v>1550</v>
      </c>
      <c r="G56" t="s">
        <v>113</v>
      </c>
      <c r="H56" s="91">
        <v>5149</v>
      </c>
      <c r="I56" s="91">
        <v>5120</v>
      </c>
      <c r="J56" s="91">
        <v>0</v>
      </c>
      <c r="K56" s="91">
        <v>1111.3008435199999</v>
      </c>
      <c r="L56" s="91">
        <v>0.11</v>
      </c>
      <c r="M56" s="91">
        <v>0.59</v>
      </c>
      <c r="N56" s="91">
        <v>0.09</v>
      </c>
    </row>
    <row r="57" spans="2:14">
      <c r="B57" t="s">
        <v>1849</v>
      </c>
      <c r="C57" t="s">
        <v>1850</v>
      </c>
      <c r="D57" t="s">
        <v>1406</v>
      </c>
      <c r="E57" t="s">
        <v>1851</v>
      </c>
      <c r="F57" t="s">
        <v>1550</v>
      </c>
      <c r="G57" t="s">
        <v>109</v>
      </c>
      <c r="H57" s="91">
        <v>4443</v>
      </c>
      <c r="I57" s="91">
        <v>12134</v>
      </c>
      <c r="J57" s="91">
        <v>0</v>
      </c>
      <c r="K57" s="91">
        <v>1940.26991838</v>
      </c>
      <c r="L57" s="91">
        <v>0.08</v>
      </c>
      <c r="M57" s="91">
        <v>1.02</v>
      </c>
      <c r="N57" s="91">
        <v>0.17</v>
      </c>
    </row>
    <row r="58" spans="2:14">
      <c r="B58" t="s">
        <v>1852</v>
      </c>
      <c r="C58" t="s">
        <v>1853</v>
      </c>
      <c r="D58" t="s">
        <v>1406</v>
      </c>
      <c r="E58" t="s">
        <v>1854</v>
      </c>
      <c r="F58" t="s">
        <v>1550</v>
      </c>
      <c r="G58" t="s">
        <v>109</v>
      </c>
      <c r="H58" s="91">
        <v>5434</v>
      </c>
      <c r="I58" s="91">
        <v>20068</v>
      </c>
      <c r="J58" s="91">
        <v>0</v>
      </c>
      <c r="K58" s="91">
        <v>3924.69193688</v>
      </c>
      <c r="L58" s="91">
        <v>0.01</v>
      </c>
      <c r="M58" s="91">
        <v>2.0699999999999998</v>
      </c>
      <c r="N58" s="91">
        <v>0.33</v>
      </c>
    </row>
    <row r="59" spans="2:14">
      <c r="B59" t="s">
        <v>1855</v>
      </c>
      <c r="C59" t="s">
        <v>1856</v>
      </c>
      <c r="D59" t="s">
        <v>1406</v>
      </c>
      <c r="E59" t="s">
        <v>1857</v>
      </c>
      <c r="F59" t="s">
        <v>1550</v>
      </c>
      <c r="G59" t="s">
        <v>109</v>
      </c>
      <c r="H59" s="91">
        <v>4705</v>
      </c>
      <c r="I59" s="91">
        <v>5023</v>
      </c>
      <c r="J59" s="91">
        <v>0</v>
      </c>
      <c r="K59" s="91">
        <v>850.55940784999996</v>
      </c>
      <c r="L59" s="91">
        <v>7.0000000000000007E-2</v>
      </c>
      <c r="M59" s="91">
        <v>0.45</v>
      </c>
      <c r="N59" s="91">
        <v>7.0000000000000007E-2</v>
      </c>
    </row>
    <row r="60" spans="2:14">
      <c r="B60" t="s">
        <v>1858</v>
      </c>
      <c r="C60" t="s">
        <v>1859</v>
      </c>
      <c r="D60" t="s">
        <v>1479</v>
      </c>
      <c r="E60" t="s">
        <v>1860</v>
      </c>
      <c r="F60" t="s">
        <v>1550</v>
      </c>
      <c r="G60" t="s">
        <v>113</v>
      </c>
      <c r="H60" s="91">
        <v>1927</v>
      </c>
      <c r="I60" s="91">
        <v>9800</v>
      </c>
      <c r="J60" s="91">
        <v>0</v>
      </c>
      <c r="K60" s="91">
        <v>796.06142839999995</v>
      </c>
      <c r="L60" s="91">
        <v>0.02</v>
      </c>
      <c r="M60" s="91">
        <v>0.42</v>
      </c>
      <c r="N60" s="91">
        <v>7.0000000000000007E-2</v>
      </c>
    </row>
    <row r="61" spans="2:14">
      <c r="B61" t="s">
        <v>1861</v>
      </c>
      <c r="C61" t="s">
        <v>1862</v>
      </c>
      <c r="D61" t="s">
        <v>1406</v>
      </c>
      <c r="E61" t="s">
        <v>1860</v>
      </c>
      <c r="F61" t="s">
        <v>1550</v>
      </c>
      <c r="G61" t="s">
        <v>113</v>
      </c>
      <c r="H61" s="91">
        <v>1183</v>
      </c>
      <c r="I61" s="91">
        <v>19686</v>
      </c>
      <c r="J61" s="91">
        <v>0</v>
      </c>
      <c r="K61" s="91">
        <v>981.70503085200005</v>
      </c>
      <c r="L61" s="91">
        <v>0.22</v>
      </c>
      <c r="M61" s="91">
        <v>0.52</v>
      </c>
      <c r="N61" s="91">
        <v>0.08</v>
      </c>
    </row>
    <row r="62" spans="2:14">
      <c r="B62" t="s">
        <v>1863</v>
      </c>
      <c r="C62" t="s">
        <v>1864</v>
      </c>
      <c r="D62" t="s">
        <v>1406</v>
      </c>
      <c r="E62" t="s">
        <v>1860</v>
      </c>
      <c r="F62" t="s">
        <v>1550</v>
      </c>
      <c r="G62" t="s">
        <v>113</v>
      </c>
      <c r="H62" s="91">
        <v>3955</v>
      </c>
      <c r="I62" s="91">
        <v>5676</v>
      </c>
      <c r="J62" s="91">
        <v>0</v>
      </c>
      <c r="K62" s="91">
        <v>946.29744131999996</v>
      </c>
      <c r="L62" s="91">
        <v>0.1</v>
      </c>
      <c r="M62" s="91">
        <v>0.5</v>
      </c>
      <c r="N62" s="91">
        <v>0.08</v>
      </c>
    </row>
    <row r="63" spans="2:14">
      <c r="B63" t="s">
        <v>1865</v>
      </c>
      <c r="C63" t="s">
        <v>1866</v>
      </c>
      <c r="D63" t="s">
        <v>1406</v>
      </c>
      <c r="E63" t="s">
        <v>1860</v>
      </c>
      <c r="F63" t="s">
        <v>1550</v>
      </c>
      <c r="G63" t="s">
        <v>113</v>
      </c>
      <c r="H63" s="91">
        <v>3357</v>
      </c>
      <c r="I63" s="91">
        <v>4849</v>
      </c>
      <c r="J63" s="91">
        <v>0</v>
      </c>
      <c r="K63" s="91">
        <v>686.18673232200001</v>
      </c>
      <c r="L63" s="91">
        <v>0.05</v>
      </c>
      <c r="M63" s="91">
        <v>0.36</v>
      </c>
      <c r="N63" s="91">
        <v>0.06</v>
      </c>
    </row>
    <row r="64" spans="2:14">
      <c r="B64" t="s">
        <v>1867</v>
      </c>
      <c r="C64" t="s">
        <v>1868</v>
      </c>
      <c r="D64" t="s">
        <v>1406</v>
      </c>
      <c r="E64" t="s">
        <v>1869</v>
      </c>
      <c r="F64" t="s">
        <v>1550</v>
      </c>
      <c r="G64" t="s">
        <v>109</v>
      </c>
      <c r="H64" s="91">
        <v>2623</v>
      </c>
      <c r="I64" s="91">
        <v>2522</v>
      </c>
      <c r="J64" s="91">
        <v>0</v>
      </c>
      <c r="K64" s="91">
        <v>238.08126394000001</v>
      </c>
      <c r="L64" s="91">
        <v>0.01</v>
      </c>
      <c r="M64" s="91">
        <v>0.13</v>
      </c>
      <c r="N64" s="91">
        <v>0.02</v>
      </c>
    </row>
    <row r="65" spans="2:14">
      <c r="B65" t="s">
        <v>1870</v>
      </c>
      <c r="C65" t="s">
        <v>1871</v>
      </c>
      <c r="D65" t="s">
        <v>1406</v>
      </c>
      <c r="E65" t="s">
        <v>1869</v>
      </c>
      <c r="F65" t="s">
        <v>1550</v>
      </c>
      <c r="G65" t="s">
        <v>109</v>
      </c>
      <c r="H65" s="91">
        <v>3583</v>
      </c>
      <c r="I65" s="91">
        <v>10587</v>
      </c>
      <c r="J65" s="91">
        <v>0</v>
      </c>
      <c r="K65" s="91">
        <v>1365.2166237900001</v>
      </c>
      <c r="L65" s="91">
        <v>0.03</v>
      </c>
      <c r="M65" s="91">
        <v>0.72</v>
      </c>
      <c r="N65" s="91">
        <v>0.12</v>
      </c>
    </row>
    <row r="66" spans="2:14">
      <c r="B66" t="s">
        <v>1872</v>
      </c>
      <c r="C66" t="s">
        <v>1873</v>
      </c>
      <c r="D66" t="s">
        <v>1406</v>
      </c>
      <c r="E66" t="s">
        <v>1874</v>
      </c>
      <c r="F66" t="s">
        <v>1550</v>
      </c>
      <c r="G66" t="s">
        <v>223</v>
      </c>
      <c r="H66" s="91">
        <v>56757</v>
      </c>
      <c r="I66" s="91">
        <v>18800</v>
      </c>
      <c r="J66" s="91">
        <v>0</v>
      </c>
      <c r="K66" s="91">
        <v>340.724530512</v>
      </c>
      <c r="L66" s="91">
        <v>0.03</v>
      </c>
      <c r="M66" s="91">
        <v>0.18</v>
      </c>
      <c r="N66" s="91">
        <v>0.03</v>
      </c>
    </row>
    <row r="67" spans="2:14">
      <c r="B67" t="s">
        <v>1875</v>
      </c>
      <c r="C67" t="s">
        <v>1876</v>
      </c>
      <c r="D67" t="s">
        <v>1406</v>
      </c>
      <c r="E67" t="s">
        <v>1877</v>
      </c>
      <c r="F67" t="s">
        <v>1550</v>
      </c>
      <c r="G67" t="s">
        <v>223</v>
      </c>
      <c r="H67" s="91">
        <v>317870</v>
      </c>
      <c r="I67" s="91">
        <v>188100</v>
      </c>
      <c r="J67" s="91">
        <v>0</v>
      </c>
      <c r="K67" s="91">
        <v>19092.57292404</v>
      </c>
      <c r="L67" s="91">
        <v>0.01</v>
      </c>
      <c r="M67" s="91">
        <v>10.06</v>
      </c>
      <c r="N67" s="91">
        <v>1.62</v>
      </c>
    </row>
    <row r="68" spans="2:14">
      <c r="B68" t="s">
        <v>1878</v>
      </c>
      <c r="C68" t="s">
        <v>1879</v>
      </c>
      <c r="D68" t="s">
        <v>1406</v>
      </c>
      <c r="E68" t="s">
        <v>1880</v>
      </c>
      <c r="F68" t="s">
        <v>1550</v>
      </c>
      <c r="G68" t="s">
        <v>109</v>
      </c>
      <c r="H68" s="91">
        <v>6941</v>
      </c>
      <c r="I68" s="91">
        <v>2887</v>
      </c>
      <c r="J68" s="91">
        <v>0</v>
      </c>
      <c r="K68" s="91">
        <v>721.19162532999997</v>
      </c>
      <c r="L68" s="91">
        <v>0.01</v>
      </c>
      <c r="M68" s="91">
        <v>0.38</v>
      </c>
      <c r="N68" s="91">
        <v>0.06</v>
      </c>
    </row>
    <row r="69" spans="2:14">
      <c r="B69" t="s">
        <v>1881</v>
      </c>
      <c r="C69" t="s">
        <v>1882</v>
      </c>
      <c r="D69" t="s">
        <v>1406</v>
      </c>
      <c r="E69" t="s">
        <v>1883</v>
      </c>
      <c r="F69" t="s">
        <v>1550</v>
      </c>
      <c r="G69" t="s">
        <v>109</v>
      </c>
      <c r="H69" s="91">
        <v>1879</v>
      </c>
      <c r="I69" s="91">
        <v>40141</v>
      </c>
      <c r="J69" s="91">
        <v>0</v>
      </c>
      <c r="K69" s="91">
        <v>2714.5435546099998</v>
      </c>
      <c r="L69" s="91">
        <v>0.3</v>
      </c>
      <c r="M69" s="91">
        <v>1.43</v>
      </c>
      <c r="N69" s="91">
        <v>0.23</v>
      </c>
    </row>
    <row r="70" spans="2:14">
      <c r="B70" t="s">
        <v>1884</v>
      </c>
      <c r="C70" t="s">
        <v>1885</v>
      </c>
      <c r="D70" t="s">
        <v>1406</v>
      </c>
      <c r="E70" t="s">
        <v>1886</v>
      </c>
      <c r="F70" t="s">
        <v>1550</v>
      </c>
      <c r="G70" t="s">
        <v>113</v>
      </c>
      <c r="H70" s="91">
        <v>1788</v>
      </c>
      <c r="I70" s="91">
        <v>6352</v>
      </c>
      <c r="J70" s="91">
        <v>0</v>
      </c>
      <c r="K70" s="91">
        <v>478.75882790399999</v>
      </c>
      <c r="L70" s="91">
        <v>0.03</v>
      </c>
      <c r="M70" s="91">
        <v>0.25</v>
      </c>
      <c r="N70" s="91">
        <v>0.04</v>
      </c>
    </row>
    <row r="71" spans="2:14">
      <c r="B71" t="s">
        <v>1887</v>
      </c>
      <c r="C71" t="s">
        <v>1888</v>
      </c>
      <c r="D71" t="s">
        <v>1571</v>
      </c>
      <c r="E71" t="s">
        <v>1889</v>
      </c>
      <c r="F71" t="s">
        <v>1550</v>
      </c>
      <c r="G71" t="s">
        <v>109</v>
      </c>
      <c r="H71" s="91">
        <v>2126</v>
      </c>
      <c r="I71" s="91">
        <v>8286.5</v>
      </c>
      <c r="J71" s="91">
        <v>0</v>
      </c>
      <c r="K71" s="91">
        <v>634.03939301000003</v>
      </c>
      <c r="L71" s="91">
        <v>0.19</v>
      </c>
      <c r="M71" s="91">
        <v>0.33</v>
      </c>
      <c r="N71" s="91">
        <v>0.05</v>
      </c>
    </row>
    <row r="72" spans="2:14">
      <c r="B72" t="s">
        <v>1890</v>
      </c>
      <c r="C72" t="s">
        <v>1891</v>
      </c>
      <c r="D72" t="s">
        <v>1479</v>
      </c>
      <c r="E72" t="s">
        <v>1892</v>
      </c>
      <c r="F72" t="s">
        <v>1550</v>
      </c>
      <c r="G72" t="s">
        <v>109</v>
      </c>
      <c r="H72" s="91">
        <v>5840</v>
      </c>
      <c r="I72" s="91">
        <v>7845</v>
      </c>
      <c r="J72" s="91">
        <v>0</v>
      </c>
      <c r="K72" s="91">
        <v>1648.874652</v>
      </c>
      <c r="L72" s="91">
        <v>0</v>
      </c>
      <c r="M72" s="91">
        <v>0.87</v>
      </c>
      <c r="N72" s="91">
        <v>0.14000000000000001</v>
      </c>
    </row>
    <row r="73" spans="2:14">
      <c r="B73" t="s">
        <v>1893</v>
      </c>
      <c r="C73" t="s">
        <v>1894</v>
      </c>
      <c r="D73" t="s">
        <v>1406</v>
      </c>
      <c r="E73" t="s">
        <v>1892</v>
      </c>
      <c r="F73" t="s">
        <v>1550</v>
      </c>
      <c r="G73" t="s">
        <v>109</v>
      </c>
      <c r="H73" s="91">
        <v>3712</v>
      </c>
      <c r="I73" s="91">
        <v>3867</v>
      </c>
      <c r="J73" s="91">
        <v>0</v>
      </c>
      <c r="K73" s="91">
        <v>516.61140095999997</v>
      </c>
      <c r="L73" s="91">
        <v>0.02</v>
      </c>
      <c r="M73" s="91">
        <v>0.27</v>
      </c>
      <c r="N73" s="91">
        <v>0.04</v>
      </c>
    </row>
    <row r="74" spans="2:14">
      <c r="B74" t="s">
        <v>1895</v>
      </c>
      <c r="C74" t="s">
        <v>1896</v>
      </c>
      <c r="D74" t="s">
        <v>1479</v>
      </c>
      <c r="E74" t="s">
        <v>1897</v>
      </c>
      <c r="F74" t="s">
        <v>1550</v>
      </c>
      <c r="G74" t="s">
        <v>109</v>
      </c>
      <c r="H74" s="91">
        <v>7116</v>
      </c>
      <c r="I74" s="91">
        <v>5950</v>
      </c>
      <c r="J74" s="91">
        <v>0</v>
      </c>
      <c r="K74" s="91">
        <v>1523.8237979999999</v>
      </c>
      <c r="L74" s="91">
        <v>0.01</v>
      </c>
      <c r="M74" s="91">
        <v>0.8</v>
      </c>
      <c r="N74" s="91">
        <v>0.13</v>
      </c>
    </row>
    <row r="75" spans="2:14">
      <c r="B75" t="s">
        <v>1898</v>
      </c>
      <c r="C75" t="s">
        <v>1899</v>
      </c>
      <c r="D75" t="s">
        <v>1406</v>
      </c>
      <c r="E75" t="s">
        <v>1900</v>
      </c>
      <c r="F75" t="s">
        <v>1550</v>
      </c>
      <c r="G75" t="s">
        <v>113</v>
      </c>
      <c r="H75" s="91">
        <v>915</v>
      </c>
      <c r="I75" s="91">
        <v>17412</v>
      </c>
      <c r="J75" s="91">
        <v>0</v>
      </c>
      <c r="K75" s="91">
        <v>671.59668492000003</v>
      </c>
      <c r="L75" s="91">
        <v>0.06</v>
      </c>
      <c r="M75" s="91">
        <v>0.35</v>
      </c>
      <c r="N75" s="91">
        <v>0.06</v>
      </c>
    </row>
    <row r="76" spans="2:14">
      <c r="B76" t="s">
        <v>1901</v>
      </c>
      <c r="C76" t="s">
        <v>1902</v>
      </c>
      <c r="D76" t="s">
        <v>1406</v>
      </c>
      <c r="E76" t="s">
        <v>1903</v>
      </c>
      <c r="F76" t="s">
        <v>1550</v>
      </c>
      <c r="G76" t="s">
        <v>113</v>
      </c>
      <c r="H76" s="91">
        <v>2306</v>
      </c>
      <c r="I76" s="91">
        <v>9867</v>
      </c>
      <c r="J76" s="91">
        <v>0</v>
      </c>
      <c r="K76" s="91">
        <v>959.14269250799998</v>
      </c>
      <c r="L76" s="91">
        <v>0.19</v>
      </c>
      <c r="M76" s="91">
        <v>0.51</v>
      </c>
      <c r="N76" s="91">
        <v>0.08</v>
      </c>
    </row>
    <row r="77" spans="2:14">
      <c r="B77" t="s">
        <v>1904</v>
      </c>
      <c r="C77" t="s">
        <v>1905</v>
      </c>
      <c r="D77" t="s">
        <v>1406</v>
      </c>
      <c r="E77" t="s">
        <v>1906</v>
      </c>
      <c r="F77" t="s">
        <v>1550</v>
      </c>
      <c r="G77" t="s">
        <v>109</v>
      </c>
      <c r="H77" s="91">
        <v>1753</v>
      </c>
      <c r="I77" s="91">
        <v>5541.75</v>
      </c>
      <c r="J77" s="91">
        <v>0</v>
      </c>
      <c r="K77" s="91">
        <v>349.63161212249997</v>
      </c>
      <c r="L77" s="91">
        <v>0</v>
      </c>
      <c r="M77" s="91">
        <v>0.18</v>
      </c>
      <c r="N77" s="91">
        <v>0.03</v>
      </c>
    </row>
    <row r="78" spans="2:14">
      <c r="B78" t="s">
        <v>1907</v>
      </c>
      <c r="C78" t="s">
        <v>1908</v>
      </c>
      <c r="D78" t="s">
        <v>110</v>
      </c>
      <c r="E78" t="s">
        <v>1909</v>
      </c>
      <c r="F78" t="s">
        <v>1550</v>
      </c>
      <c r="G78" t="s">
        <v>123</v>
      </c>
      <c r="H78" s="91">
        <v>3662</v>
      </c>
      <c r="I78" s="91">
        <v>7956</v>
      </c>
      <c r="J78" s="91">
        <v>0</v>
      </c>
      <c r="K78" s="91">
        <v>758.26417867199996</v>
      </c>
      <c r="L78" s="91">
        <v>0.01</v>
      </c>
      <c r="M78" s="91">
        <v>0.4</v>
      </c>
      <c r="N78" s="91">
        <v>0.06</v>
      </c>
    </row>
    <row r="79" spans="2:14">
      <c r="B79" t="s">
        <v>1910</v>
      </c>
      <c r="C79" t="s">
        <v>1911</v>
      </c>
      <c r="D79" t="s">
        <v>1406</v>
      </c>
      <c r="E79" t="s">
        <v>1909</v>
      </c>
      <c r="F79" t="s">
        <v>1550</v>
      </c>
      <c r="G79" t="s">
        <v>109</v>
      </c>
      <c r="H79" s="91">
        <v>4884</v>
      </c>
      <c r="I79" s="91">
        <v>20166</v>
      </c>
      <c r="J79" s="91">
        <v>0</v>
      </c>
      <c r="K79" s="91">
        <v>3544.6818765600001</v>
      </c>
      <c r="L79" s="91">
        <v>0</v>
      </c>
      <c r="M79" s="91">
        <v>1.87</v>
      </c>
      <c r="N79" s="91">
        <v>0.3</v>
      </c>
    </row>
    <row r="80" spans="2:14">
      <c r="B80" t="s">
        <v>1912</v>
      </c>
      <c r="C80" t="s">
        <v>1913</v>
      </c>
      <c r="D80" t="s">
        <v>1406</v>
      </c>
      <c r="E80" t="s">
        <v>1914</v>
      </c>
      <c r="F80" t="s">
        <v>1550</v>
      </c>
      <c r="G80" t="s">
        <v>116</v>
      </c>
      <c r="H80" s="91">
        <v>6333</v>
      </c>
      <c r="I80" s="91">
        <v>3240</v>
      </c>
      <c r="J80" s="91">
        <v>0</v>
      </c>
      <c r="K80" s="91">
        <v>969.31378080000002</v>
      </c>
      <c r="L80" s="91">
        <v>0</v>
      </c>
      <c r="M80" s="91">
        <v>0.51</v>
      </c>
      <c r="N80" s="91">
        <v>0.08</v>
      </c>
    </row>
    <row r="81" spans="2:14">
      <c r="B81" t="s">
        <v>1915</v>
      </c>
      <c r="C81" t="s">
        <v>1916</v>
      </c>
      <c r="D81" t="s">
        <v>1406</v>
      </c>
      <c r="E81" t="s">
        <v>1917</v>
      </c>
      <c r="F81" t="s">
        <v>1550</v>
      </c>
      <c r="G81" t="s">
        <v>109</v>
      </c>
      <c r="H81" s="91">
        <v>8447</v>
      </c>
      <c r="I81" s="91">
        <v>2448</v>
      </c>
      <c r="J81" s="91">
        <v>0</v>
      </c>
      <c r="K81" s="91">
        <v>744.21043343999997</v>
      </c>
      <c r="L81" s="91">
        <v>0.01</v>
      </c>
      <c r="M81" s="91">
        <v>0.39</v>
      </c>
      <c r="N81" s="91">
        <v>0.06</v>
      </c>
    </row>
    <row r="82" spans="2:14">
      <c r="B82" t="s">
        <v>1918</v>
      </c>
      <c r="C82" t="s">
        <v>1919</v>
      </c>
      <c r="D82" t="s">
        <v>1406</v>
      </c>
      <c r="E82" t="s">
        <v>1920</v>
      </c>
      <c r="F82" t="s">
        <v>1550</v>
      </c>
      <c r="G82" t="s">
        <v>109</v>
      </c>
      <c r="H82" s="91">
        <v>2844</v>
      </c>
      <c r="I82" s="91">
        <v>7766</v>
      </c>
      <c r="J82" s="91">
        <v>0</v>
      </c>
      <c r="K82" s="91">
        <v>794.89327895999998</v>
      </c>
      <c r="L82" s="91">
        <v>0.02</v>
      </c>
      <c r="M82" s="91">
        <v>0.42</v>
      </c>
      <c r="N82" s="91">
        <v>7.0000000000000007E-2</v>
      </c>
    </row>
    <row r="83" spans="2:14">
      <c r="B83" t="s">
        <v>1921</v>
      </c>
      <c r="C83" t="s">
        <v>1922</v>
      </c>
      <c r="D83" t="s">
        <v>1479</v>
      </c>
      <c r="E83" t="s">
        <v>1892</v>
      </c>
      <c r="F83" t="s">
        <v>1573</v>
      </c>
      <c r="G83" t="s">
        <v>109</v>
      </c>
      <c r="H83" s="91">
        <v>2951</v>
      </c>
      <c r="I83" s="91">
        <v>5189</v>
      </c>
      <c r="J83" s="91">
        <v>0</v>
      </c>
      <c r="K83" s="91">
        <v>551.10547660999998</v>
      </c>
      <c r="L83" s="91">
        <v>0</v>
      </c>
      <c r="M83" s="91">
        <v>0.28999999999999998</v>
      </c>
      <c r="N83" s="91">
        <v>0.05</v>
      </c>
    </row>
    <row r="84" spans="2:14">
      <c r="B84" t="s">
        <v>1923</v>
      </c>
      <c r="C84" t="s">
        <v>1924</v>
      </c>
      <c r="D84" t="s">
        <v>1406</v>
      </c>
      <c r="E84" t="s">
        <v>1925</v>
      </c>
      <c r="F84" t="s">
        <v>1926</v>
      </c>
      <c r="G84" t="s">
        <v>109</v>
      </c>
      <c r="H84" s="91">
        <v>50809</v>
      </c>
      <c r="I84" s="91">
        <v>686</v>
      </c>
      <c r="J84" s="91">
        <v>0</v>
      </c>
      <c r="K84" s="91">
        <v>1254.4305142600001</v>
      </c>
      <c r="L84" s="91">
        <v>0.03</v>
      </c>
      <c r="M84" s="91">
        <v>0.66</v>
      </c>
      <c r="N84" s="91">
        <v>0.11</v>
      </c>
    </row>
    <row r="85" spans="2:14">
      <c r="B85" t="s">
        <v>1927</v>
      </c>
      <c r="C85" t="s">
        <v>1928</v>
      </c>
      <c r="D85" t="s">
        <v>1406</v>
      </c>
      <c r="E85" t="s">
        <v>1929</v>
      </c>
      <c r="F85" t="s">
        <v>1409</v>
      </c>
      <c r="G85" t="s">
        <v>109</v>
      </c>
      <c r="H85" s="91">
        <v>1690</v>
      </c>
      <c r="I85" s="91">
        <v>9599</v>
      </c>
      <c r="J85" s="91">
        <v>0</v>
      </c>
      <c r="K85" s="91">
        <v>583.84093689999997</v>
      </c>
      <c r="L85" s="91">
        <v>0.02</v>
      </c>
      <c r="M85" s="91">
        <v>0.31</v>
      </c>
      <c r="N85" s="91">
        <v>0.05</v>
      </c>
    </row>
    <row r="86" spans="2:14">
      <c r="B86" t="s">
        <v>1930</v>
      </c>
      <c r="C86" t="s">
        <v>1931</v>
      </c>
      <c r="D86" t="s">
        <v>1406</v>
      </c>
      <c r="E86" t="s">
        <v>1932</v>
      </c>
      <c r="F86" t="s">
        <v>126</v>
      </c>
      <c r="G86" t="s">
        <v>113</v>
      </c>
      <c r="H86" s="91">
        <v>612</v>
      </c>
      <c r="I86" s="91">
        <v>5565</v>
      </c>
      <c r="J86" s="91">
        <v>0</v>
      </c>
      <c r="K86" s="91">
        <v>143.56725012000001</v>
      </c>
      <c r="L86" s="91">
        <v>0.02</v>
      </c>
      <c r="M86" s="91">
        <v>0.08</v>
      </c>
      <c r="N86" s="91">
        <v>0.01</v>
      </c>
    </row>
    <row r="87" spans="2:14">
      <c r="B87" s="92" t="s">
        <v>1933</v>
      </c>
      <c r="D87" s="16"/>
      <c r="E87" s="16"/>
      <c r="F87" s="16"/>
      <c r="G87" s="16"/>
      <c r="H87" s="93">
        <v>340235</v>
      </c>
      <c r="J87" s="93">
        <v>43.557221409999997</v>
      </c>
      <c r="K87" s="93">
        <v>91034.019062649997</v>
      </c>
      <c r="M87" s="93">
        <v>47.96</v>
      </c>
      <c r="N87" s="93">
        <v>7.75</v>
      </c>
    </row>
    <row r="88" spans="2:14">
      <c r="B88" t="s">
        <v>1934</v>
      </c>
      <c r="C88" t="s">
        <v>1935</v>
      </c>
      <c r="D88" t="s">
        <v>1406</v>
      </c>
      <c r="E88" t="s">
        <v>1786</v>
      </c>
      <c r="F88" t="s">
        <v>1550</v>
      </c>
      <c r="G88" t="s">
        <v>113</v>
      </c>
      <c r="H88" s="91">
        <v>9868</v>
      </c>
      <c r="I88" s="91">
        <v>19665</v>
      </c>
      <c r="J88" s="91">
        <v>0</v>
      </c>
      <c r="K88" s="91">
        <v>8180.1615898800001</v>
      </c>
      <c r="L88" s="91">
        <v>0.94</v>
      </c>
      <c r="M88" s="91">
        <v>4.3099999999999996</v>
      </c>
      <c r="N88" s="91">
        <v>0.7</v>
      </c>
    </row>
    <row r="89" spans="2:14">
      <c r="B89" t="s">
        <v>1936</v>
      </c>
      <c r="C89" t="s">
        <v>1937</v>
      </c>
      <c r="D89" t="s">
        <v>1406</v>
      </c>
      <c r="E89" t="s">
        <v>1938</v>
      </c>
      <c r="F89" t="s">
        <v>1550</v>
      </c>
      <c r="G89" t="s">
        <v>109</v>
      </c>
      <c r="H89" s="91">
        <v>12034</v>
      </c>
      <c r="I89" s="91">
        <v>11006</v>
      </c>
      <c r="J89" s="91">
        <v>43.557221409999997</v>
      </c>
      <c r="K89" s="91">
        <v>4810.2961033700003</v>
      </c>
      <c r="L89" s="91">
        <v>0.03</v>
      </c>
      <c r="M89" s="91">
        <v>2.5299999999999998</v>
      </c>
      <c r="N89" s="91">
        <v>0.41</v>
      </c>
    </row>
    <row r="90" spans="2:14">
      <c r="B90" t="s">
        <v>1939</v>
      </c>
      <c r="C90" t="s">
        <v>1940</v>
      </c>
      <c r="D90" t="s">
        <v>1406</v>
      </c>
      <c r="E90" t="s">
        <v>1831</v>
      </c>
      <c r="F90" t="s">
        <v>1550</v>
      </c>
      <c r="G90" t="s">
        <v>109</v>
      </c>
      <c r="H90" s="91">
        <v>20328</v>
      </c>
      <c r="I90" s="91">
        <v>9705</v>
      </c>
      <c r="J90" s="91">
        <v>0</v>
      </c>
      <c r="K90" s="91">
        <v>7100.2238076000003</v>
      </c>
      <c r="L90" s="91">
        <v>0.6</v>
      </c>
      <c r="M90" s="91">
        <v>3.74</v>
      </c>
      <c r="N90" s="91">
        <v>0.6</v>
      </c>
    </row>
    <row r="91" spans="2:14">
      <c r="B91" t="s">
        <v>1941</v>
      </c>
      <c r="C91" t="s">
        <v>1942</v>
      </c>
      <c r="D91" t="s">
        <v>1406</v>
      </c>
      <c r="E91" t="s">
        <v>1943</v>
      </c>
      <c r="F91" t="s">
        <v>1550</v>
      </c>
      <c r="G91" t="s">
        <v>109</v>
      </c>
      <c r="H91" s="91">
        <v>20129</v>
      </c>
      <c r="I91" s="91">
        <v>10372</v>
      </c>
      <c r="J91" s="91">
        <v>0</v>
      </c>
      <c r="K91" s="91">
        <v>7513.9197881199998</v>
      </c>
      <c r="L91" s="91">
        <v>7.0000000000000007E-2</v>
      </c>
      <c r="M91" s="91">
        <v>3.96</v>
      </c>
      <c r="N91" s="91">
        <v>0.64</v>
      </c>
    </row>
    <row r="92" spans="2:14">
      <c r="B92" t="s">
        <v>1944</v>
      </c>
      <c r="C92" t="s">
        <v>1945</v>
      </c>
      <c r="D92" t="s">
        <v>1406</v>
      </c>
      <c r="E92" t="s">
        <v>1892</v>
      </c>
      <c r="F92" t="s">
        <v>1550</v>
      </c>
      <c r="G92" t="s">
        <v>109</v>
      </c>
      <c r="H92" s="91">
        <v>32108</v>
      </c>
      <c r="I92" s="91">
        <v>3603</v>
      </c>
      <c r="J92" s="91">
        <v>0</v>
      </c>
      <c r="K92" s="91">
        <v>4163.5076127599996</v>
      </c>
      <c r="L92" s="91">
        <v>0.01</v>
      </c>
      <c r="M92" s="91">
        <v>2.19</v>
      </c>
      <c r="N92" s="91">
        <v>0.35</v>
      </c>
    </row>
    <row r="93" spans="2:14">
      <c r="B93" t="s">
        <v>1946</v>
      </c>
      <c r="C93" t="s">
        <v>1947</v>
      </c>
      <c r="D93" t="s">
        <v>1406</v>
      </c>
      <c r="E93" t="s">
        <v>1948</v>
      </c>
      <c r="F93" t="s">
        <v>1550</v>
      </c>
      <c r="G93" t="s">
        <v>109</v>
      </c>
      <c r="H93" s="91">
        <v>52774</v>
      </c>
      <c r="I93" s="91">
        <v>3326</v>
      </c>
      <c r="J93" s="91">
        <v>0</v>
      </c>
      <c r="K93" s="91">
        <v>6317.1924007600001</v>
      </c>
      <c r="L93" s="91">
        <v>0.05</v>
      </c>
      <c r="M93" s="91">
        <v>3.33</v>
      </c>
      <c r="N93" s="91">
        <v>0.54</v>
      </c>
    </row>
    <row r="94" spans="2:14">
      <c r="B94" t="s">
        <v>1949</v>
      </c>
      <c r="C94" t="s">
        <v>1950</v>
      </c>
      <c r="D94" t="s">
        <v>1406</v>
      </c>
      <c r="E94" t="s">
        <v>1948</v>
      </c>
      <c r="F94" t="s">
        <v>1550</v>
      </c>
      <c r="G94" t="s">
        <v>109</v>
      </c>
      <c r="H94" s="91">
        <v>34926</v>
      </c>
      <c r="I94" s="91">
        <v>6768</v>
      </c>
      <c r="J94" s="91">
        <v>0</v>
      </c>
      <c r="K94" s="91">
        <v>8507.2862563199997</v>
      </c>
      <c r="L94" s="91">
        <v>0.08</v>
      </c>
      <c r="M94" s="91">
        <v>4.4800000000000004</v>
      </c>
      <c r="N94" s="91">
        <v>0.72</v>
      </c>
    </row>
    <row r="95" spans="2:14">
      <c r="B95" t="s">
        <v>1951</v>
      </c>
      <c r="C95" t="s">
        <v>1952</v>
      </c>
      <c r="D95" t="s">
        <v>1406</v>
      </c>
      <c r="E95" t="s">
        <v>1909</v>
      </c>
      <c r="F95" t="s">
        <v>1550</v>
      </c>
      <c r="G95" t="s">
        <v>109</v>
      </c>
      <c r="H95" s="91">
        <v>158068</v>
      </c>
      <c r="I95" s="91">
        <v>7812</v>
      </c>
      <c r="J95" s="91">
        <v>0</v>
      </c>
      <c r="K95" s="91">
        <v>44441.431503840002</v>
      </c>
      <c r="L95" s="91">
        <v>0.06</v>
      </c>
      <c r="M95" s="91">
        <v>23.41</v>
      </c>
      <c r="N95" s="91">
        <v>3.78</v>
      </c>
    </row>
    <row r="96" spans="2:14">
      <c r="B96" s="92" t="s">
        <v>1089</v>
      </c>
      <c r="D96" s="16"/>
      <c r="E96" s="16"/>
      <c r="F96" s="16"/>
      <c r="G96" s="16"/>
      <c r="H96" s="93">
        <v>0</v>
      </c>
      <c r="J96" s="93">
        <v>0</v>
      </c>
      <c r="K96" s="93">
        <v>0</v>
      </c>
      <c r="M96" s="93">
        <v>0</v>
      </c>
      <c r="N96" s="93">
        <v>0</v>
      </c>
    </row>
    <row r="97" spans="2:14">
      <c r="B97" t="s">
        <v>272</v>
      </c>
      <c r="C97" t="s">
        <v>272</v>
      </c>
      <c r="D97" s="16"/>
      <c r="E97" s="16"/>
      <c r="F97" t="s">
        <v>272</v>
      </c>
      <c r="G97" t="s">
        <v>272</v>
      </c>
      <c r="H97" s="91">
        <v>0</v>
      </c>
      <c r="I97" s="91">
        <v>0</v>
      </c>
      <c r="K97" s="91">
        <v>0</v>
      </c>
      <c r="L97" s="91">
        <v>0</v>
      </c>
      <c r="M97" s="91">
        <v>0</v>
      </c>
      <c r="N97" s="91">
        <v>0</v>
      </c>
    </row>
    <row r="98" spans="2:14">
      <c r="B98" s="92" t="s">
        <v>1762</v>
      </c>
      <c r="D98" s="16"/>
      <c r="E98" s="16"/>
      <c r="F98" s="16"/>
      <c r="G98" s="16"/>
      <c r="H98" s="93">
        <v>0</v>
      </c>
      <c r="J98" s="93">
        <v>0</v>
      </c>
      <c r="K98" s="93">
        <v>0</v>
      </c>
      <c r="M98" s="93">
        <v>0</v>
      </c>
      <c r="N98" s="93">
        <v>0</v>
      </c>
    </row>
    <row r="99" spans="2:14">
      <c r="B99" t="s">
        <v>272</v>
      </c>
      <c r="C99" t="s">
        <v>272</v>
      </c>
      <c r="D99" s="16"/>
      <c r="E99" s="16"/>
      <c r="F99" t="s">
        <v>272</v>
      </c>
      <c r="G99" t="s">
        <v>272</v>
      </c>
      <c r="H99" s="91">
        <v>0</v>
      </c>
      <c r="I99" s="91">
        <v>0</v>
      </c>
      <c r="K99" s="91">
        <v>0</v>
      </c>
      <c r="L99" s="91">
        <v>0</v>
      </c>
      <c r="M99" s="91">
        <v>0</v>
      </c>
      <c r="N99" s="91">
        <v>0</v>
      </c>
    </row>
    <row r="100" spans="2:14">
      <c r="B100" t="s">
        <v>280</v>
      </c>
      <c r="D100" s="16"/>
      <c r="E100" s="16"/>
      <c r="F100" s="16"/>
      <c r="G100" s="16"/>
    </row>
    <row r="101" spans="2:14">
      <c r="B101" t="s">
        <v>370</v>
      </c>
      <c r="D101" s="16"/>
      <c r="E101" s="16"/>
      <c r="F101" s="16"/>
      <c r="G101" s="16"/>
    </row>
    <row r="102" spans="2:14">
      <c r="B102" t="s">
        <v>371</v>
      </c>
      <c r="D102" s="16"/>
      <c r="E102" s="16"/>
      <c r="F102" s="16"/>
      <c r="G102" s="16"/>
    </row>
    <row r="103" spans="2:14">
      <c r="B103" t="s">
        <v>372</v>
      </c>
      <c r="D103" s="16"/>
      <c r="E103" s="16"/>
      <c r="F103" s="16"/>
      <c r="G103" s="16"/>
    </row>
    <row r="104" spans="2:14">
      <c r="B104" t="s">
        <v>373</v>
      </c>
      <c r="D104" s="16"/>
      <c r="E104" s="16"/>
      <c r="F104" s="16"/>
      <c r="G104" s="16"/>
    </row>
    <row r="105" spans="2:14">
      <c r="D105" s="16"/>
      <c r="E105" s="16"/>
      <c r="F105" s="16"/>
      <c r="G105" s="16"/>
    </row>
    <row r="106" spans="2:14">
      <c r="D106" s="16"/>
      <c r="E106" s="16"/>
      <c r="F106" s="16"/>
      <c r="G106" s="16"/>
    </row>
    <row r="107" spans="2:14"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9">
        <v>43373</v>
      </c>
      <c r="E1" s="16"/>
    </row>
    <row r="2" spans="2:65">
      <c r="B2" s="2" t="s">
        <v>1</v>
      </c>
      <c r="C2" s="12" t="s">
        <v>2972</v>
      </c>
      <c r="E2" s="16"/>
    </row>
    <row r="3" spans="2:65">
      <c r="B3" s="2" t="s">
        <v>2</v>
      </c>
      <c r="C3" s="26" t="s">
        <v>2973</v>
      </c>
      <c r="E3" s="16"/>
    </row>
    <row r="4" spans="2:65">
      <c r="B4" s="2" t="s">
        <v>3</v>
      </c>
      <c r="C4" s="100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543678.93000000005</v>
      </c>
      <c r="K11" s="7"/>
      <c r="L11" s="90">
        <v>73028.552132842422</v>
      </c>
      <c r="M11" s="7"/>
      <c r="N11" s="90">
        <v>100</v>
      </c>
      <c r="O11" s="90">
        <v>6.22</v>
      </c>
      <c r="P11" s="35"/>
      <c r="BG11" s="16"/>
      <c r="BH11" s="19"/>
      <c r="BI11" s="16"/>
      <c r="BM11" s="16"/>
    </row>
    <row r="12" spans="2:65">
      <c r="B12" s="92" t="s">
        <v>228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1953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272</v>
      </c>
      <c r="C14" t="s">
        <v>272</v>
      </c>
      <c r="D14" s="16"/>
      <c r="E14" s="16"/>
      <c r="F14" t="s">
        <v>272</v>
      </c>
      <c r="G14" t="s">
        <v>272</v>
      </c>
      <c r="I14" t="s">
        <v>272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1954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272</v>
      </c>
      <c r="C16" t="s">
        <v>272</v>
      </c>
      <c r="D16" s="16"/>
      <c r="E16" s="16"/>
      <c r="F16" t="s">
        <v>272</v>
      </c>
      <c r="G16" t="s">
        <v>272</v>
      </c>
      <c r="I16" t="s">
        <v>272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272</v>
      </c>
      <c r="C18" t="s">
        <v>272</v>
      </c>
      <c r="D18" s="16"/>
      <c r="E18" s="16"/>
      <c r="F18" t="s">
        <v>272</v>
      </c>
      <c r="G18" t="s">
        <v>272</v>
      </c>
      <c r="I18" t="s">
        <v>272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1089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272</v>
      </c>
      <c r="C20" t="s">
        <v>272</v>
      </c>
      <c r="D20" s="16"/>
      <c r="E20" s="16"/>
      <c r="F20" t="s">
        <v>272</v>
      </c>
      <c r="G20" t="s">
        <v>272</v>
      </c>
      <c r="I20" t="s">
        <v>272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278</v>
      </c>
      <c r="C21" s="16"/>
      <c r="D21" s="16"/>
      <c r="E21" s="16"/>
      <c r="J21" s="93">
        <v>543678.93000000005</v>
      </c>
      <c r="L21" s="93">
        <v>73028.552132842422</v>
      </c>
      <c r="N21" s="93">
        <v>100</v>
      </c>
      <c r="O21" s="93">
        <v>6.22</v>
      </c>
    </row>
    <row r="22" spans="2:15">
      <c r="B22" s="92" t="s">
        <v>1953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272</v>
      </c>
      <c r="C23" t="s">
        <v>272</v>
      </c>
      <c r="D23" s="16"/>
      <c r="E23" s="16"/>
      <c r="F23" t="s">
        <v>272</v>
      </c>
      <c r="G23" t="s">
        <v>272</v>
      </c>
      <c r="I23" t="s">
        <v>272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1954</v>
      </c>
      <c r="C24" s="16"/>
      <c r="D24" s="16"/>
      <c r="E24" s="16"/>
      <c r="J24" s="93">
        <v>418649.52</v>
      </c>
      <c r="L24" s="93">
        <v>42732.017547216259</v>
      </c>
      <c r="N24" s="93">
        <v>58.51</v>
      </c>
      <c r="O24" s="93">
        <v>3.64</v>
      </c>
    </row>
    <row r="25" spans="2:15">
      <c r="B25" t="s">
        <v>1955</v>
      </c>
      <c r="C25" t="s">
        <v>1956</v>
      </c>
      <c r="D25" t="s">
        <v>126</v>
      </c>
      <c r="E25" t="s">
        <v>1957</v>
      </c>
      <c r="F25" t="s">
        <v>1550</v>
      </c>
      <c r="G25" t="s">
        <v>272</v>
      </c>
      <c r="H25" t="s">
        <v>273</v>
      </c>
      <c r="I25" t="s">
        <v>109</v>
      </c>
      <c r="J25" s="91">
        <v>21000.57</v>
      </c>
      <c r="K25" s="91">
        <v>1278</v>
      </c>
      <c r="L25" s="91">
        <v>965.9258372754</v>
      </c>
      <c r="M25" s="91">
        <v>0</v>
      </c>
      <c r="N25" s="91">
        <v>1.32</v>
      </c>
      <c r="O25" s="91">
        <v>0.08</v>
      </c>
    </row>
    <row r="26" spans="2:15">
      <c r="B26" t="s">
        <v>1958</v>
      </c>
      <c r="C26" t="s">
        <v>1959</v>
      </c>
      <c r="D26" t="s">
        <v>126</v>
      </c>
      <c r="E26" t="s">
        <v>1960</v>
      </c>
      <c r="F26" t="s">
        <v>1550</v>
      </c>
      <c r="G26" t="s">
        <v>272</v>
      </c>
      <c r="H26" t="s">
        <v>273</v>
      </c>
      <c r="I26" t="s">
        <v>116</v>
      </c>
      <c r="J26" s="91">
        <v>0.01</v>
      </c>
      <c r="K26" s="91">
        <v>15358.15</v>
      </c>
      <c r="L26" s="91">
        <v>7.2551900599999997E-3</v>
      </c>
      <c r="M26" s="91">
        <v>0</v>
      </c>
      <c r="N26" s="91">
        <v>0</v>
      </c>
      <c r="O26" s="91">
        <v>0</v>
      </c>
    </row>
    <row r="27" spans="2:15">
      <c r="B27" t="s">
        <v>1961</v>
      </c>
      <c r="C27" t="s">
        <v>1962</v>
      </c>
      <c r="D27" t="s">
        <v>126</v>
      </c>
      <c r="E27" t="s">
        <v>1963</v>
      </c>
      <c r="F27" t="s">
        <v>1550</v>
      </c>
      <c r="G27" t="s">
        <v>272</v>
      </c>
      <c r="H27" t="s">
        <v>273</v>
      </c>
      <c r="I27" t="s">
        <v>109</v>
      </c>
      <c r="J27" s="91">
        <v>0.01</v>
      </c>
      <c r="K27" s="91">
        <v>129207</v>
      </c>
      <c r="L27" s="91">
        <v>4.6501599300000002E-2</v>
      </c>
      <c r="M27" s="91">
        <v>0</v>
      </c>
      <c r="N27" s="91">
        <v>0</v>
      </c>
      <c r="O27" s="91">
        <v>0</v>
      </c>
    </row>
    <row r="28" spans="2:15">
      <c r="B28" t="s">
        <v>1964</v>
      </c>
      <c r="C28" t="s">
        <v>1956</v>
      </c>
      <c r="D28" t="s">
        <v>126</v>
      </c>
      <c r="E28" t="s">
        <v>1957</v>
      </c>
      <c r="F28" t="s">
        <v>1550</v>
      </c>
      <c r="G28" t="s">
        <v>272</v>
      </c>
      <c r="H28" t="s">
        <v>273</v>
      </c>
      <c r="I28" t="s">
        <v>109</v>
      </c>
      <c r="J28" s="91">
        <v>350272</v>
      </c>
      <c r="K28" s="91">
        <v>1276</v>
      </c>
      <c r="L28" s="91">
        <v>16085.62512128</v>
      </c>
      <c r="M28" s="91">
        <v>0</v>
      </c>
      <c r="N28" s="91">
        <v>22.03</v>
      </c>
      <c r="O28" s="91">
        <v>1.37</v>
      </c>
    </row>
    <row r="29" spans="2:15">
      <c r="B29" t="s">
        <v>1965</v>
      </c>
      <c r="C29" t="s">
        <v>1966</v>
      </c>
      <c r="D29" t="s">
        <v>126</v>
      </c>
      <c r="E29" t="s">
        <v>1967</v>
      </c>
      <c r="F29" t="s">
        <v>1550</v>
      </c>
      <c r="G29" t="s">
        <v>272</v>
      </c>
      <c r="H29" t="s">
        <v>273</v>
      </c>
      <c r="I29" t="s">
        <v>109</v>
      </c>
      <c r="J29" s="91">
        <v>0.01</v>
      </c>
      <c r="K29" s="91">
        <v>1629</v>
      </c>
      <c r="L29" s="91">
        <v>5.8627709999999999E-4</v>
      </c>
      <c r="M29" s="91">
        <v>0</v>
      </c>
      <c r="N29" s="91">
        <v>0</v>
      </c>
      <c r="O29" s="91">
        <v>0</v>
      </c>
    </row>
    <row r="30" spans="2:15">
      <c r="B30" t="s">
        <v>1968</v>
      </c>
      <c r="C30" t="s">
        <v>1969</v>
      </c>
      <c r="D30" t="s">
        <v>126</v>
      </c>
      <c r="E30" t="s">
        <v>1970</v>
      </c>
      <c r="F30" t="s">
        <v>1550</v>
      </c>
      <c r="G30" t="s">
        <v>272</v>
      </c>
      <c r="H30" t="s">
        <v>273</v>
      </c>
      <c r="I30" t="s">
        <v>113</v>
      </c>
      <c r="J30" s="91">
        <v>10679</v>
      </c>
      <c r="K30" s="91">
        <v>24926</v>
      </c>
      <c r="L30" s="91">
        <v>11220.752120116</v>
      </c>
      <c r="M30" s="91">
        <v>0</v>
      </c>
      <c r="N30" s="91">
        <v>15.36</v>
      </c>
      <c r="O30" s="91">
        <v>0.95</v>
      </c>
    </row>
    <row r="31" spans="2:15">
      <c r="B31" t="s">
        <v>1971</v>
      </c>
      <c r="C31" t="s">
        <v>1972</v>
      </c>
      <c r="D31" t="s">
        <v>126</v>
      </c>
      <c r="E31" t="s">
        <v>1973</v>
      </c>
      <c r="F31" t="s">
        <v>1550</v>
      </c>
      <c r="G31" t="s">
        <v>272</v>
      </c>
      <c r="H31" t="s">
        <v>273</v>
      </c>
      <c r="I31" t="s">
        <v>109</v>
      </c>
      <c r="J31" s="91">
        <v>36697.919999999998</v>
      </c>
      <c r="K31" s="91">
        <v>10948</v>
      </c>
      <c r="L31" s="91">
        <v>14459.6601254784</v>
      </c>
      <c r="M31" s="91">
        <v>0</v>
      </c>
      <c r="N31" s="91">
        <v>19.8</v>
      </c>
      <c r="O31" s="91">
        <v>1.23</v>
      </c>
    </row>
    <row r="32" spans="2:15">
      <c r="B32" s="92" t="s">
        <v>93</v>
      </c>
      <c r="C32" s="16"/>
      <c r="D32" s="16"/>
      <c r="E32" s="16"/>
      <c r="J32" s="93">
        <v>125029.41</v>
      </c>
      <c r="L32" s="93">
        <v>30296.534585626159</v>
      </c>
      <c r="N32" s="93">
        <v>41.49</v>
      </c>
      <c r="O32" s="93">
        <v>2.58</v>
      </c>
    </row>
    <row r="33" spans="2:15">
      <c r="B33" t="s">
        <v>1974</v>
      </c>
      <c r="C33" t="s">
        <v>1975</v>
      </c>
      <c r="D33" t="s">
        <v>126</v>
      </c>
      <c r="E33" t="s">
        <v>1976</v>
      </c>
      <c r="F33" t="s">
        <v>1550</v>
      </c>
      <c r="G33" t="s">
        <v>1977</v>
      </c>
      <c r="H33" t="s">
        <v>243</v>
      </c>
      <c r="I33" t="s">
        <v>113</v>
      </c>
      <c r="J33" s="91">
        <v>12744.9</v>
      </c>
      <c r="K33" s="91">
        <v>1358.9</v>
      </c>
      <c r="L33" s="91">
        <v>730.06700648994001</v>
      </c>
      <c r="M33" s="91">
        <v>0</v>
      </c>
      <c r="N33" s="91">
        <v>1</v>
      </c>
      <c r="O33" s="91">
        <v>0.06</v>
      </c>
    </row>
    <row r="34" spans="2:15">
      <c r="B34" t="s">
        <v>1978</v>
      </c>
      <c r="C34" t="s">
        <v>1979</v>
      </c>
      <c r="D34" t="s">
        <v>126</v>
      </c>
      <c r="E34" t="s">
        <v>1980</v>
      </c>
      <c r="F34" t="s">
        <v>1550</v>
      </c>
      <c r="G34" t="s">
        <v>272</v>
      </c>
      <c r="H34" t="s">
        <v>273</v>
      </c>
      <c r="I34" t="s">
        <v>109</v>
      </c>
      <c r="J34" s="91">
        <v>6887</v>
      </c>
      <c r="K34" s="91">
        <v>2469.0300000000002</v>
      </c>
      <c r="L34" s="91">
        <v>611.9815038639</v>
      </c>
      <c r="M34" s="91">
        <v>0</v>
      </c>
      <c r="N34" s="91">
        <v>0.84</v>
      </c>
      <c r="O34" s="91">
        <v>0.05</v>
      </c>
    </row>
    <row r="35" spans="2:15">
      <c r="B35" t="s">
        <v>1981</v>
      </c>
      <c r="C35" t="s">
        <v>1982</v>
      </c>
      <c r="D35" t="s">
        <v>126</v>
      </c>
      <c r="E35" t="s">
        <v>1983</v>
      </c>
      <c r="F35" t="s">
        <v>1550</v>
      </c>
      <c r="G35" t="s">
        <v>272</v>
      </c>
      <c r="H35" t="s">
        <v>273</v>
      </c>
      <c r="I35" t="s">
        <v>113</v>
      </c>
      <c r="J35" s="91">
        <v>352</v>
      </c>
      <c r="K35" s="91">
        <v>172741</v>
      </c>
      <c r="L35" s="91">
        <v>2563.1668881280002</v>
      </c>
      <c r="M35" s="91">
        <v>0</v>
      </c>
      <c r="N35" s="91">
        <v>3.51</v>
      </c>
      <c r="O35" s="91">
        <v>0.22</v>
      </c>
    </row>
    <row r="36" spans="2:15">
      <c r="B36" t="s">
        <v>1984</v>
      </c>
      <c r="C36" t="s">
        <v>1985</v>
      </c>
      <c r="D36" t="s">
        <v>126</v>
      </c>
      <c r="E36" t="s">
        <v>1986</v>
      </c>
      <c r="F36" t="s">
        <v>1550</v>
      </c>
      <c r="G36" t="s">
        <v>272</v>
      </c>
      <c r="H36" t="s">
        <v>273</v>
      </c>
      <c r="I36" t="s">
        <v>113</v>
      </c>
      <c r="J36" s="91">
        <v>3275</v>
      </c>
      <c r="K36" s="91">
        <v>3788</v>
      </c>
      <c r="L36" s="91">
        <v>522.94987779999997</v>
      </c>
      <c r="M36" s="91">
        <v>0</v>
      </c>
      <c r="N36" s="91">
        <v>0.72</v>
      </c>
      <c r="O36" s="91">
        <v>0.04</v>
      </c>
    </row>
    <row r="37" spans="2:15">
      <c r="B37" t="s">
        <v>1987</v>
      </c>
      <c r="C37" t="s">
        <v>1988</v>
      </c>
      <c r="D37" t="s">
        <v>126</v>
      </c>
      <c r="E37" t="s">
        <v>1989</v>
      </c>
      <c r="F37" t="s">
        <v>1550</v>
      </c>
      <c r="G37" t="s">
        <v>272</v>
      </c>
      <c r="H37" t="s">
        <v>273</v>
      </c>
      <c r="I37" t="s">
        <v>113</v>
      </c>
      <c r="J37" s="91">
        <v>5385</v>
      </c>
      <c r="K37" s="91">
        <v>2653</v>
      </c>
      <c r="L37" s="91">
        <v>602.22911637000004</v>
      </c>
      <c r="M37" s="91">
        <v>0</v>
      </c>
      <c r="N37" s="91">
        <v>0.82</v>
      </c>
      <c r="O37" s="91">
        <v>0.05</v>
      </c>
    </row>
    <row r="38" spans="2:15">
      <c r="B38" t="s">
        <v>1990</v>
      </c>
      <c r="C38" t="s">
        <v>1991</v>
      </c>
      <c r="D38" t="s">
        <v>126</v>
      </c>
      <c r="E38" t="s">
        <v>1963</v>
      </c>
      <c r="F38" t="s">
        <v>1550</v>
      </c>
      <c r="G38" t="s">
        <v>272</v>
      </c>
      <c r="H38" t="s">
        <v>273</v>
      </c>
      <c r="I38" t="s">
        <v>113</v>
      </c>
      <c r="J38" s="91">
        <v>571</v>
      </c>
      <c r="K38" s="91">
        <v>126223</v>
      </c>
      <c r="L38" s="91">
        <v>3038.1792792820002</v>
      </c>
      <c r="M38" s="91">
        <v>0</v>
      </c>
      <c r="N38" s="91">
        <v>4.16</v>
      </c>
      <c r="O38" s="91">
        <v>0.26</v>
      </c>
    </row>
    <row r="39" spans="2:15">
      <c r="B39" t="s">
        <v>1992</v>
      </c>
      <c r="C39" t="s">
        <v>1991</v>
      </c>
      <c r="D39" t="s">
        <v>126</v>
      </c>
      <c r="E39" t="s">
        <v>1963</v>
      </c>
      <c r="F39" t="s">
        <v>1550</v>
      </c>
      <c r="G39" t="s">
        <v>272</v>
      </c>
      <c r="H39" t="s">
        <v>273</v>
      </c>
      <c r="I39" t="s">
        <v>113</v>
      </c>
      <c r="J39" s="91">
        <v>667</v>
      </c>
      <c r="K39" s="91">
        <v>125817</v>
      </c>
      <c r="L39" s="91">
        <v>3537.5611086059998</v>
      </c>
      <c r="M39" s="91">
        <v>0</v>
      </c>
      <c r="N39" s="91">
        <v>4.84</v>
      </c>
      <c r="O39" s="91">
        <v>0.3</v>
      </c>
    </row>
    <row r="40" spans="2:15">
      <c r="B40" t="s">
        <v>1993</v>
      </c>
      <c r="C40" t="s">
        <v>1994</v>
      </c>
      <c r="D40" t="s">
        <v>126</v>
      </c>
      <c r="E40" t="s">
        <v>1995</v>
      </c>
      <c r="F40" t="s">
        <v>1550</v>
      </c>
      <c r="G40" t="s">
        <v>272</v>
      </c>
      <c r="H40" t="s">
        <v>273</v>
      </c>
      <c r="I40" t="s">
        <v>109</v>
      </c>
      <c r="J40" s="91">
        <v>9007</v>
      </c>
      <c r="K40" s="91">
        <v>2092</v>
      </c>
      <c r="L40" s="91">
        <v>678.14675755999997</v>
      </c>
      <c r="M40" s="91">
        <v>0</v>
      </c>
      <c r="N40" s="91">
        <v>0.93</v>
      </c>
      <c r="O40" s="91">
        <v>0.06</v>
      </c>
    </row>
    <row r="41" spans="2:15">
      <c r="B41" t="s">
        <v>1996</v>
      </c>
      <c r="C41" t="s">
        <v>1997</v>
      </c>
      <c r="D41" t="s">
        <v>126</v>
      </c>
      <c r="E41" t="s">
        <v>1998</v>
      </c>
      <c r="F41" t="s">
        <v>1550</v>
      </c>
      <c r="G41" t="s">
        <v>272</v>
      </c>
      <c r="H41" t="s">
        <v>273</v>
      </c>
      <c r="I41" t="s">
        <v>113</v>
      </c>
      <c r="J41" s="91">
        <v>457</v>
      </c>
      <c r="K41" s="91">
        <v>29595</v>
      </c>
      <c r="L41" s="91">
        <v>570.12926690999996</v>
      </c>
      <c r="M41" s="91">
        <v>0</v>
      </c>
      <c r="N41" s="91">
        <v>0.78</v>
      </c>
      <c r="O41" s="91">
        <v>0.05</v>
      </c>
    </row>
    <row r="42" spans="2:15">
      <c r="B42" t="s">
        <v>1999</v>
      </c>
      <c r="C42" t="s">
        <v>2000</v>
      </c>
      <c r="D42" t="s">
        <v>126</v>
      </c>
      <c r="E42" t="s">
        <v>2001</v>
      </c>
      <c r="F42" t="s">
        <v>1550</v>
      </c>
      <c r="G42" t="s">
        <v>272</v>
      </c>
      <c r="H42" t="s">
        <v>273</v>
      </c>
      <c r="I42" t="s">
        <v>109</v>
      </c>
      <c r="J42" s="91">
        <v>28734</v>
      </c>
      <c r="K42" s="91">
        <v>958.2</v>
      </c>
      <c r="L42" s="91">
        <v>990.90974761200005</v>
      </c>
      <c r="M42" s="91">
        <v>0</v>
      </c>
      <c r="N42" s="91">
        <v>1.36</v>
      </c>
      <c r="O42" s="91">
        <v>0.08</v>
      </c>
    </row>
    <row r="43" spans="2:15">
      <c r="B43" t="s">
        <v>2002</v>
      </c>
      <c r="C43" t="s">
        <v>2003</v>
      </c>
      <c r="D43" t="s">
        <v>126</v>
      </c>
      <c r="E43" t="s">
        <v>2004</v>
      </c>
      <c r="F43" t="s">
        <v>1550</v>
      </c>
      <c r="G43" t="s">
        <v>272</v>
      </c>
      <c r="H43" t="s">
        <v>273</v>
      </c>
      <c r="I43" t="s">
        <v>109</v>
      </c>
      <c r="J43" s="91">
        <v>4422</v>
      </c>
      <c r="K43" s="91">
        <v>1490.44</v>
      </c>
      <c r="L43" s="91">
        <v>237.20021722320001</v>
      </c>
      <c r="M43" s="91">
        <v>0</v>
      </c>
      <c r="N43" s="91">
        <v>0.32</v>
      </c>
      <c r="O43" s="91">
        <v>0.02</v>
      </c>
    </row>
    <row r="44" spans="2:15">
      <c r="B44" t="s">
        <v>2005</v>
      </c>
      <c r="C44" t="s">
        <v>2003</v>
      </c>
      <c r="D44" t="s">
        <v>126</v>
      </c>
      <c r="E44" t="s">
        <v>2004</v>
      </c>
      <c r="F44" t="s">
        <v>1550</v>
      </c>
      <c r="G44" t="s">
        <v>272</v>
      </c>
      <c r="H44" t="s">
        <v>273</v>
      </c>
      <c r="I44" t="s">
        <v>109</v>
      </c>
      <c r="J44" s="91">
        <v>349</v>
      </c>
      <c r="K44" s="91">
        <v>1511.98</v>
      </c>
      <c r="L44" s="91">
        <v>18.991239909800001</v>
      </c>
      <c r="M44" s="91">
        <v>0</v>
      </c>
      <c r="N44" s="91">
        <v>0.03</v>
      </c>
      <c r="O44" s="91">
        <v>0</v>
      </c>
    </row>
    <row r="45" spans="2:15">
      <c r="B45" t="s">
        <v>2006</v>
      </c>
      <c r="C45" t="s">
        <v>2007</v>
      </c>
      <c r="D45" t="s">
        <v>126</v>
      </c>
      <c r="E45" t="s">
        <v>2008</v>
      </c>
      <c r="F45" t="s">
        <v>1550</v>
      </c>
      <c r="G45" t="s">
        <v>272</v>
      </c>
      <c r="H45" t="s">
        <v>273</v>
      </c>
      <c r="I45" t="s">
        <v>109</v>
      </c>
      <c r="J45" s="91">
        <v>134</v>
      </c>
      <c r="K45" s="91">
        <v>94061.68</v>
      </c>
      <c r="L45" s="91">
        <v>453.62750166879999</v>
      </c>
      <c r="M45" s="91">
        <v>0</v>
      </c>
      <c r="N45" s="91">
        <v>0.62</v>
      </c>
      <c r="O45" s="91">
        <v>0.04</v>
      </c>
    </row>
    <row r="46" spans="2:15">
      <c r="B46" t="s">
        <v>2009</v>
      </c>
      <c r="C46" t="s">
        <v>2010</v>
      </c>
      <c r="D46" t="s">
        <v>126</v>
      </c>
      <c r="E46" t="s">
        <v>2011</v>
      </c>
      <c r="F46" t="s">
        <v>1550</v>
      </c>
      <c r="G46" t="s">
        <v>272</v>
      </c>
      <c r="H46" t="s">
        <v>273</v>
      </c>
      <c r="I46" t="s">
        <v>109</v>
      </c>
      <c r="J46" s="91">
        <v>15537.2</v>
      </c>
      <c r="K46" s="91">
        <v>1776</v>
      </c>
      <c r="L46" s="91">
        <v>993.11047852800004</v>
      </c>
      <c r="M46" s="91">
        <v>0</v>
      </c>
      <c r="N46" s="91">
        <v>1.36</v>
      </c>
      <c r="O46" s="91">
        <v>0.08</v>
      </c>
    </row>
    <row r="47" spans="2:15">
      <c r="B47" t="s">
        <v>2012</v>
      </c>
      <c r="C47" t="s">
        <v>2013</v>
      </c>
      <c r="D47" t="s">
        <v>126</v>
      </c>
      <c r="E47" t="s">
        <v>2014</v>
      </c>
      <c r="F47" t="s">
        <v>1550</v>
      </c>
      <c r="G47" t="s">
        <v>272</v>
      </c>
      <c r="H47" t="s">
        <v>273</v>
      </c>
      <c r="I47" t="s">
        <v>109</v>
      </c>
      <c r="J47" s="91">
        <v>7</v>
      </c>
      <c r="K47" s="91">
        <v>46089.11</v>
      </c>
      <c r="L47" s="91">
        <v>11.611229482300001</v>
      </c>
      <c r="M47" s="91">
        <v>0</v>
      </c>
      <c r="N47" s="91">
        <v>0.02</v>
      </c>
      <c r="O47" s="91">
        <v>0</v>
      </c>
    </row>
    <row r="48" spans="2:15">
      <c r="B48" t="s">
        <v>2015</v>
      </c>
      <c r="C48" t="s">
        <v>2013</v>
      </c>
      <c r="D48" t="s">
        <v>126</v>
      </c>
      <c r="E48" t="s">
        <v>2014</v>
      </c>
      <c r="F48" t="s">
        <v>1550</v>
      </c>
      <c r="G48" t="s">
        <v>272</v>
      </c>
      <c r="H48" t="s">
        <v>273</v>
      </c>
      <c r="I48" t="s">
        <v>109</v>
      </c>
      <c r="J48" s="91">
        <v>234</v>
      </c>
      <c r="K48" s="91">
        <v>45123.93</v>
      </c>
      <c r="L48" s="91">
        <v>380.0183963238</v>
      </c>
      <c r="M48" s="91">
        <v>0</v>
      </c>
      <c r="N48" s="91">
        <v>0.52</v>
      </c>
      <c r="O48" s="91">
        <v>0.03</v>
      </c>
    </row>
    <row r="49" spans="2:15">
      <c r="B49" t="s">
        <v>2016</v>
      </c>
      <c r="C49" t="s">
        <v>2017</v>
      </c>
      <c r="D49" t="s">
        <v>126</v>
      </c>
      <c r="E49" t="s">
        <v>2018</v>
      </c>
      <c r="F49" t="s">
        <v>1550</v>
      </c>
      <c r="G49" t="s">
        <v>272</v>
      </c>
      <c r="H49" t="s">
        <v>273</v>
      </c>
      <c r="I49" t="s">
        <v>109</v>
      </c>
      <c r="J49" s="91">
        <v>11141</v>
      </c>
      <c r="K49" s="91">
        <v>2333.14</v>
      </c>
      <c r="L49" s="91">
        <v>935.50652351259998</v>
      </c>
      <c r="M49" s="91">
        <v>0</v>
      </c>
      <c r="N49" s="91">
        <v>1.28</v>
      </c>
      <c r="O49" s="91">
        <v>0.08</v>
      </c>
    </row>
    <row r="50" spans="2:15">
      <c r="B50" t="s">
        <v>2016</v>
      </c>
      <c r="C50" t="s">
        <v>2017</v>
      </c>
      <c r="D50" t="s">
        <v>126</v>
      </c>
      <c r="E50" t="s">
        <v>2018</v>
      </c>
      <c r="F50" t="s">
        <v>1550</v>
      </c>
      <c r="G50" t="s">
        <v>272</v>
      </c>
      <c r="H50" t="s">
        <v>273</v>
      </c>
      <c r="I50" t="s">
        <v>109</v>
      </c>
      <c r="J50" s="91">
        <v>695</v>
      </c>
      <c r="K50" s="91">
        <v>2330.67</v>
      </c>
      <c r="L50" s="91">
        <v>58.297165243499997</v>
      </c>
      <c r="M50" s="91">
        <v>0</v>
      </c>
      <c r="N50" s="91">
        <v>0.08</v>
      </c>
      <c r="O50" s="91">
        <v>0</v>
      </c>
    </row>
    <row r="51" spans="2:15">
      <c r="B51" t="s">
        <v>2019</v>
      </c>
      <c r="C51" t="s">
        <v>2020</v>
      </c>
      <c r="D51" t="s">
        <v>126</v>
      </c>
      <c r="E51" t="s">
        <v>2021</v>
      </c>
      <c r="F51" t="s">
        <v>1550</v>
      </c>
      <c r="G51" t="s">
        <v>272</v>
      </c>
      <c r="H51" t="s">
        <v>273</v>
      </c>
      <c r="I51" t="s">
        <v>223</v>
      </c>
      <c r="J51" s="91">
        <v>1730</v>
      </c>
      <c r="K51" s="91">
        <v>1038900</v>
      </c>
      <c r="L51" s="91">
        <v>573.91287804000001</v>
      </c>
      <c r="M51" s="91">
        <v>0</v>
      </c>
      <c r="N51" s="91">
        <v>0.79</v>
      </c>
      <c r="O51" s="91">
        <v>0.05</v>
      </c>
    </row>
    <row r="52" spans="2:15">
      <c r="B52" t="s">
        <v>2022</v>
      </c>
      <c r="C52" t="s">
        <v>2023</v>
      </c>
      <c r="D52" t="s">
        <v>126</v>
      </c>
      <c r="E52" t="s">
        <v>2024</v>
      </c>
      <c r="F52" t="s">
        <v>1550</v>
      </c>
      <c r="G52" t="s">
        <v>272</v>
      </c>
      <c r="H52" t="s">
        <v>273</v>
      </c>
      <c r="I52" t="s">
        <v>223</v>
      </c>
      <c r="J52" s="91">
        <v>8017.98</v>
      </c>
      <c r="K52" s="91">
        <v>1166382.0000000019</v>
      </c>
      <c r="L52" s="91">
        <v>2986.28943674232</v>
      </c>
      <c r="M52" s="91">
        <v>0</v>
      </c>
      <c r="N52" s="91">
        <v>4.09</v>
      </c>
      <c r="O52" s="91">
        <v>0.25</v>
      </c>
    </row>
    <row r="53" spans="2:15">
      <c r="B53" t="s">
        <v>2025</v>
      </c>
      <c r="C53" t="s">
        <v>2026</v>
      </c>
      <c r="D53" t="s">
        <v>126</v>
      </c>
      <c r="E53" t="s">
        <v>1909</v>
      </c>
      <c r="F53" t="s">
        <v>1550</v>
      </c>
      <c r="G53" t="s">
        <v>272</v>
      </c>
      <c r="H53" t="s">
        <v>273</v>
      </c>
      <c r="I53" t="s">
        <v>109</v>
      </c>
      <c r="J53" s="91">
        <v>14682.33</v>
      </c>
      <c r="K53" s="91">
        <v>18550.97</v>
      </c>
      <c r="L53" s="91">
        <v>9802.6489663299999</v>
      </c>
      <c r="M53" s="91">
        <v>0</v>
      </c>
      <c r="N53" s="91">
        <v>13.42</v>
      </c>
      <c r="O53" s="91">
        <v>0.83</v>
      </c>
    </row>
    <row r="54" spans="2:15">
      <c r="B54" s="92" t="s">
        <v>1089</v>
      </c>
      <c r="C54" s="16"/>
      <c r="D54" s="16"/>
      <c r="E54" s="16"/>
      <c r="J54" s="93">
        <v>0</v>
      </c>
      <c r="L54" s="93">
        <v>0</v>
      </c>
      <c r="N54" s="93">
        <v>0</v>
      </c>
      <c r="O54" s="93">
        <v>0</v>
      </c>
    </row>
    <row r="55" spans="2:15">
      <c r="B55" t="s">
        <v>272</v>
      </c>
      <c r="C55" t="s">
        <v>272</v>
      </c>
      <c r="D55" s="16"/>
      <c r="E55" s="16"/>
      <c r="F55" t="s">
        <v>272</v>
      </c>
      <c r="G55" t="s">
        <v>272</v>
      </c>
      <c r="I55" t="s">
        <v>272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</row>
    <row r="56" spans="2:15">
      <c r="B56" t="s">
        <v>280</v>
      </c>
      <c r="C56" s="16"/>
      <c r="D56" s="16"/>
      <c r="E56" s="16"/>
    </row>
    <row r="57" spans="2:15">
      <c r="B57" t="s">
        <v>370</v>
      </c>
      <c r="C57" s="16"/>
      <c r="D57" s="16"/>
      <c r="E57" s="16"/>
    </row>
    <row r="58" spans="2:15">
      <c r="B58" t="s">
        <v>371</v>
      </c>
      <c r="C58" s="16"/>
      <c r="D58" s="16"/>
      <c r="E58" s="16"/>
    </row>
    <row r="59" spans="2:15">
      <c r="B59" t="s">
        <v>372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E1" s="16"/>
    </row>
    <row r="2" spans="2:60">
      <c r="B2" s="2" t="s">
        <v>1</v>
      </c>
      <c r="C2" s="12" t="s">
        <v>2972</v>
      </c>
      <c r="E2" s="16"/>
    </row>
    <row r="3" spans="2:60">
      <c r="B3" s="2" t="s">
        <v>2</v>
      </c>
      <c r="C3" s="26" t="s">
        <v>2973</v>
      </c>
      <c r="E3" s="16"/>
    </row>
    <row r="4" spans="2:60">
      <c r="B4" s="2" t="s">
        <v>3</v>
      </c>
      <c r="C4" s="100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18086.75</v>
      </c>
      <c r="H11" s="7"/>
      <c r="I11" s="90">
        <v>23.464302499999999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228</v>
      </c>
      <c r="D12" s="16"/>
      <c r="E12" s="16"/>
      <c r="G12" s="93">
        <v>18086.75</v>
      </c>
      <c r="I12" s="93">
        <v>23.464302499999999</v>
      </c>
      <c r="K12" s="93">
        <v>100</v>
      </c>
      <c r="L12" s="93">
        <v>0</v>
      </c>
    </row>
    <row r="13" spans="2:60">
      <c r="B13" s="92" t="s">
        <v>2027</v>
      </c>
      <c r="D13" s="16"/>
      <c r="E13" s="16"/>
      <c r="G13" s="93">
        <v>18086.75</v>
      </c>
      <c r="I13" s="93">
        <v>23.464302499999999</v>
      </c>
      <c r="K13" s="93">
        <v>100</v>
      </c>
      <c r="L13" s="93">
        <v>0</v>
      </c>
    </row>
    <row r="14" spans="2:60">
      <c r="B14" t="s">
        <v>2028</v>
      </c>
      <c r="C14" t="s">
        <v>2029</v>
      </c>
      <c r="D14" t="s">
        <v>103</v>
      </c>
      <c r="E14" t="s">
        <v>126</v>
      </c>
      <c r="F14" t="s">
        <v>105</v>
      </c>
      <c r="G14" s="91">
        <v>1365</v>
      </c>
      <c r="H14" s="91">
        <v>163.19999999999999</v>
      </c>
      <c r="I14" s="91">
        <v>2.2276799999999999</v>
      </c>
      <c r="J14" s="91">
        <v>0.11</v>
      </c>
      <c r="K14" s="91">
        <v>9.49</v>
      </c>
      <c r="L14" s="91">
        <v>0</v>
      </c>
    </row>
    <row r="15" spans="2:60">
      <c r="B15" t="s">
        <v>2030</v>
      </c>
      <c r="C15" t="s">
        <v>2031</v>
      </c>
      <c r="D15" t="s">
        <v>103</v>
      </c>
      <c r="E15" t="s">
        <v>1143</v>
      </c>
      <c r="F15" t="s">
        <v>105</v>
      </c>
      <c r="G15" s="91">
        <v>16721.75</v>
      </c>
      <c r="H15" s="91">
        <v>127</v>
      </c>
      <c r="I15" s="91">
        <v>21.236622499999999</v>
      </c>
      <c r="J15" s="91">
        <v>0.26</v>
      </c>
      <c r="K15" s="91">
        <v>90.51</v>
      </c>
      <c r="L15" s="91">
        <v>0</v>
      </c>
    </row>
    <row r="16" spans="2:60">
      <c r="B16" s="92" t="s">
        <v>278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2032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272</v>
      </c>
      <c r="C18" t="s">
        <v>272</v>
      </c>
      <c r="D18" s="16"/>
      <c r="E18" t="s">
        <v>272</v>
      </c>
      <c r="F18" t="s">
        <v>272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280</v>
      </c>
      <c r="D19" s="16"/>
      <c r="E19" s="16"/>
    </row>
    <row r="20" spans="2:12">
      <c r="B20" t="s">
        <v>370</v>
      </c>
      <c r="D20" s="16"/>
      <c r="E20" s="16"/>
    </row>
    <row r="21" spans="2:12">
      <c r="B21" t="s">
        <v>371</v>
      </c>
      <c r="D21" s="16"/>
      <c r="E21" s="16"/>
    </row>
    <row r="22" spans="2:12">
      <c r="B22" t="s">
        <v>372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A4DEA68-B62C-4545-87FC-68895253429D}"/>
</file>

<file path=customXml/itemProps2.xml><?xml version="1.0" encoding="utf-8"?>
<ds:datastoreItem xmlns:ds="http://schemas.openxmlformats.org/officeDocument/2006/customXml" ds:itemID="{C2F27AA4-2DE9-42A8-A66C-8461F2EC8D6B}"/>
</file>

<file path=customXml/itemProps3.xml><?xml version="1.0" encoding="utf-8"?>
<ds:datastoreItem xmlns:ds="http://schemas.openxmlformats.org/officeDocument/2006/customXml" ds:itemID="{8C6F64BA-2428-48BB-B407-5953B6BE2D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512237744_g744_p318.xlsx</dc:title>
  <dc:creator>Yuli</dc:creator>
  <cp:lastModifiedBy>אופיר שנקר</cp:lastModifiedBy>
  <dcterms:created xsi:type="dcterms:W3CDTF">2015-11-10T09:34:27Z</dcterms:created>
  <dcterms:modified xsi:type="dcterms:W3CDTF">2018-12-03T10:03:12Z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