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J21" i="2"/>
  <c r="L21" i="2" s="1"/>
  <c r="L20" i="2"/>
  <c r="L19" i="2"/>
  <c r="L18" i="2"/>
  <c r="L17" i="2"/>
  <c r="L16" i="2"/>
  <c r="L15" i="2"/>
  <c r="J14" i="2"/>
  <c r="C12" i="27"/>
  <c r="C11" i="27" s="1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L14" i="2" l="1"/>
  <c r="J13" i="2"/>
  <c r="L13" i="2" l="1"/>
  <c r="J12" i="2"/>
  <c r="K12" i="2" l="1"/>
  <c r="J11" i="2"/>
  <c r="L12" i="2"/>
  <c r="K20" i="2" l="1"/>
  <c r="K18" i="2"/>
  <c r="K16" i="2"/>
  <c r="L11" i="2"/>
  <c r="K35" i="2"/>
  <c r="K31" i="2"/>
  <c r="K29" i="2"/>
  <c r="K27" i="2"/>
  <c r="K23" i="2"/>
  <c r="K11" i="2"/>
  <c r="K19" i="2"/>
  <c r="K17" i="2"/>
  <c r="K15" i="2"/>
  <c r="K34" i="2"/>
  <c r="K32" i="2"/>
  <c r="K30" i="2"/>
  <c r="K28" i="2"/>
  <c r="K26" i="2"/>
  <c r="K24" i="2"/>
  <c r="K22" i="2"/>
  <c r="K33" i="2"/>
  <c r="K25" i="2"/>
  <c r="K21" i="2"/>
  <c r="K14" i="2"/>
  <c r="K13" i="2"/>
</calcChain>
</file>

<file path=xl/sharedStrings.xml><?xml version="1.0" encoding="utf-8"?>
<sst xmlns="http://schemas.openxmlformats.org/spreadsheetml/2006/main" count="4119" uniqueCount="945">
  <si>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</si>
  <si>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</si>
  <si>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</si>
  <si>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</si>
  <si>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</si>
  <si>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</si>
  <si>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</si>
  <si>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</si>
  <si>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</si>
  <si>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</si>
  <si>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</si>
  <si>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</si>
  <si>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</si>
  <si>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</si>
  <si>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</si>
  <si>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</si>
  <si>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</si>
  <si>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</si>
  <si>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</si>
  <si>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</si>
  <si>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</si>
  <si>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</si>
  <si>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</si>
  <si>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</si>
  <si>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</si>
  <si>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</si>
  <si>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</si>
  <si>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</si>
  <si>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</si>
  <si>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</si>
  <si>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</si>
  <si>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</si>
  <si>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</si>
  <si>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</si>
  <si>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</si>
  <si>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</si>
  <si>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</si>
  <si>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</si>
  <si>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</si>
  <si>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</si>
  <si>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</si>
  <si>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</si>
  <si>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</si>
  <si>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</si>
  <si>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</si>
  <si>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</si>
  <si>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</si>
  <si>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</si>
  <si>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</si>
  <si>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</si>
  <si>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</si>
  <si>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</si>
  <si>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</si>
  <si>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</si>
  <si>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</si>
  <si>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</si>
  <si>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</si>
  <si>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</si>
  <si>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</si>
  <si>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</si>
  <si>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</si>
  <si>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</si>
  <si>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</si>
  <si>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</si>
  <si>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</si>
  <si>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</si>
  <si>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</si>
  <si>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</si>
  <si>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</si>
  <si>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</si>
  <si>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</si>
  <si>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</si>
  <si>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</si>
  <si>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</si>
  <si>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</si>
  <si>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</si>
  <si>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</si>
  <si>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</si>
  <si>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</si>
  <si>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</si>
  <si>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</si>
  <si>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</si>
  <si>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</si>
  <si>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</si>
  <si>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</si>
  <si>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</si>
  <si>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</si>
  <si>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</si>
  <si>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</si>
  <si>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</si>
  <si>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</si>
  <si>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</si>
  <si>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</si>
  <si>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</si>
  <si>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</si>
  <si>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</si>
  <si>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</si>
  <si>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</si>
  <si>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</si>
  <si>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</si>
  <si>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</si>
  <si>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</si>
  <si>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</si>
  <si>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</si>
  <si>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</si>
  <si>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</si>
  <si>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</si>
  <si>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</si>
  <si>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</si>
  <si>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</si>
  <si>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</si>
  <si>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</si>
  <si>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</si>
  <si>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</si>
  <si>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</si>
  <si>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</si>
  <si>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</si>
  <si>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</si>
  <si>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</si>
  <si>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</si>
  <si>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</si>
  <si>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</si>
  <si>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</si>
  <si>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</si>
  <si>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</si>
  <si>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</si>
  <si>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</si>
  <si>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</si>
  <si>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</si>
  <si>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</si>
  <si>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</si>
  <si>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</si>
  <si>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</si>
  <si>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</si>
  <si>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</si>
  <si>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</si>
  <si>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</si>
  <si>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</si>
  <si>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</si>
  <si>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</si>
  <si>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</si>
  <si>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</si>
  <si>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</si>
  <si>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</si>
  <si>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</si>
  <si>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</si>
  <si>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</si>
  <si>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</si>
  <si>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</si>
  <si>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</si>
  <si>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</si>
  <si>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</si>
  <si>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</si>
  <si>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</si>
  <si>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</si>
  <si>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</si>
  <si>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</si>
  <si>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</si>
  <si>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</si>
  <si>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</si>
  <si>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</si>
  <si>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</si>
  <si>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</si>
  <si>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</si>
  <si>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</si>
  <si>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</si>
  <si>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</si>
  <si>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</si>
  <si>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</si>
  <si>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</si>
  <si>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</si>
  <si>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</si>
  <si>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</si>
  <si>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</si>
  <si>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</si>
  <si>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</si>
  <si>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</si>
  <si>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</si>
  <si>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</si>
  <si>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</si>
  <si>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</si>
  <si>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</si>
  <si>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</si>
  <si>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</si>
  <si>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</si>
  <si>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</si>
  <si>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</si>
  <si>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</si>
  <si>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</si>
  <si>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</si>
  <si>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</si>
  <si>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</si>
  <si>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</si>
  <si>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</si>
  <si>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</si>
  <si>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</si>
  <si>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</si>
  <si>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</si>
  <si>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</si>
  <si>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</si>
  <si>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</si>
  <si>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</si>
  <si>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</si>
  <si>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</si>
  <si>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</si>
  <si>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</si>
  <si>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</si>
  <si>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</si>
  <si>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</si>
  <si>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</si>
  <si>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</si>
  <si>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</si>
  <si>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</si>
  <si>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</si>
  <si>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</si>
  <si>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</si>
  <si>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</si>
  <si>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</si>
  <si>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</si>
  <si>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</si>
  <si>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</si>
  <si>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</si>
  <si>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</si>
  <si>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</si>
  <si>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</si>
  <si>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</si>
  <si>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</si>
  <si>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</si>
  <si>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</si>
  <si>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</si>
  <si>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</si>
  <si>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</si>
  <si>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</si>
  <si>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</si>
  <si>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</si>
  <si>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</si>
  <si>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</si>
  <si>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</si>
  <si>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</si>
  <si>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</si>
  <si>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</si>
  <si>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</si>
  <si>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</si>
  <si>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</si>
  <si>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</si>
  <si>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</si>
  <si>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</si>
  <si>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</si>
  <si>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</si>
  <si>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</si>
  <si>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</si>
  <si>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</si>
  <si>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</si>
  <si>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17/12/17</t>
  </si>
  <si>
    <t>ממשל צמודה 0527- גליל</t>
  </si>
  <si>
    <t>1140847</t>
  </si>
  <si>
    <t>24/10/17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</si>
  <si>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</si>
  <si>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</si>
  <si>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</si>
  <si>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</si>
  <si>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</si>
  <si>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</si>
  <si>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</si>
  <si>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</si>
  <si>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</si>
  <si>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</si>
  <si>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</si>
  <si>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</si>
  <si>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</si>
  <si>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</si>
  <si>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</si>
  <si>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</si>
  <si>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</si>
  <si>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</si>
  <si>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</si>
  <si>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</si>
  <si>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</si>
  <si>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</si>
  <si>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</si>
  <si>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</si>
  <si>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</si>
  <si>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</si>
  <si>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</si>
  <si>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</si>
  <si>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</si>
  <si>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</si>
  <si>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</si>
  <si>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</si>
  <si>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</si>
  <si>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</si>
  <si>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</si>
  <si>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</si>
  <si>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</si>
  <si>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</si>
  <si>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17/07/17</t>
  </si>
  <si>
    <t>ממשל שקלית 0327- שחר</t>
  </si>
  <si>
    <t>1139344</t>
  </si>
  <si>
    <t>14/03/17</t>
  </si>
  <si>
    <t>ממשל שקלית 0347- שחר</t>
  </si>
  <si>
    <t>1140193</t>
  </si>
  <si>
    <t>27/07/17</t>
  </si>
  <si>
    <t>ממשל שקלית 0825- שחר</t>
  </si>
  <si>
    <t>1135557</t>
  </si>
  <si>
    <t>16/10/17</t>
  </si>
  <si>
    <t>ממשל שקלית 120- שחר</t>
  </si>
  <si>
    <t>1115773</t>
  </si>
  <si>
    <t>01/11/17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</si>
  <si>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</si>
  <si>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</si>
  <si>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</si>
  <si>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</si>
  <si>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</si>
  <si>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</si>
  <si>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</si>
  <si>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</si>
  <si>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</si>
  <si>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</si>
  <si>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</si>
  <si>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</si>
  <si>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</si>
  <si>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</si>
  <si>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</si>
  <si>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</si>
  <si>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27/03/17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</si>
  <si>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</si>
  <si>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</si>
  <si>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</si>
  <si>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</si>
  <si>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</si>
  <si>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</si>
  <si>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</si>
  <si>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</si>
  <si>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</si>
  <si>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</si>
  <si>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</si>
  <si>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</si>
  <si>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</si>
  <si>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</si>
  <si>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</si>
  <si>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</si>
  <si>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</si>
  <si>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</si>
  <si>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</si>
  <si>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</si>
  <si>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</si>
  <si>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</si>
  <si>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</si>
  <si>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מזרחי הנפ 44 2022 0.99%- מזרחי טפחות חברה להנפקות בע"מ</t>
  </si>
  <si>
    <t>2310209</t>
  </si>
  <si>
    <t>520032046</t>
  </si>
  <si>
    <t>19/06/17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</si>
  <si>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</si>
  <si>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</si>
  <si>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</si>
  <si>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</si>
  <si>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</si>
  <si>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</si>
  <si>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</si>
  <si>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</si>
  <si>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</si>
  <si>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</si>
  <si>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</si>
  <si>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07/06/17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</si>
  <si>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</si>
  <si>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</si>
  <si>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</si>
  <si>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</si>
  <si>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</si>
  <si>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</si>
  <si>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</si>
  <si>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</si>
  <si>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</si>
  <si>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26/07/17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</si>
  <si>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</si>
  <si>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</si>
  <si>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</si>
  <si>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</si>
  <si>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</si>
  <si>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</si>
  <si>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</si>
  <si>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</si>
  <si>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</si>
  <si>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</si>
  <si>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</si>
  <si>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</si>
  <si>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</si>
  <si>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</si>
  <si>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</si>
  <si>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</si>
  <si>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</si>
  <si>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</si>
  <si>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</si>
  <si>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</si>
  <si>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</si>
  <si>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</si>
  <si>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</si>
  <si>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</si>
  <si>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</si>
  <si>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</si>
  <si>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19/11/17</t>
  </si>
  <si>
    <t>*אמות אגח ד- אמות השקעות בע"מ</t>
  </si>
  <si>
    <t>1133149</t>
  </si>
  <si>
    <t>19/09/17</t>
  </si>
  <si>
    <t>*גב ים סד' ו'- חברת גב-ים לקרקעות בע"מ</t>
  </si>
  <si>
    <t>7590128</t>
  </si>
  <si>
    <t>520001736</t>
  </si>
  <si>
    <t>14/08/17</t>
  </si>
  <si>
    <t>*מליסרון טז'- מליסרון בע"מ</t>
  </si>
  <si>
    <t>3230265</t>
  </si>
  <si>
    <t>520037789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</si>
  <si>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</si>
  <si>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</si>
  <si>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</si>
  <si>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</si>
  <si>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</si>
  <si>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</si>
  <si>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</si>
  <si>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</si>
  <si>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</si>
  <si>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</si>
  <si>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</si>
  <si>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</si>
  <si>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</si>
  <si>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</si>
  <si>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</si>
  <si>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</si>
  <si>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</si>
  <si>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16/07/17</t>
  </si>
  <si>
    <t>ביג יא- ביג מרכזי קניות (2004) בע"מ</t>
  </si>
  <si>
    <t>1151117</t>
  </si>
  <si>
    <t>513623314</t>
  </si>
  <si>
    <t>29/07/18</t>
  </si>
  <si>
    <t>בלל שה נדחים 200- בנק לאומי לישראל בע"מ</t>
  </si>
  <si>
    <t>6040141</t>
  </si>
  <si>
    <t>13/12/17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</si>
  <si>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</si>
  <si>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</si>
  <si>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</si>
  <si>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</si>
  <si>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</si>
  <si>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</si>
  <si>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לאומי כתבי התח נד סד' 401- בנק לאומי לישראל בע"מ</t>
  </si>
  <si>
    <t>6040380</t>
  </si>
  <si>
    <t>09/07/18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</si>
  <si>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</si>
  <si>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</si>
  <si>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</si>
  <si>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</si>
  <si>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</si>
  <si>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</si>
  <si>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14/06/18</t>
  </si>
  <si>
    <t>*מליסרון אגח יז- מליסרון בע"מ</t>
  </si>
  <si>
    <t>3230273</t>
  </si>
  <si>
    <t>06/03/18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</si>
  <si>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</si>
  <si>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</si>
  <si>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</si>
  <si>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</si>
  <si>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</si>
  <si>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</si>
  <si>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</si>
  <si>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</si>
  <si>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אג"ח ט'- ביג מרכזי קניות (2004) בע"מ</t>
  </si>
  <si>
    <t>1141050</t>
  </si>
  <si>
    <t>Aa3.IL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</si>
  <si>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</si>
  <si>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</si>
  <si>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</si>
  <si>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</si>
  <si>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</si>
  <si>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</si>
  <si>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</si>
  <si>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</si>
  <si>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</si>
  <si>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</si>
  <si>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</si>
  <si>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</si>
  <si>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</si>
  <si>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</si>
  <si>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08/05/18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</si>
  <si>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</si>
  <si>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</si>
  <si>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</si>
  <si>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</si>
  <si>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</si>
  <si>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</si>
  <si>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</si>
  <si>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</si>
  <si>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סלע נדלן ג- סלע קפיטל נדל"ן בע"מ</t>
  </si>
  <si>
    <t>1138973</t>
  </si>
  <si>
    <t>513992529</t>
  </si>
  <si>
    <t>פועלים הנפקות התחייבות נדחית ס- הפועלים הנפקות בע"מ</t>
  </si>
  <si>
    <t>1940626</t>
  </si>
  <si>
    <t>בינלאומי הנפק התח כב- הבינלאומי הראשון הנפקות בע"מ</t>
  </si>
  <si>
    <t>1138585</t>
  </si>
  <si>
    <t>513141879</t>
  </si>
  <si>
    <t>A+.IL</t>
  </si>
  <si>
    <t>01/02/18</t>
  </si>
  <si>
    <t>ישרס אגח טז- ישרס חברה להשקעות בע"מ</t>
  </si>
  <si>
    <t>6130223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</si>
  <si>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</si>
  <si>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</si>
  <si>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</si>
  <si>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</si>
  <si>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</si>
  <si>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</si>
  <si>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שה נדחה דיסקונט מנפיקים   א'- דיסקונט מנפיקים בע"מ</t>
  </si>
  <si>
    <t>7480098</t>
  </si>
  <si>
    <t>520029935</t>
  </si>
  <si>
    <t>17/08/17</t>
  </si>
  <si>
    <t>גירון אגח ז- גירון פיתוח ובניה בע"מ</t>
  </si>
  <si>
    <t>1142629</t>
  </si>
  <si>
    <t>520044520</t>
  </si>
  <si>
    <t>A2.IL</t>
  </si>
  <si>
    <t>19/12/17</t>
  </si>
  <si>
    <t>כלכלית ים אגח טו- כלכלית ירושלים בע"מ</t>
  </si>
  <si>
    <t>1980416</t>
  </si>
  <si>
    <t>520017070</t>
  </si>
  <si>
    <t>07/09/17</t>
  </si>
  <si>
    <t>מגה אור   אגח ו- מגה אור החזקות בע"מ</t>
  </si>
  <si>
    <t>1138668</t>
  </si>
  <si>
    <t>A.IL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</si>
  <si>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</si>
  <si>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</si>
  <si>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</si>
  <si>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</si>
  <si>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</si>
  <si>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</si>
  <si>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</si>
  <si>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</si>
  <si>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</si>
  <si>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</si>
  <si>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</si>
  <si>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</si>
  <si>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</si>
  <si>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</si>
  <si>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</si>
  <si>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</si>
  <si>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</si>
  <si>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</si>
  <si>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</si>
  <si>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</si>
  <si>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</si>
  <si>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</si>
  <si>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</si>
  <si>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</si>
  <si>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</si>
  <si>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</si>
  <si>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</si>
  <si>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</si>
  <si>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</si>
  <si>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</si>
  <si>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</si>
  <si>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</si>
  <si>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</si>
  <si>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</si>
  <si>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</si>
  <si>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</si>
  <si>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</si>
  <si>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</si>
  <si>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</si>
  <si>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</si>
  <si>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</si>
  <si>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</si>
  <si>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</si>
  <si>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</si>
  <si>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12/07/17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</si>
  <si>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</si>
  <si>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</si>
  <si>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</si>
  <si>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</si>
  <si>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</si>
  <si>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</si>
  <si>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</si>
  <si>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</si>
  <si>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</si>
  <si>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</si>
  <si>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</si>
  <si>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</si>
  <si>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</si>
  <si>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</si>
  <si>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</si>
  <si>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</si>
  <si>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</si>
  <si>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</si>
  <si>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</si>
  <si>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</si>
  <si>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</si>
  <si>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</si>
  <si>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</si>
  <si>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</si>
  <si>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</si>
  <si>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פניקס הון אגח ח- הפניקס גיוסי הון (2009) בע"מ</t>
  </si>
  <si>
    <t>1139815</t>
  </si>
  <si>
    <t>514290345</t>
  </si>
  <si>
    <t>ביטוח</t>
  </si>
  <si>
    <t>03/07/17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</si>
  <si>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</si>
  <si>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</si>
  <si>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</si>
  <si>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</si>
  <si>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</si>
  <si>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</si>
  <si>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</si>
  <si>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</si>
  <si>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</si>
  <si>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</si>
  <si>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</si>
  <si>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</si>
  <si>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</si>
  <si>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</si>
  <si>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</si>
  <si>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</si>
  <si>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</si>
  <si>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</si>
  <si>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</si>
  <si>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</si>
  <si>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</si>
  <si>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</si>
  <si>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</si>
  <si>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</si>
  <si>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</si>
  <si>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</si>
  <si>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</si>
  <si>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</si>
  <si>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</si>
  <si>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</si>
  <si>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</si>
  <si>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A1.IL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</si>
  <si>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</si>
  <si>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</si>
  <si>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</si>
  <si>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</si>
  <si>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</si>
  <si>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</si>
  <si>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06/02/18</t>
  </si>
  <si>
    <t>אלבר אג"ח יד- אלבר שירותי מימונית בע"מ</t>
  </si>
  <si>
    <t>1132562</t>
  </si>
  <si>
    <t>512025891</t>
  </si>
  <si>
    <t>A3.IL</t>
  </si>
  <si>
    <t>02/07/18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</si>
  <si>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</si>
  <si>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</si>
  <si>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</si>
  <si>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</si>
  <si>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</si>
  <si>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</si>
  <si>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</si>
  <si>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</si>
  <si>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</si>
  <si>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</si>
  <si>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</si>
  <si>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</si>
  <si>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</si>
  <si>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</si>
  <si>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</si>
  <si>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</si>
  <si>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</si>
  <si>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</si>
  <si>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</si>
  <si>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</si>
  <si>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</si>
  <si>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</si>
  <si>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</si>
  <si>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</si>
  <si>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</si>
  <si>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</si>
  <si>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</si>
  <si>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</si>
  <si>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</si>
  <si>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</si>
  <si>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</si>
  <si>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</si>
  <si>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</si>
  <si>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</si>
  <si>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</si>
  <si>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</si>
  <si>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</si>
  <si>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</si>
  <si>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</si>
  <si>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</si>
  <si>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</si>
  <si>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</si>
  <si>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</si>
  <si>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</si>
  <si>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</si>
  <si>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</si>
  <si>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</si>
  <si>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</si>
  <si>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</si>
  <si>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</si>
  <si>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</si>
  <si>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</si>
  <si>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</si>
  <si>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</si>
  <si>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</si>
  <si>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</si>
  <si>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</si>
  <si>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</si>
  <si>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</si>
  <si>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</si>
  <si>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</si>
  <si>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</si>
  <si>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</si>
  <si>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</si>
  <si>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</si>
  <si>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</si>
  <si>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</si>
  <si>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</si>
  <si>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</si>
  <si>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</si>
  <si>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NASDAQ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</si>
  <si>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</si>
  <si>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</si>
  <si>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</si>
  <si>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</si>
  <si>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</si>
  <si>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</si>
  <si>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</si>
  <si>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</si>
  <si>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</si>
  <si>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</si>
  <si>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</si>
  <si>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</si>
  <si>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</si>
  <si>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</si>
  <si>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</si>
  <si>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</si>
  <si>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</si>
  <si>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</si>
  <si>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</si>
  <si>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</si>
  <si>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</si>
  <si>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</si>
  <si>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</si>
  <si>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</si>
  <si>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</si>
  <si>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</si>
  <si>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</si>
  <si>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</si>
  <si>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</si>
  <si>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</si>
  <si>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</si>
  <si>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</si>
  <si>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</si>
  <si>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</si>
  <si>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</si>
  <si>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</si>
  <si>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</si>
  <si>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</si>
  <si>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</si>
  <si>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</si>
  <si>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</si>
  <si>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</si>
  <si>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</si>
  <si>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</si>
  <si>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</si>
  <si>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</si>
  <si>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</si>
  <si>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</si>
  <si>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</si>
  <si>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</si>
  <si>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</si>
  <si>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</si>
  <si>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</si>
  <si>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</si>
  <si>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</si>
  <si>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</si>
  <si>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</si>
  <si>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</si>
  <si>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</si>
  <si>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</si>
  <si>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</si>
  <si>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</si>
  <si>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</si>
  <si>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</si>
  <si>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</si>
  <si>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</si>
  <si>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</si>
  <si>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</si>
  <si>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</si>
  <si>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</si>
  <si>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</si>
  <si>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</si>
  <si>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</si>
  <si>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</si>
  <si>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</si>
  <si>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</si>
  <si>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</si>
  <si>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</si>
  <si>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</si>
  <si>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</si>
  <si>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</si>
  <si>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</si>
  <si>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</si>
  <si>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</si>
  <si>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</si>
  <si>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</si>
  <si>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</si>
  <si>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</si>
  <si>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</si>
  <si>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</si>
  <si>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</si>
  <si>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</si>
  <si>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</si>
  <si>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</si>
  <si>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29/10/17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</si>
  <si>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</si>
  <si>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</si>
  <si>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</si>
  <si>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</si>
  <si>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</si>
  <si>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</si>
  <si>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</si>
  <si>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</si>
  <si>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</si>
  <si>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</si>
  <si>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</si>
  <si>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</si>
  <si>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</si>
  <si>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</si>
  <si>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</si>
  <si>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</si>
  <si>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</si>
  <si>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</si>
  <si>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</si>
  <si>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</si>
  <si>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</si>
  <si>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</si>
  <si>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</si>
  <si>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</si>
  <si>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</si>
  <si>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</si>
  <si>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</si>
  <si>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</si>
  <si>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</si>
  <si>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</si>
  <si>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</si>
  <si>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20180201 USD\ILS 3.3555000 20190225- בנק לאומי לישראל בע"מ</t>
  </si>
  <si>
    <t>90006033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</si>
  <si>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</si>
  <si>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</si>
  <si>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</si>
  <si>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</si>
  <si>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</si>
  <si>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</si>
  <si>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20180830 USD\ILS 3.5330000 20190618- בנק לאומי לישראל בע"מ</t>
  </si>
  <si>
    <t>90007112</t>
  </si>
  <si>
    <t>30/08/18</t>
  </si>
  <si>
    <t>FWD CCY\ILS 20180906 USD\ILS 3.5185000 20190522- בנק לאומי לישראל בע"מ</t>
  </si>
  <si>
    <t>90007139</t>
  </si>
  <si>
    <t>06/09/18</t>
  </si>
  <si>
    <t>FWD CCY\CCY 20180725 EUR\USD 1.1865400 20190129- בנק לאומי לישראל בע"מ</t>
  </si>
  <si>
    <t>90006951</t>
  </si>
  <si>
    <t>FWD CCY\CCY 20180730 EUR\USD 1.1883000 20190129- בנק לאומי לישראל בע"מ</t>
  </si>
  <si>
    <t>90006973</t>
  </si>
  <si>
    <t>30/07/18</t>
  </si>
  <si>
    <t>FWD CCY\CCY 20180821 EUR\USD 1.1673000 20190129- בנק לאומי לישראל בע"מ</t>
  </si>
  <si>
    <t>90007069</t>
  </si>
  <si>
    <t>21/08/18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</si>
  <si>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</si>
  <si>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</si>
  <si>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</si>
  <si>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</si>
  <si>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</si>
  <si>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</si>
  <si>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</si>
  <si>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</si>
  <si>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</si>
  <si>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</si>
  <si>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</si>
  <si>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</si>
  <si>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</si>
  <si>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</si>
  <si>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</si>
  <si>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</si>
  <si>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</si>
  <si>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</si>
  <si>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520043027</t>
  </si>
  <si>
    <t>גורם 96</t>
  </si>
  <si>
    <t>523632</t>
  </si>
  <si>
    <t>520039876</t>
  </si>
  <si>
    <t>09/08/18</t>
  </si>
  <si>
    <t>524747</t>
  </si>
  <si>
    <t>31/08/18</t>
  </si>
  <si>
    <t>גורם 61</t>
  </si>
  <si>
    <t>501113</t>
  </si>
  <si>
    <t>27661</t>
  </si>
  <si>
    <t>501114</t>
  </si>
  <si>
    <t>514296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</si>
  <si>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</si>
  <si>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</si>
  <si>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</si>
  <si>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</si>
  <si>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</si>
  <si>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</si>
  <si>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</si>
  <si>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</si>
  <si>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</si>
  <si>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</si>
  <si>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</si>
  <si>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</si>
  <si>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</si>
  <si>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</si>
  <si>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</si>
  <si>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</si>
  <si>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</si>
  <si>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</si>
  <si>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</si>
  <si>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</si>
  <si>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</si>
  <si>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</si>
  <si>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</si>
  <si>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</si>
  <si>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</si>
  <si>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</si>
  <si>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</si>
  <si>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</si>
  <si>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</si>
  <si>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</si>
  <si>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</si>
  <si>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</si>
  <si>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</si>
  <si>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</si>
  <si>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</si>
  <si>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</si>
  <si>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</si>
  <si>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</si>
  <si>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</si>
  <si>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</si>
  <si>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</si>
  <si>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</si>
  <si>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</si>
  <si>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</si>
  <si>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</si>
  <si>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</si>
  <si>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</si>
  <si>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</si>
  <si>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גמל להשקעה מסלול אג"ח עד 10% מניות</t>
  </si>
  <si>
    <t>פרטנר - חוזה לא סחיר</t>
  </si>
  <si>
    <t>דלק קידוחים - מאוחד</t>
  </si>
  <si>
    <t>IPM</t>
  </si>
  <si>
    <t>שניאור צאלים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</si>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</sst>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935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27627.329015938903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938</v>
      </c>
    </row>
    <row r="3" spans="1:36">
      <c r="B3" s="2" t="s">
        <v>2</v>
      </c>
      <c r="C3" s="26" t="s">
        <v>939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911.5427476154</v>
      </c>
      <c r="D11" s="90">
        <f>C11/$C$42*100</f>
        <v>3.2994240850771641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9629.9026736880005</v>
      </c>
      <c r="D13" s="91">
        <f t="shared" ref="D13:D22" si="0">C13/$C$42*100</f>
        <v>34.856437508426048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6176.5561449790002</v>
      </c>
      <c r="D15" s="91">
        <f t="shared" si="0"/>
        <v>22.356689426674542</v>
      </c>
    </row>
    <row r="16" spans="1:36">
      <c r="A16" s="10" t="s">
        <v>13</v>
      </c>
      <c r="B16" s="70" t="s">
        <v>19</v>
      </c>
      <c r="C16" s="91">
        <v>0</v>
      </c>
      <c r="D16" s="91">
        <f t="shared" si="0"/>
        <v>0</v>
      </c>
    </row>
    <row r="17" spans="1:4">
      <c r="A17" s="10" t="s">
        <v>13</v>
      </c>
      <c r="B17" s="70" t="s">
        <v>20</v>
      </c>
      <c r="C17" s="91">
        <v>8993.4894478130009</v>
      </c>
      <c r="D17" s="91">
        <f t="shared" si="0"/>
        <v>32.552873434215918</v>
      </c>
    </row>
    <row r="18" spans="1:4" ht="33">
      <c r="A18" s="10" t="s">
        <v>13</v>
      </c>
      <c r="B18" s="70" t="s">
        <v>21</v>
      </c>
      <c r="C18" s="91">
        <v>844.58789234519998</v>
      </c>
      <c r="D18" s="91">
        <f t="shared" si="0"/>
        <v>3.0570740003781611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291.0677</v>
      </c>
      <c r="D22" s="91">
        <f t="shared" si="0"/>
        <v>1.053549910062155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115.0844117882</v>
      </c>
      <c r="D26" s="91">
        <f t="shared" si="1"/>
        <v>0.41656003633867356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-71.783641941088035</v>
      </c>
      <c r="D31" s="91">
        <f t="shared" si="1"/>
        <v>-0.25982838188836221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762.29267965119232</v>
      </c>
      <c r="D33" s="91">
        <f t="shared" si="1"/>
        <v>2.7591978913756248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-25.41104</v>
      </c>
      <c r="D37" s="91">
        <f t="shared" si="1"/>
        <v>-9.1977910659911177E-2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27627.329015938903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152.10326950093582</v>
      </c>
      <c r="D43" s="91">
        <f>C43/$C$42*100</f>
        <v>0.55055365436587667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938</v>
      </c>
    </row>
    <row r="3" spans="2:61" s="1" customFormat="1">
      <c r="B3" s="2" t="s">
        <v>2</v>
      </c>
      <c r="C3" s="26" t="s">
        <v>939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779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780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781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666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779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782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781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783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666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B35" t="s">
        <v>334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938</v>
      </c>
    </row>
    <row r="3" spans="1:60" s="1" customFormat="1">
      <c r="B3" s="2" t="s">
        <v>2</v>
      </c>
      <c r="C3" s="26" t="s">
        <v>939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938</v>
      </c>
    </row>
    <row r="3" spans="2:81" s="1" customFormat="1">
      <c r="B3" s="2" t="s">
        <v>2</v>
      </c>
      <c r="C3" s="26" t="s">
        <v>939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283250</v>
      </c>
      <c r="M11" s="7"/>
      <c r="N11" s="90">
        <v>291.0677</v>
      </c>
      <c r="O11" s="7"/>
      <c r="P11" s="90">
        <v>100</v>
      </c>
      <c r="Q11" s="90">
        <v>1.05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283250</v>
      </c>
      <c r="N12" s="93">
        <v>291.0677</v>
      </c>
      <c r="P12" s="93">
        <v>100</v>
      </c>
      <c r="Q12" s="93">
        <v>1.05</v>
      </c>
    </row>
    <row r="13" spans="2:81">
      <c r="B13" s="92" t="s">
        <v>784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785</v>
      </c>
      <c r="H15" s="93">
        <v>4.0199999999999996</v>
      </c>
      <c r="K15" s="93">
        <v>0.35</v>
      </c>
      <c r="L15" s="93">
        <v>283250</v>
      </c>
      <c r="N15" s="93">
        <v>291.0677</v>
      </c>
      <c r="P15" s="93">
        <v>100</v>
      </c>
      <c r="Q15" s="93">
        <v>1.05</v>
      </c>
    </row>
    <row r="16" spans="2:81">
      <c r="B16" t="s">
        <v>786</v>
      </c>
      <c r="C16" t="s">
        <v>787</v>
      </c>
      <c r="D16" t="s">
        <v>788</v>
      </c>
      <c r="E16" t="s">
        <v>227</v>
      </c>
      <c r="F16" t="s">
        <v>228</v>
      </c>
      <c r="G16" t="s">
        <v>789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283250</v>
      </c>
      <c r="M16" s="91">
        <v>102.76</v>
      </c>
      <c r="N16" s="91">
        <v>291.0677</v>
      </c>
      <c r="O16" s="91">
        <v>0.01</v>
      </c>
      <c r="P16" s="91">
        <v>100</v>
      </c>
      <c r="Q16" s="91">
        <v>1.05</v>
      </c>
    </row>
    <row r="17" spans="2:17">
      <c r="B17" s="92" t="s">
        <v>790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791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792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793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794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784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785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790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791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792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793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794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332</v>
      </c>
    </row>
    <row r="42" spans="2:17">
      <c r="B42" t="s">
        <v>333</v>
      </c>
    </row>
    <row r="43" spans="2:17">
      <c r="B43" t="s">
        <v>334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938</v>
      </c>
    </row>
    <row r="3" spans="2:72" s="1" customFormat="1">
      <c r="B3" s="2" t="s">
        <v>2</v>
      </c>
      <c r="C3" s="26" t="s">
        <v>939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795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796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797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798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666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799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332</v>
      </c>
    </row>
    <row r="29" spans="2:16">
      <c r="B29" t="s">
        <v>333</v>
      </c>
    </row>
    <row r="30" spans="2:16">
      <c r="B30" t="s">
        <v>334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938</v>
      </c>
    </row>
    <row r="3" spans="2:65" s="1" customFormat="1">
      <c r="B3" s="2" t="s">
        <v>2</v>
      </c>
      <c r="C3" s="26" t="s">
        <v>939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800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801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666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802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803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332</v>
      </c>
      <c r="D27" s="16"/>
      <c r="E27" s="16"/>
      <c r="F27" s="16"/>
    </row>
    <row r="28" spans="2:19">
      <c r="B28" t="s">
        <v>333</v>
      </c>
      <c r="D28" s="16"/>
      <c r="E28" s="16"/>
      <c r="F28" s="16"/>
    </row>
    <row r="29" spans="2:19">
      <c r="B29" t="s">
        <v>334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938</v>
      </c>
    </row>
    <row r="3" spans="2:81" s="1" customFormat="1">
      <c r="B3" s="2" t="s">
        <v>2</v>
      </c>
      <c r="C3" s="26" t="s">
        <v>939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7.2</v>
      </c>
      <c r="K11" s="7"/>
      <c r="L11" s="7"/>
      <c r="M11" s="90">
        <v>2.0099999999999998</v>
      </c>
      <c r="N11" s="90">
        <v>96346.26</v>
      </c>
      <c r="O11" s="7"/>
      <c r="P11" s="90">
        <v>115.0844117882</v>
      </c>
      <c r="Q11" s="7"/>
      <c r="R11" s="90">
        <v>100</v>
      </c>
      <c r="S11" s="90">
        <v>0.42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7.2</v>
      </c>
      <c r="M12" s="93">
        <v>2.0099999999999998</v>
      </c>
      <c r="N12" s="93">
        <v>96346.26</v>
      </c>
      <c r="P12" s="93">
        <v>115.0844117882</v>
      </c>
      <c r="R12" s="93">
        <v>100</v>
      </c>
      <c r="S12" s="93">
        <v>0.42</v>
      </c>
    </row>
    <row r="13" spans="2:81">
      <c r="B13" s="92" t="s">
        <v>800</v>
      </c>
      <c r="C13" s="16"/>
      <c r="D13" s="16"/>
      <c r="E13" s="16"/>
      <c r="J13" s="93">
        <v>8.15</v>
      </c>
      <c r="M13" s="93">
        <v>1.63</v>
      </c>
      <c r="N13" s="93">
        <v>64569.58</v>
      </c>
      <c r="P13" s="93">
        <v>80.826473625999995</v>
      </c>
      <c r="R13" s="93">
        <v>70.23</v>
      </c>
      <c r="S13" s="93">
        <v>0.28999999999999998</v>
      </c>
    </row>
    <row r="14" spans="2:81">
      <c r="B14" t="s">
        <v>804</v>
      </c>
      <c r="C14" t="s">
        <v>805</v>
      </c>
      <c r="D14" t="s">
        <v>126</v>
      </c>
      <c r="E14" t="s">
        <v>806</v>
      </c>
      <c r="F14" t="s">
        <v>130</v>
      </c>
      <c r="G14" t="s">
        <v>227</v>
      </c>
      <c r="H14" t="s">
        <v>228</v>
      </c>
      <c r="I14" t="s">
        <v>807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38322.58</v>
      </c>
      <c r="O14" s="91">
        <v>125.47</v>
      </c>
      <c r="P14" s="91">
        <v>48.083341126000001</v>
      </c>
      <c r="Q14" s="91">
        <v>0</v>
      </c>
      <c r="R14" s="91">
        <v>41.78</v>
      </c>
      <c r="S14" s="91">
        <v>0.17</v>
      </c>
    </row>
    <row r="15" spans="2:81">
      <c r="B15" t="s">
        <v>808</v>
      </c>
      <c r="C15" t="s">
        <v>809</v>
      </c>
      <c r="D15" t="s">
        <v>126</v>
      </c>
      <c r="E15" t="s">
        <v>438</v>
      </c>
      <c r="F15" t="s">
        <v>439</v>
      </c>
      <c r="G15" t="s">
        <v>440</v>
      </c>
      <c r="H15" t="s">
        <v>153</v>
      </c>
      <c r="I15" t="s">
        <v>810</v>
      </c>
      <c r="J15" s="91">
        <v>2.85</v>
      </c>
      <c r="K15" t="s">
        <v>105</v>
      </c>
      <c r="L15" s="91">
        <v>6</v>
      </c>
      <c r="M15" s="91">
        <v>0.44</v>
      </c>
      <c r="N15" s="91">
        <v>26247</v>
      </c>
      <c r="O15" s="91">
        <v>124.75</v>
      </c>
      <c r="P15" s="91">
        <v>32.743132500000002</v>
      </c>
      <c r="Q15" s="91">
        <v>0</v>
      </c>
      <c r="R15" s="91">
        <v>28.45</v>
      </c>
      <c r="S15" s="91">
        <v>0.12</v>
      </c>
    </row>
    <row r="16" spans="2:81">
      <c r="B16" s="92" t="s">
        <v>801</v>
      </c>
      <c r="C16" s="16"/>
      <c r="D16" s="16"/>
      <c r="E16" s="16"/>
      <c r="J16" s="93">
        <v>5.16</v>
      </c>
      <c r="M16" s="93">
        <v>2.83</v>
      </c>
      <c r="N16" s="93">
        <v>31142.68</v>
      </c>
      <c r="P16" s="93">
        <v>31.985983756</v>
      </c>
      <c r="R16" s="93">
        <v>27.79</v>
      </c>
      <c r="S16" s="93">
        <v>0.12</v>
      </c>
    </row>
    <row r="17" spans="2:19">
      <c r="B17" t="s">
        <v>811</v>
      </c>
      <c r="C17" t="s">
        <v>812</v>
      </c>
      <c r="D17" t="s">
        <v>126</v>
      </c>
      <c r="E17" t="s">
        <v>813</v>
      </c>
      <c r="F17" t="s">
        <v>814</v>
      </c>
      <c r="G17" t="s">
        <v>815</v>
      </c>
      <c r="H17" t="s">
        <v>153</v>
      </c>
      <c r="I17" t="s">
        <v>319</v>
      </c>
      <c r="J17" s="91">
        <v>4.2300000000000004</v>
      </c>
      <c r="K17" t="s">
        <v>105</v>
      </c>
      <c r="L17" s="91">
        <v>2.5</v>
      </c>
      <c r="M17" s="91">
        <v>1.93</v>
      </c>
      <c r="N17" s="91">
        <v>5031</v>
      </c>
      <c r="O17" s="91">
        <v>102.53</v>
      </c>
      <c r="P17" s="91">
        <v>5.1582843</v>
      </c>
      <c r="Q17" s="91">
        <v>0</v>
      </c>
      <c r="R17" s="91">
        <v>4.4800000000000004</v>
      </c>
      <c r="S17" s="91">
        <v>0.02</v>
      </c>
    </row>
    <row r="18" spans="2:19">
      <c r="B18" t="s">
        <v>816</v>
      </c>
      <c r="C18" t="s">
        <v>817</v>
      </c>
      <c r="D18" t="s">
        <v>126</v>
      </c>
      <c r="E18" t="s">
        <v>818</v>
      </c>
      <c r="F18" t="s">
        <v>367</v>
      </c>
      <c r="G18" t="s">
        <v>440</v>
      </c>
      <c r="H18" t="s">
        <v>153</v>
      </c>
      <c r="I18" t="s">
        <v>810</v>
      </c>
      <c r="J18" s="91">
        <v>5.63</v>
      </c>
      <c r="K18" t="s">
        <v>105</v>
      </c>
      <c r="L18" s="91">
        <v>3.1</v>
      </c>
      <c r="M18" s="91">
        <v>2.66</v>
      </c>
      <c r="N18" s="91">
        <v>11111.68</v>
      </c>
      <c r="O18" s="91">
        <v>103.42</v>
      </c>
      <c r="P18" s="91">
        <v>11.491699455999999</v>
      </c>
      <c r="Q18" s="91">
        <v>0</v>
      </c>
      <c r="R18" s="91">
        <v>9.99</v>
      </c>
      <c r="S18" s="91">
        <v>0.04</v>
      </c>
    </row>
    <row r="19" spans="2:19">
      <c r="B19" t="s">
        <v>819</v>
      </c>
      <c r="C19" t="s">
        <v>820</v>
      </c>
      <c r="D19" t="s">
        <v>126</v>
      </c>
      <c r="E19" t="s">
        <v>406</v>
      </c>
      <c r="F19" t="s">
        <v>367</v>
      </c>
      <c r="G19" t="s">
        <v>497</v>
      </c>
      <c r="H19" t="s">
        <v>228</v>
      </c>
      <c r="I19" t="s">
        <v>821</v>
      </c>
      <c r="J19" s="91">
        <v>5.13</v>
      </c>
      <c r="K19" t="s">
        <v>105</v>
      </c>
      <c r="L19" s="91">
        <v>3.55</v>
      </c>
      <c r="M19" s="91">
        <v>3.25</v>
      </c>
      <c r="N19" s="91">
        <v>15000</v>
      </c>
      <c r="O19" s="91">
        <v>102.24</v>
      </c>
      <c r="P19" s="91">
        <v>15.336</v>
      </c>
      <c r="Q19" s="91">
        <v>0</v>
      </c>
      <c r="R19" s="91">
        <v>13.33</v>
      </c>
      <c r="S19" s="91">
        <v>0.06</v>
      </c>
    </row>
    <row r="20" spans="2:19">
      <c r="B20" s="92" t="s">
        <v>337</v>
      </c>
      <c r="C20" s="16"/>
      <c r="D20" s="16"/>
      <c r="E20" s="16"/>
      <c r="J20" s="93">
        <v>1.92</v>
      </c>
      <c r="M20" s="93">
        <v>4</v>
      </c>
      <c r="N20" s="93">
        <v>634</v>
      </c>
      <c r="P20" s="93">
        <v>2.2719544061999999</v>
      </c>
      <c r="R20" s="93">
        <v>1.97</v>
      </c>
      <c r="S20" s="93">
        <v>0.01</v>
      </c>
    </row>
    <row r="21" spans="2:19">
      <c r="B21" t="s">
        <v>822</v>
      </c>
      <c r="C21" t="s">
        <v>823</v>
      </c>
      <c r="D21" t="s">
        <v>126</v>
      </c>
      <c r="E21" t="s">
        <v>824</v>
      </c>
      <c r="F21" t="s">
        <v>128</v>
      </c>
      <c r="G21" t="s">
        <v>450</v>
      </c>
      <c r="H21" t="s">
        <v>228</v>
      </c>
      <c r="I21" t="s">
        <v>825</v>
      </c>
      <c r="J21" s="91">
        <v>1.92</v>
      </c>
      <c r="K21" t="s">
        <v>109</v>
      </c>
      <c r="L21" s="91">
        <v>3.7</v>
      </c>
      <c r="M21" s="91">
        <v>4</v>
      </c>
      <c r="N21" s="91">
        <v>634</v>
      </c>
      <c r="O21" s="91">
        <v>99.57</v>
      </c>
      <c r="P21" s="91">
        <v>2.2719544061999999</v>
      </c>
      <c r="Q21" s="91">
        <v>0</v>
      </c>
      <c r="R21" s="91">
        <v>1.97</v>
      </c>
      <c r="S21" s="91">
        <v>0.01</v>
      </c>
    </row>
    <row r="22" spans="2:19">
      <c r="B22" s="92" t="s">
        <v>666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242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s="92" t="s">
        <v>338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1">
        <v>0</v>
      </c>
      <c r="K26" t="s">
        <v>236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339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J28" s="91">
        <v>0</v>
      </c>
      <c r="K28" t="s">
        <v>236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t="s">
        <v>244</v>
      </c>
      <c r="C29" s="16"/>
      <c r="D29" s="16"/>
      <c r="E29" s="16"/>
    </row>
    <row r="30" spans="2:19">
      <c r="B30" t="s">
        <v>332</v>
      </c>
      <c r="C30" s="16"/>
      <c r="D30" s="16"/>
      <c r="E30" s="16"/>
    </row>
    <row r="31" spans="2:19">
      <c r="B31" t="s">
        <v>333</v>
      </c>
      <c r="C31" s="16"/>
      <c r="D31" s="16"/>
      <c r="E31" s="16"/>
    </row>
    <row r="32" spans="2:19">
      <c r="B32" t="s">
        <v>334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938</v>
      </c>
    </row>
    <row r="3" spans="2:98" s="1" customFormat="1">
      <c r="B3" s="2" t="s">
        <v>2</v>
      </c>
      <c r="C3" s="26" t="s">
        <v>939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332</v>
      </c>
      <c r="C20" s="16"/>
      <c r="D20" s="16"/>
      <c r="E20" s="16"/>
    </row>
    <row r="21" spans="2:13">
      <c r="B21" t="s">
        <v>333</v>
      </c>
      <c r="C21" s="16"/>
      <c r="D21" s="16"/>
      <c r="E21" s="16"/>
    </row>
    <row r="22" spans="2:13">
      <c r="B22" t="s">
        <v>334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938</v>
      </c>
    </row>
    <row r="3" spans="2:55" s="1" customFormat="1">
      <c r="B3" s="2" t="s">
        <v>2</v>
      </c>
      <c r="C3" s="26" t="s">
        <v>939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826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827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828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829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830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831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832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833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332</v>
      </c>
      <c r="C31" s="16"/>
    </row>
    <row r="32" spans="2:11">
      <c r="B32" t="s">
        <v>333</v>
      </c>
      <c r="C32" s="16"/>
    </row>
    <row r="33" spans="2:3">
      <c r="B33" t="s">
        <v>334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938</v>
      </c>
    </row>
    <row r="3" spans="2:59" s="1" customFormat="1">
      <c r="B3" s="2" t="s">
        <v>2</v>
      </c>
      <c r="C3" s="26" t="s">
        <v>939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834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778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332</v>
      </c>
      <c r="C17" s="16"/>
      <c r="D17" s="16"/>
    </row>
    <row r="18" spans="2:4">
      <c r="B18" t="s">
        <v>333</v>
      </c>
      <c r="C18" s="16"/>
      <c r="D18" s="16"/>
    </row>
    <row r="19" spans="2:4">
      <c r="B19" t="s">
        <v>334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938</v>
      </c>
    </row>
    <row r="3" spans="2:52" s="1" customFormat="1">
      <c r="B3" s="2" t="s">
        <v>2</v>
      </c>
      <c r="C3" s="26" t="s">
        <v>939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779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780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835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781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666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779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782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781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783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666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332</v>
      </c>
      <c r="C35" s="16"/>
      <c r="D35" s="16"/>
    </row>
    <row r="36" spans="2:12">
      <c r="B36" t="s">
        <v>333</v>
      </c>
      <c r="C36" s="16"/>
      <c r="D36" s="16"/>
    </row>
    <row r="37" spans="2:12">
      <c r="B37" t="s">
        <v>334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938</v>
      </c>
    </row>
    <row r="3" spans="2:13" s="1" customFormat="1">
      <c r="B3" s="2" t="s">
        <v>2</v>
      </c>
      <c r="C3" s="26" t="s">
        <v>939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J12+J31</f>
        <v>911.54274761539989</v>
      </c>
      <c r="K11" s="96">
        <f>J11/$J$11*100</f>
        <v>100</v>
      </c>
      <c r="L11" s="96">
        <f>J11/'[5]סכום נכסי הקרן'!$C$42*100</f>
        <v>3.2994240850771637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J13+J15+J21+J23+J25+J27+J29</f>
        <v>911.54274761539989</v>
      </c>
      <c r="K12" s="98">
        <f t="shared" ref="K12:K35" si="0">J12/$J$11*100</f>
        <v>100</v>
      </c>
      <c r="L12" s="98">
        <f>J12/'[5]סכום נכסי הקרן'!$C$42*100</f>
        <v>3.2994240850771637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899.0169699999999</v>
      </c>
      <c r="K13" s="98">
        <f t="shared" si="0"/>
        <v>98.625870520261671</v>
      </c>
      <c r="L13" s="98">
        <f>J13/'[5]סכום נכסי הקרן'!$C$42*100</f>
        <v>3.2540857260625313</v>
      </c>
    </row>
    <row r="14" spans="2:13">
      <c r="B14" s="101" t="s">
        <v>944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897.79757+1.2194</f>
        <v>899.0169699999999</v>
      </c>
      <c r="K14" s="91">
        <f t="shared" si="0"/>
        <v>98.625870520261671</v>
      </c>
      <c r="L14" s="91">
        <f>J14/'[5]סכום נכסי הקרן'!$C$42*100</f>
        <v>3.2540857260625313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12.525777615399999</v>
      </c>
      <c r="K15" s="98">
        <f t="shared" si="0"/>
        <v>1.374129479738333</v>
      </c>
      <c r="L15" s="98">
        <f>J15/'[5]סכום נכסי הקרן'!$C$42*100</f>
        <v>4.5338359014632075E-2</v>
      </c>
    </row>
    <row r="16" spans="2:13">
      <c r="B16" s="101" t="s">
        <v>944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1.549744196</v>
      </c>
      <c r="K16" s="91">
        <f t="shared" si="0"/>
        <v>0.17001333179975797</v>
      </c>
      <c r="L16" s="91">
        <f>J16/'[5]סכום נכסי הקרן'!$C$42*100</f>
        <v>5.609460817243366E-3</v>
      </c>
    </row>
    <row r="17" spans="2:12">
      <c r="B17" s="101" t="s">
        <v>944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6.3890887599999999</v>
      </c>
      <c r="K17" s="91">
        <f t="shared" si="0"/>
        <v>0.70090939527673124</v>
      </c>
      <c r="L17" s="91">
        <f>J17/'[5]סכום נכסי הקרן'!$C$42*100</f>
        <v>2.3125973402329171E-2</v>
      </c>
    </row>
    <row r="18" spans="2:12">
      <c r="B18" s="101" t="s">
        <v>944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1.7804387699999999</v>
      </c>
      <c r="K18" s="91">
        <f t="shared" si="0"/>
        <v>0.19532147830232166</v>
      </c>
      <c r="L18" s="91">
        <f>J18/'[5]סכום נכסי הקרן'!$C$42*100</f>
        <v>6.4444838984355672E-3</v>
      </c>
    </row>
    <row r="19" spans="2:12">
      <c r="B19" s="101" t="s">
        <v>944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2.5651973620000001</v>
      </c>
      <c r="K19" s="91">
        <f t="shared" si="0"/>
        <v>0.28141273338091588</v>
      </c>
      <c r="L19" s="91">
        <f>J19/'[5]סכום נכסי הקרן'!$C$42*100</f>
        <v>9.2849995036439203E-3</v>
      </c>
    </row>
    <row r="20" spans="2:12">
      <c r="B20" s="101" t="s">
        <v>944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0.2413085274</v>
      </c>
      <c r="K20" s="91">
        <f t="shared" si="0"/>
        <v>2.647254097860624E-2</v>
      </c>
      <c r="L20" s="91">
        <f>J20/'[5]סכום נכסי הקרן'!$C$42*100</f>
        <v>8.7344139298005613E-4</v>
      </c>
    </row>
    <row r="21" spans="2:12">
      <c r="B21" s="97" t="s">
        <v>235</v>
      </c>
      <c r="D21" s="16"/>
      <c r="I21" s="98">
        <v>0</v>
      </c>
      <c r="J21" s="98">
        <f>SUM(J22)</f>
        <v>0</v>
      </c>
      <c r="K21" s="98">
        <f t="shared" si="0"/>
        <v>0</v>
      </c>
      <c r="L21" s="98">
        <f>J21/'[5]סכום נכסי הקרן'!$C$42*100</f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7" t="s">
        <v>238</v>
      </c>
      <c r="D23" s="16"/>
      <c r="I23" s="98">
        <v>0</v>
      </c>
      <c r="J23" s="98">
        <v>0</v>
      </c>
      <c r="K23" s="98">
        <f t="shared" si="0"/>
        <v>0</v>
      </c>
      <c r="L23" s="98">
        <f>J23/'[5]סכום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7" t="s">
        <v>239</v>
      </c>
      <c r="D25" s="16"/>
      <c r="I25" s="98">
        <v>0</v>
      </c>
      <c r="J25" s="98">
        <v>0</v>
      </c>
      <c r="K25" s="98">
        <f t="shared" si="0"/>
        <v>0</v>
      </c>
      <c r="L25" s="98">
        <f>J25/'[5]סכום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7" t="s">
        <v>240</v>
      </c>
      <c r="D27" s="16"/>
      <c r="I27" s="98">
        <v>0</v>
      </c>
      <c r="J27" s="98">
        <v>0</v>
      </c>
      <c r="K27" s="98">
        <f t="shared" si="0"/>
        <v>0</v>
      </c>
      <c r="L27" s="98">
        <f>J27/'[5]סכום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7" t="s">
        <v>241</v>
      </c>
      <c r="D29" s="16"/>
      <c r="I29" s="98">
        <v>0</v>
      </c>
      <c r="J29" s="98">
        <v>0</v>
      </c>
      <c r="K29" s="98">
        <f t="shared" si="0"/>
        <v>0</v>
      </c>
      <c r="L29" s="98">
        <f>J29/'[5]סכום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7" t="s">
        <v>242</v>
      </c>
      <c r="D31" s="16"/>
      <c r="I31" s="98">
        <v>0</v>
      </c>
      <c r="J31" s="98">
        <v>0</v>
      </c>
      <c r="K31" s="98">
        <f t="shared" si="0"/>
        <v>0</v>
      </c>
      <c r="L31" s="98">
        <f>J31/'[5]סכום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7" t="s">
        <v>241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938</v>
      </c>
    </row>
    <row r="3" spans="2:49" s="1" customFormat="1">
      <c r="B3" s="2" t="s">
        <v>2</v>
      </c>
      <c r="C3" s="26" t="s">
        <v>939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-1165526.27</v>
      </c>
      <c r="H11" s="7"/>
      <c r="I11" s="90">
        <v>-71.783641941088035</v>
      </c>
      <c r="J11" s="90">
        <v>100</v>
      </c>
      <c r="K11" s="90">
        <v>-0.26</v>
      </c>
      <c r="AW11" s="16"/>
    </row>
    <row r="12" spans="2:49">
      <c r="B12" s="92" t="s">
        <v>223</v>
      </c>
      <c r="C12" s="16"/>
      <c r="D12" s="16"/>
      <c r="G12" s="93">
        <v>-1165526.27</v>
      </c>
      <c r="I12" s="93">
        <v>-71.783641941088035</v>
      </c>
      <c r="J12" s="93">
        <v>100</v>
      </c>
      <c r="K12" s="93">
        <v>-0.26</v>
      </c>
    </row>
    <row r="13" spans="2:49">
      <c r="B13" s="92" t="s">
        <v>779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780</v>
      </c>
      <c r="C15" s="16"/>
      <c r="D15" s="16"/>
      <c r="G15" s="93">
        <v>-1054300</v>
      </c>
      <c r="I15" s="93">
        <v>-71.884600560494277</v>
      </c>
      <c r="J15" s="93">
        <v>100.14</v>
      </c>
      <c r="K15" s="93">
        <v>-0.26</v>
      </c>
    </row>
    <row r="16" spans="2:49">
      <c r="B16" t="s">
        <v>836</v>
      </c>
      <c r="C16" t="s">
        <v>837</v>
      </c>
      <c r="D16" t="s">
        <v>126</v>
      </c>
      <c r="E16" t="s">
        <v>109</v>
      </c>
      <c r="F16" t="s">
        <v>838</v>
      </c>
      <c r="G16" s="91">
        <v>-50000</v>
      </c>
      <c r="H16" s="91">
        <v>20.36</v>
      </c>
      <c r="I16" s="91">
        <v>-10.18</v>
      </c>
      <c r="J16" s="91">
        <v>14.18</v>
      </c>
      <c r="K16" s="91">
        <v>-0.04</v>
      </c>
    </row>
    <row r="17" spans="2:11">
      <c r="B17" t="s">
        <v>839</v>
      </c>
      <c r="C17" t="s">
        <v>840</v>
      </c>
      <c r="D17" t="s">
        <v>126</v>
      </c>
      <c r="E17" t="s">
        <v>109</v>
      </c>
      <c r="F17" t="s">
        <v>498</v>
      </c>
      <c r="G17" s="91">
        <v>-42000</v>
      </c>
      <c r="H17" s="91">
        <v>20.179755555555595</v>
      </c>
      <c r="I17" s="91">
        <v>-8.4754973333333492</v>
      </c>
      <c r="J17" s="91">
        <v>11.81</v>
      </c>
      <c r="K17" s="91">
        <v>-0.03</v>
      </c>
    </row>
    <row r="18" spans="2:11">
      <c r="B18" t="s">
        <v>841</v>
      </c>
      <c r="C18" t="s">
        <v>842</v>
      </c>
      <c r="D18" t="s">
        <v>126</v>
      </c>
      <c r="E18" t="s">
        <v>109</v>
      </c>
      <c r="F18" t="s">
        <v>843</v>
      </c>
      <c r="G18" s="91">
        <v>-808300</v>
      </c>
      <c r="H18" s="91">
        <v>6.5482121991119389</v>
      </c>
      <c r="I18" s="91">
        <v>-52.929199205421803</v>
      </c>
      <c r="J18" s="91">
        <v>73.73</v>
      </c>
      <c r="K18" s="91">
        <v>-0.19</v>
      </c>
    </row>
    <row r="19" spans="2:11">
      <c r="B19" t="s">
        <v>844</v>
      </c>
      <c r="C19" t="s">
        <v>845</v>
      </c>
      <c r="D19" t="s">
        <v>126</v>
      </c>
      <c r="E19" t="s">
        <v>109</v>
      </c>
      <c r="F19" t="s">
        <v>846</v>
      </c>
      <c r="G19" s="91">
        <v>-85000</v>
      </c>
      <c r="H19" s="91">
        <v>-0.55645</v>
      </c>
      <c r="I19" s="91">
        <v>0.47298249999999997</v>
      </c>
      <c r="J19" s="91">
        <v>-0.66</v>
      </c>
      <c r="K19" s="91">
        <v>0</v>
      </c>
    </row>
    <row r="20" spans="2:11">
      <c r="B20" t="s">
        <v>847</v>
      </c>
      <c r="C20" t="s">
        <v>848</v>
      </c>
      <c r="D20" t="s">
        <v>126</v>
      </c>
      <c r="E20" t="s">
        <v>109</v>
      </c>
      <c r="F20" t="s">
        <v>849</v>
      </c>
      <c r="G20" s="91">
        <v>-13000</v>
      </c>
      <c r="H20" s="91">
        <v>-0.6565652173913038</v>
      </c>
      <c r="I20" s="91">
        <v>8.5353478260869503E-2</v>
      </c>
      <c r="J20" s="91">
        <v>-0.12</v>
      </c>
      <c r="K20" s="91">
        <v>0</v>
      </c>
    </row>
    <row r="21" spans="2:11">
      <c r="B21" t="s">
        <v>850</v>
      </c>
      <c r="C21" t="s">
        <v>851</v>
      </c>
      <c r="D21" t="s">
        <v>126</v>
      </c>
      <c r="E21" t="s">
        <v>109</v>
      </c>
      <c r="F21" t="s">
        <v>852</v>
      </c>
      <c r="G21" s="91">
        <v>-56000</v>
      </c>
      <c r="H21" s="91">
        <v>1.5325714285714302</v>
      </c>
      <c r="I21" s="91">
        <v>-0.858240000000001</v>
      </c>
      <c r="J21" s="91">
        <v>1.2</v>
      </c>
      <c r="K21" s="91">
        <v>0</v>
      </c>
    </row>
    <row r="22" spans="2:11">
      <c r="B22" s="92" t="s">
        <v>835</v>
      </c>
      <c r="C22" s="16"/>
      <c r="D22" s="16"/>
      <c r="G22" s="93">
        <v>-111260</v>
      </c>
      <c r="I22" s="93">
        <v>0.65398102685624004</v>
      </c>
      <c r="J22" s="93">
        <v>-0.91</v>
      </c>
      <c r="K22" s="93">
        <v>0</v>
      </c>
    </row>
    <row r="23" spans="2:11">
      <c r="B23" t="s">
        <v>853</v>
      </c>
      <c r="C23" t="s">
        <v>854</v>
      </c>
      <c r="D23" t="s">
        <v>126</v>
      </c>
      <c r="E23" t="s">
        <v>113</v>
      </c>
      <c r="F23" t="s">
        <v>411</v>
      </c>
      <c r="G23" s="91">
        <v>-108160</v>
      </c>
      <c r="H23" s="91">
        <v>-0.913823064770932</v>
      </c>
      <c r="I23" s="91">
        <v>0.98839102685624003</v>
      </c>
      <c r="J23" s="91">
        <v>-1.38</v>
      </c>
      <c r="K23" s="91">
        <v>0</v>
      </c>
    </row>
    <row r="24" spans="2:11">
      <c r="B24" t="s">
        <v>855</v>
      </c>
      <c r="C24" t="s">
        <v>856</v>
      </c>
      <c r="D24" t="s">
        <v>126</v>
      </c>
      <c r="E24" t="s">
        <v>113</v>
      </c>
      <c r="F24" t="s">
        <v>857</v>
      </c>
      <c r="G24" s="91">
        <v>2000</v>
      </c>
      <c r="H24" s="91">
        <v>-1.542</v>
      </c>
      <c r="I24" s="91">
        <v>-3.0839999999999999E-2</v>
      </c>
      <c r="J24" s="91">
        <v>0.04</v>
      </c>
      <c r="K24" s="91">
        <v>0</v>
      </c>
    </row>
    <row r="25" spans="2:11">
      <c r="B25" t="s">
        <v>858</v>
      </c>
      <c r="C25" t="s">
        <v>859</v>
      </c>
      <c r="D25" t="s">
        <v>126</v>
      </c>
      <c r="E25" t="s">
        <v>113</v>
      </c>
      <c r="F25" t="s">
        <v>860</v>
      </c>
      <c r="G25" s="91">
        <v>-5100</v>
      </c>
      <c r="H25" s="91">
        <v>5.9523529411764704</v>
      </c>
      <c r="I25" s="91">
        <v>-0.30357000000000001</v>
      </c>
      <c r="J25" s="91">
        <v>0.42</v>
      </c>
      <c r="K25" s="91">
        <v>0</v>
      </c>
    </row>
    <row r="26" spans="2:11">
      <c r="B26" s="92" t="s">
        <v>781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666</v>
      </c>
      <c r="C28" s="16"/>
      <c r="D28" s="16"/>
      <c r="G28" s="93">
        <v>33.729999999999997</v>
      </c>
      <c r="I28" s="93">
        <v>-0.55302240744999998</v>
      </c>
      <c r="J28" s="93">
        <v>0.77</v>
      </c>
      <c r="K28" s="93">
        <v>0</v>
      </c>
    </row>
    <row r="29" spans="2:11">
      <c r="B29" t="s">
        <v>861</v>
      </c>
      <c r="C29" t="s">
        <v>862</v>
      </c>
      <c r="D29" t="s">
        <v>135</v>
      </c>
      <c r="E29" t="s">
        <v>105</v>
      </c>
      <c r="F29" t="s">
        <v>863</v>
      </c>
      <c r="G29" s="91">
        <v>33.729999999999997</v>
      </c>
      <c r="H29" s="91">
        <v>-1639.5564999999999</v>
      </c>
      <c r="I29" s="91">
        <v>-0.55302240744999998</v>
      </c>
      <c r="J29" s="91">
        <v>0.77</v>
      </c>
      <c r="K29" s="91">
        <v>0</v>
      </c>
    </row>
    <row r="30" spans="2:11">
      <c r="B30" s="92" t="s">
        <v>242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s="92" t="s">
        <v>779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236</v>
      </c>
      <c r="C32" t="s">
        <v>236</v>
      </c>
      <c r="D32" t="s">
        <v>236</v>
      </c>
      <c r="E32" t="s">
        <v>236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782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236</v>
      </c>
      <c r="C34" t="s">
        <v>236</v>
      </c>
      <c r="D34" t="s">
        <v>236</v>
      </c>
      <c r="E34" t="s">
        <v>236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781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236</v>
      </c>
      <c r="C36" t="s">
        <v>236</v>
      </c>
      <c r="D36" t="s">
        <v>236</v>
      </c>
      <c r="E36" t="s">
        <v>236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666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236</v>
      </c>
      <c r="C38" t="s">
        <v>236</v>
      </c>
      <c r="D38" t="s">
        <v>236</v>
      </c>
      <c r="E38" t="s">
        <v>236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t="s">
        <v>244</v>
      </c>
      <c r="C39" s="16"/>
      <c r="D39" s="16"/>
    </row>
    <row r="40" spans="2:11">
      <c r="B40" t="s">
        <v>332</v>
      </c>
      <c r="C40" s="16"/>
      <c r="D40" s="16"/>
    </row>
    <row r="41" spans="2:11">
      <c r="B41" t="s">
        <v>333</v>
      </c>
      <c r="C41" s="16"/>
      <c r="D41" s="16"/>
    </row>
    <row r="42" spans="2:11">
      <c r="B42" t="s">
        <v>334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938</v>
      </c>
    </row>
    <row r="3" spans="2:78" s="1" customFormat="1">
      <c r="B3" s="2" t="s">
        <v>2</v>
      </c>
      <c r="C3" s="26" t="s">
        <v>939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784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785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790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791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792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793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794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784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785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790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791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792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793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794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332</v>
      </c>
      <c r="D41" s="16"/>
    </row>
    <row r="42" spans="2:17">
      <c r="B42" t="s">
        <v>333</v>
      </c>
      <c r="D42" s="16"/>
    </row>
    <row r="43" spans="2:17">
      <c r="B43" t="s">
        <v>334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938</v>
      </c>
    </row>
    <row r="3" spans="2:59" s="1" customFormat="1">
      <c r="B3" s="2" t="s">
        <v>2</v>
      </c>
      <c r="C3" s="26" t="s">
        <v>939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11.37</v>
      </c>
      <c r="J11" s="18"/>
      <c r="K11" s="18"/>
      <c r="L11" s="90">
        <v>2.99</v>
      </c>
      <c r="M11" s="90">
        <v>489190.76</v>
      </c>
      <c r="N11" s="7"/>
      <c r="O11" s="90">
        <v>762.29267965119232</v>
      </c>
      <c r="P11" s="90">
        <v>100</v>
      </c>
      <c r="Q11" s="90">
        <v>2.76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12.39</v>
      </c>
      <c r="L12" s="93">
        <v>2.5499999999999998</v>
      </c>
      <c r="M12" s="93">
        <v>452482.98</v>
      </c>
      <c r="O12" s="93">
        <v>631.8234655558183</v>
      </c>
      <c r="P12" s="93">
        <v>82.88</v>
      </c>
      <c r="Q12" s="93">
        <v>2.29</v>
      </c>
    </row>
    <row r="13" spans="2:59">
      <c r="B13" s="92" t="s">
        <v>864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865</v>
      </c>
      <c r="I15" s="93">
        <v>21</v>
      </c>
      <c r="L15" s="93">
        <v>3.26</v>
      </c>
      <c r="M15" s="93">
        <v>330113.28000000003</v>
      </c>
      <c r="O15" s="93">
        <v>340.17603924899998</v>
      </c>
      <c r="P15" s="93">
        <v>44.63</v>
      </c>
      <c r="Q15" s="93">
        <v>1.23</v>
      </c>
    </row>
    <row r="16" spans="2:59">
      <c r="B16" t="s">
        <v>866</v>
      </c>
      <c r="C16" t="s">
        <v>867</v>
      </c>
      <c r="D16" t="s">
        <v>868</v>
      </c>
      <c r="E16" t="s">
        <v>869</v>
      </c>
      <c r="F16" t="s">
        <v>236</v>
      </c>
      <c r="G16" t="s">
        <v>870</v>
      </c>
      <c r="H16" t="s">
        <v>237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40400.83</v>
      </c>
      <c r="N16" s="91">
        <v>107.32</v>
      </c>
      <c r="O16" s="91">
        <v>43.358170756</v>
      </c>
      <c r="P16" s="91">
        <v>5.69</v>
      </c>
      <c r="Q16" s="91">
        <v>0.16</v>
      </c>
    </row>
    <row r="17" spans="2:17">
      <c r="B17" t="s">
        <v>866</v>
      </c>
      <c r="C17" t="s">
        <v>867</v>
      </c>
      <c r="D17" t="s">
        <v>871</v>
      </c>
      <c r="E17" t="s">
        <v>869</v>
      </c>
      <c r="F17" t="s">
        <v>236</v>
      </c>
      <c r="G17" t="s">
        <v>870</v>
      </c>
      <c r="H17" t="s">
        <v>237</v>
      </c>
      <c r="I17" s="91">
        <v>10.23</v>
      </c>
      <c r="J17" t="s">
        <v>105</v>
      </c>
      <c r="K17" s="91">
        <v>2.84</v>
      </c>
      <c r="L17" s="91">
        <v>2.84</v>
      </c>
      <c r="M17" s="91">
        <v>51154.89</v>
      </c>
      <c r="N17" s="91">
        <v>106.06</v>
      </c>
      <c r="O17" s="91">
        <v>54.254876334000002</v>
      </c>
      <c r="P17" s="91">
        <v>7.12</v>
      </c>
      <c r="Q17" s="91">
        <v>0.2</v>
      </c>
    </row>
    <row r="18" spans="2:17">
      <c r="B18" t="s">
        <v>866</v>
      </c>
      <c r="C18" t="s">
        <v>867</v>
      </c>
      <c r="D18" t="s">
        <v>872</v>
      </c>
      <c r="E18" t="s">
        <v>869</v>
      </c>
      <c r="F18" t="s">
        <v>236</v>
      </c>
      <c r="G18" t="s">
        <v>870</v>
      </c>
      <c r="H18" t="s">
        <v>237</v>
      </c>
      <c r="I18" s="91">
        <v>27.28</v>
      </c>
      <c r="J18" t="s">
        <v>105</v>
      </c>
      <c r="K18" s="91">
        <v>3.01</v>
      </c>
      <c r="L18" s="91">
        <v>3.55</v>
      </c>
      <c r="M18" s="91">
        <v>90100.77</v>
      </c>
      <c r="N18" s="91">
        <v>100.85</v>
      </c>
      <c r="O18" s="91">
        <v>90.866626545000003</v>
      </c>
      <c r="P18" s="91">
        <v>11.92</v>
      </c>
      <c r="Q18" s="91">
        <v>0.33</v>
      </c>
    </row>
    <row r="19" spans="2:17">
      <c r="B19" t="s">
        <v>866</v>
      </c>
      <c r="C19" t="s">
        <v>867</v>
      </c>
      <c r="D19" t="s">
        <v>873</v>
      </c>
      <c r="E19" t="s">
        <v>869</v>
      </c>
      <c r="F19" t="s">
        <v>236</v>
      </c>
      <c r="G19" t="s">
        <v>870</v>
      </c>
      <c r="H19" t="s">
        <v>237</v>
      </c>
      <c r="I19" s="91">
        <v>27.28</v>
      </c>
      <c r="J19" t="s">
        <v>105</v>
      </c>
      <c r="K19" s="91">
        <v>3.41</v>
      </c>
      <c r="L19" s="91">
        <v>3.48</v>
      </c>
      <c r="M19" s="91">
        <v>124389.73</v>
      </c>
      <c r="N19" s="91">
        <v>102.2</v>
      </c>
      <c r="O19" s="91">
        <v>127.12630406</v>
      </c>
      <c r="P19" s="91">
        <v>16.68</v>
      </c>
      <c r="Q19" s="91">
        <v>0.46</v>
      </c>
    </row>
    <row r="20" spans="2:17">
      <c r="B20" t="s">
        <v>866</v>
      </c>
      <c r="C20" t="s">
        <v>867</v>
      </c>
      <c r="D20" t="s">
        <v>874</v>
      </c>
      <c r="E20" t="s">
        <v>869</v>
      </c>
      <c r="F20" t="s">
        <v>236</v>
      </c>
      <c r="G20" t="s">
        <v>870</v>
      </c>
      <c r="H20" t="s">
        <v>237</v>
      </c>
      <c r="I20" s="91">
        <v>9.85</v>
      </c>
      <c r="J20" t="s">
        <v>105</v>
      </c>
      <c r="K20" s="91">
        <v>3.96</v>
      </c>
      <c r="L20" s="91">
        <v>3.96</v>
      </c>
      <c r="M20" s="91">
        <v>24067.06</v>
      </c>
      <c r="N20" s="91">
        <v>102.09</v>
      </c>
      <c r="O20" s="91">
        <v>24.570061553999999</v>
      </c>
      <c r="P20" s="91">
        <v>3.22</v>
      </c>
      <c r="Q20" s="91">
        <v>0.09</v>
      </c>
    </row>
    <row r="21" spans="2:17">
      <c r="B21" s="92" t="s">
        <v>875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876</v>
      </c>
      <c r="I23" s="93">
        <v>2.35</v>
      </c>
      <c r="L23" s="93">
        <v>1.71</v>
      </c>
      <c r="M23" s="93">
        <v>122369.7</v>
      </c>
      <c r="O23" s="93">
        <v>291.64742630681832</v>
      </c>
      <c r="P23" s="93">
        <v>38.26</v>
      </c>
      <c r="Q23" s="93">
        <v>1.06</v>
      </c>
    </row>
    <row r="24" spans="2:17">
      <c r="B24" t="s">
        <v>877</v>
      </c>
      <c r="C24" t="s">
        <v>867</v>
      </c>
      <c r="D24" t="s">
        <v>878</v>
      </c>
      <c r="E24" t="s">
        <v>879</v>
      </c>
      <c r="F24" t="s">
        <v>395</v>
      </c>
      <c r="G24" t="s">
        <v>541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55131</v>
      </c>
      <c r="N24" s="91">
        <v>99.75</v>
      </c>
      <c r="O24" s="91">
        <v>197.92042782749999</v>
      </c>
      <c r="P24" s="91">
        <v>25.96</v>
      </c>
      <c r="Q24" s="91">
        <v>0.72</v>
      </c>
    </row>
    <row r="25" spans="2:17">
      <c r="B25" t="s">
        <v>880</v>
      </c>
      <c r="C25" t="s">
        <v>867</v>
      </c>
      <c r="D25" t="s">
        <v>881</v>
      </c>
      <c r="E25" t="s">
        <v>882</v>
      </c>
      <c r="F25" t="s">
        <v>497</v>
      </c>
      <c r="G25" t="s">
        <v>883</v>
      </c>
      <c r="H25" t="s">
        <v>228</v>
      </c>
      <c r="I25" s="91">
        <v>1.93</v>
      </c>
      <c r="J25" t="s">
        <v>105</v>
      </c>
      <c r="K25" s="91">
        <v>2.4</v>
      </c>
      <c r="L25" s="91">
        <v>2.2000000000000002</v>
      </c>
      <c r="M25" s="91">
        <v>17315.669999999998</v>
      </c>
      <c r="N25" s="91">
        <v>100.75</v>
      </c>
      <c r="O25" s="91">
        <v>17.445537524999999</v>
      </c>
      <c r="P25" s="91">
        <v>2.29</v>
      </c>
      <c r="Q25" s="91">
        <v>0.06</v>
      </c>
    </row>
    <row r="26" spans="2:17">
      <c r="B26" t="s">
        <v>880</v>
      </c>
      <c r="C26" t="s">
        <v>867</v>
      </c>
      <c r="D26" t="s">
        <v>884</v>
      </c>
      <c r="E26" t="s">
        <v>882</v>
      </c>
      <c r="F26" t="s">
        <v>497</v>
      </c>
      <c r="G26" t="s">
        <v>885</v>
      </c>
      <c r="H26" t="s">
        <v>228</v>
      </c>
      <c r="I26" s="91">
        <v>3.76</v>
      </c>
      <c r="J26" t="s">
        <v>105</v>
      </c>
      <c r="K26" s="91">
        <v>2.38</v>
      </c>
      <c r="L26" s="91">
        <v>2.35</v>
      </c>
      <c r="M26" s="91">
        <v>17315.669999999998</v>
      </c>
      <c r="N26" s="91">
        <v>100.4</v>
      </c>
      <c r="O26" s="91">
        <v>17.384932679999999</v>
      </c>
      <c r="P26" s="91">
        <v>2.2799999999999998</v>
      </c>
      <c r="Q26" s="91">
        <v>0.06</v>
      </c>
    </row>
    <row r="27" spans="2:17">
      <c r="B27" t="s">
        <v>886</v>
      </c>
      <c r="C27" t="s">
        <v>867</v>
      </c>
      <c r="D27" t="s">
        <v>887</v>
      </c>
      <c r="E27" t="s">
        <v>888</v>
      </c>
      <c r="F27" t="s">
        <v>522</v>
      </c>
      <c r="G27" t="s">
        <v>506</v>
      </c>
      <c r="H27" t="s">
        <v>228</v>
      </c>
      <c r="I27" s="91">
        <v>8.82</v>
      </c>
      <c r="J27" t="s">
        <v>105</v>
      </c>
      <c r="K27" s="91">
        <v>2.82</v>
      </c>
      <c r="L27" s="91">
        <v>3.21</v>
      </c>
      <c r="M27" s="91">
        <v>1707.91</v>
      </c>
      <c r="N27" s="91">
        <v>98.49</v>
      </c>
      <c r="O27" s="91">
        <v>1.6821205589999999</v>
      </c>
      <c r="P27" s="91">
        <v>0.22</v>
      </c>
      <c r="Q27" s="91">
        <v>0.01</v>
      </c>
    </row>
    <row r="28" spans="2:17">
      <c r="B28" t="s">
        <v>886</v>
      </c>
      <c r="C28" t="s">
        <v>867</v>
      </c>
      <c r="D28" t="s">
        <v>889</v>
      </c>
      <c r="E28" t="s">
        <v>888</v>
      </c>
      <c r="F28" t="s">
        <v>522</v>
      </c>
      <c r="G28" t="s">
        <v>506</v>
      </c>
      <c r="H28" t="s">
        <v>228</v>
      </c>
      <c r="I28" s="91">
        <v>8.82</v>
      </c>
      <c r="J28" t="s">
        <v>105</v>
      </c>
      <c r="K28" s="91">
        <v>2.82</v>
      </c>
      <c r="L28" s="91">
        <v>3.21</v>
      </c>
      <c r="M28" s="91">
        <v>51.72</v>
      </c>
      <c r="N28" s="91">
        <v>100.33</v>
      </c>
      <c r="O28" s="91">
        <v>5.1890675999999997E-2</v>
      </c>
      <c r="P28" s="91">
        <v>0.01</v>
      </c>
      <c r="Q28" s="91">
        <v>0</v>
      </c>
    </row>
    <row r="29" spans="2:17">
      <c r="B29" t="s">
        <v>886</v>
      </c>
      <c r="C29" t="s">
        <v>867</v>
      </c>
      <c r="D29" t="s">
        <v>890</v>
      </c>
      <c r="E29" t="s">
        <v>888</v>
      </c>
      <c r="F29" t="s">
        <v>522</v>
      </c>
      <c r="G29" t="s">
        <v>480</v>
      </c>
      <c r="H29" t="s">
        <v>228</v>
      </c>
      <c r="I29" s="91">
        <v>9.1199999999999992</v>
      </c>
      <c r="J29" t="s">
        <v>105</v>
      </c>
      <c r="K29" s="91">
        <v>2.98</v>
      </c>
      <c r="L29" s="91">
        <v>3.09</v>
      </c>
      <c r="M29" s="91">
        <v>272.63</v>
      </c>
      <c r="N29" s="91">
        <v>102.36</v>
      </c>
      <c r="O29" s="91">
        <v>0.279064068</v>
      </c>
      <c r="P29" s="91">
        <v>0.04</v>
      </c>
      <c r="Q29" s="91">
        <v>0</v>
      </c>
    </row>
    <row r="30" spans="2:17">
      <c r="B30" t="s">
        <v>886</v>
      </c>
      <c r="C30" t="s">
        <v>867</v>
      </c>
      <c r="D30" t="s">
        <v>891</v>
      </c>
      <c r="E30" t="s">
        <v>888</v>
      </c>
      <c r="F30" t="s">
        <v>522</v>
      </c>
      <c r="G30" t="s">
        <v>480</v>
      </c>
      <c r="H30" t="s">
        <v>228</v>
      </c>
      <c r="I30" s="91">
        <v>9.35</v>
      </c>
      <c r="J30" t="s">
        <v>105</v>
      </c>
      <c r="K30" s="91">
        <v>2.6</v>
      </c>
      <c r="L30" s="91">
        <v>2.62</v>
      </c>
      <c r="M30" s="91">
        <v>12.54</v>
      </c>
      <c r="N30" s="91">
        <v>100.16</v>
      </c>
      <c r="O30" s="91">
        <v>1.2560063999999999E-2</v>
      </c>
      <c r="P30" s="91">
        <v>0</v>
      </c>
      <c r="Q30" s="91">
        <v>0</v>
      </c>
    </row>
    <row r="31" spans="2:17">
      <c r="B31" t="s">
        <v>886</v>
      </c>
      <c r="C31" t="s">
        <v>867</v>
      </c>
      <c r="D31" t="s">
        <v>892</v>
      </c>
      <c r="E31" t="s">
        <v>888</v>
      </c>
      <c r="F31" t="s">
        <v>522</v>
      </c>
      <c r="G31" t="s">
        <v>893</v>
      </c>
      <c r="H31" t="s">
        <v>228</v>
      </c>
      <c r="I31" s="91">
        <v>8.9499999999999993</v>
      </c>
      <c r="J31" t="s">
        <v>105</v>
      </c>
      <c r="K31" s="91">
        <v>2.5</v>
      </c>
      <c r="L31" s="91">
        <v>2.93</v>
      </c>
      <c r="M31" s="91">
        <v>320.2</v>
      </c>
      <c r="N31" s="91">
        <v>102.05</v>
      </c>
      <c r="O31" s="91">
        <v>0.3267641</v>
      </c>
      <c r="P31" s="91">
        <v>0.04</v>
      </c>
      <c r="Q31" s="91">
        <v>0</v>
      </c>
    </row>
    <row r="32" spans="2:17">
      <c r="B32" t="s">
        <v>886</v>
      </c>
      <c r="C32" t="s">
        <v>867</v>
      </c>
      <c r="D32" t="s">
        <v>894</v>
      </c>
      <c r="E32" t="s">
        <v>888</v>
      </c>
      <c r="F32" t="s">
        <v>522</v>
      </c>
      <c r="G32" t="s">
        <v>893</v>
      </c>
      <c r="H32" t="s">
        <v>228</v>
      </c>
      <c r="I32" s="91">
        <v>9.52</v>
      </c>
      <c r="J32" t="s">
        <v>105</v>
      </c>
      <c r="K32" s="91">
        <v>2.6</v>
      </c>
      <c r="L32" s="91">
        <v>2.14</v>
      </c>
      <c r="M32" s="91">
        <v>54.43</v>
      </c>
      <c r="N32" s="91">
        <v>100.47007289418464</v>
      </c>
      <c r="O32" s="91">
        <v>5.4685860676304703E-2</v>
      </c>
      <c r="P32" s="91">
        <v>0.01</v>
      </c>
      <c r="Q32" s="91">
        <v>0</v>
      </c>
    </row>
    <row r="33" spans="2:17">
      <c r="B33" t="s">
        <v>886</v>
      </c>
      <c r="C33" t="s">
        <v>867</v>
      </c>
      <c r="D33" t="s">
        <v>895</v>
      </c>
      <c r="E33" t="s">
        <v>888</v>
      </c>
      <c r="F33" t="s">
        <v>522</v>
      </c>
      <c r="G33" t="s">
        <v>883</v>
      </c>
      <c r="H33" t="s">
        <v>228</v>
      </c>
      <c r="I33" s="91">
        <v>8.98</v>
      </c>
      <c r="J33" t="s">
        <v>105</v>
      </c>
      <c r="K33" s="91">
        <v>3.05</v>
      </c>
      <c r="L33" s="91">
        <v>2.84</v>
      </c>
      <c r="M33" s="91">
        <v>1798.37</v>
      </c>
      <c r="N33" s="91">
        <v>103.04</v>
      </c>
      <c r="O33" s="91">
        <v>1.853040448</v>
      </c>
      <c r="P33" s="91">
        <v>0.24</v>
      </c>
      <c r="Q33" s="91">
        <v>0.01</v>
      </c>
    </row>
    <row r="34" spans="2:17">
      <c r="B34" t="s">
        <v>886</v>
      </c>
      <c r="C34" t="s">
        <v>867</v>
      </c>
      <c r="D34" t="s">
        <v>896</v>
      </c>
      <c r="E34" t="s">
        <v>888</v>
      </c>
      <c r="F34" t="s">
        <v>522</v>
      </c>
      <c r="G34" t="s">
        <v>883</v>
      </c>
      <c r="H34" t="s">
        <v>228</v>
      </c>
      <c r="I34" s="91">
        <v>9.14</v>
      </c>
      <c r="J34" t="s">
        <v>105</v>
      </c>
      <c r="K34" s="91">
        <v>2.6</v>
      </c>
      <c r="L34" s="91">
        <v>2.65</v>
      </c>
      <c r="M34" s="91">
        <v>241.36</v>
      </c>
      <c r="N34" s="91">
        <v>100.36</v>
      </c>
      <c r="O34" s="91">
        <v>0.242228896</v>
      </c>
      <c r="P34" s="91">
        <v>0.03</v>
      </c>
      <c r="Q34" s="91">
        <v>0</v>
      </c>
    </row>
    <row r="35" spans="2:17">
      <c r="B35" t="s">
        <v>897</v>
      </c>
      <c r="C35" t="s">
        <v>867</v>
      </c>
      <c r="D35" t="s">
        <v>898</v>
      </c>
      <c r="E35" t="s">
        <v>899</v>
      </c>
      <c r="F35" t="s">
        <v>522</v>
      </c>
      <c r="G35" t="s">
        <v>900</v>
      </c>
      <c r="H35" t="s">
        <v>228</v>
      </c>
      <c r="I35" s="91">
        <v>2.16</v>
      </c>
      <c r="J35" t="s">
        <v>109</v>
      </c>
      <c r="K35" s="91">
        <v>8.32</v>
      </c>
      <c r="L35" s="91">
        <v>9.1199999999999992</v>
      </c>
      <c r="M35" s="91">
        <v>663.66</v>
      </c>
      <c r="N35" s="91">
        <v>100.49</v>
      </c>
      <c r="O35" s="91">
        <v>2.4002160504660002</v>
      </c>
      <c r="P35" s="91">
        <v>0.31</v>
      </c>
      <c r="Q35" s="91">
        <v>0.01</v>
      </c>
    </row>
    <row r="36" spans="2:17">
      <c r="B36" t="s">
        <v>897</v>
      </c>
      <c r="C36" t="s">
        <v>867</v>
      </c>
      <c r="D36" t="s">
        <v>901</v>
      </c>
      <c r="E36" t="s">
        <v>899</v>
      </c>
      <c r="F36" t="s">
        <v>522</v>
      </c>
      <c r="G36" t="s">
        <v>902</v>
      </c>
      <c r="H36" t="s">
        <v>228</v>
      </c>
      <c r="I36" s="91">
        <v>2.14</v>
      </c>
      <c r="J36" t="s">
        <v>109</v>
      </c>
      <c r="K36" s="91">
        <v>8.32</v>
      </c>
      <c r="L36" s="91">
        <v>9.58</v>
      </c>
      <c r="M36" s="91">
        <v>6763.16</v>
      </c>
      <c r="N36" s="91">
        <v>101.17</v>
      </c>
      <c r="O36" s="91">
        <v>24.625398010228</v>
      </c>
      <c r="P36" s="91">
        <v>3.23</v>
      </c>
      <c r="Q36" s="91">
        <v>0.09</v>
      </c>
    </row>
    <row r="37" spans="2:17">
      <c r="B37" t="s">
        <v>897</v>
      </c>
      <c r="C37" t="s">
        <v>867</v>
      </c>
      <c r="D37" t="s">
        <v>903</v>
      </c>
      <c r="E37" t="s">
        <v>899</v>
      </c>
      <c r="F37" t="s">
        <v>522</v>
      </c>
      <c r="G37" t="s">
        <v>902</v>
      </c>
      <c r="H37" t="s">
        <v>228</v>
      </c>
      <c r="I37" s="91">
        <v>2.14</v>
      </c>
      <c r="J37" t="s">
        <v>109</v>
      </c>
      <c r="K37" s="91">
        <v>8.32</v>
      </c>
      <c r="L37" s="91">
        <v>9.59</v>
      </c>
      <c r="M37" s="91">
        <v>1964.66</v>
      </c>
      <c r="N37" s="91">
        <v>101.17</v>
      </c>
      <c r="O37" s="91">
        <v>7.1535398326779998</v>
      </c>
      <c r="P37" s="91">
        <v>0.94</v>
      </c>
      <c r="Q37" s="91">
        <v>0.03</v>
      </c>
    </row>
    <row r="38" spans="2:17">
      <c r="B38" t="s">
        <v>897</v>
      </c>
      <c r="C38" t="s">
        <v>867</v>
      </c>
      <c r="D38" t="s">
        <v>904</v>
      </c>
      <c r="E38" t="s">
        <v>899</v>
      </c>
      <c r="F38" t="s">
        <v>522</v>
      </c>
      <c r="G38" t="s">
        <v>905</v>
      </c>
      <c r="H38" t="s">
        <v>228</v>
      </c>
      <c r="I38" s="91">
        <v>2.17</v>
      </c>
      <c r="J38" t="s">
        <v>109</v>
      </c>
      <c r="K38" s="91">
        <v>8.32</v>
      </c>
      <c r="L38" s="91">
        <v>9.26</v>
      </c>
      <c r="M38" s="91">
        <v>436.9</v>
      </c>
      <c r="N38" s="91">
        <v>100.17</v>
      </c>
      <c r="O38" s="91">
        <v>1.5750761852699999</v>
      </c>
      <c r="P38" s="91">
        <v>0.21</v>
      </c>
      <c r="Q38" s="91">
        <v>0.01</v>
      </c>
    </row>
    <row r="39" spans="2:17">
      <c r="B39" t="s">
        <v>906</v>
      </c>
      <c r="C39" t="s">
        <v>867</v>
      </c>
      <c r="D39" t="s">
        <v>907</v>
      </c>
      <c r="E39" t="s">
        <v>908</v>
      </c>
      <c r="F39" t="s">
        <v>236</v>
      </c>
      <c r="G39" t="s">
        <v>909</v>
      </c>
      <c r="H39" t="s">
        <v>237</v>
      </c>
      <c r="I39" s="91">
        <v>9.06</v>
      </c>
      <c r="J39" t="s">
        <v>105</v>
      </c>
      <c r="K39" s="91">
        <v>3.52</v>
      </c>
      <c r="L39" s="91">
        <v>3.53</v>
      </c>
      <c r="M39" s="91">
        <v>15153.82</v>
      </c>
      <c r="N39" s="91">
        <v>101.82</v>
      </c>
      <c r="O39" s="91">
        <v>15.429619524</v>
      </c>
      <c r="P39" s="91">
        <v>2.02</v>
      </c>
      <c r="Q39" s="91">
        <v>0.06</v>
      </c>
    </row>
    <row r="40" spans="2:17">
      <c r="B40" t="s">
        <v>906</v>
      </c>
      <c r="C40" t="s">
        <v>867</v>
      </c>
      <c r="D40" t="s">
        <v>910</v>
      </c>
      <c r="E40" t="s">
        <v>908</v>
      </c>
      <c r="F40" t="s">
        <v>236</v>
      </c>
      <c r="G40" t="s">
        <v>911</v>
      </c>
      <c r="H40" t="s">
        <v>237</v>
      </c>
      <c r="I40" s="91">
        <v>9.0399999999999991</v>
      </c>
      <c r="J40" t="s">
        <v>105</v>
      </c>
      <c r="K40" s="91">
        <v>3.62</v>
      </c>
      <c r="L40" s="91">
        <v>3.65</v>
      </c>
      <c r="M40" s="91">
        <v>3166</v>
      </c>
      <c r="N40" s="91">
        <v>101.4</v>
      </c>
      <c r="O40" s="91">
        <v>3.210324</v>
      </c>
      <c r="P40" s="91">
        <v>0.42</v>
      </c>
      <c r="Q40" s="91">
        <v>0.01</v>
      </c>
    </row>
    <row r="41" spans="2:17">
      <c r="B41" s="92" t="s">
        <v>912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236</v>
      </c>
      <c r="D42" t="s">
        <v>236</v>
      </c>
      <c r="F42" t="s">
        <v>236</v>
      </c>
      <c r="I42" s="91">
        <v>0</v>
      </c>
      <c r="J42" t="s">
        <v>236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913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914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236</v>
      </c>
      <c r="D45" t="s">
        <v>236</v>
      </c>
      <c r="F45" t="s">
        <v>236</v>
      </c>
      <c r="I45" s="91">
        <v>0</v>
      </c>
      <c r="J45" t="s">
        <v>236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915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236</v>
      </c>
      <c r="D47" t="s">
        <v>236</v>
      </c>
      <c r="F47" t="s">
        <v>236</v>
      </c>
      <c r="I47" s="91">
        <v>0</v>
      </c>
      <c r="J47" t="s">
        <v>236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916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236</v>
      </c>
      <c r="D49" t="s">
        <v>236</v>
      </c>
      <c r="F49" t="s">
        <v>236</v>
      </c>
      <c r="I49" s="91">
        <v>0</v>
      </c>
      <c r="J49" t="s">
        <v>236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917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236</v>
      </c>
      <c r="D51" t="s">
        <v>236</v>
      </c>
      <c r="F51" t="s">
        <v>236</v>
      </c>
      <c r="I51" s="91">
        <v>0</v>
      </c>
      <c r="J51" t="s">
        <v>236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242</v>
      </c>
      <c r="I52" s="93">
        <v>6.42</v>
      </c>
      <c r="L52" s="93">
        <v>5.13</v>
      </c>
      <c r="M52" s="93">
        <v>36707.78</v>
      </c>
      <c r="O52" s="93">
        <v>130.46921409537401</v>
      </c>
      <c r="P52" s="93">
        <v>17.12</v>
      </c>
      <c r="Q52" s="93">
        <v>0.47</v>
      </c>
    </row>
    <row r="53" spans="2:17">
      <c r="B53" s="92" t="s">
        <v>918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236</v>
      </c>
      <c r="D54" t="s">
        <v>236</v>
      </c>
      <c r="F54" t="s">
        <v>236</v>
      </c>
      <c r="I54" s="91">
        <v>0</v>
      </c>
      <c r="J54" t="s">
        <v>236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875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236</v>
      </c>
      <c r="D56" t="s">
        <v>236</v>
      </c>
      <c r="F56" t="s">
        <v>236</v>
      </c>
      <c r="I56" s="91">
        <v>0</v>
      </c>
      <c r="J56" t="s">
        <v>236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876</v>
      </c>
      <c r="I57" s="93">
        <v>6.42</v>
      </c>
      <c r="L57" s="93">
        <v>5.13</v>
      </c>
      <c r="M57" s="93">
        <v>36707.78</v>
      </c>
      <c r="O57" s="93">
        <v>130.46921409537401</v>
      </c>
      <c r="P57" s="93">
        <v>17.12</v>
      </c>
      <c r="Q57" s="93">
        <v>0.47</v>
      </c>
    </row>
    <row r="58" spans="2:17">
      <c r="B58" t="s">
        <v>919</v>
      </c>
      <c r="C58" t="s">
        <v>867</v>
      </c>
      <c r="D58" t="s">
        <v>920</v>
      </c>
      <c r="E58" t="s">
        <v>921</v>
      </c>
      <c r="F58" t="s">
        <v>450</v>
      </c>
      <c r="G58" t="s">
        <v>922</v>
      </c>
      <c r="H58" t="s">
        <v>228</v>
      </c>
      <c r="I58" s="91">
        <v>6.56</v>
      </c>
      <c r="J58" t="s">
        <v>109</v>
      </c>
      <c r="K58" s="91">
        <v>4.8</v>
      </c>
      <c r="L58" s="91">
        <v>5.12</v>
      </c>
      <c r="M58" s="91">
        <v>35572</v>
      </c>
      <c r="N58" s="91">
        <v>98.68</v>
      </c>
      <c r="O58" s="91">
        <v>126.3337161104</v>
      </c>
      <c r="P58" s="91">
        <v>16.57</v>
      </c>
      <c r="Q58" s="91">
        <v>0.46</v>
      </c>
    </row>
    <row r="59" spans="2:17">
      <c r="B59" t="s">
        <v>897</v>
      </c>
      <c r="C59" t="s">
        <v>867</v>
      </c>
      <c r="D59" t="s">
        <v>923</v>
      </c>
      <c r="E59" t="s">
        <v>924</v>
      </c>
      <c r="F59" t="s">
        <v>522</v>
      </c>
      <c r="G59" t="s">
        <v>902</v>
      </c>
      <c r="H59" t="s">
        <v>228</v>
      </c>
      <c r="I59" s="91">
        <v>2.2599999999999998</v>
      </c>
      <c r="J59" t="s">
        <v>109</v>
      </c>
      <c r="K59" s="91">
        <v>5.81</v>
      </c>
      <c r="L59" s="91">
        <v>5.4</v>
      </c>
      <c r="M59" s="91">
        <v>1135.78</v>
      </c>
      <c r="N59" s="91">
        <v>101.17</v>
      </c>
      <c r="O59" s="91">
        <v>4.1354979849740001</v>
      </c>
      <c r="P59" s="91">
        <v>0.54</v>
      </c>
      <c r="Q59" s="91">
        <v>0.01</v>
      </c>
    </row>
    <row r="60" spans="2:17">
      <c r="B60" s="92" t="s">
        <v>917</v>
      </c>
      <c r="I60" s="93">
        <v>0</v>
      </c>
      <c r="L60" s="93">
        <v>0</v>
      </c>
      <c r="M60" s="93">
        <v>0</v>
      </c>
      <c r="O60" s="93">
        <v>0</v>
      </c>
      <c r="P60" s="93">
        <v>0</v>
      </c>
      <c r="Q60" s="93">
        <v>0</v>
      </c>
    </row>
    <row r="61" spans="2:17">
      <c r="B61" t="s">
        <v>236</v>
      </c>
      <c r="D61" t="s">
        <v>236</v>
      </c>
      <c r="F61" t="s">
        <v>236</v>
      </c>
      <c r="I61" s="91">
        <v>0</v>
      </c>
      <c r="J61" t="s">
        <v>236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2:17">
      <c r="B62" t="s">
        <v>244</v>
      </c>
    </row>
    <row r="63" spans="2:17">
      <c r="B63" t="s">
        <v>332</v>
      </c>
    </row>
    <row r="64" spans="2:17">
      <c r="B64" t="s">
        <v>333</v>
      </c>
    </row>
    <row r="65" spans="2:2">
      <c r="B65" t="s">
        <v>334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938</v>
      </c>
    </row>
    <row r="3" spans="2:64" s="1" customFormat="1">
      <c r="B3" s="2" t="s">
        <v>2</v>
      </c>
      <c r="C3" s="26" t="s">
        <v>939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800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801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925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926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666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332</v>
      </c>
    </row>
    <row r="27" spans="2:15">
      <c r="B27" t="s">
        <v>333</v>
      </c>
    </row>
    <row r="28" spans="2:15">
      <c r="B28" t="s">
        <v>334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938</v>
      </c>
    </row>
    <row r="3" spans="2:55" s="1" customFormat="1">
      <c r="B3" s="2" t="s">
        <v>2</v>
      </c>
      <c r="C3" s="26" t="s">
        <v>939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927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928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927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928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938</v>
      </c>
    </row>
    <row r="3" spans="2:60" s="1" customFormat="1">
      <c r="B3" s="2" t="s">
        <v>2</v>
      </c>
      <c r="C3" s="26" t="s">
        <v>939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938</v>
      </c>
    </row>
    <row r="3" spans="2:60" s="1" customFormat="1">
      <c r="B3" s="2" t="s">
        <v>2</v>
      </c>
      <c r="C3" s="26" t="s">
        <v>939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-25.41104</v>
      </c>
      <c r="J11" s="90">
        <v>100</v>
      </c>
      <c r="K11" s="90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-25.41104</v>
      </c>
      <c r="J12" s="93">
        <v>100</v>
      </c>
      <c r="K12" s="93">
        <v>-0.09</v>
      </c>
    </row>
    <row r="13" spans="2:60">
      <c r="B13" t="s">
        <v>929</v>
      </c>
      <c r="C13" t="s">
        <v>930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-15.562519999999999</v>
      </c>
      <c r="J13" s="91">
        <v>61.24</v>
      </c>
      <c r="K13" s="91">
        <v>-0.06</v>
      </c>
    </row>
    <row r="14" spans="2:60">
      <c r="B14" t="s">
        <v>931</v>
      </c>
      <c r="C14" t="s">
        <v>932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-1.99028</v>
      </c>
      <c r="J14" s="91">
        <v>7.83</v>
      </c>
      <c r="K14" s="91">
        <v>-0.01</v>
      </c>
    </row>
    <row r="15" spans="2:60">
      <c r="B15" t="s">
        <v>933</v>
      </c>
      <c r="C15" t="s">
        <v>934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6.66744</v>
      </c>
      <c r="J15" s="91">
        <v>-26.24</v>
      </c>
      <c r="K15" s="91">
        <v>0.02</v>
      </c>
    </row>
    <row r="16" spans="2:60">
      <c r="B16" t="s">
        <v>935</v>
      </c>
      <c r="C16" t="s">
        <v>936</v>
      </c>
      <c r="D16" t="s">
        <v>236</v>
      </c>
      <c r="E16" t="s">
        <v>228</v>
      </c>
      <c r="F16" s="91">
        <v>0</v>
      </c>
      <c r="G16" t="s">
        <v>105</v>
      </c>
      <c r="H16" s="91">
        <v>0</v>
      </c>
      <c r="I16" s="91">
        <v>5.5506599999999997</v>
      </c>
      <c r="J16" s="91">
        <v>-21.84</v>
      </c>
      <c r="K16" s="91">
        <v>0.02</v>
      </c>
    </row>
    <row r="17" spans="2:11">
      <c r="B17" t="s">
        <v>937</v>
      </c>
      <c r="C17" t="s">
        <v>936</v>
      </c>
      <c r="D17" t="s">
        <v>236</v>
      </c>
      <c r="E17" t="s">
        <v>228</v>
      </c>
      <c r="F17" s="91">
        <v>0</v>
      </c>
      <c r="G17" t="s">
        <v>105</v>
      </c>
      <c r="H17" s="91">
        <v>0</v>
      </c>
      <c r="I17" s="91">
        <v>-20.076339999999998</v>
      </c>
      <c r="J17" s="91">
        <v>79.010000000000005</v>
      </c>
      <c r="K17" s="91">
        <v>-7.0000000000000007E-2</v>
      </c>
    </row>
    <row r="18" spans="2:11">
      <c r="B18" s="92" t="s">
        <v>242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236</v>
      </c>
      <c r="C19" t="s">
        <v>236</v>
      </c>
      <c r="D19" t="s">
        <v>236</v>
      </c>
      <c r="E19" s="19"/>
      <c r="F19" s="91">
        <v>0</v>
      </c>
      <c r="G19" t="s">
        <v>236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938</v>
      </c>
    </row>
    <row r="3" spans="2:17" s="1" customFormat="1">
      <c r="B3" s="2" t="s">
        <v>2</v>
      </c>
      <c r="C3" s="26" t="s">
        <v>939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C12+C18</f>
        <v>152.10326950093582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SUM(C13:C17)</f>
        <v>152.10326950093582</v>
      </c>
    </row>
    <row r="13" spans="2:17">
      <c r="B13" t="s">
        <v>940</v>
      </c>
      <c r="C13" s="99">
        <v>34.17</v>
      </c>
      <c r="D13" s="100">
        <v>43800</v>
      </c>
    </row>
    <row r="14" spans="2:17">
      <c r="B14" t="s">
        <v>941</v>
      </c>
      <c r="C14" s="99">
        <v>24.7422</v>
      </c>
      <c r="D14" s="100">
        <v>44246</v>
      </c>
    </row>
    <row r="15" spans="2:17">
      <c r="B15" t="s">
        <v>942</v>
      </c>
      <c r="C15" s="99">
        <v>81.793909500935825</v>
      </c>
      <c r="D15" s="100">
        <v>44255</v>
      </c>
    </row>
    <row r="16" spans="2:17">
      <c r="B16" t="s">
        <v>943</v>
      </c>
      <c r="C16" s="99">
        <v>11.39716</v>
      </c>
      <c r="D16" s="100">
        <v>44739</v>
      </c>
    </row>
    <row r="17" spans="2:3">
      <c r="B17"/>
      <c r="C17" s="91"/>
    </row>
    <row r="18" spans="2:3">
      <c r="B18" s="97" t="s">
        <v>242</v>
      </c>
      <c r="C18" s="98">
        <v>0</v>
      </c>
    </row>
    <row r="19" spans="2:3">
      <c r="B19" t="s">
        <v>236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938</v>
      </c>
    </row>
    <row r="3" spans="2:18" s="1" customFormat="1">
      <c r="B3" s="2" t="s">
        <v>2</v>
      </c>
      <c r="C3" s="26" t="s">
        <v>939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666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938</v>
      </c>
    </row>
    <row r="3" spans="2:18" s="1" customFormat="1">
      <c r="B3" s="2" t="s">
        <v>2</v>
      </c>
      <c r="C3" s="26" t="s">
        <v>939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800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801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666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938</v>
      </c>
    </row>
    <row r="3" spans="2:53" s="1" customFormat="1">
      <c r="B3" s="2" t="s">
        <v>2</v>
      </c>
      <c r="C3" s="26" t="s">
        <v>939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5.68</v>
      </c>
      <c r="I11" s="7"/>
      <c r="J11" s="7"/>
      <c r="K11" s="90">
        <v>0.76</v>
      </c>
      <c r="L11" s="90">
        <v>8412384.4000000004</v>
      </c>
      <c r="M11" s="7"/>
      <c r="N11" s="90">
        <v>11.014189999999999</v>
      </c>
      <c r="O11" s="90">
        <v>9629.9026736880005</v>
      </c>
      <c r="P11" s="7"/>
      <c r="Q11" s="90">
        <v>100</v>
      </c>
      <c r="R11" s="90">
        <v>34.86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5.68</v>
      </c>
      <c r="K12" s="93">
        <v>0.76</v>
      </c>
      <c r="L12" s="93">
        <v>8412384.4000000004</v>
      </c>
      <c r="N12" s="93">
        <v>11.014189999999999</v>
      </c>
      <c r="O12" s="93">
        <v>9629.9026736880005</v>
      </c>
      <c r="Q12" s="93">
        <v>100</v>
      </c>
      <c r="R12" s="93">
        <v>34.86</v>
      </c>
    </row>
    <row r="13" spans="2:53">
      <c r="B13" s="92" t="s">
        <v>245</v>
      </c>
      <c r="C13" s="16"/>
      <c r="D13" s="16"/>
      <c r="H13" s="93">
        <v>5.43</v>
      </c>
      <c r="K13" s="93">
        <v>-0.18</v>
      </c>
      <c r="L13" s="93">
        <v>3093252.4</v>
      </c>
      <c r="N13" s="93">
        <v>10.9765</v>
      </c>
      <c r="O13" s="93">
        <v>3840.3106867880001</v>
      </c>
      <c r="Q13" s="93">
        <v>39.880000000000003</v>
      </c>
      <c r="R13" s="93">
        <v>13.9</v>
      </c>
    </row>
    <row r="14" spans="2:53">
      <c r="B14" s="92" t="s">
        <v>246</v>
      </c>
      <c r="C14" s="16"/>
      <c r="D14" s="16"/>
      <c r="H14" s="93">
        <v>5.43</v>
      </c>
      <c r="K14" s="93">
        <v>-0.18</v>
      </c>
      <c r="L14" s="93">
        <v>3093252.4</v>
      </c>
      <c r="N14" s="93">
        <v>10.9765</v>
      </c>
      <c r="O14" s="93">
        <v>3840.3106867880001</v>
      </c>
      <c r="Q14" s="93">
        <v>39.880000000000003</v>
      </c>
      <c r="R14" s="93">
        <v>13.9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421886.36</v>
      </c>
      <c r="M15" s="91">
        <v>148.85</v>
      </c>
      <c r="N15" s="91">
        <v>0</v>
      </c>
      <c r="O15" s="91">
        <v>627.97784686</v>
      </c>
      <c r="P15" s="91">
        <v>0</v>
      </c>
      <c r="Q15" s="91">
        <v>6.52</v>
      </c>
      <c r="R15" s="91">
        <v>2.27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5.35</v>
      </c>
      <c r="I16" t="s">
        <v>105</v>
      </c>
      <c r="J16" s="91">
        <v>4</v>
      </c>
      <c r="K16" s="91">
        <v>-0.03</v>
      </c>
      <c r="L16" s="91">
        <v>144315.46</v>
      </c>
      <c r="M16" s="91">
        <v>153.77000000000001</v>
      </c>
      <c r="N16" s="91">
        <v>0</v>
      </c>
      <c r="O16" s="91">
        <v>221.91388284199999</v>
      </c>
      <c r="P16" s="91">
        <v>0</v>
      </c>
      <c r="Q16" s="91">
        <v>2.2999999999999998</v>
      </c>
      <c r="R16" s="91">
        <v>0.8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8.4</v>
      </c>
      <c r="I17" t="s">
        <v>105</v>
      </c>
      <c r="J17" s="91">
        <v>0.75</v>
      </c>
      <c r="K17" s="91">
        <v>0.41</v>
      </c>
      <c r="L17" s="91">
        <v>372072.77</v>
      </c>
      <c r="M17" s="91">
        <v>104.47</v>
      </c>
      <c r="N17" s="91">
        <v>0</v>
      </c>
      <c r="O17" s="91">
        <v>388.704422819</v>
      </c>
      <c r="P17" s="91">
        <v>0</v>
      </c>
      <c r="Q17" s="91">
        <v>4.04</v>
      </c>
      <c r="R17" s="91">
        <v>1.41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23.21</v>
      </c>
      <c r="I18" t="s">
        <v>105</v>
      </c>
      <c r="J18" s="91">
        <v>1</v>
      </c>
      <c r="K18" s="91">
        <v>1.53</v>
      </c>
      <c r="L18" s="91">
        <v>47522.239999999998</v>
      </c>
      <c r="M18" s="91">
        <v>89.81</v>
      </c>
      <c r="N18" s="91">
        <v>0</v>
      </c>
      <c r="O18" s="91">
        <v>42.679723744</v>
      </c>
      <c r="P18" s="91">
        <v>0</v>
      </c>
      <c r="Q18" s="91">
        <v>0.44</v>
      </c>
      <c r="R18" s="91">
        <v>0.15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4.83</v>
      </c>
      <c r="I19" t="s">
        <v>105</v>
      </c>
      <c r="J19" s="91">
        <v>1.75</v>
      </c>
      <c r="K19" s="91">
        <v>-0.17</v>
      </c>
      <c r="L19" s="91">
        <v>135188.57999999999</v>
      </c>
      <c r="M19" s="91">
        <v>111.8</v>
      </c>
      <c r="N19" s="91">
        <v>2.34849</v>
      </c>
      <c r="O19" s="91">
        <v>153.48932244</v>
      </c>
      <c r="P19" s="91">
        <v>0</v>
      </c>
      <c r="Q19" s="91">
        <v>1.59</v>
      </c>
      <c r="R19" s="91">
        <v>0.56000000000000005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543285.04</v>
      </c>
      <c r="M20" s="91">
        <v>118.16</v>
      </c>
      <c r="N20" s="91">
        <v>0</v>
      </c>
      <c r="O20" s="91">
        <v>641.94560326400006</v>
      </c>
      <c r="P20" s="91">
        <v>0</v>
      </c>
      <c r="Q20" s="91">
        <v>6.67</v>
      </c>
      <c r="R20" s="91">
        <v>2.3199999999999998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6.88</v>
      </c>
      <c r="I21" t="s">
        <v>105</v>
      </c>
      <c r="J21" s="91">
        <v>0.75</v>
      </c>
      <c r="K21" s="91">
        <v>0.18</v>
      </c>
      <c r="L21" s="91">
        <v>105066.66</v>
      </c>
      <c r="M21" s="91">
        <v>105.4</v>
      </c>
      <c r="N21" s="91">
        <v>0</v>
      </c>
      <c r="O21" s="91">
        <v>110.74025964</v>
      </c>
      <c r="P21" s="91">
        <v>0</v>
      </c>
      <c r="Q21" s="91">
        <v>1.1499999999999999</v>
      </c>
      <c r="R21" s="91">
        <v>0.4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666344.9</v>
      </c>
      <c r="M22" s="91">
        <v>102.87</v>
      </c>
      <c r="N22" s="91">
        <v>0</v>
      </c>
      <c r="O22" s="91">
        <v>685.46899862999999</v>
      </c>
      <c r="P22" s="91">
        <v>0</v>
      </c>
      <c r="Q22" s="91">
        <v>7.12</v>
      </c>
      <c r="R22" s="91">
        <v>2.48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18.03</v>
      </c>
      <c r="I23" t="s">
        <v>105</v>
      </c>
      <c r="J23" s="91">
        <v>2.75</v>
      </c>
      <c r="K23" s="91">
        <v>1.3</v>
      </c>
      <c r="L23" s="91">
        <v>61114.01</v>
      </c>
      <c r="M23" s="91">
        <v>138.25</v>
      </c>
      <c r="N23" s="91">
        <v>0</v>
      </c>
      <c r="O23" s="91">
        <v>84.490118824999996</v>
      </c>
      <c r="P23" s="91">
        <v>0</v>
      </c>
      <c r="Q23" s="91">
        <v>0.88</v>
      </c>
      <c r="R23" s="91">
        <v>0.31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277</v>
      </c>
      <c r="H24" s="91">
        <v>13.79</v>
      </c>
      <c r="I24" t="s">
        <v>105</v>
      </c>
      <c r="J24" s="91">
        <v>4</v>
      </c>
      <c r="K24" s="91">
        <v>1.05</v>
      </c>
      <c r="L24" s="91">
        <v>293252.2</v>
      </c>
      <c r="M24" s="91">
        <v>177.18</v>
      </c>
      <c r="N24" s="91">
        <v>0</v>
      </c>
      <c r="O24" s="91">
        <v>519.58424795999997</v>
      </c>
      <c r="P24" s="91">
        <v>0</v>
      </c>
      <c r="Q24" s="91">
        <v>5.4</v>
      </c>
      <c r="R24" s="91">
        <v>1.88</v>
      </c>
    </row>
    <row r="25" spans="2:18">
      <c r="B25" t="s">
        <v>278</v>
      </c>
      <c r="C25" t="s">
        <v>279</v>
      </c>
      <c r="D25" t="s">
        <v>103</v>
      </c>
      <c r="E25" t="s">
        <v>249</v>
      </c>
      <c r="F25" t="s">
        <v>154</v>
      </c>
      <c r="G25" t="s">
        <v>280</v>
      </c>
      <c r="H25" s="91">
        <v>3.85</v>
      </c>
      <c r="I25" t="s">
        <v>105</v>
      </c>
      <c r="J25" s="91">
        <v>2.75</v>
      </c>
      <c r="K25" s="91">
        <v>-0.37</v>
      </c>
      <c r="L25" s="91">
        <v>303204.18</v>
      </c>
      <c r="M25" s="91">
        <v>116.98</v>
      </c>
      <c r="N25" s="91">
        <v>8.6280099999999997</v>
      </c>
      <c r="O25" s="91">
        <v>363.31625976399999</v>
      </c>
      <c r="P25" s="91">
        <v>0</v>
      </c>
      <c r="Q25" s="91">
        <v>3.77</v>
      </c>
      <c r="R25" s="91">
        <v>1.32</v>
      </c>
    </row>
    <row r="26" spans="2:18">
      <c r="B26" s="92" t="s">
        <v>281</v>
      </c>
      <c r="C26" s="16"/>
      <c r="D26" s="16"/>
      <c r="H26" s="93">
        <v>5.85</v>
      </c>
      <c r="K26" s="93">
        <v>1.37</v>
      </c>
      <c r="L26" s="93">
        <v>5319132</v>
      </c>
      <c r="N26" s="93">
        <v>3.7690000000000001E-2</v>
      </c>
      <c r="O26" s="93">
        <v>5789.5919868999999</v>
      </c>
      <c r="Q26" s="93">
        <v>60.12</v>
      </c>
      <c r="R26" s="93">
        <v>20.96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5.85</v>
      </c>
      <c r="K29" s="93">
        <v>1.37</v>
      </c>
      <c r="L29" s="93">
        <v>5319132</v>
      </c>
      <c r="N29" s="93">
        <v>3.7690000000000001E-2</v>
      </c>
      <c r="O29" s="93">
        <v>5789.5919868999999</v>
      </c>
      <c r="Q29" s="93">
        <v>60.12</v>
      </c>
      <c r="R29" s="93">
        <v>20.96</v>
      </c>
    </row>
    <row r="30" spans="2:18">
      <c r="B30" t="s">
        <v>284</v>
      </c>
      <c r="C30" t="s">
        <v>285</v>
      </c>
      <c r="D30" t="s">
        <v>103</v>
      </c>
      <c r="E30" t="s">
        <v>249</v>
      </c>
      <c r="F30" t="s">
        <v>154</v>
      </c>
      <c r="G30" t="s">
        <v>286</v>
      </c>
      <c r="H30" s="91">
        <v>9.06</v>
      </c>
      <c r="I30" t="s">
        <v>105</v>
      </c>
      <c r="J30" s="91">
        <v>2.25</v>
      </c>
      <c r="K30" s="91">
        <v>2.21</v>
      </c>
      <c r="L30" s="91">
        <v>6869</v>
      </c>
      <c r="M30" s="91">
        <v>100.4</v>
      </c>
      <c r="N30" s="91">
        <v>3.7690000000000001E-2</v>
      </c>
      <c r="O30" s="91">
        <v>6.9341660000000003</v>
      </c>
      <c r="P30" s="91">
        <v>0</v>
      </c>
      <c r="Q30" s="91">
        <v>7.0000000000000007E-2</v>
      </c>
      <c r="R30" s="91">
        <v>0.03</v>
      </c>
    </row>
    <row r="31" spans="2:18">
      <c r="B31" t="s">
        <v>287</v>
      </c>
      <c r="C31" t="s">
        <v>288</v>
      </c>
      <c r="D31" t="s">
        <v>103</v>
      </c>
      <c r="E31" t="s">
        <v>249</v>
      </c>
      <c r="F31" t="s">
        <v>154</v>
      </c>
      <c r="G31" t="s">
        <v>289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777076</v>
      </c>
      <c r="M31" s="91">
        <v>100.08</v>
      </c>
      <c r="N31" s="91">
        <v>0</v>
      </c>
      <c r="O31" s="91">
        <v>777.69766079999999</v>
      </c>
      <c r="P31" s="91">
        <v>0.01</v>
      </c>
      <c r="Q31" s="91">
        <v>8.08</v>
      </c>
      <c r="R31" s="91">
        <v>2.81</v>
      </c>
    </row>
    <row r="32" spans="2:18">
      <c r="B32" t="s">
        <v>290</v>
      </c>
      <c r="C32" t="s">
        <v>291</v>
      </c>
      <c r="D32" t="s">
        <v>103</v>
      </c>
      <c r="E32" t="s">
        <v>249</v>
      </c>
      <c r="F32" t="s">
        <v>154</v>
      </c>
      <c r="G32" t="s">
        <v>292</v>
      </c>
      <c r="H32" s="91">
        <v>3.06</v>
      </c>
      <c r="I32" t="s">
        <v>105</v>
      </c>
      <c r="J32" s="91">
        <v>5.5</v>
      </c>
      <c r="K32" s="91">
        <v>0.89</v>
      </c>
      <c r="L32" s="91">
        <v>553806</v>
      </c>
      <c r="M32" s="91">
        <v>118.75</v>
      </c>
      <c r="N32" s="91">
        <v>0</v>
      </c>
      <c r="O32" s="91">
        <v>657.64462500000002</v>
      </c>
      <c r="P32" s="91">
        <v>0</v>
      </c>
      <c r="Q32" s="91">
        <v>6.83</v>
      </c>
      <c r="R32" s="91">
        <v>2.38</v>
      </c>
    </row>
    <row r="33" spans="2:18">
      <c r="B33" t="s">
        <v>293</v>
      </c>
      <c r="C33" t="s">
        <v>294</v>
      </c>
      <c r="D33" t="s">
        <v>103</v>
      </c>
      <c r="E33" t="s">
        <v>249</v>
      </c>
      <c r="F33" t="s">
        <v>154</v>
      </c>
      <c r="G33" t="s">
        <v>295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67946</v>
      </c>
      <c r="M33" s="91">
        <v>105.94</v>
      </c>
      <c r="N33" s="91">
        <v>0</v>
      </c>
      <c r="O33" s="91">
        <v>71.981992399999996</v>
      </c>
      <c r="P33" s="91">
        <v>0</v>
      </c>
      <c r="Q33" s="91">
        <v>0.75</v>
      </c>
      <c r="R33" s="91">
        <v>0.26</v>
      </c>
    </row>
    <row r="34" spans="2:18">
      <c r="B34" t="s">
        <v>296</v>
      </c>
      <c r="C34" t="s">
        <v>297</v>
      </c>
      <c r="D34" t="s">
        <v>103</v>
      </c>
      <c r="E34" t="s">
        <v>249</v>
      </c>
      <c r="F34" t="s">
        <v>154</v>
      </c>
      <c r="G34" t="s">
        <v>298</v>
      </c>
      <c r="H34" s="91">
        <v>7.82</v>
      </c>
      <c r="I34" t="s">
        <v>105</v>
      </c>
      <c r="J34" s="91">
        <v>2</v>
      </c>
      <c r="K34" s="91">
        <v>2</v>
      </c>
      <c r="L34" s="91">
        <v>650171</v>
      </c>
      <c r="M34" s="91">
        <v>101.03</v>
      </c>
      <c r="N34" s="91">
        <v>0</v>
      </c>
      <c r="O34" s="91">
        <v>656.86776129999998</v>
      </c>
      <c r="P34" s="91">
        <v>0</v>
      </c>
      <c r="Q34" s="91">
        <v>6.82</v>
      </c>
      <c r="R34" s="91">
        <v>2.38</v>
      </c>
    </row>
    <row r="35" spans="2:18">
      <c r="B35" t="s">
        <v>299</v>
      </c>
      <c r="C35" t="s">
        <v>300</v>
      </c>
      <c r="D35" t="s">
        <v>103</v>
      </c>
      <c r="E35" t="s">
        <v>249</v>
      </c>
      <c r="F35" t="s">
        <v>154</v>
      </c>
      <c r="G35" t="s">
        <v>301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414495</v>
      </c>
      <c r="M35" s="91">
        <v>111.75</v>
      </c>
      <c r="N35" s="91">
        <v>0</v>
      </c>
      <c r="O35" s="91">
        <v>463.19816250000002</v>
      </c>
      <c r="P35" s="91">
        <v>0.01</v>
      </c>
      <c r="Q35" s="91">
        <v>4.8099999999999996</v>
      </c>
      <c r="R35" s="91">
        <v>1.68</v>
      </c>
    </row>
    <row r="36" spans="2:18">
      <c r="B36" t="s">
        <v>302</v>
      </c>
      <c r="C36" t="s">
        <v>303</v>
      </c>
      <c r="D36" t="s">
        <v>103</v>
      </c>
      <c r="E36" t="s">
        <v>249</v>
      </c>
      <c r="F36" t="s">
        <v>154</v>
      </c>
      <c r="G36" t="s">
        <v>304</v>
      </c>
      <c r="H36" s="91">
        <v>6.56</v>
      </c>
      <c r="I36" t="s">
        <v>105</v>
      </c>
      <c r="J36" s="91">
        <v>1.75</v>
      </c>
      <c r="K36" s="91">
        <v>1.79</v>
      </c>
      <c r="L36" s="91">
        <v>417974</v>
      </c>
      <c r="M36" s="91">
        <v>99.93</v>
      </c>
      <c r="N36" s="91">
        <v>0</v>
      </c>
      <c r="O36" s="91">
        <v>417.6814182</v>
      </c>
      <c r="P36" s="91">
        <v>0</v>
      </c>
      <c r="Q36" s="91">
        <v>4.34</v>
      </c>
      <c r="R36" s="91">
        <v>1.51</v>
      </c>
    </row>
    <row r="37" spans="2:18">
      <c r="B37" t="s">
        <v>305</v>
      </c>
      <c r="C37" t="s">
        <v>306</v>
      </c>
      <c r="D37" t="s">
        <v>103</v>
      </c>
      <c r="E37" t="s">
        <v>249</v>
      </c>
      <c r="F37" t="s">
        <v>154</v>
      </c>
      <c r="G37" t="s">
        <v>307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426211</v>
      </c>
      <c r="M37" s="91">
        <v>109.6</v>
      </c>
      <c r="N37" s="91">
        <v>0</v>
      </c>
      <c r="O37" s="91">
        <v>467.12725599999999</v>
      </c>
      <c r="P37" s="91">
        <v>0</v>
      </c>
      <c r="Q37" s="91">
        <v>4.8499999999999996</v>
      </c>
      <c r="R37" s="91">
        <v>1.69</v>
      </c>
    </row>
    <row r="38" spans="2:18">
      <c r="B38" t="s">
        <v>308</v>
      </c>
      <c r="C38" t="s">
        <v>309</v>
      </c>
      <c r="D38" t="s">
        <v>103</v>
      </c>
      <c r="E38" t="s">
        <v>249</v>
      </c>
      <c r="F38" t="s">
        <v>154</v>
      </c>
      <c r="G38" t="s">
        <v>310</v>
      </c>
      <c r="H38" s="91">
        <v>4.13</v>
      </c>
      <c r="I38" t="s">
        <v>105</v>
      </c>
      <c r="J38" s="91">
        <v>4.25</v>
      </c>
      <c r="K38" s="91">
        <v>1.19</v>
      </c>
      <c r="L38" s="91">
        <v>85039</v>
      </c>
      <c r="M38" s="91">
        <v>115.5</v>
      </c>
      <c r="N38" s="91">
        <v>0</v>
      </c>
      <c r="O38" s="91">
        <v>98.220044999999999</v>
      </c>
      <c r="P38" s="91">
        <v>0</v>
      </c>
      <c r="Q38" s="91">
        <v>1.02</v>
      </c>
      <c r="R38" s="91">
        <v>0.36</v>
      </c>
    </row>
    <row r="39" spans="2:18">
      <c r="B39" t="s">
        <v>311</v>
      </c>
      <c r="C39" t="s">
        <v>312</v>
      </c>
      <c r="D39" t="s">
        <v>103</v>
      </c>
      <c r="E39" t="s">
        <v>249</v>
      </c>
      <c r="F39" t="s">
        <v>154</v>
      </c>
      <c r="G39" t="s">
        <v>313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530793</v>
      </c>
      <c r="M39" s="91">
        <v>101.21</v>
      </c>
      <c r="N39" s="91">
        <v>0</v>
      </c>
      <c r="O39" s="91">
        <v>537.21559530000002</v>
      </c>
      <c r="P39" s="91">
        <v>0</v>
      </c>
      <c r="Q39" s="91">
        <v>5.58</v>
      </c>
      <c r="R39" s="91">
        <v>1.94</v>
      </c>
    </row>
    <row r="40" spans="2:18">
      <c r="B40" t="s">
        <v>314</v>
      </c>
      <c r="C40" t="s">
        <v>315</v>
      </c>
      <c r="D40" t="s">
        <v>103</v>
      </c>
      <c r="E40" t="s">
        <v>249</v>
      </c>
      <c r="F40" t="s">
        <v>154</v>
      </c>
      <c r="G40" t="s">
        <v>316</v>
      </c>
      <c r="H40" s="91">
        <v>0.66</v>
      </c>
      <c r="I40" t="s">
        <v>105</v>
      </c>
      <c r="J40" s="91">
        <v>2.25</v>
      </c>
      <c r="K40" s="91">
        <v>0.18</v>
      </c>
      <c r="L40" s="91">
        <v>211685</v>
      </c>
      <c r="M40" s="91">
        <v>102.13</v>
      </c>
      <c r="N40" s="91">
        <v>0</v>
      </c>
      <c r="O40" s="91">
        <v>216.19389050000001</v>
      </c>
      <c r="P40" s="91">
        <v>0</v>
      </c>
      <c r="Q40" s="91">
        <v>2.25</v>
      </c>
      <c r="R40" s="91">
        <v>0.78</v>
      </c>
    </row>
    <row r="41" spans="2:18">
      <c r="B41" t="s">
        <v>317</v>
      </c>
      <c r="C41" t="s">
        <v>318</v>
      </c>
      <c r="D41" t="s">
        <v>103</v>
      </c>
      <c r="E41" t="s">
        <v>249</v>
      </c>
      <c r="F41" t="s">
        <v>154</v>
      </c>
      <c r="G41" t="s">
        <v>319</v>
      </c>
      <c r="H41" s="91">
        <v>6.52</v>
      </c>
      <c r="I41" t="s">
        <v>105</v>
      </c>
      <c r="J41" s="91">
        <v>6.25</v>
      </c>
      <c r="K41" s="91">
        <v>1.9</v>
      </c>
      <c r="L41" s="91">
        <v>235860</v>
      </c>
      <c r="M41" s="91">
        <v>138.05000000000001</v>
      </c>
      <c r="N41" s="91">
        <v>0</v>
      </c>
      <c r="O41" s="91">
        <v>325.60473000000002</v>
      </c>
      <c r="P41" s="91">
        <v>0</v>
      </c>
      <c r="Q41" s="91">
        <v>3.38</v>
      </c>
      <c r="R41" s="91">
        <v>1.18</v>
      </c>
    </row>
    <row r="42" spans="2:18">
      <c r="B42" t="s">
        <v>320</v>
      </c>
      <c r="C42" t="s">
        <v>321</v>
      </c>
      <c r="D42" t="s">
        <v>103</v>
      </c>
      <c r="E42" t="s">
        <v>249</v>
      </c>
      <c r="F42" t="s">
        <v>154</v>
      </c>
      <c r="G42" t="s">
        <v>250</v>
      </c>
      <c r="H42" s="91">
        <v>5.01</v>
      </c>
      <c r="I42" t="s">
        <v>105</v>
      </c>
      <c r="J42" s="91">
        <v>3.75</v>
      </c>
      <c r="K42" s="91">
        <v>1.44</v>
      </c>
      <c r="L42" s="91">
        <v>98010</v>
      </c>
      <c r="M42" s="91">
        <v>114.03</v>
      </c>
      <c r="N42" s="91">
        <v>0</v>
      </c>
      <c r="O42" s="91">
        <v>111.760803</v>
      </c>
      <c r="P42" s="91">
        <v>0</v>
      </c>
      <c r="Q42" s="91">
        <v>1.1599999999999999</v>
      </c>
      <c r="R42" s="91">
        <v>0.4</v>
      </c>
    </row>
    <row r="43" spans="2:18">
      <c r="B43" t="s">
        <v>322</v>
      </c>
      <c r="C43" t="s">
        <v>323</v>
      </c>
      <c r="D43" t="s">
        <v>103</v>
      </c>
      <c r="E43" t="s">
        <v>249</v>
      </c>
      <c r="F43" t="s">
        <v>154</v>
      </c>
      <c r="G43" t="s">
        <v>324</v>
      </c>
      <c r="H43" s="91">
        <v>14.91</v>
      </c>
      <c r="I43" t="s">
        <v>105</v>
      </c>
      <c r="J43" s="91">
        <v>5.5</v>
      </c>
      <c r="K43" s="91">
        <v>2.97</v>
      </c>
      <c r="L43" s="91">
        <v>284001</v>
      </c>
      <c r="M43" s="91">
        <v>145.85</v>
      </c>
      <c r="N43" s="91">
        <v>0</v>
      </c>
      <c r="O43" s="91">
        <v>414.21545850000001</v>
      </c>
      <c r="P43" s="91">
        <v>0</v>
      </c>
      <c r="Q43" s="91">
        <v>4.3</v>
      </c>
      <c r="R43" s="91">
        <v>1.5</v>
      </c>
    </row>
    <row r="44" spans="2:18">
      <c r="B44" t="s">
        <v>325</v>
      </c>
      <c r="C44" t="s">
        <v>326</v>
      </c>
      <c r="D44" t="s">
        <v>103</v>
      </c>
      <c r="E44" t="s">
        <v>249</v>
      </c>
      <c r="F44" t="s">
        <v>154</v>
      </c>
      <c r="G44" t="s">
        <v>327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559196</v>
      </c>
      <c r="M44" s="91">
        <v>101.44</v>
      </c>
      <c r="N44" s="91">
        <v>0</v>
      </c>
      <c r="O44" s="91">
        <v>567.24842239999998</v>
      </c>
      <c r="P44" s="91">
        <v>0</v>
      </c>
      <c r="Q44" s="91">
        <v>5.89</v>
      </c>
      <c r="R44" s="91">
        <v>2.0499999999999998</v>
      </c>
    </row>
    <row r="45" spans="2:18">
      <c r="B45" s="92" t="s">
        <v>328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236</v>
      </c>
      <c r="C46" t="s">
        <v>236</v>
      </c>
      <c r="D46" s="16"/>
      <c r="E46" t="s">
        <v>236</v>
      </c>
      <c r="H46" s="91">
        <v>0</v>
      </c>
      <c r="I46" t="s">
        <v>236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329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236</v>
      </c>
      <c r="C48" t="s">
        <v>236</v>
      </c>
      <c r="D48" s="16"/>
      <c r="E48" t="s">
        <v>236</v>
      </c>
      <c r="H48" s="91">
        <v>0</v>
      </c>
      <c r="I48" t="s">
        <v>236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242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236</v>
      </c>
      <c r="C51" t="s">
        <v>236</v>
      </c>
      <c r="D51" s="16"/>
      <c r="E51" t="s">
        <v>236</v>
      </c>
      <c r="H51" s="91">
        <v>0</v>
      </c>
      <c r="I51" t="s">
        <v>236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331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236</v>
      </c>
      <c r="C53" t="s">
        <v>236</v>
      </c>
      <c r="D53" s="16"/>
      <c r="E53" t="s">
        <v>236</v>
      </c>
      <c r="H53" s="91">
        <v>0</v>
      </c>
      <c r="I53" t="s">
        <v>236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332</v>
      </c>
      <c r="C54" s="16"/>
      <c r="D54" s="16"/>
    </row>
    <row r="55" spans="2:18">
      <c r="B55" t="s">
        <v>333</v>
      </c>
      <c r="C55" s="16"/>
      <c r="D55" s="16"/>
    </row>
    <row r="56" spans="2:18">
      <c r="B56" t="s">
        <v>334</v>
      </c>
      <c r="C56" s="16"/>
      <c r="D56" s="16"/>
    </row>
    <row r="57" spans="2:18">
      <c r="B57" t="s">
        <v>335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938</v>
      </c>
    </row>
    <row r="3" spans="2:23" s="1" customFormat="1">
      <c r="B3" s="2" t="s">
        <v>2</v>
      </c>
      <c r="C3" s="26" t="s">
        <v>939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800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801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666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332</v>
      </c>
      <c r="D27" s="16"/>
    </row>
    <row r="28" spans="2:23">
      <c r="B28" t="s">
        <v>333</v>
      </c>
      <c r="D28" s="16"/>
    </row>
    <row r="29" spans="2:23">
      <c r="B29" t="s">
        <v>334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938</v>
      </c>
    </row>
    <row r="3" spans="2:68" s="1" customFormat="1">
      <c r="B3" s="2" t="s">
        <v>2</v>
      </c>
      <c r="C3" s="26" t="s">
        <v>939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332</v>
      </c>
      <c r="C25" s="16"/>
      <c r="D25" s="16"/>
      <c r="E25" s="16"/>
      <c r="F25" s="16"/>
      <c r="G25" s="16"/>
    </row>
    <row r="26" spans="2:21">
      <c r="B26" t="s">
        <v>333</v>
      </c>
      <c r="C26" s="16"/>
      <c r="D26" s="16"/>
      <c r="E26" s="16"/>
      <c r="F26" s="16"/>
      <c r="G26" s="16"/>
    </row>
    <row r="27" spans="2:21">
      <c r="B27" t="s">
        <v>334</v>
      </c>
      <c r="C27" s="16"/>
      <c r="D27" s="16"/>
      <c r="E27" s="16"/>
      <c r="F27" s="16"/>
      <c r="G27" s="16"/>
    </row>
    <row r="28" spans="2:21">
      <c r="B28" t="s">
        <v>335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938</v>
      </c>
    </row>
    <row r="3" spans="2:66" s="1" customFormat="1">
      <c r="B3" s="2" t="s">
        <v>2</v>
      </c>
      <c r="C3" s="26" t="s">
        <v>939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4.47</v>
      </c>
      <c r="L11" s="7"/>
      <c r="M11" s="7"/>
      <c r="N11" s="90">
        <v>1.1599999999999999</v>
      </c>
      <c r="O11" s="90">
        <v>5454143.9800000004</v>
      </c>
      <c r="P11" s="33"/>
      <c r="Q11" s="90">
        <v>14.02145</v>
      </c>
      <c r="R11" s="90">
        <v>6176.5561449790002</v>
      </c>
      <c r="S11" s="7"/>
      <c r="T11" s="90">
        <v>100</v>
      </c>
      <c r="U11" s="90">
        <v>22.36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4.47</v>
      </c>
      <c r="N12" s="93">
        <v>1.1599999999999999</v>
      </c>
      <c r="O12" s="93">
        <v>5454143.9800000004</v>
      </c>
      <c r="Q12" s="93">
        <v>14.02145</v>
      </c>
      <c r="R12" s="93">
        <v>6176.5561449790002</v>
      </c>
      <c r="T12" s="93">
        <v>100</v>
      </c>
      <c r="U12" s="93">
        <v>22.36</v>
      </c>
    </row>
    <row r="13" spans="2:66">
      <c r="B13" s="92" t="s">
        <v>336</v>
      </c>
      <c r="C13" s="16"/>
      <c r="D13" s="16"/>
      <c r="E13" s="16"/>
      <c r="F13" s="16"/>
      <c r="K13" s="93">
        <v>4.4800000000000004</v>
      </c>
      <c r="N13" s="93">
        <v>0.73</v>
      </c>
      <c r="O13" s="93">
        <v>4425583.51</v>
      </c>
      <c r="Q13" s="93">
        <v>11.593680000000001</v>
      </c>
      <c r="R13" s="93">
        <v>5130.9679497039997</v>
      </c>
      <c r="T13" s="93">
        <v>83.07</v>
      </c>
      <c r="U13" s="93">
        <v>18.57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227</v>
      </c>
      <c r="I14" t="s">
        <v>228</v>
      </c>
      <c r="J14" t="s">
        <v>344</v>
      </c>
      <c r="K14" s="91">
        <v>6.57</v>
      </c>
      <c r="L14" t="s">
        <v>105</v>
      </c>
      <c r="M14" s="91">
        <v>0.83</v>
      </c>
      <c r="N14" s="91">
        <v>0.77</v>
      </c>
      <c r="O14" s="91">
        <v>44325</v>
      </c>
      <c r="P14" s="91">
        <v>100.83</v>
      </c>
      <c r="Q14" s="91">
        <v>0</v>
      </c>
      <c r="R14" s="91">
        <v>44.692897500000001</v>
      </c>
      <c r="S14" s="91">
        <v>0</v>
      </c>
      <c r="T14" s="91">
        <v>0.72</v>
      </c>
      <c r="U14" s="91">
        <v>0.16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342</v>
      </c>
      <c r="G15" t="s">
        <v>343</v>
      </c>
      <c r="H15" t="s">
        <v>227</v>
      </c>
      <c r="I15" t="s">
        <v>228</v>
      </c>
      <c r="J15" t="s">
        <v>347</v>
      </c>
      <c r="K15" s="91">
        <v>1.73</v>
      </c>
      <c r="L15" t="s">
        <v>105</v>
      </c>
      <c r="M15" s="91">
        <v>0.59</v>
      </c>
      <c r="N15" s="91">
        <v>-0.32</v>
      </c>
      <c r="O15" s="91">
        <v>450593</v>
      </c>
      <c r="P15" s="91">
        <v>102.13</v>
      </c>
      <c r="Q15" s="91">
        <v>0</v>
      </c>
      <c r="R15" s="91">
        <v>460.19063089999997</v>
      </c>
      <c r="S15" s="91">
        <v>0.01</v>
      </c>
      <c r="T15" s="91">
        <v>7.45</v>
      </c>
      <c r="U15" s="91">
        <v>1.67</v>
      </c>
    </row>
    <row r="16" spans="2:66">
      <c r="B16" t="s">
        <v>348</v>
      </c>
      <c r="C16" t="s">
        <v>349</v>
      </c>
      <c r="D16" t="s">
        <v>103</v>
      </c>
      <c r="E16" t="s">
        <v>126</v>
      </c>
      <c r="F16" t="s">
        <v>350</v>
      </c>
      <c r="G16" t="s">
        <v>343</v>
      </c>
      <c r="H16" t="s">
        <v>227</v>
      </c>
      <c r="I16" t="s">
        <v>228</v>
      </c>
      <c r="J16" t="s">
        <v>351</v>
      </c>
      <c r="K16" s="91">
        <v>3.92</v>
      </c>
      <c r="L16" t="s">
        <v>105</v>
      </c>
      <c r="M16" s="91">
        <v>0.99</v>
      </c>
      <c r="N16" s="91">
        <v>0.22</v>
      </c>
      <c r="O16" s="91">
        <v>300000</v>
      </c>
      <c r="P16" s="91">
        <v>104.2</v>
      </c>
      <c r="Q16" s="91">
        <v>0</v>
      </c>
      <c r="R16" s="91">
        <v>312.60000000000002</v>
      </c>
      <c r="S16" s="91">
        <v>0.01</v>
      </c>
      <c r="T16" s="91">
        <v>5.0599999999999996</v>
      </c>
      <c r="U16" s="91">
        <v>1.1299999999999999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350</v>
      </c>
      <c r="G17" t="s">
        <v>343</v>
      </c>
      <c r="H17" t="s">
        <v>227</v>
      </c>
      <c r="I17" t="s">
        <v>228</v>
      </c>
      <c r="J17" t="s">
        <v>354</v>
      </c>
      <c r="K17" s="91">
        <v>5.87</v>
      </c>
      <c r="L17" t="s">
        <v>105</v>
      </c>
      <c r="M17" s="91">
        <v>0.86</v>
      </c>
      <c r="N17" s="91">
        <v>0.72</v>
      </c>
      <c r="O17" s="91">
        <v>302000</v>
      </c>
      <c r="P17" s="91">
        <v>102.01</v>
      </c>
      <c r="Q17" s="91">
        <v>2.6282999999999999</v>
      </c>
      <c r="R17" s="91">
        <v>310.69850000000002</v>
      </c>
      <c r="S17" s="91">
        <v>0.01</v>
      </c>
      <c r="T17" s="91">
        <v>5.03</v>
      </c>
      <c r="U17" s="91">
        <v>1.1200000000000001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350</v>
      </c>
      <c r="G18" t="s">
        <v>343</v>
      </c>
      <c r="H18" t="s">
        <v>227</v>
      </c>
      <c r="I18" t="s">
        <v>228</v>
      </c>
      <c r="J18" t="s">
        <v>357</v>
      </c>
      <c r="K18" s="91">
        <v>11.17</v>
      </c>
      <c r="L18" t="s">
        <v>105</v>
      </c>
      <c r="M18" s="91">
        <v>0.47</v>
      </c>
      <c r="N18" s="91">
        <v>0.81</v>
      </c>
      <c r="O18" s="91">
        <v>50406</v>
      </c>
      <c r="P18" s="91">
        <v>102.15</v>
      </c>
      <c r="Q18" s="91">
        <v>0</v>
      </c>
      <c r="R18" s="91">
        <v>51.489728999999997</v>
      </c>
      <c r="S18" s="91">
        <v>0.01</v>
      </c>
      <c r="T18" s="91">
        <v>0.83</v>
      </c>
      <c r="U18" s="91">
        <v>0.19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360</v>
      </c>
      <c r="G19" t="s">
        <v>343</v>
      </c>
      <c r="H19" t="s">
        <v>227</v>
      </c>
      <c r="I19" t="s">
        <v>228</v>
      </c>
      <c r="J19" t="s">
        <v>344</v>
      </c>
      <c r="K19" s="91">
        <v>4.99</v>
      </c>
      <c r="L19" t="s">
        <v>105</v>
      </c>
      <c r="M19" s="91">
        <v>0.6</v>
      </c>
      <c r="N19" s="91">
        <v>0.53</v>
      </c>
      <c r="O19" s="91">
        <v>3726</v>
      </c>
      <c r="P19" s="91">
        <v>101.6</v>
      </c>
      <c r="Q19" s="91">
        <v>0</v>
      </c>
      <c r="R19" s="91">
        <v>3.7856160000000001</v>
      </c>
      <c r="S19" s="91">
        <v>0</v>
      </c>
      <c r="T19" s="91">
        <v>0.06</v>
      </c>
      <c r="U19" s="91">
        <v>0.01</v>
      </c>
    </row>
    <row r="20" spans="2:21">
      <c r="B20" t="s">
        <v>361</v>
      </c>
      <c r="C20" t="s">
        <v>362</v>
      </c>
      <c r="D20" t="s">
        <v>103</v>
      </c>
      <c r="E20" t="s">
        <v>126</v>
      </c>
      <c r="F20" t="s">
        <v>360</v>
      </c>
      <c r="G20" t="s">
        <v>343</v>
      </c>
      <c r="H20" t="s">
        <v>227</v>
      </c>
      <c r="I20" t="s">
        <v>228</v>
      </c>
      <c r="J20" t="s">
        <v>363</v>
      </c>
      <c r="K20" s="91">
        <v>3.57</v>
      </c>
      <c r="L20" t="s">
        <v>105</v>
      </c>
      <c r="M20" s="91">
        <v>5</v>
      </c>
      <c r="N20" s="91">
        <v>0.12</v>
      </c>
      <c r="O20" s="91">
        <v>56646</v>
      </c>
      <c r="P20" s="91">
        <v>123.62</v>
      </c>
      <c r="Q20" s="91">
        <v>0</v>
      </c>
      <c r="R20" s="91">
        <v>70.025785200000001</v>
      </c>
      <c r="S20" s="91">
        <v>0</v>
      </c>
      <c r="T20" s="91">
        <v>1.1299999999999999</v>
      </c>
      <c r="U20" s="91">
        <v>0.25</v>
      </c>
    </row>
    <row r="21" spans="2:21">
      <c r="B21" t="s">
        <v>364</v>
      </c>
      <c r="C21" t="s">
        <v>365</v>
      </c>
      <c r="D21" t="s">
        <v>103</v>
      </c>
      <c r="E21" t="s">
        <v>126</v>
      </c>
      <c r="F21" t="s">
        <v>366</v>
      </c>
      <c r="G21" t="s">
        <v>367</v>
      </c>
      <c r="H21" t="s">
        <v>368</v>
      </c>
      <c r="I21" t="s">
        <v>153</v>
      </c>
      <c r="J21" t="s">
        <v>369</v>
      </c>
      <c r="K21" s="91">
        <v>5.72</v>
      </c>
      <c r="L21" t="s">
        <v>105</v>
      </c>
      <c r="M21" s="91">
        <v>1.34</v>
      </c>
      <c r="N21" s="91">
        <v>1.23</v>
      </c>
      <c r="O21" s="91">
        <v>386000</v>
      </c>
      <c r="P21" s="91">
        <v>102.49</v>
      </c>
      <c r="Q21" s="91">
        <v>0</v>
      </c>
      <c r="R21" s="91">
        <v>395.6114</v>
      </c>
      <c r="S21" s="91">
        <v>0.01</v>
      </c>
      <c r="T21" s="91">
        <v>6.41</v>
      </c>
      <c r="U21" s="91">
        <v>1.43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366</v>
      </c>
      <c r="G22" t="s">
        <v>367</v>
      </c>
      <c r="H22" t="s">
        <v>372</v>
      </c>
      <c r="I22" t="s">
        <v>228</v>
      </c>
      <c r="J22" t="s">
        <v>373</v>
      </c>
      <c r="K22" s="91">
        <v>3.47</v>
      </c>
      <c r="L22" t="s">
        <v>105</v>
      </c>
      <c r="M22" s="91">
        <v>0.65</v>
      </c>
      <c r="N22" s="91">
        <v>0.26</v>
      </c>
      <c r="O22" s="91">
        <v>42651.87</v>
      </c>
      <c r="P22" s="91">
        <v>101.56</v>
      </c>
      <c r="Q22" s="91">
        <v>0.13888</v>
      </c>
      <c r="R22" s="91">
        <v>43.456119172000001</v>
      </c>
      <c r="S22" s="91">
        <v>0</v>
      </c>
      <c r="T22" s="91">
        <v>0.7</v>
      </c>
      <c r="U22" s="91">
        <v>0.16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342</v>
      </c>
      <c r="G23" t="s">
        <v>343</v>
      </c>
      <c r="H23" t="s">
        <v>372</v>
      </c>
      <c r="I23" t="s">
        <v>228</v>
      </c>
      <c r="J23" t="s">
        <v>376</v>
      </c>
      <c r="K23" s="91">
        <v>2.0099999999999998</v>
      </c>
      <c r="L23" t="s">
        <v>105</v>
      </c>
      <c r="M23" s="91">
        <v>3.4</v>
      </c>
      <c r="N23" s="91">
        <v>-0.31</v>
      </c>
      <c r="O23" s="91">
        <v>50000</v>
      </c>
      <c r="P23" s="91">
        <v>114.75</v>
      </c>
      <c r="Q23" s="91">
        <v>0</v>
      </c>
      <c r="R23" s="91">
        <v>57.375</v>
      </c>
      <c r="S23" s="91">
        <v>0</v>
      </c>
      <c r="T23" s="91">
        <v>0.93</v>
      </c>
      <c r="U23" s="91">
        <v>0.21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350</v>
      </c>
      <c r="G24" t="s">
        <v>343</v>
      </c>
      <c r="H24" t="s">
        <v>372</v>
      </c>
      <c r="I24" t="s">
        <v>228</v>
      </c>
      <c r="J24" t="s">
        <v>379</v>
      </c>
      <c r="K24" s="91">
        <v>0.96</v>
      </c>
      <c r="L24" t="s">
        <v>105</v>
      </c>
      <c r="M24" s="91">
        <v>3</v>
      </c>
      <c r="N24" s="91">
        <v>-0.48</v>
      </c>
      <c r="O24" s="91">
        <v>50000</v>
      </c>
      <c r="P24" s="91">
        <v>110.52</v>
      </c>
      <c r="Q24" s="91">
        <v>0</v>
      </c>
      <c r="R24" s="91">
        <v>55.26</v>
      </c>
      <c r="S24" s="91">
        <v>0.01</v>
      </c>
      <c r="T24" s="91">
        <v>0.89</v>
      </c>
      <c r="U24" s="91">
        <v>0.2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382</v>
      </c>
      <c r="G25" t="s">
        <v>367</v>
      </c>
      <c r="H25" t="s">
        <v>368</v>
      </c>
      <c r="I25" t="s">
        <v>153</v>
      </c>
      <c r="J25" t="s">
        <v>383</v>
      </c>
      <c r="K25" s="91">
        <v>10.23</v>
      </c>
      <c r="L25" t="s">
        <v>105</v>
      </c>
      <c r="M25" s="91">
        <v>1.65</v>
      </c>
      <c r="N25" s="91">
        <v>1.74</v>
      </c>
      <c r="O25" s="91">
        <v>16000</v>
      </c>
      <c r="P25" s="91">
        <v>100.87</v>
      </c>
      <c r="Q25" s="91">
        <v>0</v>
      </c>
      <c r="R25" s="91">
        <v>16.139199999999999</v>
      </c>
      <c r="S25" s="91">
        <v>0</v>
      </c>
      <c r="T25" s="91">
        <v>0.26</v>
      </c>
      <c r="U25" s="91">
        <v>0.06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382</v>
      </c>
      <c r="G26" t="s">
        <v>367</v>
      </c>
      <c r="H26" t="s">
        <v>368</v>
      </c>
      <c r="I26" t="s">
        <v>153</v>
      </c>
      <c r="J26" t="s">
        <v>383</v>
      </c>
      <c r="K26" s="91">
        <v>6.66</v>
      </c>
      <c r="L26" t="s">
        <v>105</v>
      </c>
      <c r="M26" s="91">
        <v>0.83</v>
      </c>
      <c r="N26" s="91">
        <v>1.01</v>
      </c>
      <c r="O26" s="91">
        <v>111000</v>
      </c>
      <c r="P26" s="91">
        <v>100.28</v>
      </c>
      <c r="Q26" s="91">
        <v>0</v>
      </c>
      <c r="R26" s="91">
        <v>111.3108</v>
      </c>
      <c r="S26" s="91">
        <v>0.01</v>
      </c>
      <c r="T26" s="91">
        <v>1.8</v>
      </c>
      <c r="U26" s="91">
        <v>0.4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360</v>
      </c>
      <c r="G27" t="s">
        <v>343</v>
      </c>
      <c r="H27" t="s">
        <v>372</v>
      </c>
      <c r="I27" t="s">
        <v>228</v>
      </c>
      <c r="J27" t="s">
        <v>388</v>
      </c>
      <c r="K27" s="91">
        <v>1.46</v>
      </c>
      <c r="L27" t="s">
        <v>105</v>
      </c>
      <c r="M27" s="91">
        <v>4.0999999999999996</v>
      </c>
      <c r="N27" s="91">
        <v>-0.2</v>
      </c>
      <c r="O27" s="91">
        <v>127500</v>
      </c>
      <c r="P27" s="91">
        <v>131.94</v>
      </c>
      <c r="Q27" s="91">
        <v>0</v>
      </c>
      <c r="R27" s="91">
        <v>168.2235</v>
      </c>
      <c r="S27" s="91">
        <v>0.01</v>
      </c>
      <c r="T27" s="91">
        <v>2.72</v>
      </c>
      <c r="U27" s="91">
        <v>0.61</v>
      </c>
    </row>
    <row r="28" spans="2:21">
      <c r="B28" t="s">
        <v>389</v>
      </c>
      <c r="C28" t="s">
        <v>390</v>
      </c>
      <c r="D28" t="s">
        <v>103</v>
      </c>
      <c r="E28" t="s">
        <v>126</v>
      </c>
      <c r="F28" t="s">
        <v>360</v>
      </c>
      <c r="G28" t="s">
        <v>343</v>
      </c>
      <c r="H28" t="s">
        <v>372</v>
      </c>
      <c r="I28" t="s">
        <v>228</v>
      </c>
      <c r="J28" t="s">
        <v>391</v>
      </c>
      <c r="K28" s="91">
        <v>2.57</v>
      </c>
      <c r="L28" t="s">
        <v>105</v>
      </c>
      <c r="M28" s="91">
        <v>4</v>
      </c>
      <c r="N28" s="91">
        <v>-0.12</v>
      </c>
      <c r="O28" s="91">
        <v>110000</v>
      </c>
      <c r="P28" s="91">
        <v>119.31</v>
      </c>
      <c r="Q28" s="91">
        <v>0</v>
      </c>
      <c r="R28" s="91">
        <v>131.24100000000001</v>
      </c>
      <c r="S28" s="91">
        <v>0</v>
      </c>
      <c r="T28" s="91">
        <v>2.12</v>
      </c>
      <c r="U28" s="91">
        <v>0.48</v>
      </c>
    </row>
    <row r="29" spans="2:21">
      <c r="B29" t="s">
        <v>392</v>
      </c>
      <c r="C29" t="s">
        <v>393</v>
      </c>
      <c r="D29" t="s">
        <v>103</v>
      </c>
      <c r="E29" t="s">
        <v>126</v>
      </c>
      <c r="F29" t="s">
        <v>394</v>
      </c>
      <c r="G29" t="s">
        <v>367</v>
      </c>
      <c r="H29" t="s">
        <v>395</v>
      </c>
      <c r="I29" t="s">
        <v>228</v>
      </c>
      <c r="J29" t="s">
        <v>396</v>
      </c>
      <c r="K29" s="91">
        <v>5.43</v>
      </c>
      <c r="L29" t="s">
        <v>105</v>
      </c>
      <c r="M29" s="91">
        <v>2.34</v>
      </c>
      <c r="N29" s="91">
        <v>1.29</v>
      </c>
      <c r="O29" s="91">
        <v>72836</v>
      </c>
      <c r="P29" s="91">
        <v>107.17</v>
      </c>
      <c r="Q29" s="91">
        <v>0</v>
      </c>
      <c r="R29" s="91">
        <v>78.058341200000001</v>
      </c>
      <c r="S29" s="91">
        <v>0</v>
      </c>
      <c r="T29" s="91">
        <v>1.26</v>
      </c>
      <c r="U29" s="91">
        <v>0.28000000000000003</v>
      </c>
    </row>
    <row r="30" spans="2:21">
      <c r="B30" t="s">
        <v>397</v>
      </c>
      <c r="C30" t="s">
        <v>398</v>
      </c>
      <c r="D30" t="s">
        <v>103</v>
      </c>
      <c r="E30" t="s">
        <v>126</v>
      </c>
      <c r="F30" t="s">
        <v>399</v>
      </c>
      <c r="G30" t="s">
        <v>367</v>
      </c>
      <c r="H30" t="s">
        <v>395</v>
      </c>
      <c r="I30" t="s">
        <v>228</v>
      </c>
      <c r="J30" t="s">
        <v>400</v>
      </c>
      <c r="K30" s="91">
        <v>2.46</v>
      </c>
      <c r="L30" t="s">
        <v>105</v>
      </c>
      <c r="M30" s="91">
        <v>4.8</v>
      </c>
      <c r="N30" s="91">
        <v>0.04</v>
      </c>
      <c r="O30" s="91">
        <v>108401</v>
      </c>
      <c r="P30" s="91">
        <v>115.81</v>
      </c>
      <c r="Q30" s="91">
        <v>0</v>
      </c>
      <c r="R30" s="91">
        <v>125.53919809999999</v>
      </c>
      <c r="S30" s="91">
        <v>0.01</v>
      </c>
      <c r="T30" s="91">
        <v>2.0299999999999998</v>
      </c>
      <c r="U30" s="91">
        <v>0.45</v>
      </c>
    </row>
    <row r="31" spans="2:21">
      <c r="B31" t="s">
        <v>401</v>
      </c>
      <c r="C31" t="s">
        <v>402</v>
      </c>
      <c r="D31" t="s">
        <v>103</v>
      </c>
      <c r="E31" t="s">
        <v>126</v>
      </c>
      <c r="F31" t="s">
        <v>399</v>
      </c>
      <c r="G31" t="s">
        <v>367</v>
      </c>
      <c r="H31" t="s">
        <v>395</v>
      </c>
      <c r="I31" t="s">
        <v>228</v>
      </c>
      <c r="J31" t="s">
        <v>403</v>
      </c>
      <c r="K31" s="91">
        <v>6.42</v>
      </c>
      <c r="L31" t="s">
        <v>105</v>
      </c>
      <c r="M31" s="91">
        <v>3.2</v>
      </c>
      <c r="N31" s="91">
        <v>1.44</v>
      </c>
      <c r="O31" s="91">
        <v>167336</v>
      </c>
      <c r="P31" s="91">
        <v>112.5</v>
      </c>
      <c r="Q31" s="91">
        <v>0</v>
      </c>
      <c r="R31" s="91">
        <v>188.25299999999999</v>
      </c>
      <c r="S31" s="91">
        <v>0.01</v>
      </c>
      <c r="T31" s="91">
        <v>3.05</v>
      </c>
      <c r="U31" s="91">
        <v>0.68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406</v>
      </c>
      <c r="G32" t="s">
        <v>367</v>
      </c>
      <c r="H32" t="s">
        <v>395</v>
      </c>
      <c r="I32" t="s">
        <v>228</v>
      </c>
      <c r="J32" t="s">
        <v>407</v>
      </c>
      <c r="K32" s="91">
        <v>4.59</v>
      </c>
      <c r="L32" t="s">
        <v>105</v>
      </c>
      <c r="M32" s="91">
        <v>4.75</v>
      </c>
      <c r="N32" s="91">
        <v>0.9</v>
      </c>
      <c r="O32" s="91">
        <v>136700</v>
      </c>
      <c r="P32" s="91">
        <v>144.4</v>
      </c>
      <c r="Q32" s="91">
        <v>3.9471500000000002</v>
      </c>
      <c r="R32" s="91">
        <v>201.34195</v>
      </c>
      <c r="S32" s="91">
        <v>0.01</v>
      </c>
      <c r="T32" s="91">
        <v>3.26</v>
      </c>
      <c r="U32" s="91">
        <v>0.73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410</v>
      </c>
      <c r="G33" t="s">
        <v>367</v>
      </c>
      <c r="H33" t="s">
        <v>395</v>
      </c>
      <c r="I33" t="s">
        <v>228</v>
      </c>
      <c r="J33" t="s">
        <v>411</v>
      </c>
      <c r="K33" s="91">
        <v>7.16</v>
      </c>
      <c r="L33" t="s">
        <v>105</v>
      </c>
      <c r="M33" s="91">
        <v>2.35</v>
      </c>
      <c r="N33" s="91">
        <v>1.8</v>
      </c>
      <c r="O33" s="91">
        <v>108382.02</v>
      </c>
      <c r="P33" s="91">
        <v>105.47</v>
      </c>
      <c r="Q33" s="91">
        <v>2.44956</v>
      </c>
      <c r="R33" s="91">
        <v>116.760076494</v>
      </c>
      <c r="S33" s="91">
        <v>0.01</v>
      </c>
      <c r="T33" s="91">
        <v>1.89</v>
      </c>
      <c r="U33" s="91">
        <v>0.42</v>
      </c>
    </row>
    <row r="34" spans="2:21">
      <c r="B34" t="s">
        <v>412</v>
      </c>
      <c r="C34" t="s">
        <v>413</v>
      </c>
      <c r="D34" t="s">
        <v>103</v>
      </c>
      <c r="E34" t="s">
        <v>126</v>
      </c>
      <c r="F34" t="s">
        <v>414</v>
      </c>
      <c r="G34" t="s">
        <v>367</v>
      </c>
      <c r="H34" t="s">
        <v>395</v>
      </c>
      <c r="I34" t="s">
        <v>228</v>
      </c>
      <c r="J34" t="s">
        <v>415</v>
      </c>
      <c r="K34" s="91">
        <v>4.0999999999999996</v>
      </c>
      <c r="L34" t="s">
        <v>105</v>
      </c>
      <c r="M34" s="91">
        <v>4</v>
      </c>
      <c r="N34" s="91">
        <v>0.44</v>
      </c>
      <c r="O34" s="91">
        <v>31785.7</v>
      </c>
      <c r="P34" s="91">
        <v>115.51</v>
      </c>
      <c r="Q34" s="91">
        <v>0</v>
      </c>
      <c r="R34" s="91">
        <v>36.71566207</v>
      </c>
      <c r="S34" s="91">
        <v>0</v>
      </c>
      <c r="T34" s="91">
        <v>0.59</v>
      </c>
      <c r="U34" s="91">
        <v>0.13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414</v>
      </c>
      <c r="G35" t="s">
        <v>367</v>
      </c>
      <c r="H35" t="s">
        <v>395</v>
      </c>
      <c r="I35" t="s">
        <v>228</v>
      </c>
      <c r="J35" t="s">
        <v>418</v>
      </c>
      <c r="K35" s="91">
        <v>8.15</v>
      </c>
      <c r="L35" t="s">
        <v>105</v>
      </c>
      <c r="M35" s="91">
        <v>3.5</v>
      </c>
      <c r="N35" s="91">
        <v>2.08</v>
      </c>
      <c r="O35" s="91">
        <v>17767</v>
      </c>
      <c r="P35" s="91">
        <v>114.24</v>
      </c>
      <c r="Q35" s="91">
        <v>0</v>
      </c>
      <c r="R35" s="91">
        <v>20.297020799999999</v>
      </c>
      <c r="S35" s="91">
        <v>0.01</v>
      </c>
      <c r="T35" s="91">
        <v>0.33</v>
      </c>
      <c r="U35" s="91">
        <v>7.0000000000000007E-2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414</v>
      </c>
      <c r="G36" t="s">
        <v>367</v>
      </c>
      <c r="H36" t="s">
        <v>395</v>
      </c>
      <c r="I36" t="s">
        <v>228</v>
      </c>
      <c r="J36" t="s">
        <v>421</v>
      </c>
      <c r="K36" s="91">
        <v>6.8</v>
      </c>
      <c r="L36" t="s">
        <v>105</v>
      </c>
      <c r="M36" s="91">
        <v>4</v>
      </c>
      <c r="N36" s="91">
        <v>1.49</v>
      </c>
      <c r="O36" s="91">
        <v>64771.37</v>
      </c>
      <c r="P36" s="91">
        <v>119.27</v>
      </c>
      <c r="Q36" s="91">
        <v>0</v>
      </c>
      <c r="R36" s="91">
        <v>77.252812999</v>
      </c>
      <c r="S36" s="91">
        <v>0.01</v>
      </c>
      <c r="T36" s="91">
        <v>1.25</v>
      </c>
      <c r="U36" s="91">
        <v>0.28000000000000003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135</v>
      </c>
      <c r="H37" t="s">
        <v>395</v>
      </c>
      <c r="I37" t="s">
        <v>228</v>
      </c>
      <c r="J37" t="s">
        <v>425</v>
      </c>
      <c r="K37" s="91">
        <v>5.59</v>
      </c>
      <c r="L37" t="s">
        <v>105</v>
      </c>
      <c r="M37" s="91">
        <v>2.2000000000000002</v>
      </c>
      <c r="N37" s="91">
        <v>1.31</v>
      </c>
      <c r="O37" s="91">
        <v>149438</v>
      </c>
      <c r="P37" s="91">
        <v>106.26</v>
      </c>
      <c r="Q37" s="91">
        <v>0</v>
      </c>
      <c r="R37" s="91">
        <v>158.79281879999999</v>
      </c>
      <c r="S37" s="91">
        <v>0.02</v>
      </c>
      <c r="T37" s="91">
        <v>2.57</v>
      </c>
      <c r="U37" s="91">
        <v>0.56999999999999995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424</v>
      </c>
      <c r="G38" t="s">
        <v>135</v>
      </c>
      <c r="H38" t="s">
        <v>395</v>
      </c>
      <c r="I38" t="s">
        <v>228</v>
      </c>
      <c r="J38" t="s">
        <v>428</v>
      </c>
      <c r="K38" s="91">
        <v>2.11</v>
      </c>
      <c r="L38" t="s">
        <v>105</v>
      </c>
      <c r="M38" s="91">
        <v>3.7</v>
      </c>
      <c r="N38" s="91">
        <v>-0.01</v>
      </c>
      <c r="O38" s="91">
        <v>100000</v>
      </c>
      <c r="P38" s="91">
        <v>113.5</v>
      </c>
      <c r="Q38" s="91">
        <v>0</v>
      </c>
      <c r="R38" s="91">
        <v>113.5</v>
      </c>
      <c r="S38" s="91">
        <v>0</v>
      </c>
      <c r="T38" s="91">
        <v>1.84</v>
      </c>
      <c r="U38" s="91">
        <v>0.41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431</v>
      </c>
      <c r="G39" t="s">
        <v>367</v>
      </c>
      <c r="H39" t="s">
        <v>395</v>
      </c>
      <c r="I39" t="s">
        <v>228</v>
      </c>
      <c r="J39" t="s">
        <v>432</v>
      </c>
      <c r="K39" s="91">
        <v>6.97</v>
      </c>
      <c r="L39" t="s">
        <v>105</v>
      </c>
      <c r="M39" s="91">
        <v>1.82</v>
      </c>
      <c r="N39" s="91">
        <v>1.79</v>
      </c>
      <c r="O39" s="91">
        <v>23000</v>
      </c>
      <c r="P39" s="91">
        <v>100.65</v>
      </c>
      <c r="Q39" s="91">
        <v>0</v>
      </c>
      <c r="R39" s="91">
        <v>23.1495</v>
      </c>
      <c r="S39" s="91">
        <v>0.01</v>
      </c>
      <c r="T39" s="91">
        <v>0.37</v>
      </c>
      <c r="U39" s="91">
        <v>0.08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342</v>
      </c>
      <c r="G40" t="s">
        <v>343</v>
      </c>
      <c r="H40" t="s">
        <v>395</v>
      </c>
      <c r="I40" t="s">
        <v>228</v>
      </c>
      <c r="J40" t="s">
        <v>435</v>
      </c>
      <c r="K40" s="91">
        <v>2.2400000000000002</v>
      </c>
      <c r="L40" t="s">
        <v>105</v>
      </c>
      <c r="M40" s="91">
        <v>4</v>
      </c>
      <c r="N40" s="91">
        <v>-0.19</v>
      </c>
      <c r="O40" s="91">
        <v>250000</v>
      </c>
      <c r="P40" s="91">
        <v>119.89</v>
      </c>
      <c r="Q40" s="91">
        <v>0</v>
      </c>
      <c r="R40" s="91">
        <v>299.72500000000002</v>
      </c>
      <c r="S40" s="91">
        <v>0.02</v>
      </c>
      <c r="T40" s="91">
        <v>4.8499999999999996</v>
      </c>
      <c r="U40" s="91">
        <v>1.08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439</v>
      </c>
      <c r="H41" t="s">
        <v>440</v>
      </c>
      <c r="I41" t="s">
        <v>153</v>
      </c>
      <c r="J41" t="s">
        <v>441</v>
      </c>
      <c r="K41" s="91">
        <v>6.1</v>
      </c>
      <c r="L41" t="s">
        <v>105</v>
      </c>
      <c r="M41" s="91">
        <v>4.5</v>
      </c>
      <c r="N41" s="91">
        <v>1.19</v>
      </c>
      <c r="O41" s="91">
        <v>209960</v>
      </c>
      <c r="P41" s="91">
        <v>124.25</v>
      </c>
      <c r="Q41" s="91">
        <v>0</v>
      </c>
      <c r="R41" s="91">
        <v>260.87529999999998</v>
      </c>
      <c r="S41" s="91">
        <v>0.01</v>
      </c>
      <c r="T41" s="91">
        <v>4.22</v>
      </c>
      <c r="U41" s="91">
        <v>0.94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342</v>
      </c>
      <c r="G42" t="s">
        <v>343</v>
      </c>
      <c r="H42" t="s">
        <v>395</v>
      </c>
      <c r="I42" t="s">
        <v>228</v>
      </c>
      <c r="J42" t="s">
        <v>444</v>
      </c>
      <c r="K42" s="91">
        <v>4.63</v>
      </c>
      <c r="L42" t="s">
        <v>105</v>
      </c>
      <c r="M42" s="91">
        <v>1.64</v>
      </c>
      <c r="N42" s="91">
        <v>1.41</v>
      </c>
      <c r="O42" s="91">
        <v>1</v>
      </c>
      <c r="P42" s="91">
        <v>5085000</v>
      </c>
      <c r="Q42" s="91">
        <v>0</v>
      </c>
      <c r="R42" s="91">
        <v>50.85</v>
      </c>
      <c r="S42" s="91">
        <v>0</v>
      </c>
      <c r="T42" s="91">
        <v>0.82</v>
      </c>
      <c r="U42" s="91">
        <v>0.18</v>
      </c>
    </row>
    <row r="43" spans="2:21">
      <c r="B43" t="s">
        <v>445</v>
      </c>
      <c r="C43" t="s">
        <v>446</v>
      </c>
      <c r="D43" t="s">
        <v>103</v>
      </c>
      <c r="E43" t="s">
        <v>126</v>
      </c>
      <c r="F43" t="s">
        <v>360</v>
      </c>
      <c r="G43" t="s">
        <v>343</v>
      </c>
      <c r="H43" t="s">
        <v>395</v>
      </c>
      <c r="I43" t="s">
        <v>228</v>
      </c>
      <c r="J43" t="s">
        <v>447</v>
      </c>
      <c r="K43" s="91">
        <v>1.67</v>
      </c>
      <c r="L43" t="s">
        <v>105</v>
      </c>
      <c r="M43" s="91">
        <v>6.5</v>
      </c>
      <c r="N43" s="91">
        <v>-0.27</v>
      </c>
      <c r="O43" s="91">
        <v>128937</v>
      </c>
      <c r="P43" s="91">
        <v>124.62</v>
      </c>
      <c r="Q43" s="91">
        <v>2.33385</v>
      </c>
      <c r="R43" s="91">
        <v>163.01513940000001</v>
      </c>
      <c r="S43" s="91">
        <v>0.01</v>
      </c>
      <c r="T43" s="91">
        <v>2.64</v>
      </c>
      <c r="U43" s="91">
        <v>0.59</v>
      </c>
    </row>
    <row r="44" spans="2:21">
      <c r="B44" t="s">
        <v>448</v>
      </c>
      <c r="C44" t="s">
        <v>449</v>
      </c>
      <c r="D44" t="s">
        <v>103</v>
      </c>
      <c r="E44" t="s">
        <v>126</v>
      </c>
      <c r="F44" t="s">
        <v>410</v>
      </c>
      <c r="G44" t="s">
        <v>367</v>
      </c>
      <c r="H44" t="s">
        <v>450</v>
      </c>
      <c r="I44" t="s">
        <v>228</v>
      </c>
      <c r="J44" t="s">
        <v>451</v>
      </c>
      <c r="K44" s="91">
        <v>2.2999999999999998</v>
      </c>
      <c r="L44" t="s">
        <v>105</v>
      </c>
      <c r="M44" s="91">
        <v>5.85</v>
      </c>
      <c r="N44" s="91">
        <v>0.34</v>
      </c>
      <c r="O44" s="91">
        <v>49467</v>
      </c>
      <c r="P44" s="91">
        <v>125.02</v>
      </c>
      <c r="Q44" s="91">
        <v>0</v>
      </c>
      <c r="R44" s="91">
        <v>61.843643399999998</v>
      </c>
      <c r="S44" s="91">
        <v>0</v>
      </c>
      <c r="T44" s="91">
        <v>1</v>
      </c>
      <c r="U44" s="91">
        <v>0.22</v>
      </c>
    </row>
    <row r="45" spans="2:21">
      <c r="B45" t="s">
        <v>452</v>
      </c>
      <c r="C45" t="s">
        <v>453</v>
      </c>
      <c r="D45" t="s">
        <v>103</v>
      </c>
      <c r="E45" t="s">
        <v>126</v>
      </c>
      <c r="F45" t="s">
        <v>410</v>
      </c>
      <c r="G45" t="s">
        <v>367</v>
      </c>
      <c r="H45" t="s">
        <v>450</v>
      </c>
      <c r="I45" t="s">
        <v>228</v>
      </c>
      <c r="J45" t="s">
        <v>454</v>
      </c>
      <c r="K45" s="91">
        <v>7.26</v>
      </c>
      <c r="L45" t="s">
        <v>105</v>
      </c>
      <c r="M45" s="91">
        <v>2.25</v>
      </c>
      <c r="N45" s="91">
        <v>2.42</v>
      </c>
      <c r="O45" s="91">
        <v>16000</v>
      </c>
      <c r="P45" s="91">
        <v>100.94</v>
      </c>
      <c r="Q45" s="91">
        <v>0</v>
      </c>
      <c r="R45" s="91">
        <v>16.150400000000001</v>
      </c>
      <c r="S45" s="91">
        <v>0.01</v>
      </c>
      <c r="T45" s="91">
        <v>0.26</v>
      </c>
      <c r="U45" s="91">
        <v>0.06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457</v>
      </c>
      <c r="G46" t="s">
        <v>439</v>
      </c>
      <c r="H46" t="s">
        <v>450</v>
      </c>
      <c r="I46" t="s">
        <v>228</v>
      </c>
      <c r="J46" t="s">
        <v>458</v>
      </c>
      <c r="K46" s="91">
        <v>6.82</v>
      </c>
      <c r="L46" t="s">
        <v>105</v>
      </c>
      <c r="M46" s="91">
        <v>1.23</v>
      </c>
      <c r="N46" s="91">
        <v>1.4</v>
      </c>
      <c r="O46" s="91">
        <v>99611</v>
      </c>
      <c r="P46" s="91">
        <v>100.07</v>
      </c>
      <c r="Q46" s="91">
        <v>0</v>
      </c>
      <c r="R46" s="91">
        <v>99.680727700000006</v>
      </c>
      <c r="S46" s="91">
        <v>0.01</v>
      </c>
      <c r="T46" s="91">
        <v>1.61</v>
      </c>
      <c r="U46" s="91">
        <v>0.36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462</v>
      </c>
      <c r="H47" t="s">
        <v>450</v>
      </c>
      <c r="I47" t="s">
        <v>228</v>
      </c>
      <c r="J47" t="s">
        <v>301</v>
      </c>
      <c r="K47" s="91">
        <v>8.18</v>
      </c>
      <c r="L47" t="s">
        <v>105</v>
      </c>
      <c r="M47" s="91">
        <v>5.15</v>
      </c>
      <c r="N47" s="91">
        <v>2.52</v>
      </c>
      <c r="O47" s="91">
        <v>134266</v>
      </c>
      <c r="P47" s="91">
        <v>150.72999999999999</v>
      </c>
      <c r="Q47" s="91">
        <v>0</v>
      </c>
      <c r="R47" s="91">
        <v>202.37914180000001</v>
      </c>
      <c r="S47" s="91">
        <v>0</v>
      </c>
      <c r="T47" s="91">
        <v>3.28</v>
      </c>
      <c r="U47" s="91">
        <v>0.73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431</v>
      </c>
      <c r="G48" t="s">
        <v>367</v>
      </c>
      <c r="H48" t="s">
        <v>465</v>
      </c>
      <c r="I48" t="s">
        <v>153</v>
      </c>
      <c r="J48" t="s">
        <v>466</v>
      </c>
      <c r="K48" s="91">
        <v>5.67</v>
      </c>
      <c r="L48" t="s">
        <v>105</v>
      </c>
      <c r="M48" s="91">
        <v>1.95</v>
      </c>
      <c r="N48" s="91">
        <v>1.58</v>
      </c>
      <c r="O48" s="91">
        <v>9582</v>
      </c>
      <c r="P48" s="91">
        <v>103.8</v>
      </c>
      <c r="Q48" s="91">
        <v>0</v>
      </c>
      <c r="R48" s="91">
        <v>9.946116</v>
      </c>
      <c r="S48" s="91">
        <v>0</v>
      </c>
      <c r="T48" s="91">
        <v>0.16</v>
      </c>
      <c r="U48" s="91">
        <v>0.04</v>
      </c>
    </row>
    <row r="49" spans="2:21">
      <c r="B49" t="s">
        <v>467</v>
      </c>
      <c r="C49" t="s">
        <v>468</v>
      </c>
      <c r="D49" t="s">
        <v>103</v>
      </c>
      <c r="E49" t="s">
        <v>126</v>
      </c>
      <c r="F49" t="s">
        <v>469</v>
      </c>
      <c r="G49" t="s">
        <v>367</v>
      </c>
      <c r="H49" t="s">
        <v>465</v>
      </c>
      <c r="I49" t="s">
        <v>153</v>
      </c>
      <c r="J49" t="s">
        <v>470</v>
      </c>
      <c r="K49" s="91">
        <v>1.55</v>
      </c>
      <c r="L49" t="s">
        <v>105</v>
      </c>
      <c r="M49" s="91">
        <v>5.0999999999999996</v>
      </c>
      <c r="N49" s="91">
        <v>0.24</v>
      </c>
      <c r="O49" s="91">
        <v>2577</v>
      </c>
      <c r="P49" s="91">
        <v>131.21</v>
      </c>
      <c r="Q49" s="91">
        <v>0</v>
      </c>
      <c r="R49" s="91">
        <v>3.3812817000000002</v>
      </c>
      <c r="S49" s="91">
        <v>0</v>
      </c>
      <c r="T49" s="91">
        <v>0.05</v>
      </c>
      <c r="U49" s="91">
        <v>0.01</v>
      </c>
    </row>
    <row r="50" spans="2:21">
      <c r="B50" t="s">
        <v>471</v>
      </c>
      <c r="C50" t="s">
        <v>472</v>
      </c>
      <c r="D50" t="s">
        <v>103</v>
      </c>
      <c r="E50" t="s">
        <v>126</v>
      </c>
      <c r="F50" t="s">
        <v>469</v>
      </c>
      <c r="G50" t="s">
        <v>367</v>
      </c>
      <c r="H50" t="s">
        <v>465</v>
      </c>
      <c r="I50" t="s">
        <v>153</v>
      </c>
      <c r="J50" t="s">
        <v>473</v>
      </c>
      <c r="K50" s="91">
        <v>6.39</v>
      </c>
      <c r="L50" t="s">
        <v>105</v>
      </c>
      <c r="M50" s="91">
        <v>4</v>
      </c>
      <c r="N50" s="91">
        <v>2.3199999999999998</v>
      </c>
      <c r="O50" s="91">
        <v>15160</v>
      </c>
      <c r="P50" s="91">
        <v>112.32</v>
      </c>
      <c r="Q50" s="91">
        <v>0</v>
      </c>
      <c r="R50" s="91">
        <v>17.027712000000001</v>
      </c>
      <c r="S50" s="91">
        <v>0</v>
      </c>
      <c r="T50" s="91">
        <v>0.28000000000000003</v>
      </c>
      <c r="U50" s="91">
        <v>0.06</v>
      </c>
    </row>
    <row r="51" spans="2:21">
      <c r="B51" t="s">
        <v>474</v>
      </c>
      <c r="C51" t="s">
        <v>475</v>
      </c>
      <c r="D51" t="s">
        <v>103</v>
      </c>
      <c r="E51" t="s">
        <v>126</v>
      </c>
      <c r="F51" t="s">
        <v>469</v>
      </c>
      <c r="G51" t="s">
        <v>367</v>
      </c>
      <c r="H51" t="s">
        <v>450</v>
      </c>
      <c r="I51" t="s">
        <v>228</v>
      </c>
      <c r="J51" t="s">
        <v>476</v>
      </c>
      <c r="K51" s="91">
        <v>6.69</v>
      </c>
      <c r="L51" t="s">
        <v>105</v>
      </c>
      <c r="M51" s="91">
        <v>2.78</v>
      </c>
      <c r="N51" s="91">
        <v>2.5299999999999998</v>
      </c>
      <c r="O51" s="91">
        <v>35260</v>
      </c>
      <c r="P51" s="91">
        <v>104.02</v>
      </c>
      <c r="Q51" s="91">
        <v>0</v>
      </c>
      <c r="R51" s="91">
        <v>36.677452000000002</v>
      </c>
      <c r="S51" s="91">
        <v>0</v>
      </c>
      <c r="T51" s="91">
        <v>0.59</v>
      </c>
      <c r="U51" s="91">
        <v>0.13</v>
      </c>
    </row>
    <row r="52" spans="2:21">
      <c r="B52" t="s">
        <v>477</v>
      </c>
      <c r="C52" t="s">
        <v>478</v>
      </c>
      <c r="D52" t="s">
        <v>103</v>
      </c>
      <c r="E52" t="s">
        <v>126</v>
      </c>
      <c r="F52" t="s">
        <v>479</v>
      </c>
      <c r="G52" t="s">
        <v>367</v>
      </c>
      <c r="H52" t="s">
        <v>465</v>
      </c>
      <c r="I52" t="s">
        <v>153</v>
      </c>
      <c r="J52" t="s">
        <v>480</v>
      </c>
      <c r="K52" s="91">
        <v>6.24</v>
      </c>
      <c r="L52" t="s">
        <v>105</v>
      </c>
      <c r="M52" s="91">
        <v>1.58</v>
      </c>
      <c r="N52" s="91">
        <v>1.29</v>
      </c>
      <c r="O52" s="91">
        <v>27466.1</v>
      </c>
      <c r="P52" s="91">
        <v>103.65</v>
      </c>
      <c r="Q52" s="91">
        <v>0</v>
      </c>
      <c r="R52" s="91">
        <v>28.468612650000001</v>
      </c>
      <c r="S52" s="91">
        <v>0.01</v>
      </c>
      <c r="T52" s="91">
        <v>0.46</v>
      </c>
      <c r="U52" s="91">
        <v>0.1</v>
      </c>
    </row>
    <row r="53" spans="2:21">
      <c r="B53" t="s">
        <v>481</v>
      </c>
      <c r="C53" t="s">
        <v>482</v>
      </c>
      <c r="D53" t="s">
        <v>103</v>
      </c>
      <c r="E53" t="s">
        <v>126</v>
      </c>
      <c r="F53" t="s">
        <v>483</v>
      </c>
      <c r="G53" t="s">
        <v>367</v>
      </c>
      <c r="H53" t="s">
        <v>450</v>
      </c>
      <c r="I53" t="s">
        <v>228</v>
      </c>
      <c r="J53" t="s">
        <v>484</v>
      </c>
      <c r="K53" s="91">
        <v>4.88</v>
      </c>
      <c r="L53" t="s">
        <v>105</v>
      </c>
      <c r="M53" s="91">
        <v>2.85</v>
      </c>
      <c r="N53" s="91">
        <v>1.04</v>
      </c>
      <c r="O53" s="91">
        <v>100000</v>
      </c>
      <c r="P53" s="91">
        <v>112.89</v>
      </c>
      <c r="Q53" s="91">
        <v>0</v>
      </c>
      <c r="R53" s="91">
        <v>112.89</v>
      </c>
      <c r="S53" s="91">
        <v>0.01</v>
      </c>
      <c r="T53" s="91">
        <v>1.83</v>
      </c>
      <c r="U53" s="91">
        <v>0.41</v>
      </c>
    </row>
    <row r="54" spans="2:21">
      <c r="B54" t="s">
        <v>485</v>
      </c>
      <c r="C54" t="s">
        <v>486</v>
      </c>
      <c r="D54" t="s">
        <v>103</v>
      </c>
      <c r="E54" t="s">
        <v>126</v>
      </c>
      <c r="F54" t="s">
        <v>487</v>
      </c>
      <c r="G54" t="s">
        <v>367</v>
      </c>
      <c r="H54" t="s">
        <v>450</v>
      </c>
      <c r="I54" t="s">
        <v>228</v>
      </c>
      <c r="J54" t="s">
        <v>488</v>
      </c>
      <c r="K54" s="91">
        <v>6.95</v>
      </c>
      <c r="L54" t="s">
        <v>105</v>
      </c>
      <c r="M54" s="91">
        <v>1.4</v>
      </c>
      <c r="N54" s="91">
        <v>1.46</v>
      </c>
      <c r="O54" s="91">
        <v>23000</v>
      </c>
      <c r="P54" s="91">
        <v>100.34</v>
      </c>
      <c r="Q54" s="91">
        <v>9.5939999999999998E-2</v>
      </c>
      <c r="R54" s="91">
        <v>23.174140000000001</v>
      </c>
      <c r="S54" s="91">
        <v>0.01</v>
      </c>
      <c r="T54" s="91">
        <v>0.38</v>
      </c>
      <c r="U54" s="91">
        <v>0.08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491</v>
      </c>
      <c r="G55" t="s">
        <v>367</v>
      </c>
      <c r="H55" t="s">
        <v>465</v>
      </c>
      <c r="I55" t="s">
        <v>153</v>
      </c>
      <c r="J55" t="s">
        <v>470</v>
      </c>
      <c r="K55" s="91">
        <v>6.89</v>
      </c>
      <c r="L55" t="s">
        <v>105</v>
      </c>
      <c r="M55" s="91">
        <v>1.96</v>
      </c>
      <c r="N55" s="91">
        <v>1.85</v>
      </c>
      <c r="O55" s="91">
        <v>21545.5</v>
      </c>
      <c r="P55" s="91">
        <v>102.53</v>
      </c>
      <c r="Q55" s="91">
        <v>0</v>
      </c>
      <c r="R55" s="91">
        <v>22.090601150000001</v>
      </c>
      <c r="S55" s="91">
        <v>0</v>
      </c>
      <c r="T55" s="91">
        <v>0.36</v>
      </c>
      <c r="U55" s="91">
        <v>0.08</v>
      </c>
    </row>
    <row r="56" spans="2:21">
      <c r="B56" t="s">
        <v>492</v>
      </c>
      <c r="C56" t="s">
        <v>493</v>
      </c>
      <c r="D56" t="s">
        <v>103</v>
      </c>
      <c r="E56" t="s">
        <v>126</v>
      </c>
      <c r="F56" t="s">
        <v>360</v>
      </c>
      <c r="G56" t="s">
        <v>343</v>
      </c>
      <c r="H56" t="s">
        <v>465</v>
      </c>
      <c r="I56" t="s">
        <v>153</v>
      </c>
      <c r="J56" t="s">
        <v>344</v>
      </c>
      <c r="K56" s="91">
        <v>5.05</v>
      </c>
      <c r="L56" t="s">
        <v>105</v>
      </c>
      <c r="M56" s="91">
        <v>1.59</v>
      </c>
      <c r="N56" s="91">
        <v>1.57</v>
      </c>
      <c r="O56" s="91">
        <v>1</v>
      </c>
      <c r="P56" s="91">
        <v>5039000</v>
      </c>
      <c r="Q56" s="91">
        <v>0</v>
      </c>
      <c r="R56" s="91">
        <v>50.39</v>
      </c>
      <c r="S56" s="91">
        <v>0</v>
      </c>
      <c r="T56" s="91">
        <v>0.82</v>
      </c>
      <c r="U56" s="91">
        <v>0.18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496</v>
      </c>
      <c r="G57" t="s">
        <v>343</v>
      </c>
      <c r="H57" t="s">
        <v>497</v>
      </c>
      <c r="I57" t="s">
        <v>228</v>
      </c>
      <c r="J57" t="s">
        <v>498</v>
      </c>
      <c r="K57" s="91">
        <v>2.66</v>
      </c>
      <c r="L57" t="s">
        <v>105</v>
      </c>
      <c r="M57" s="91">
        <v>2.8</v>
      </c>
      <c r="N57" s="91">
        <v>1.02</v>
      </c>
      <c r="O57" s="91">
        <v>1</v>
      </c>
      <c r="P57" s="91">
        <v>5355000</v>
      </c>
      <c r="Q57" s="91">
        <v>0</v>
      </c>
      <c r="R57" s="91">
        <v>53.55</v>
      </c>
      <c r="S57" s="91">
        <v>0</v>
      </c>
      <c r="T57" s="91">
        <v>0.87</v>
      </c>
      <c r="U57" s="91">
        <v>0.19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479</v>
      </c>
      <c r="G58" t="s">
        <v>367</v>
      </c>
      <c r="H58" t="s">
        <v>497</v>
      </c>
      <c r="I58" t="s">
        <v>228</v>
      </c>
      <c r="J58" t="s">
        <v>498</v>
      </c>
      <c r="K58" s="91">
        <v>7.14</v>
      </c>
      <c r="L58" t="s">
        <v>105</v>
      </c>
      <c r="M58" s="91">
        <v>2.4</v>
      </c>
      <c r="N58" s="91">
        <v>2.31</v>
      </c>
      <c r="O58" s="91">
        <v>41316</v>
      </c>
      <c r="P58" s="91">
        <v>102.27</v>
      </c>
      <c r="Q58" s="91">
        <v>0</v>
      </c>
      <c r="R58" s="91">
        <v>42.253873200000001</v>
      </c>
      <c r="S58" s="91">
        <v>0.01</v>
      </c>
      <c r="T58" s="91">
        <v>0.68</v>
      </c>
      <c r="U58" s="91">
        <v>0.15</v>
      </c>
    </row>
    <row r="59" spans="2:21">
      <c r="B59" t="s">
        <v>501</v>
      </c>
      <c r="C59" t="s">
        <v>502</v>
      </c>
      <c r="D59" t="s">
        <v>103</v>
      </c>
      <c r="E59" t="s">
        <v>126</v>
      </c>
      <c r="F59" t="s">
        <v>483</v>
      </c>
      <c r="G59" t="s">
        <v>367</v>
      </c>
      <c r="H59" t="s">
        <v>497</v>
      </c>
      <c r="I59" t="s">
        <v>228</v>
      </c>
      <c r="J59" t="s">
        <v>388</v>
      </c>
      <c r="K59" s="91">
        <v>7.04</v>
      </c>
      <c r="L59" t="s">
        <v>105</v>
      </c>
      <c r="M59" s="91">
        <v>2.81</v>
      </c>
      <c r="N59" s="91">
        <v>2.5099999999999998</v>
      </c>
      <c r="O59" s="91">
        <v>424</v>
      </c>
      <c r="P59" s="91">
        <v>104.36</v>
      </c>
      <c r="Q59" s="91">
        <v>0</v>
      </c>
      <c r="R59" s="91">
        <v>0.4424864</v>
      </c>
      <c r="S59" s="91">
        <v>0</v>
      </c>
      <c r="T59" s="91">
        <v>0.01</v>
      </c>
      <c r="U59" s="91">
        <v>0</v>
      </c>
    </row>
    <row r="60" spans="2:21">
      <c r="B60" t="s">
        <v>503</v>
      </c>
      <c r="C60" t="s">
        <v>504</v>
      </c>
      <c r="D60" t="s">
        <v>103</v>
      </c>
      <c r="E60" t="s">
        <v>126</v>
      </c>
      <c r="F60" t="s">
        <v>505</v>
      </c>
      <c r="G60" t="s">
        <v>135</v>
      </c>
      <c r="H60" t="s">
        <v>497</v>
      </c>
      <c r="I60" t="s">
        <v>228</v>
      </c>
      <c r="J60" t="s">
        <v>506</v>
      </c>
      <c r="K60" s="91">
        <v>3.34</v>
      </c>
      <c r="L60" t="s">
        <v>105</v>
      </c>
      <c r="M60" s="91">
        <v>1.98</v>
      </c>
      <c r="N60" s="91">
        <v>0.55000000000000004</v>
      </c>
      <c r="O60" s="91">
        <v>23149.279999999999</v>
      </c>
      <c r="P60" s="91">
        <v>105.63</v>
      </c>
      <c r="Q60" s="91">
        <v>0</v>
      </c>
      <c r="R60" s="91">
        <v>24.452584464000001</v>
      </c>
      <c r="S60" s="91">
        <v>0</v>
      </c>
      <c r="T60" s="91">
        <v>0.4</v>
      </c>
      <c r="U60" s="91">
        <v>0.09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509</v>
      </c>
      <c r="G61" t="s">
        <v>343</v>
      </c>
      <c r="H61" t="s">
        <v>497</v>
      </c>
      <c r="I61" t="s">
        <v>228</v>
      </c>
      <c r="J61" t="s">
        <v>510</v>
      </c>
      <c r="K61" s="91">
        <v>1.47</v>
      </c>
      <c r="L61" t="s">
        <v>105</v>
      </c>
      <c r="M61" s="91">
        <v>6.4</v>
      </c>
      <c r="N61" s="91">
        <v>-0.23</v>
      </c>
      <c r="O61" s="91">
        <v>89428</v>
      </c>
      <c r="P61" s="91">
        <v>126.64</v>
      </c>
      <c r="Q61" s="91">
        <v>0</v>
      </c>
      <c r="R61" s="91">
        <v>113.25161919999999</v>
      </c>
      <c r="S61" s="91">
        <v>0.01</v>
      </c>
      <c r="T61" s="91">
        <v>1.83</v>
      </c>
      <c r="U61" s="91">
        <v>0.41</v>
      </c>
    </row>
    <row r="62" spans="2:21">
      <c r="B62" t="s">
        <v>511</v>
      </c>
      <c r="C62" t="s">
        <v>512</v>
      </c>
      <c r="D62" t="s">
        <v>103</v>
      </c>
      <c r="E62" t="s">
        <v>126</v>
      </c>
      <c r="F62" t="s">
        <v>513</v>
      </c>
      <c r="G62" t="s">
        <v>367</v>
      </c>
      <c r="H62" t="s">
        <v>514</v>
      </c>
      <c r="I62" t="s">
        <v>153</v>
      </c>
      <c r="J62" t="s">
        <v>515</v>
      </c>
      <c r="K62" s="91">
        <v>7.13</v>
      </c>
      <c r="L62" t="s">
        <v>105</v>
      </c>
      <c r="M62" s="91">
        <v>1.9</v>
      </c>
      <c r="N62" s="91">
        <v>2.6</v>
      </c>
      <c r="O62" s="91">
        <v>27355</v>
      </c>
      <c r="P62" s="91">
        <v>96.48</v>
      </c>
      <c r="Q62" s="91">
        <v>0</v>
      </c>
      <c r="R62" s="91">
        <v>26.392104</v>
      </c>
      <c r="S62" s="91">
        <v>0.01</v>
      </c>
      <c r="T62" s="91">
        <v>0.43</v>
      </c>
      <c r="U62" s="91">
        <v>0.1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518</v>
      </c>
      <c r="G63" t="s">
        <v>367</v>
      </c>
      <c r="H63" t="s">
        <v>514</v>
      </c>
      <c r="I63" t="s">
        <v>153</v>
      </c>
      <c r="J63" t="s">
        <v>519</v>
      </c>
      <c r="K63" s="91">
        <v>7.02</v>
      </c>
      <c r="L63" t="s">
        <v>105</v>
      </c>
      <c r="M63" s="91">
        <v>2.6</v>
      </c>
      <c r="N63" s="91">
        <v>2.41</v>
      </c>
      <c r="O63" s="91">
        <v>14000</v>
      </c>
      <c r="P63" s="91">
        <v>102.8</v>
      </c>
      <c r="Q63" s="91">
        <v>0</v>
      </c>
      <c r="R63" s="91">
        <v>14.391999999999999</v>
      </c>
      <c r="S63" s="91">
        <v>0</v>
      </c>
      <c r="T63" s="91">
        <v>0.23</v>
      </c>
      <c r="U63" s="91">
        <v>0.05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487</v>
      </c>
      <c r="G64" t="s">
        <v>367</v>
      </c>
      <c r="H64" t="s">
        <v>522</v>
      </c>
      <c r="I64" t="s">
        <v>228</v>
      </c>
      <c r="J64" t="s">
        <v>411</v>
      </c>
      <c r="K64" s="91">
        <v>4.8600000000000003</v>
      </c>
      <c r="L64" t="s">
        <v>105</v>
      </c>
      <c r="M64" s="91">
        <v>2.0499999999999998</v>
      </c>
      <c r="N64" s="91">
        <v>1.55</v>
      </c>
      <c r="O64" s="91">
        <v>1882</v>
      </c>
      <c r="P64" s="91">
        <v>104.55</v>
      </c>
      <c r="Q64" s="91">
        <v>0</v>
      </c>
      <c r="R64" s="91">
        <v>1.9676309999999999</v>
      </c>
      <c r="S64" s="91">
        <v>0</v>
      </c>
      <c r="T64" s="91">
        <v>0.03</v>
      </c>
      <c r="U64" s="91">
        <v>0.01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525</v>
      </c>
      <c r="G65" t="s">
        <v>367</v>
      </c>
      <c r="H65" t="s">
        <v>526</v>
      </c>
      <c r="I65" t="s">
        <v>228</v>
      </c>
      <c r="J65" t="s">
        <v>466</v>
      </c>
      <c r="K65" s="91">
        <v>2.42</v>
      </c>
      <c r="L65" t="s">
        <v>105</v>
      </c>
      <c r="M65" s="91">
        <v>2.5</v>
      </c>
      <c r="N65" s="91">
        <v>4.3899999999999997</v>
      </c>
      <c r="O65" s="91">
        <v>11786.67</v>
      </c>
      <c r="P65" s="91">
        <v>97.15</v>
      </c>
      <c r="Q65" s="91">
        <v>0</v>
      </c>
      <c r="R65" s="91">
        <v>11.450749905</v>
      </c>
      <c r="S65" s="91">
        <v>0</v>
      </c>
      <c r="T65" s="91">
        <v>0.19</v>
      </c>
      <c r="U65" s="91">
        <v>0.04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529</v>
      </c>
      <c r="G66" t="s">
        <v>130</v>
      </c>
      <c r="H66" t="s">
        <v>530</v>
      </c>
      <c r="I66" t="s">
        <v>153</v>
      </c>
      <c r="J66" t="s">
        <v>531</v>
      </c>
      <c r="K66" s="91">
        <v>1.99</v>
      </c>
      <c r="L66" t="s">
        <v>105</v>
      </c>
      <c r="M66" s="91">
        <v>2.85</v>
      </c>
      <c r="N66" s="91">
        <v>2.7</v>
      </c>
      <c r="O66" s="91">
        <v>12143</v>
      </c>
      <c r="P66" s="91">
        <v>102.85</v>
      </c>
      <c r="Q66" s="91">
        <v>0</v>
      </c>
      <c r="R66" s="91">
        <v>12.4890755</v>
      </c>
      <c r="S66" s="91">
        <v>0</v>
      </c>
      <c r="T66" s="91">
        <v>0.2</v>
      </c>
      <c r="U66" s="91">
        <v>0.05</v>
      </c>
    </row>
    <row r="67" spans="2:21">
      <c r="B67" s="92" t="s">
        <v>281</v>
      </c>
      <c r="C67" s="16"/>
      <c r="D67" s="16"/>
      <c r="E67" s="16"/>
      <c r="F67" s="16"/>
      <c r="K67" s="93">
        <v>4.5199999999999996</v>
      </c>
      <c r="N67" s="93">
        <v>2.74</v>
      </c>
      <c r="O67" s="93">
        <v>814838.13</v>
      </c>
      <c r="Q67" s="93">
        <v>2.4277700000000002</v>
      </c>
      <c r="R67" s="93">
        <v>834.96486465199996</v>
      </c>
      <c r="T67" s="93">
        <v>13.52</v>
      </c>
      <c r="U67" s="93">
        <v>3.02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350</v>
      </c>
      <c r="G68" t="s">
        <v>343</v>
      </c>
      <c r="H68" t="s">
        <v>227</v>
      </c>
      <c r="I68" t="s">
        <v>228</v>
      </c>
      <c r="J68" t="s">
        <v>534</v>
      </c>
      <c r="K68" s="91">
        <v>3.54</v>
      </c>
      <c r="L68" t="s">
        <v>105</v>
      </c>
      <c r="M68" s="91">
        <v>2.4700000000000002</v>
      </c>
      <c r="N68" s="91">
        <v>1.56</v>
      </c>
      <c r="O68" s="91">
        <v>60000</v>
      </c>
      <c r="P68" s="91">
        <v>104.01</v>
      </c>
      <c r="Q68" s="91">
        <v>0</v>
      </c>
      <c r="R68" s="91">
        <v>62.405999999999999</v>
      </c>
      <c r="S68" s="91">
        <v>0</v>
      </c>
      <c r="T68" s="91">
        <v>1.01</v>
      </c>
      <c r="U68" s="91">
        <v>0.23</v>
      </c>
    </row>
    <row r="69" spans="2:21">
      <c r="B69" t="s">
        <v>535</v>
      </c>
      <c r="C69" t="s">
        <v>536</v>
      </c>
      <c r="D69" t="s">
        <v>103</v>
      </c>
      <c r="E69" t="s">
        <v>126</v>
      </c>
      <c r="F69" t="s">
        <v>350</v>
      </c>
      <c r="G69" t="s">
        <v>343</v>
      </c>
      <c r="H69" t="s">
        <v>227</v>
      </c>
      <c r="I69" t="s">
        <v>228</v>
      </c>
      <c r="J69" t="s">
        <v>537</v>
      </c>
      <c r="K69" s="91">
        <v>6.12</v>
      </c>
      <c r="L69" t="s">
        <v>105</v>
      </c>
      <c r="M69" s="91">
        <v>2.98</v>
      </c>
      <c r="N69" s="91">
        <v>2.44</v>
      </c>
      <c r="O69" s="91">
        <v>105000</v>
      </c>
      <c r="P69" s="91">
        <v>104.22</v>
      </c>
      <c r="Q69" s="91">
        <v>0</v>
      </c>
      <c r="R69" s="91">
        <v>109.431</v>
      </c>
      <c r="S69" s="91">
        <v>0</v>
      </c>
      <c r="T69" s="91">
        <v>1.77</v>
      </c>
      <c r="U69" s="91">
        <v>0.4</v>
      </c>
    </row>
    <row r="70" spans="2:21">
      <c r="B70" t="s">
        <v>538</v>
      </c>
      <c r="C70" t="s">
        <v>539</v>
      </c>
      <c r="D70" t="s">
        <v>103</v>
      </c>
      <c r="E70" t="s">
        <v>126</v>
      </c>
      <c r="F70" t="s">
        <v>540</v>
      </c>
      <c r="G70" t="s">
        <v>367</v>
      </c>
      <c r="H70" t="s">
        <v>227</v>
      </c>
      <c r="I70" t="s">
        <v>228</v>
      </c>
      <c r="J70" t="s">
        <v>541</v>
      </c>
      <c r="K70" s="91">
        <v>4.76</v>
      </c>
      <c r="L70" t="s">
        <v>105</v>
      </c>
      <c r="M70" s="91">
        <v>1.44</v>
      </c>
      <c r="N70" s="91">
        <v>1.8</v>
      </c>
      <c r="O70" s="91">
        <v>31265.45</v>
      </c>
      <c r="P70" s="91">
        <v>98.35</v>
      </c>
      <c r="Q70" s="91">
        <v>1.9065300000000001</v>
      </c>
      <c r="R70" s="91">
        <v>32.656100074999998</v>
      </c>
      <c r="S70" s="91">
        <v>0</v>
      </c>
      <c r="T70" s="91">
        <v>0.53</v>
      </c>
      <c r="U70" s="91">
        <v>0.12</v>
      </c>
    </row>
    <row r="71" spans="2:21">
      <c r="B71" t="s">
        <v>542</v>
      </c>
      <c r="C71" t="s">
        <v>543</v>
      </c>
      <c r="D71" t="s">
        <v>103</v>
      </c>
      <c r="E71" t="s">
        <v>126</v>
      </c>
      <c r="F71" t="s">
        <v>496</v>
      </c>
      <c r="G71" t="s">
        <v>343</v>
      </c>
      <c r="H71" t="s">
        <v>372</v>
      </c>
      <c r="I71" t="s">
        <v>228</v>
      </c>
      <c r="J71" t="s">
        <v>544</v>
      </c>
      <c r="K71" s="91">
        <v>1.26</v>
      </c>
      <c r="L71" t="s">
        <v>105</v>
      </c>
      <c r="M71" s="91">
        <v>1.95</v>
      </c>
      <c r="N71" s="91">
        <v>0.68</v>
      </c>
      <c r="O71" s="91">
        <v>30000</v>
      </c>
      <c r="P71" s="91">
        <v>103.01</v>
      </c>
      <c r="Q71" s="91">
        <v>0</v>
      </c>
      <c r="R71" s="91">
        <v>30.902999999999999</v>
      </c>
      <c r="S71" s="91">
        <v>0</v>
      </c>
      <c r="T71" s="91">
        <v>0.5</v>
      </c>
      <c r="U71" s="91">
        <v>0.11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382</v>
      </c>
      <c r="G72" t="s">
        <v>367</v>
      </c>
      <c r="H72" t="s">
        <v>368</v>
      </c>
      <c r="I72" t="s">
        <v>153</v>
      </c>
      <c r="J72" t="s">
        <v>383</v>
      </c>
      <c r="K72" s="91">
        <v>4.55</v>
      </c>
      <c r="L72" t="s">
        <v>105</v>
      </c>
      <c r="M72" s="91">
        <v>1.63</v>
      </c>
      <c r="N72" s="91">
        <v>1.81</v>
      </c>
      <c r="O72" s="91">
        <v>39000</v>
      </c>
      <c r="P72" s="91">
        <v>99.86</v>
      </c>
      <c r="Q72" s="91">
        <v>0</v>
      </c>
      <c r="R72" s="91">
        <v>38.945399999999999</v>
      </c>
      <c r="S72" s="91">
        <v>0.01</v>
      </c>
      <c r="T72" s="91">
        <v>0.63</v>
      </c>
      <c r="U72" s="91">
        <v>0.14000000000000001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399</v>
      </c>
      <c r="G73" t="s">
        <v>367</v>
      </c>
      <c r="H73" t="s">
        <v>395</v>
      </c>
      <c r="I73" t="s">
        <v>228</v>
      </c>
      <c r="J73" t="s">
        <v>549</v>
      </c>
      <c r="K73" s="91">
        <v>4.7</v>
      </c>
      <c r="L73" t="s">
        <v>105</v>
      </c>
      <c r="M73" s="91">
        <v>3.39</v>
      </c>
      <c r="N73" s="91">
        <v>2.6</v>
      </c>
      <c r="O73" s="91">
        <v>27065</v>
      </c>
      <c r="P73" s="91">
        <v>106.27</v>
      </c>
      <c r="Q73" s="91">
        <v>0</v>
      </c>
      <c r="R73" s="91">
        <v>28.761975499999998</v>
      </c>
      <c r="S73" s="91">
        <v>0</v>
      </c>
      <c r="T73" s="91">
        <v>0.47</v>
      </c>
      <c r="U73" s="91">
        <v>0.1</v>
      </c>
    </row>
    <row r="74" spans="2:21">
      <c r="B74" t="s">
        <v>550</v>
      </c>
      <c r="C74" t="s">
        <v>551</v>
      </c>
      <c r="D74" t="s">
        <v>103</v>
      </c>
      <c r="E74" t="s">
        <v>126</v>
      </c>
      <c r="F74" t="s">
        <v>406</v>
      </c>
      <c r="G74" t="s">
        <v>367</v>
      </c>
      <c r="H74" t="s">
        <v>395</v>
      </c>
      <c r="I74" t="s">
        <v>228</v>
      </c>
      <c r="J74" t="s">
        <v>552</v>
      </c>
      <c r="K74" s="91">
        <v>5.97</v>
      </c>
      <c r="L74" t="s">
        <v>105</v>
      </c>
      <c r="M74" s="91">
        <v>2.5499999999999998</v>
      </c>
      <c r="N74" s="91">
        <v>3.09</v>
      </c>
      <c r="O74" s="91">
        <v>63000</v>
      </c>
      <c r="P74" s="91">
        <v>97.6</v>
      </c>
      <c r="Q74" s="91">
        <v>0</v>
      </c>
      <c r="R74" s="91">
        <v>61.488</v>
      </c>
      <c r="S74" s="91">
        <v>0.01</v>
      </c>
      <c r="T74" s="91">
        <v>1</v>
      </c>
      <c r="U74" s="91">
        <v>0.22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555</v>
      </c>
      <c r="G75" t="s">
        <v>556</v>
      </c>
      <c r="H75" t="s">
        <v>440</v>
      </c>
      <c r="I75" t="s">
        <v>153</v>
      </c>
      <c r="J75" t="s">
        <v>557</v>
      </c>
      <c r="K75" s="91">
        <v>5.91</v>
      </c>
      <c r="L75" t="s">
        <v>105</v>
      </c>
      <c r="M75" s="91">
        <v>2.61</v>
      </c>
      <c r="N75" s="91">
        <v>2.34</v>
      </c>
      <c r="O75" s="91">
        <v>10000</v>
      </c>
      <c r="P75" s="91">
        <v>102.36</v>
      </c>
      <c r="Q75" s="91">
        <v>0</v>
      </c>
      <c r="R75" s="91">
        <v>10.236000000000001</v>
      </c>
      <c r="S75" s="91">
        <v>0</v>
      </c>
      <c r="T75" s="91">
        <v>0.17</v>
      </c>
      <c r="U75" s="91">
        <v>0.04</v>
      </c>
    </row>
    <row r="76" spans="2:21">
      <c r="B76" t="s">
        <v>558</v>
      </c>
      <c r="C76" t="s">
        <v>559</v>
      </c>
      <c r="D76" t="s">
        <v>103</v>
      </c>
      <c r="E76" t="s">
        <v>126</v>
      </c>
      <c r="F76" t="s">
        <v>424</v>
      </c>
      <c r="G76" t="s">
        <v>135</v>
      </c>
      <c r="H76" t="s">
        <v>395</v>
      </c>
      <c r="I76" t="s">
        <v>228</v>
      </c>
      <c r="J76" t="s">
        <v>560</v>
      </c>
      <c r="K76" s="91">
        <v>5.36</v>
      </c>
      <c r="L76" t="s">
        <v>105</v>
      </c>
      <c r="M76" s="91">
        <v>3.65</v>
      </c>
      <c r="N76" s="91">
        <v>2.75</v>
      </c>
      <c r="O76" s="91">
        <v>24301</v>
      </c>
      <c r="P76" s="91">
        <v>106.22</v>
      </c>
      <c r="Q76" s="91">
        <v>0</v>
      </c>
      <c r="R76" s="91">
        <v>25.8125222</v>
      </c>
      <c r="S76" s="91">
        <v>0</v>
      </c>
      <c r="T76" s="91">
        <v>0.42</v>
      </c>
      <c r="U76" s="91">
        <v>0.09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563</v>
      </c>
      <c r="G77" t="s">
        <v>367</v>
      </c>
      <c r="H77" t="s">
        <v>395</v>
      </c>
      <c r="I77" t="s">
        <v>228</v>
      </c>
      <c r="J77" t="s">
        <v>564</v>
      </c>
      <c r="K77" s="91">
        <v>4.91</v>
      </c>
      <c r="L77" t="s">
        <v>105</v>
      </c>
      <c r="M77" s="91">
        <v>3.15</v>
      </c>
      <c r="N77" s="91">
        <v>3.34</v>
      </c>
      <c r="O77" s="91">
        <v>3844</v>
      </c>
      <c r="P77" s="91">
        <v>99.55</v>
      </c>
      <c r="Q77" s="91">
        <v>0</v>
      </c>
      <c r="R77" s="91">
        <v>3.826702</v>
      </c>
      <c r="S77" s="91">
        <v>0</v>
      </c>
      <c r="T77" s="91">
        <v>0.06</v>
      </c>
      <c r="U77" s="91">
        <v>0.01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438</v>
      </c>
      <c r="G78" t="s">
        <v>439</v>
      </c>
      <c r="H78" t="s">
        <v>440</v>
      </c>
      <c r="I78" t="s">
        <v>153</v>
      </c>
      <c r="J78" t="s">
        <v>567</v>
      </c>
      <c r="K78" s="91">
        <v>3.65</v>
      </c>
      <c r="L78" t="s">
        <v>105</v>
      </c>
      <c r="M78" s="91">
        <v>4.8</v>
      </c>
      <c r="N78" s="91">
        <v>1.63</v>
      </c>
      <c r="O78" s="91">
        <v>48453.61</v>
      </c>
      <c r="P78" s="91">
        <v>113.88</v>
      </c>
      <c r="Q78" s="91">
        <v>0</v>
      </c>
      <c r="R78" s="91">
        <v>55.178971068000003</v>
      </c>
      <c r="S78" s="91">
        <v>0</v>
      </c>
      <c r="T78" s="91">
        <v>0.89</v>
      </c>
      <c r="U78" s="91">
        <v>0.2</v>
      </c>
    </row>
    <row r="79" spans="2:21">
      <c r="B79" t="s">
        <v>568</v>
      </c>
      <c r="C79" t="s">
        <v>569</v>
      </c>
      <c r="D79" t="s">
        <v>103</v>
      </c>
      <c r="E79" t="s">
        <v>126</v>
      </c>
      <c r="F79" t="s">
        <v>570</v>
      </c>
      <c r="G79" t="s">
        <v>462</v>
      </c>
      <c r="H79" t="s">
        <v>395</v>
      </c>
      <c r="I79" t="s">
        <v>228</v>
      </c>
      <c r="J79" t="s">
        <v>458</v>
      </c>
      <c r="K79" s="91">
        <v>3.82</v>
      </c>
      <c r="L79" t="s">
        <v>105</v>
      </c>
      <c r="M79" s="91">
        <v>2.4500000000000002</v>
      </c>
      <c r="N79" s="91">
        <v>1.95</v>
      </c>
      <c r="O79" s="91">
        <v>5459</v>
      </c>
      <c r="P79" s="91">
        <v>101.96</v>
      </c>
      <c r="Q79" s="91">
        <v>6.6869999999999999E-2</v>
      </c>
      <c r="R79" s="91">
        <v>5.6328664000000002</v>
      </c>
      <c r="S79" s="91">
        <v>0</v>
      </c>
      <c r="T79" s="91">
        <v>0.09</v>
      </c>
      <c r="U79" s="91">
        <v>0.02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573</v>
      </c>
      <c r="G80" t="s">
        <v>367</v>
      </c>
      <c r="H80" t="s">
        <v>395</v>
      </c>
      <c r="I80" t="s">
        <v>228</v>
      </c>
      <c r="J80" t="s">
        <v>574</v>
      </c>
      <c r="K80" s="91">
        <v>4.3499999999999996</v>
      </c>
      <c r="L80" t="s">
        <v>105</v>
      </c>
      <c r="M80" s="91">
        <v>3.38</v>
      </c>
      <c r="N80" s="91">
        <v>3.43</v>
      </c>
      <c r="O80" s="91">
        <v>15803</v>
      </c>
      <c r="P80" s="91">
        <v>101.28</v>
      </c>
      <c r="Q80" s="91">
        <v>0</v>
      </c>
      <c r="R80" s="91">
        <v>16.005278400000002</v>
      </c>
      <c r="S80" s="91">
        <v>0</v>
      </c>
      <c r="T80" s="91">
        <v>0.26</v>
      </c>
      <c r="U80" s="91">
        <v>0.06</v>
      </c>
    </row>
    <row r="81" spans="2:21">
      <c r="B81" t="s">
        <v>575</v>
      </c>
      <c r="C81" t="s">
        <v>576</v>
      </c>
      <c r="D81" t="s">
        <v>103</v>
      </c>
      <c r="E81" t="s">
        <v>126</v>
      </c>
      <c r="F81" t="s">
        <v>577</v>
      </c>
      <c r="G81" t="s">
        <v>578</v>
      </c>
      <c r="H81" t="s">
        <v>395</v>
      </c>
      <c r="I81" t="s">
        <v>228</v>
      </c>
      <c r="J81" t="s">
        <v>411</v>
      </c>
      <c r="K81" s="91">
        <v>5.37</v>
      </c>
      <c r="L81" t="s">
        <v>105</v>
      </c>
      <c r="M81" s="91">
        <v>5.09</v>
      </c>
      <c r="N81" s="91">
        <v>2.63</v>
      </c>
      <c r="O81" s="91">
        <v>2330.17</v>
      </c>
      <c r="P81" s="91">
        <v>113.16</v>
      </c>
      <c r="Q81" s="91">
        <v>0.34122000000000002</v>
      </c>
      <c r="R81" s="91">
        <v>2.9780403720000002</v>
      </c>
      <c r="S81" s="91">
        <v>0</v>
      </c>
      <c r="T81" s="91">
        <v>0.05</v>
      </c>
      <c r="U81" s="91">
        <v>0.01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581</v>
      </c>
      <c r="G82" t="s">
        <v>582</v>
      </c>
      <c r="H82" t="s">
        <v>395</v>
      </c>
      <c r="I82" t="s">
        <v>228</v>
      </c>
      <c r="J82" t="s">
        <v>583</v>
      </c>
      <c r="K82" s="91">
        <v>4.07</v>
      </c>
      <c r="L82" t="s">
        <v>105</v>
      </c>
      <c r="M82" s="91">
        <v>1.05</v>
      </c>
      <c r="N82" s="91">
        <v>0.67</v>
      </c>
      <c r="O82" s="91">
        <v>8819</v>
      </c>
      <c r="P82" s="91">
        <v>101.93</v>
      </c>
      <c r="Q82" s="91">
        <v>0</v>
      </c>
      <c r="R82" s="91">
        <v>8.9892067000000004</v>
      </c>
      <c r="S82" s="91">
        <v>0</v>
      </c>
      <c r="T82" s="91">
        <v>0.15</v>
      </c>
      <c r="U82" s="91">
        <v>0.03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563</v>
      </c>
      <c r="G83" t="s">
        <v>367</v>
      </c>
      <c r="H83" t="s">
        <v>465</v>
      </c>
      <c r="I83" t="s">
        <v>153</v>
      </c>
      <c r="J83" t="s">
        <v>506</v>
      </c>
      <c r="K83" s="91">
        <v>4.28</v>
      </c>
      <c r="L83" t="s">
        <v>105</v>
      </c>
      <c r="M83" s="91">
        <v>4.3499999999999996</v>
      </c>
      <c r="N83" s="91">
        <v>4</v>
      </c>
      <c r="O83" s="91">
        <v>29669</v>
      </c>
      <c r="P83" s="91">
        <v>103.32</v>
      </c>
      <c r="Q83" s="91">
        <v>0</v>
      </c>
      <c r="R83" s="91">
        <v>30.654010799999998</v>
      </c>
      <c r="S83" s="91">
        <v>0</v>
      </c>
      <c r="T83" s="91">
        <v>0.5</v>
      </c>
      <c r="U83" s="91">
        <v>0.11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367</v>
      </c>
      <c r="H84" t="s">
        <v>450</v>
      </c>
      <c r="I84" t="s">
        <v>228</v>
      </c>
      <c r="J84" t="s">
        <v>589</v>
      </c>
      <c r="K84" s="91">
        <v>3.12</v>
      </c>
      <c r="L84" t="s">
        <v>105</v>
      </c>
      <c r="M84" s="91">
        <v>3.9</v>
      </c>
      <c r="N84" s="91">
        <v>4.5</v>
      </c>
      <c r="O84" s="91">
        <v>32148</v>
      </c>
      <c r="P84" s="91">
        <v>98.72</v>
      </c>
      <c r="Q84" s="91">
        <v>0</v>
      </c>
      <c r="R84" s="91">
        <v>31.736505600000001</v>
      </c>
      <c r="S84" s="91">
        <v>0</v>
      </c>
      <c r="T84" s="91">
        <v>0.51</v>
      </c>
      <c r="U84" s="91">
        <v>0.11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479</v>
      </c>
      <c r="G85" t="s">
        <v>367</v>
      </c>
      <c r="H85" t="s">
        <v>465</v>
      </c>
      <c r="I85" t="s">
        <v>153</v>
      </c>
      <c r="J85" t="s">
        <v>592</v>
      </c>
      <c r="K85" s="91">
        <v>4.33</v>
      </c>
      <c r="L85" t="s">
        <v>105</v>
      </c>
      <c r="M85" s="91">
        <v>5.05</v>
      </c>
      <c r="N85" s="91">
        <v>2.82</v>
      </c>
      <c r="O85" s="91">
        <v>3559</v>
      </c>
      <c r="P85" s="91">
        <v>110.34</v>
      </c>
      <c r="Q85" s="91">
        <v>0</v>
      </c>
      <c r="R85" s="91">
        <v>3.9270006</v>
      </c>
      <c r="S85" s="91">
        <v>0</v>
      </c>
      <c r="T85" s="91">
        <v>0.06</v>
      </c>
      <c r="U85" s="91">
        <v>0.01</v>
      </c>
    </row>
    <row r="86" spans="2:21">
      <c r="B86" t="s">
        <v>593</v>
      </c>
      <c r="C86" t="s">
        <v>594</v>
      </c>
      <c r="D86" t="s">
        <v>103</v>
      </c>
      <c r="E86" t="s">
        <v>126</v>
      </c>
      <c r="F86" t="s">
        <v>595</v>
      </c>
      <c r="G86" t="s">
        <v>596</v>
      </c>
      <c r="H86" t="s">
        <v>465</v>
      </c>
      <c r="I86" t="s">
        <v>153</v>
      </c>
      <c r="J86" t="s">
        <v>597</v>
      </c>
      <c r="K86" s="91">
        <v>6.1</v>
      </c>
      <c r="L86" t="s">
        <v>105</v>
      </c>
      <c r="M86" s="91">
        <v>3.61</v>
      </c>
      <c r="N86" s="91">
        <v>2.78</v>
      </c>
      <c r="O86" s="91">
        <v>7848</v>
      </c>
      <c r="P86" s="91">
        <v>105.85</v>
      </c>
      <c r="Q86" s="91">
        <v>0</v>
      </c>
      <c r="R86" s="91">
        <v>8.3071079999999995</v>
      </c>
      <c r="S86" s="91">
        <v>0</v>
      </c>
      <c r="T86" s="91">
        <v>0.13</v>
      </c>
      <c r="U86" s="91">
        <v>0.03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600</v>
      </c>
      <c r="G87" t="s">
        <v>578</v>
      </c>
      <c r="H87" t="s">
        <v>465</v>
      </c>
      <c r="I87" t="s">
        <v>153</v>
      </c>
      <c r="J87" t="s">
        <v>601</v>
      </c>
      <c r="K87" s="91">
        <v>5.16</v>
      </c>
      <c r="L87" t="s">
        <v>105</v>
      </c>
      <c r="M87" s="91">
        <v>2.2999999999999998</v>
      </c>
      <c r="N87" s="91">
        <v>3.11</v>
      </c>
      <c r="O87" s="91">
        <v>30000</v>
      </c>
      <c r="P87" s="91">
        <v>96.23</v>
      </c>
      <c r="Q87" s="91">
        <v>0</v>
      </c>
      <c r="R87" s="91">
        <v>28.869</v>
      </c>
      <c r="S87" s="91">
        <v>0.01</v>
      </c>
      <c r="T87" s="91">
        <v>0.47</v>
      </c>
      <c r="U87" s="91">
        <v>0.1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600</v>
      </c>
      <c r="G88" t="s">
        <v>578</v>
      </c>
      <c r="H88" t="s">
        <v>465</v>
      </c>
      <c r="I88" t="s">
        <v>153</v>
      </c>
      <c r="J88" t="s">
        <v>604</v>
      </c>
      <c r="K88" s="91">
        <v>3.92</v>
      </c>
      <c r="L88" t="s">
        <v>105</v>
      </c>
      <c r="M88" s="91">
        <v>2.75</v>
      </c>
      <c r="N88" s="91">
        <v>2.21</v>
      </c>
      <c r="O88" s="91">
        <v>18825.36</v>
      </c>
      <c r="P88" s="91">
        <v>102.38</v>
      </c>
      <c r="Q88" s="91">
        <v>0</v>
      </c>
      <c r="R88" s="91">
        <v>19.273403567999999</v>
      </c>
      <c r="S88" s="91">
        <v>0</v>
      </c>
      <c r="T88" s="91">
        <v>0.31</v>
      </c>
      <c r="U88" s="91">
        <v>7.0000000000000007E-2</v>
      </c>
    </row>
    <row r="89" spans="2:21">
      <c r="B89" t="s">
        <v>605</v>
      </c>
      <c r="C89" t="s">
        <v>606</v>
      </c>
      <c r="D89" t="s">
        <v>103</v>
      </c>
      <c r="E89" t="s">
        <v>126</v>
      </c>
      <c r="F89" t="s">
        <v>607</v>
      </c>
      <c r="G89" t="s">
        <v>367</v>
      </c>
      <c r="H89" t="s">
        <v>497</v>
      </c>
      <c r="I89" t="s">
        <v>228</v>
      </c>
      <c r="J89" t="s">
        <v>454</v>
      </c>
      <c r="K89" s="91">
        <v>2.83</v>
      </c>
      <c r="L89" t="s">
        <v>105</v>
      </c>
      <c r="M89" s="91">
        <v>6.05</v>
      </c>
      <c r="N89" s="91">
        <v>3.96</v>
      </c>
      <c r="O89" s="91">
        <v>9217.2999999999993</v>
      </c>
      <c r="P89" s="91">
        <v>109.36</v>
      </c>
      <c r="Q89" s="91">
        <v>0</v>
      </c>
      <c r="R89" s="91">
        <v>10.080039279999999</v>
      </c>
      <c r="S89" s="91">
        <v>0</v>
      </c>
      <c r="T89" s="91">
        <v>0.16</v>
      </c>
      <c r="U89" s="91">
        <v>0.04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610</v>
      </c>
      <c r="G90" t="s">
        <v>596</v>
      </c>
      <c r="H90" t="s">
        <v>497</v>
      </c>
      <c r="I90" t="s">
        <v>228</v>
      </c>
      <c r="J90" t="s">
        <v>611</v>
      </c>
      <c r="K90" s="91">
        <v>8.98</v>
      </c>
      <c r="L90" t="s">
        <v>105</v>
      </c>
      <c r="M90" s="91">
        <v>1.23</v>
      </c>
      <c r="N90" s="91">
        <v>3.69</v>
      </c>
      <c r="O90" s="91">
        <v>25853</v>
      </c>
      <c r="P90" s="91">
        <v>98.83</v>
      </c>
      <c r="Q90" s="91">
        <v>0</v>
      </c>
      <c r="R90" s="91">
        <v>25.550519900000001</v>
      </c>
      <c r="S90" s="91">
        <v>0.01</v>
      </c>
      <c r="T90" s="91">
        <v>0.41</v>
      </c>
      <c r="U90" s="91">
        <v>0.09</v>
      </c>
    </row>
    <row r="91" spans="2:21">
      <c r="B91" t="s">
        <v>612</v>
      </c>
      <c r="C91" t="s">
        <v>613</v>
      </c>
      <c r="D91" t="s">
        <v>103</v>
      </c>
      <c r="E91" t="s">
        <v>126</v>
      </c>
      <c r="F91" t="s">
        <v>505</v>
      </c>
      <c r="G91" t="s">
        <v>135</v>
      </c>
      <c r="H91" t="s">
        <v>497</v>
      </c>
      <c r="I91" t="s">
        <v>228</v>
      </c>
      <c r="J91" t="s">
        <v>560</v>
      </c>
      <c r="K91" s="91">
        <v>3.68</v>
      </c>
      <c r="L91" t="s">
        <v>105</v>
      </c>
      <c r="M91" s="91">
        <v>4.1399999999999997</v>
      </c>
      <c r="N91" s="91">
        <v>2.29</v>
      </c>
      <c r="O91" s="91">
        <v>11038.7</v>
      </c>
      <c r="P91" s="91">
        <v>107.99</v>
      </c>
      <c r="Q91" s="91">
        <v>0</v>
      </c>
      <c r="R91" s="91">
        <v>11.920692130000001</v>
      </c>
      <c r="S91" s="91">
        <v>0</v>
      </c>
      <c r="T91" s="91">
        <v>0.19</v>
      </c>
      <c r="U91" s="91">
        <v>0.04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505</v>
      </c>
      <c r="G92" t="s">
        <v>135</v>
      </c>
      <c r="H92" t="s">
        <v>497</v>
      </c>
      <c r="I92" t="s">
        <v>228</v>
      </c>
      <c r="J92" t="s">
        <v>616</v>
      </c>
      <c r="K92" s="91">
        <v>6.27</v>
      </c>
      <c r="L92" t="s">
        <v>105</v>
      </c>
      <c r="M92" s="91">
        <v>2.5</v>
      </c>
      <c r="N92" s="91">
        <v>3.84</v>
      </c>
      <c r="O92" s="91">
        <v>4798</v>
      </c>
      <c r="P92" s="91">
        <v>93.71</v>
      </c>
      <c r="Q92" s="91">
        <v>0</v>
      </c>
      <c r="R92" s="91">
        <v>4.4962058000000003</v>
      </c>
      <c r="S92" s="91">
        <v>0</v>
      </c>
      <c r="T92" s="91">
        <v>7.0000000000000007E-2</v>
      </c>
      <c r="U92" s="91">
        <v>0.02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505</v>
      </c>
      <c r="G93" t="s">
        <v>135</v>
      </c>
      <c r="H93" t="s">
        <v>497</v>
      </c>
      <c r="I93" t="s">
        <v>228</v>
      </c>
      <c r="J93" t="s">
        <v>458</v>
      </c>
      <c r="K93" s="91">
        <v>4.9400000000000004</v>
      </c>
      <c r="L93" t="s">
        <v>105</v>
      </c>
      <c r="M93" s="91">
        <v>3.55</v>
      </c>
      <c r="N93" s="91">
        <v>3.2</v>
      </c>
      <c r="O93" s="91">
        <v>5929</v>
      </c>
      <c r="P93" s="91">
        <v>102.69</v>
      </c>
      <c r="Q93" s="91">
        <v>0</v>
      </c>
      <c r="R93" s="91">
        <v>6.0884900999999996</v>
      </c>
      <c r="S93" s="91">
        <v>0</v>
      </c>
      <c r="T93" s="91">
        <v>0.1</v>
      </c>
      <c r="U93" s="91">
        <v>0.02</v>
      </c>
    </row>
    <row r="94" spans="2:21">
      <c r="B94" t="s">
        <v>619</v>
      </c>
      <c r="C94" t="s">
        <v>620</v>
      </c>
      <c r="D94" t="s">
        <v>103</v>
      </c>
      <c r="E94" t="s">
        <v>126</v>
      </c>
      <c r="F94" t="s">
        <v>621</v>
      </c>
      <c r="G94" t="s">
        <v>367</v>
      </c>
      <c r="H94" t="s">
        <v>497</v>
      </c>
      <c r="I94" t="s">
        <v>228</v>
      </c>
      <c r="J94" t="s">
        <v>622</v>
      </c>
      <c r="K94" s="91">
        <v>5.33</v>
      </c>
      <c r="L94" t="s">
        <v>105</v>
      </c>
      <c r="M94" s="91">
        <v>3.9</v>
      </c>
      <c r="N94" s="91">
        <v>4.2300000000000004</v>
      </c>
      <c r="O94" s="91">
        <v>22000</v>
      </c>
      <c r="P94" s="91">
        <v>99.78</v>
      </c>
      <c r="Q94" s="91">
        <v>0</v>
      </c>
      <c r="R94" s="91">
        <v>21.951599999999999</v>
      </c>
      <c r="S94" s="91">
        <v>0.01</v>
      </c>
      <c r="T94" s="91">
        <v>0.36</v>
      </c>
      <c r="U94" s="91">
        <v>0.08</v>
      </c>
    </row>
    <row r="95" spans="2:21">
      <c r="B95" t="s">
        <v>623</v>
      </c>
      <c r="C95" t="s">
        <v>624</v>
      </c>
      <c r="D95" t="s">
        <v>103</v>
      </c>
      <c r="E95" t="s">
        <v>126</v>
      </c>
      <c r="F95" t="s">
        <v>625</v>
      </c>
      <c r="G95" t="s">
        <v>135</v>
      </c>
      <c r="H95" t="s">
        <v>497</v>
      </c>
      <c r="I95" t="s">
        <v>228</v>
      </c>
      <c r="J95" t="s">
        <v>626</v>
      </c>
      <c r="K95" s="91">
        <v>3.56</v>
      </c>
      <c r="L95" t="s">
        <v>105</v>
      </c>
      <c r="M95" s="91">
        <v>2.16</v>
      </c>
      <c r="N95" s="91">
        <v>2.17</v>
      </c>
      <c r="O95" s="91">
        <v>13482</v>
      </c>
      <c r="P95" s="91">
        <v>100.6</v>
      </c>
      <c r="Q95" s="91">
        <v>0</v>
      </c>
      <c r="R95" s="91">
        <v>13.562892</v>
      </c>
      <c r="S95" s="91">
        <v>0</v>
      </c>
      <c r="T95" s="91">
        <v>0.22</v>
      </c>
      <c r="U95" s="91">
        <v>0.05</v>
      </c>
    </row>
    <row r="96" spans="2:21">
      <c r="B96" t="s">
        <v>627</v>
      </c>
      <c r="C96" t="s">
        <v>628</v>
      </c>
      <c r="D96" t="s">
        <v>103</v>
      </c>
      <c r="E96" t="s">
        <v>126</v>
      </c>
      <c r="F96" t="s">
        <v>600</v>
      </c>
      <c r="G96" t="s">
        <v>578</v>
      </c>
      <c r="H96" t="s">
        <v>629</v>
      </c>
      <c r="I96" t="s">
        <v>153</v>
      </c>
      <c r="J96" t="s">
        <v>369</v>
      </c>
      <c r="K96" s="91">
        <v>2.8</v>
      </c>
      <c r="L96" t="s">
        <v>105</v>
      </c>
      <c r="M96" s="91">
        <v>2.4</v>
      </c>
      <c r="N96" s="91">
        <v>2.06</v>
      </c>
      <c r="O96" s="91">
        <v>11238.32</v>
      </c>
      <c r="P96" s="91">
        <v>101.19</v>
      </c>
      <c r="Q96" s="91">
        <v>0</v>
      </c>
      <c r="R96" s="91">
        <v>11.372056007999999</v>
      </c>
      <c r="S96" s="91">
        <v>0</v>
      </c>
      <c r="T96" s="91">
        <v>0.18</v>
      </c>
      <c r="U96" s="91">
        <v>0.04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632</v>
      </c>
      <c r="G97" t="s">
        <v>367</v>
      </c>
      <c r="H97" t="s">
        <v>514</v>
      </c>
      <c r="I97" t="s">
        <v>153</v>
      </c>
      <c r="J97" t="s">
        <v>633</v>
      </c>
      <c r="K97" s="91">
        <v>4.5999999999999996</v>
      </c>
      <c r="L97" t="s">
        <v>105</v>
      </c>
      <c r="M97" s="91">
        <v>3.95</v>
      </c>
      <c r="N97" s="91">
        <v>4.24</v>
      </c>
      <c r="O97" s="91">
        <v>20101.55</v>
      </c>
      <c r="P97" s="91">
        <v>99.27</v>
      </c>
      <c r="Q97" s="91">
        <v>0</v>
      </c>
      <c r="R97" s="91">
        <v>19.954808685</v>
      </c>
      <c r="S97" s="91">
        <v>0</v>
      </c>
      <c r="T97" s="91">
        <v>0.32</v>
      </c>
      <c r="U97" s="91">
        <v>7.0000000000000007E-2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632</v>
      </c>
      <c r="G98" t="s">
        <v>367</v>
      </c>
      <c r="H98" t="s">
        <v>514</v>
      </c>
      <c r="I98" t="s">
        <v>153</v>
      </c>
      <c r="J98" t="s">
        <v>636</v>
      </c>
      <c r="K98" s="91">
        <v>5.2</v>
      </c>
      <c r="L98" t="s">
        <v>105</v>
      </c>
      <c r="M98" s="91">
        <v>3</v>
      </c>
      <c r="N98" s="91">
        <v>4.3099999999999996</v>
      </c>
      <c r="O98" s="91">
        <v>32173</v>
      </c>
      <c r="P98" s="91">
        <v>94.19</v>
      </c>
      <c r="Q98" s="91">
        <v>0</v>
      </c>
      <c r="R98" s="91">
        <v>30.3037487</v>
      </c>
      <c r="S98" s="91">
        <v>0</v>
      </c>
      <c r="T98" s="91">
        <v>0.49</v>
      </c>
      <c r="U98" s="91">
        <v>0.11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639</v>
      </c>
      <c r="G99" t="s">
        <v>130</v>
      </c>
      <c r="H99" t="s">
        <v>640</v>
      </c>
      <c r="I99" t="s">
        <v>153</v>
      </c>
      <c r="J99" t="s">
        <v>641</v>
      </c>
      <c r="K99" s="91">
        <v>1.57</v>
      </c>
      <c r="L99" t="s">
        <v>105</v>
      </c>
      <c r="M99" s="91">
        <v>3.3</v>
      </c>
      <c r="N99" s="91">
        <v>2.41</v>
      </c>
      <c r="O99" s="91">
        <v>8728.4699999999993</v>
      </c>
      <c r="P99" s="91">
        <v>101.86</v>
      </c>
      <c r="Q99" s="91">
        <v>0</v>
      </c>
      <c r="R99" s="91">
        <v>8.8908195419999991</v>
      </c>
      <c r="S99" s="91">
        <v>0</v>
      </c>
      <c r="T99" s="91">
        <v>0.14000000000000001</v>
      </c>
      <c r="U99" s="91">
        <v>0.03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525</v>
      </c>
      <c r="G100" t="s">
        <v>367</v>
      </c>
      <c r="H100" t="s">
        <v>526</v>
      </c>
      <c r="I100" t="s">
        <v>228</v>
      </c>
      <c r="J100" t="s">
        <v>644</v>
      </c>
      <c r="K100" s="91">
        <v>4.0999999999999996</v>
      </c>
      <c r="L100" t="s">
        <v>105</v>
      </c>
      <c r="M100" s="91">
        <v>6.9</v>
      </c>
      <c r="N100" s="91">
        <v>8.09</v>
      </c>
      <c r="O100" s="91">
        <v>2161</v>
      </c>
      <c r="P100" s="91">
        <v>98.51</v>
      </c>
      <c r="Q100" s="91">
        <v>0</v>
      </c>
      <c r="R100" s="91">
        <v>2.1288011</v>
      </c>
      <c r="S100" s="91">
        <v>0</v>
      </c>
      <c r="T100" s="91">
        <v>0.03</v>
      </c>
      <c r="U100" s="91">
        <v>0.01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647</v>
      </c>
      <c r="G101" t="s">
        <v>367</v>
      </c>
      <c r="H101" t="s">
        <v>640</v>
      </c>
      <c r="I101" t="s">
        <v>153</v>
      </c>
      <c r="J101" t="s">
        <v>648</v>
      </c>
      <c r="K101" s="91">
        <v>4.03</v>
      </c>
      <c r="L101" t="s">
        <v>105</v>
      </c>
      <c r="M101" s="91">
        <v>4.5999999999999996</v>
      </c>
      <c r="N101" s="91">
        <v>5.32</v>
      </c>
      <c r="O101" s="91">
        <v>1417.26</v>
      </c>
      <c r="P101" s="91">
        <v>97.5</v>
      </c>
      <c r="Q101" s="91">
        <v>0.11315</v>
      </c>
      <c r="R101" s="91">
        <v>1.4949785</v>
      </c>
      <c r="S101" s="91">
        <v>0</v>
      </c>
      <c r="T101" s="91">
        <v>0.02</v>
      </c>
      <c r="U101" s="91">
        <v>0.01</v>
      </c>
    </row>
    <row r="102" spans="2:21">
      <c r="B102" t="s">
        <v>649</v>
      </c>
      <c r="C102" t="s">
        <v>650</v>
      </c>
      <c r="D102" t="s">
        <v>103</v>
      </c>
      <c r="E102" t="s">
        <v>126</v>
      </c>
      <c r="F102" t="s">
        <v>529</v>
      </c>
      <c r="G102" t="s">
        <v>130</v>
      </c>
      <c r="H102" t="s">
        <v>530</v>
      </c>
      <c r="I102" t="s">
        <v>153</v>
      </c>
      <c r="J102" t="s">
        <v>651</v>
      </c>
      <c r="K102" s="91">
        <v>1.37</v>
      </c>
      <c r="L102" t="s">
        <v>105</v>
      </c>
      <c r="M102" s="91">
        <v>4.3</v>
      </c>
      <c r="N102" s="91">
        <v>3.18</v>
      </c>
      <c r="O102" s="91">
        <v>16314.94</v>
      </c>
      <c r="P102" s="91">
        <v>101.96</v>
      </c>
      <c r="Q102" s="91">
        <v>0</v>
      </c>
      <c r="R102" s="91">
        <v>16.634712824000001</v>
      </c>
      <c r="S102" s="91">
        <v>0</v>
      </c>
      <c r="T102" s="91">
        <v>0.27</v>
      </c>
      <c r="U102" s="91">
        <v>0.06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529</v>
      </c>
      <c r="G103" t="s">
        <v>130</v>
      </c>
      <c r="H103" t="s">
        <v>530</v>
      </c>
      <c r="I103" t="s">
        <v>153</v>
      </c>
      <c r="J103" t="s">
        <v>592</v>
      </c>
      <c r="K103" s="91">
        <v>2.0499999999999998</v>
      </c>
      <c r="L103" t="s">
        <v>105</v>
      </c>
      <c r="M103" s="91">
        <v>4.25</v>
      </c>
      <c r="N103" s="91">
        <v>3.8</v>
      </c>
      <c r="O103" s="91">
        <v>10566</v>
      </c>
      <c r="P103" s="91">
        <v>102.73</v>
      </c>
      <c r="Q103" s="91">
        <v>0</v>
      </c>
      <c r="R103" s="91">
        <v>10.8544518</v>
      </c>
      <c r="S103" s="91">
        <v>0</v>
      </c>
      <c r="T103" s="91">
        <v>0.18</v>
      </c>
      <c r="U103" s="91">
        <v>0.04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529</v>
      </c>
      <c r="G104" t="s">
        <v>130</v>
      </c>
      <c r="H104" t="s">
        <v>656</v>
      </c>
      <c r="I104" t="s">
        <v>228</v>
      </c>
      <c r="J104" t="s">
        <v>633</v>
      </c>
      <c r="K104" s="91">
        <v>1.95</v>
      </c>
      <c r="L104" t="s">
        <v>105</v>
      </c>
      <c r="M104" s="91">
        <v>3.7</v>
      </c>
      <c r="N104" s="91">
        <v>4.03</v>
      </c>
      <c r="O104" s="91">
        <v>23430</v>
      </c>
      <c r="P104" s="91">
        <v>100.99</v>
      </c>
      <c r="Q104" s="91">
        <v>0</v>
      </c>
      <c r="R104" s="91">
        <v>23.661957000000001</v>
      </c>
      <c r="S104" s="91">
        <v>0.01</v>
      </c>
      <c r="T104" s="91">
        <v>0.38</v>
      </c>
      <c r="U104" s="91">
        <v>0.09</v>
      </c>
    </row>
    <row r="105" spans="2:21">
      <c r="B105" s="92" t="s">
        <v>337</v>
      </c>
      <c r="C105" s="16"/>
      <c r="D105" s="16"/>
      <c r="E105" s="16"/>
      <c r="F105" s="16"/>
      <c r="K105" s="93">
        <v>4.01</v>
      </c>
      <c r="N105" s="93">
        <v>5.32</v>
      </c>
      <c r="O105" s="93">
        <v>213722.34</v>
      </c>
      <c r="Q105" s="93">
        <v>0</v>
      </c>
      <c r="R105" s="93">
        <v>210.62333062299999</v>
      </c>
      <c r="T105" s="93">
        <v>3.41</v>
      </c>
      <c r="U105" s="93">
        <v>0.76</v>
      </c>
    </row>
    <row r="106" spans="2:21">
      <c r="B106" t="s">
        <v>657</v>
      </c>
      <c r="C106" t="s">
        <v>658</v>
      </c>
      <c r="D106" t="s">
        <v>103</v>
      </c>
      <c r="E106" t="s">
        <v>126</v>
      </c>
      <c r="F106" t="s">
        <v>659</v>
      </c>
      <c r="G106" t="s">
        <v>660</v>
      </c>
      <c r="H106" t="s">
        <v>395</v>
      </c>
      <c r="I106" t="s">
        <v>228</v>
      </c>
      <c r="J106" t="s">
        <v>661</v>
      </c>
      <c r="K106" s="91">
        <v>3.62</v>
      </c>
      <c r="L106" t="s">
        <v>105</v>
      </c>
      <c r="M106" s="91">
        <v>3.49</v>
      </c>
      <c r="N106" s="91">
        <v>4.4400000000000004</v>
      </c>
      <c r="O106" s="91">
        <v>103425.47</v>
      </c>
      <c r="P106" s="91">
        <v>98.39</v>
      </c>
      <c r="Q106" s="91">
        <v>0</v>
      </c>
      <c r="R106" s="91">
        <v>101.76031993300001</v>
      </c>
      <c r="S106" s="91">
        <v>0</v>
      </c>
      <c r="T106" s="91">
        <v>1.65</v>
      </c>
      <c r="U106" s="91">
        <v>0.37</v>
      </c>
    </row>
    <row r="107" spans="2:21">
      <c r="B107" t="s">
        <v>662</v>
      </c>
      <c r="C107" t="s">
        <v>663</v>
      </c>
      <c r="D107" t="s">
        <v>103</v>
      </c>
      <c r="E107" t="s">
        <v>126</v>
      </c>
      <c r="F107" t="s">
        <v>664</v>
      </c>
      <c r="G107" t="s">
        <v>660</v>
      </c>
      <c r="H107" t="s">
        <v>629</v>
      </c>
      <c r="I107" t="s">
        <v>153</v>
      </c>
      <c r="J107" t="s">
        <v>665</v>
      </c>
      <c r="K107" s="91">
        <v>4.38</v>
      </c>
      <c r="L107" t="s">
        <v>105</v>
      </c>
      <c r="M107" s="91">
        <v>4.6900000000000004</v>
      </c>
      <c r="N107" s="91">
        <v>6.15</v>
      </c>
      <c r="O107" s="91">
        <v>110296.87</v>
      </c>
      <c r="P107" s="91">
        <v>98.7</v>
      </c>
      <c r="Q107" s="91">
        <v>0</v>
      </c>
      <c r="R107" s="91">
        <v>108.86301069</v>
      </c>
      <c r="S107" s="91">
        <v>0.01</v>
      </c>
      <c r="T107" s="91">
        <v>1.76</v>
      </c>
      <c r="U107" s="91">
        <v>0.39</v>
      </c>
    </row>
    <row r="108" spans="2:21">
      <c r="B108" s="92" t="s">
        <v>666</v>
      </c>
      <c r="C108" s="16"/>
      <c r="D108" s="16"/>
      <c r="E108" s="16"/>
      <c r="F108" s="16"/>
      <c r="K108" s="93">
        <v>0</v>
      </c>
      <c r="N108" s="93">
        <v>0</v>
      </c>
      <c r="O108" s="93">
        <v>0</v>
      </c>
      <c r="Q108" s="93">
        <v>0</v>
      </c>
      <c r="R108" s="93">
        <v>0</v>
      </c>
      <c r="T108" s="93">
        <v>0</v>
      </c>
      <c r="U108" s="93">
        <v>0</v>
      </c>
    </row>
    <row r="109" spans="2:21">
      <c r="B109" t="s">
        <v>236</v>
      </c>
      <c r="C109" t="s">
        <v>236</v>
      </c>
      <c r="D109" s="16"/>
      <c r="E109" s="16"/>
      <c r="F109" s="16"/>
      <c r="G109" t="s">
        <v>236</v>
      </c>
      <c r="H109" t="s">
        <v>236</v>
      </c>
      <c r="K109" s="91">
        <v>0</v>
      </c>
      <c r="L109" t="s">
        <v>236</v>
      </c>
      <c r="M109" s="91">
        <v>0</v>
      </c>
      <c r="N109" s="91">
        <v>0</v>
      </c>
      <c r="O109" s="91">
        <v>0</v>
      </c>
      <c r="P109" s="91">
        <v>0</v>
      </c>
      <c r="R109" s="91">
        <v>0</v>
      </c>
      <c r="S109" s="91">
        <v>0</v>
      </c>
      <c r="T109" s="91">
        <v>0</v>
      </c>
      <c r="U109" s="91">
        <v>0</v>
      </c>
    </row>
    <row r="110" spans="2:21">
      <c r="B110" s="92" t="s">
        <v>242</v>
      </c>
      <c r="C110" s="16"/>
      <c r="D110" s="16"/>
      <c r="E110" s="16"/>
      <c r="F110" s="16"/>
      <c r="K110" s="93">
        <v>0</v>
      </c>
      <c r="N110" s="93">
        <v>0</v>
      </c>
      <c r="O110" s="93">
        <v>0</v>
      </c>
      <c r="Q110" s="93">
        <v>0</v>
      </c>
      <c r="R110" s="93">
        <v>0</v>
      </c>
      <c r="T110" s="93">
        <v>0</v>
      </c>
      <c r="U110" s="93">
        <v>0</v>
      </c>
    </row>
    <row r="111" spans="2:21">
      <c r="B111" s="92" t="s">
        <v>338</v>
      </c>
      <c r="C111" s="16"/>
      <c r="D111" s="16"/>
      <c r="E111" s="16"/>
      <c r="F111" s="16"/>
      <c r="K111" s="93">
        <v>0</v>
      </c>
      <c r="N111" s="93">
        <v>0</v>
      </c>
      <c r="O111" s="93">
        <v>0</v>
      </c>
      <c r="Q111" s="93">
        <v>0</v>
      </c>
      <c r="R111" s="93">
        <v>0</v>
      </c>
      <c r="T111" s="93">
        <v>0</v>
      </c>
      <c r="U111" s="93">
        <v>0</v>
      </c>
    </row>
    <row r="112" spans="2:21">
      <c r="B112" t="s">
        <v>236</v>
      </c>
      <c r="C112" t="s">
        <v>236</v>
      </c>
      <c r="D112" s="16"/>
      <c r="E112" s="16"/>
      <c r="F112" s="16"/>
      <c r="G112" t="s">
        <v>236</v>
      </c>
      <c r="H112" t="s">
        <v>236</v>
      </c>
      <c r="K112" s="91">
        <v>0</v>
      </c>
      <c r="L112" t="s">
        <v>236</v>
      </c>
      <c r="M112" s="91">
        <v>0</v>
      </c>
      <c r="N112" s="91">
        <v>0</v>
      </c>
      <c r="O112" s="91">
        <v>0</v>
      </c>
      <c r="P112" s="91">
        <v>0</v>
      </c>
      <c r="R112" s="91">
        <v>0</v>
      </c>
      <c r="S112" s="91">
        <v>0</v>
      </c>
      <c r="T112" s="91">
        <v>0</v>
      </c>
      <c r="U112" s="91">
        <v>0</v>
      </c>
    </row>
    <row r="113" spans="2:21">
      <c r="B113" s="92" t="s">
        <v>339</v>
      </c>
      <c r="C113" s="16"/>
      <c r="D113" s="16"/>
      <c r="E113" s="16"/>
      <c r="F113" s="16"/>
      <c r="K113" s="93">
        <v>0</v>
      </c>
      <c r="N113" s="93">
        <v>0</v>
      </c>
      <c r="O113" s="93">
        <v>0</v>
      </c>
      <c r="Q113" s="93">
        <v>0</v>
      </c>
      <c r="R113" s="93">
        <v>0</v>
      </c>
      <c r="T113" s="93">
        <v>0</v>
      </c>
      <c r="U113" s="93">
        <v>0</v>
      </c>
    </row>
    <row r="114" spans="2:21">
      <c r="B114" t="s">
        <v>236</v>
      </c>
      <c r="C114" t="s">
        <v>236</v>
      </c>
      <c r="D114" s="16"/>
      <c r="E114" s="16"/>
      <c r="F114" s="16"/>
      <c r="G114" t="s">
        <v>236</v>
      </c>
      <c r="H114" t="s">
        <v>236</v>
      </c>
      <c r="K114" s="91">
        <v>0</v>
      </c>
      <c r="L114" t="s">
        <v>236</v>
      </c>
      <c r="M114" s="91">
        <v>0</v>
      </c>
      <c r="N114" s="91">
        <v>0</v>
      </c>
      <c r="O114" s="91">
        <v>0</v>
      </c>
      <c r="P114" s="91">
        <v>0</v>
      </c>
      <c r="R114" s="91">
        <v>0</v>
      </c>
      <c r="S114" s="91">
        <v>0</v>
      </c>
      <c r="T114" s="91">
        <v>0</v>
      </c>
      <c r="U114" s="91">
        <v>0</v>
      </c>
    </row>
    <row r="115" spans="2:21">
      <c r="B115" t="s">
        <v>244</v>
      </c>
      <c r="C115" s="16"/>
      <c r="D115" s="16"/>
      <c r="E115" s="16"/>
      <c r="F115" s="16"/>
    </row>
    <row r="116" spans="2:21">
      <c r="B116" t="s">
        <v>332</v>
      </c>
      <c r="C116" s="16"/>
      <c r="D116" s="16"/>
      <c r="E116" s="16"/>
      <c r="F116" s="16"/>
    </row>
    <row r="117" spans="2:21">
      <c r="B117" t="s">
        <v>333</v>
      </c>
      <c r="C117" s="16"/>
      <c r="D117" s="16"/>
      <c r="E117" s="16"/>
      <c r="F117" s="16"/>
    </row>
    <row r="118" spans="2:21">
      <c r="B118" t="s">
        <v>334</v>
      </c>
      <c r="C118" s="16"/>
      <c r="D118" s="16"/>
      <c r="E118" s="16"/>
      <c r="F118" s="16"/>
    </row>
    <row r="119" spans="2:21">
      <c r="B119" t="s">
        <v>335</v>
      </c>
      <c r="C119" s="16"/>
      <c r="D119" s="16"/>
      <c r="E119" s="16"/>
      <c r="F119" s="16"/>
    </row>
    <row r="120" spans="2:21">
      <c r="C120" s="16"/>
      <c r="D120" s="16"/>
      <c r="E120" s="16"/>
      <c r="F120" s="16"/>
    </row>
    <row r="121" spans="2:21">
      <c r="C121" s="16"/>
      <c r="D121" s="16"/>
      <c r="E121" s="16"/>
      <c r="F121" s="16"/>
    </row>
    <row r="122" spans="2:21"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938</v>
      </c>
    </row>
    <row r="3" spans="2:62" s="1" customFormat="1">
      <c r="B3" s="2" t="s">
        <v>2</v>
      </c>
      <c r="C3" s="26" t="s">
        <v>939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667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668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669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670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332</v>
      </c>
      <c r="E27" s="16"/>
      <c r="F27" s="16"/>
      <c r="G27" s="16"/>
    </row>
    <row r="28" spans="2:15">
      <c r="B28" t="s">
        <v>333</v>
      </c>
      <c r="E28" s="16"/>
      <c r="F28" s="16"/>
      <c r="G28" s="16"/>
    </row>
    <row r="29" spans="2:15">
      <c r="B29" t="s">
        <v>334</v>
      </c>
      <c r="E29" s="16"/>
      <c r="F29" s="16"/>
      <c r="G29" s="16"/>
    </row>
    <row r="30" spans="2:15">
      <c r="B30" t="s">
        <v>335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938</v>
      </c>
    </row>
    <row r="3" spans="2:63" s="1" customFormat="1">
      <c r="B3" s="2" t="s">
        <v>2</v>
      </c>
      <c r="C3" s="26" t="s">
        <v>939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525847</v>
      </c>
      <c r="I11" s="7"/>
      <c r="J11" s="90">
        <v>2.1087955599999999</v>
      </c>
      <c r="K11" s="90">
        <v>8993.4894478130009</v>
      </c>
      <c r="L11" s="7"/>
      <c r="M11" s="90">
        <v>100</v>
      </c>
      <c r="N11" s="90">
        <v>32.549999999999997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508855</v>
      </c>
      <c r="J12" s="93">
        <v>0</v>
      </c>
      <c r="K12" s="93">
        <v>4362.9872396999999</v>
      </c>
      <c r="M12" s="93">
        <v>48.51</v>
      </c>
      <c r="N12" s="93">
        <v>15.79</v>
      </c>
    </row>
    <row r="13" spans="2:63">
      <c r="B13" s="92" t="s">
        <v>671</v>
      </c>
      <c r="D13" s="16"/>
      <c r="E13" s="16"/>
      <c r="F13" s="16"/>
      <c r="G13" s="16"/>
      <c r="H13" s="93">
        <v>31207</v>
      </c>
      <c r="J13" s="93">
        <v>0</v>
      </c>
      <c r="K13" s="93">
        <v>821.45263999999997</v>
      </c>
      <c r="M13" s="93">
        <v>9.1300000000000008</v>
      </c>
      <c r="N13" s="93">
        <v>2.97</v>
      </c>
    </row>
    <row r="14" spans="2:63">
      <c r="B14" t="s">
        <v>672</v>
      </c>
      <c r="C14" t="s">
        <v>673</v>
      </c>
      <c r="D14" t="s">
        <v>103</v>
      </c>
      <c r="E14" t="s">
        <v>674</v>
      </c>
      <c r="F14" t="s">
        <v>131</v>
      </c>
      <c r="G14" t="s">
        <v>105</v>
      </c>
      <c r="H14" s="91">
        <v>10075</v>
      </c>
      <c r="I14" s="91">
        <v>1479</v>
      </c>
      <c r="J14" s="91">
        <v>0</v>
      </c>
      <c r="K14" s="91">
        <v>149.00925000000001</v>
      </c>
      <c r="L14" s="91">
        <v>0</v>
      </c>
      <c r="M14" s="91">
        <v>1.66</v>
      </c>
      <c r="N14" s="91">
        <v>0.54</v>
      </c>
    </row>
    <row r="15" spans="2:63">
      <c r="B15" t="s">
        <v>675</v>
      </c>
      <c r="C15" t="s">
        <v>676</v>
      </c>
      <c r="D15" t="s">
        <v>103</v>
      </c>
      <c r="E15" t="s">
        <v>677</v>
      </c>
      <c r="F15" t="s">
        <v>131</v>
      </c>
      <c r="G15" t="s">
        <v>105</v>
      </c>
      <c r="H15" s="91">
        <v>18413</v>
      </c>
      <c r="I15" s="91">
        <v>1473</v>
      </c>
      <c r="J15" s="91">
        <v>0</v>
      </c>
      <c r="K15" s="91">
        <v>271.22349000000003</v>
      </c>
      <c r="L15" s="91">
        <v>0</v>
      </c>
      <c r="M15" s="91">
        <v>3.02</v>
      </c>
      <c r="N15" s="91">
        <v>0.98</v>
      </c>
    </row>
    <row r="16" spans="2:63">
      <c r="B16" t="s">
        <v>678</v>
      </c>
      <c r="C16" t="s">
        <v>679</v>
      </c>
      <c r="D16" t="s">
        <v>103</v>
      </c>
      <c r="E16" t="s">
        <v>680</v>
      </c>
      <c r="F16" t="s">
        <v>131</v>
      </c>
      <c r="G16" t="s">
        <v>105</v>
      </c>
      <c r="H16" s="91">
        <v>1882</v>
      </c>
      <c r="I16" s="91">
        <v>14750</v>
      </c>
      <c r="J16" s="91">
        <v>0</v>
      </c>
      <c r="K16" s="91">
        <v>277.59500000000003</v>
      </c>
      <c r="L16" s="91">
        <v>0</v>
      </c>
      <c r="M16" s="91">
        <v>3.09</v>
      </c>
      <c r="N16" s="91">
        <v>1</v>
      </c>
    </row>
    <row r="17" spans="2:14">
      <c r="B17" t="s">
        <v>681</v>
      </c>
      <c r="C17" t="s">
        <v>682</v>
      </c>
      <c r="D17" t="s">
        <v>103</v>
      </c>
      <c r="E17" t="s">
        <v>683</v>
      </c>
      <c r="F17" t="s">
        <v>131</v>
      </c>
      <c r="G17" t="s">
        <v>105</v>
      </c>
      <c r="H17" s="91">
        <v>837</v>
      </c>
      <c r="I17" s="91">
        <v>14770</v>
      </c>
      <c r="J17" s="91">
        <v>0</v>
      </c>
      <c r="K17" s="91">
        <v>123.6249</v>
      </c>
      <c r="L17" s="91">
        <v>0</v>
      </c>
      <c r="M17" s="91">
        <v>1.37</v>
      </c>
      <c r="N17" s="91">
        <v>0.45</v>
      </c>
    </row>
    <row r="18" spans="2:14">
      <c r="B18" s="92" t="s">
        <v>684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685</v>
      </c>
      <c r="D20" s="16"/>
      <c r="E20" s="16"/>
      <c r="F20" s="16"/>
      <c r="G20" s="16"/>
      <c r="H20" s="93">
        <v>477648</v>
      </c>
      <c r="J20" s="93">
        <v>0</v>
      </c>
      <c r="K20" s="93">
        <v>3541.5345996999999</v>
      </c>
      <c r="M20" s="93">
        <v>39.380000000000003</v>
      </c>
      <c r="N20" s="93">
        <v>12.82</v>
      </c>
    </row>
    <row r="21" spans="2:14">
      <c r="B21" t="s">
        <v>686</v>
      </c>
      <c r="C21" t="s">
        <v>687</v>
      </c>
      <c r="D21" t="s">
        <v>103</v>
      </c>
      <c r="E21" t="s">
        <v>688</v>
      </c>
      <c r="F21" t="s">
        <v>126</v>
      </c>
      <c r="G21" t="s">
        <v>105</v>
      </c>
      <c r="H21" s="91">
        <v>12507</v>
      </c>
      <c r="I21" s="91">
        <v>3264.35</v>
      </c>
      <c r="J21" s="91">
        <v>0</v>
      </c>
      <c r="K21" s="91">
        <v>408.27225449999997</v>
      </c>
      <c r="L21" s="91">
        <v>0.02</v>
      </c>
      <c r="M21" s="91">
        <v>4.54</v>
      </c>
      <c r="N21" s="91">
        <v>1.48</v>
      </c>
    </row>
    <row r="22" spans="2:14">
      <c r="B22" t="s">
        <v>689</v>
      </c>
      <c r="C22" t="s">
        <v>690</v>
      </c>
      <c r="D22" t="s">
        <v>103</v>
      </c>
      <c r="E22" t="s">
        <v>691</v>
      </c>
      <c r="F22" t="s">
        <v>126</v>
      </c>
      <c r="G22" t="s">
        <v>105</v>
      </c>
      <c r="H22" s="91">
        <v>17758</v>
      </c>
      <c r="I22" s="91">
        <v>3294.48</v>
      </c>
      <c r="J22" s="91">
        <v>0</v>
      </c>
      <c r="K22" s="91">
        <v>585.03375840000001</v>
      </c>
      <c r="L22" s="91">
        <v>0.01</v>
      </c>
      <c r="M22" s="91">
        <v>6.51</v>
      </c>
      <c r="N22" s="91">
        <v>2.12</v>
      </c>
    </row>
    <row r="23" spans="2:14">
      <c r="B23" t="s">
        <v>692</v>
      </c>
      <c r="C23" t="s">
        <v>693</v>
      </c>
      <c r="D23" t="s">
        <v>103</v>
      </c>
      <c r="E23" t="s">
        <v>674</v>
      </c>
      <c r="F23" t="s">
        <v>131</v>
      </c>
      <c r="G23" t="s">
        <v>105</v>
      </c>
      <c r="H23" s="91">
        <v>258126</v>
      </c>
      <c r="I23" s="91">
        <v>329.11</v>
      </c>
      <c r="J23" s="91">
        <v>0</v>
      </c>
      <c r="K23" s="91">
        <v>849.51847859999998</v>
      </c>
      <c r="L23" s="91">
        <v>0.08</v>
      </c>
      <c r="M23" s="91">
        <v>9.4499999999999993</v>
      </c>
      <c r="N23" s="91">
        <v>3.07</v>
      </c>
    </row>
    <row r="24" spans="2:14">
      <c r="B24" t="s">
        <v>694</v>
      </c>
      <c r="C24" t="s">
        <v>695</v>
      </c>
      <c r="D24" t="s">
        <v>103</v>
      </c>
      <c r="E24" t="s">
        <v>674</v>
      </c>
      <c r="F24" t="s">
        <v>131</v>
      </c>
      <c r="G24" t="s">
        <v>105</v>
      </c>
      <c r="H24" s="91">
        <v>37350</v>
      </c>
      <c r="I24" s="91">
        <v>364.31</v>
      </c>
      <c r="J24" s="91">
        <v>0</v>
      </c>
      <c r="K24" s="91">
        <v>136.069785</v>
      </c>
      <c r="L24" s="91">
        <v>0.02</v>
      </c>
      <c r="M24" s="91">
        <v>1.51</v>
      </c>
      <c r="N24" s="91">
        <v>0.49</v>
      </c>
    </row>
    <row r="25" spans="2:14">
      <c r="B25" t="s">
        <v>696</v>
      </c>
      <c r="C25" t="s">
        <v>697</v>
      </c>
      <c r="D25" t="s">
        <v>103</v>
      </c>
      <c r="E25" t="s">
        <v>677</v>
      </c>
      <c r="F25" t="s">
        <v>131</v>
      </c>
      <c r="G25" t="s">
        <v>105</v>
      </c>
      <c r="H25" s="91">
        <v>118884</v>
      </c>
      <c r="I25" s="91">
        <v>360.78</v>
      </c>
      <c r="J25" s="91">
        <v>0</v>
      </c>
      <c r="K25" s="91">
        <v>428.90969519999999</v>
      </c>
      <c r="L25" s="91">
        <v>0.08</v>
      </c>
      <c r="M25" s="91">
        <v>4.7699999999999996</v>
      </c>
      <c r="N25" s="91">
        <v>1.55</v>
      </c>
    </row>
    <row r="26" spans="2:14">
      <c r="B26" t="s">
        <v>698</v>
      </c>
      <c r="C26" t="s">
        <v>699</v>
      </c>
      <c r="D26" t="s">
        <v>103</v>
      </c>
      <c r="E26" t="s">
        <v>680</v>
      </c>
      <c r="F26" t="s">
        <v>131</v>
      </c>
      <c r="G26" t="s">
        <v>105</v>
      </c>
      <c r="H26" s="91">
        <v>16703</v>
      </c>
      <c r="I26" s="91">
        <v>3281.64</v>
      </c>
      <c r="J26" s="91">
        <v>0</v>
      </c>
      <c r="K26" s="91">
        <v>548.13232919999996</v>
      </c>
      <c r="L26" s="91">
        <v>0.01</v>
      </c>
      <c r="M26" s="91">
        <v>6.09</v>
      </c>
      <c r="N26" s="91">
        <v>1.98</v>
      </c>
    </row>
    <row r="27" spans="2:14">
      <c r="B27" t="s">
        <v>700</v>
      </c>
      <c r="C27" t="s">
        <v>701</v>
      </c>
      <c r="D27" t="s">
        <v>103</v>
      </c>
      <c r="E27" t="s">
        <v>680</v>
      </c>
      <c r="F27" t="s">
        <v>131</v>
      </c>
      <c r="G27" t="s">
        <v>105</v>
      </c>
      <c r="H27" s="91">
        <v>9925</v>
      </c>
      <c r="I27" s="91">
        <v>3632.95</v>
      </c>
      <c r="J27" s="91">
        <v>0</v>
      </c>
      <c r="K27" s="91">
        <v>360.57028750000001</v>
      </c>
      <c r="L27" s="91">
        <v>0.04</v>
      </c>
      <c r="M27" s="91">
        <v>4.01</v>
      </c>
      <c r="N27" s="91">
        <v>1.31</v>
      </c>
    </row>
    <row r="28" spans="2:14">
      <c r="B28" t="s">
        <v>702</v>
      </c>
      <c r="C28" t="s">
        <v>703</v>
      </c>
      <c r="D28" t="s">
        <v>103</v>
      </c>
      <c r="E28" t="s">
        <v>680</v>
      </c>
      <c r="F28" t="s">
        <v>131</v>
      </c>
      <c r="G28" t="s">
        <v>105</v>
      </c>
      <c r="H28" s="91">
        <v>2619</v>
      </c>
      <c r="I28" s="91">
        <v>3376.67</v>
      </c>
      <c r="J28" s="91">
        <v>0</v>
      </c>
      <c r="K28" s="91">
        <v>88.434987300000003</v>
      </c>
      <c r="L28" s="91">
        <v>0</v>
      </c>
      <c r="M28" s="91">
        <v>0.98</v>
      </c>
      <c r="N28" s="91">
        <v>0.32</v>
      </c>
    </row>
    <row r="29" spans="2:14">
      <c r="B29" t="s">
        <v>704</v>
      </c>
      <c r="C29" t="s">
        <v>705</v>
      </c>
      <c r="D29" t="s">
        <v>103</v>
      </c>
      <c r="E29" t="s">
        <v>706</v>
      </c>
      <c r="F29" t="s">
        <v>131</v>
      </c>
      <c r="G29" t="s">
        <v>105</v>
      </c>
      <c r="H29" s="91">
        <v>3776</v>
      </c>
      <c r="I29" s="91">
        <v>3617.4</v>
      </c>
      <c r="J29" s="91">
        <v>0</v>
      </c>
      <c r="K29" s="91">
        <v>136.59302400000001</v>
      </c>
      <c r="L29" s="91">
        <v>0.01</v>
      </c>
      <c r="M29" s="91">
        <v>1.52</v>
      </c>
      <c r="N29" s="91">
        <v>0.49</v>
      </c>
    </row>
    <row r="30" spans="2:14">
      <c r="B30" s="92" t="s">
        <v>707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666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708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242</v>
      </c>
      <c r="D36" s="16"/>
      <c r="E36" s="16"/>
      <c r="F36" s="16"/>
      <c r="G36" s="16"/>
      <c r="H36" s="93">
        <v>16992</v>
      </c>
      <c r="J36" s="93">
        <v>2.1087955599999999</v>
      </c>
      <c r="K36" s="93">
        <v>4630.5022081130001</v>
      </c>
      <c r="M36" s="93">
        <v>51.49</v>
      </c>
      <c r="N36" s="93">
        <v>16.760000000000002</v>
      </c>
    </row>
    <row r="37" spans="2:14">
      <c r="B37" s="92" t="s">
        <v>709</v>
      </c>
      <c r="D37" s="16"/>
      <c r="E37" s="16"/>
      <c r="F37" s="16"/>
      <c r="G37" s="16"/>
      <c r="H37" s="93">
        <v>6438</v>
      </c>
      <c r="J37" s="93">
        <v>0.73336573000000005</v>
      </c>
      <c r="K37" s="93">
        <v>1610.1959425489999</v>
      </c>
      <c r="M37" s="93">
        <v>17.899999999999999</v>
      </c>
      <c r="N37" s="93">
        <v>5.83</v>
      </c>
    </row>
    <row r="38" spans="2:14">
      <c r="B38" t="s">
        <v>710</v>
      </c>
      <c r="C38" t="s">
        <v>711</v>
      </c>
      <c r="D38" t="s">
        <v>712</v>
      </c>
      <c r="E38" t="s">
        <v>713</v>
      </c>
      <c r="F38" t="s">
        <v>714</v>
      </c>
      <c r="G38" t="s">
        <v>119</v>
      </c>
      <c r="H38" s="91">
        <v>236</v>
      </c>
      <c r="I38" s="91">
        <v>3435</v>
      </c>
      <c r="J38" s="91">
        <v>0</v>
      </c>
      <c r="K38" s="91">
        <v>22.3377363</v>
      </c>
      <c r="L38" s="91">
        <v>0</v>
      </c>
      <c r="M38" s="91">
        <v>0.25</v>
      </c>
      <c r="N38" s="91">
        <v>0.08</v>
      </c>
    </row>
    <row r="39" spans="2:14">
      <c r="B39" t="s">
        <v>715</v>
      </c>
      <c r="C39" t="s">
        <v>716</v>
      </c>
      <c r="D39" t="s">
        <v>712</v>
      </c>
      <c r="E39" t="s">
        <v>717</v>
      </c>
      <c r="F39" t="s">
        <v>714</v>
      </c>
      <c r="G39" t="s">
        <v>109</v>
      </c>
      <c r="H39" s="91">
        <v>48</v>
      </c>
      <c r="I39" s="91">
        <v>28439</v>
      </c>
      <c r="J39" s="91">
        <v>0</v>
      </c>
      <c r="K39" s="91">
        <v>49.128941279999999</v>
      </c>
      <c r="L39" s="91">
        <v>0</v>
      </c>
      <c r="M39" s="91">
        <v>0.55000000000000004</v>
      </c>
      <c r="N39" s="91">
        <v>0.18</v>
      </c>
    </row>
    <row r="40" spans="2:14">
      <c r="B40" t="s">
        <v>718</v>
      </c>
      <c r="C40" t="s">
        <v>719</v>
      </c>
      <c r="D40" t="s">
        <v>712</v>
      </c>
      <c r="E40" t="s">
        <v>720</v>
      </c>
      <c r="F40" t="s">
        <v>714</v>
      </c>
      <c r="G40" t="s">
        <v>109</v>
      </c>
      <c r="H40" s="91">
        <v>1655</v>
      </c>
      <c r="I40" s="91">
        <v>2558</v>
      </c>
      <c r="J40" s="91">
        <v>0</v>
      </c>
      <c r="K40" s="91">
        <v>152.36330509999999</v>
      </c>
      <c r="L40" s="91">
        <v>0.01</v>
      </c>
      <c r="M40" s="91">
        <v>1.69</v>
      </c>
      <c r="N40" s="91">
        <v>0.55000000000000004</v>
      </c>
    </row>
    <row r="41" spans="2:14">
      <c r="B41" t="s">
        <v>721</v>
      </c>
      <c r="C41" t="s">
        <v>722</v>
      </c>
      <c r="D41" t="s">
        <v>712</v>
      </c>
      <c r="E41" t="s">
        <v>723</v>
      </c>
      <c r="F41" t="s">
        <v>714</v>
      </c>
      <c r="G41" t="s">
        <v>222</v>
      </c>
      <c r="H41" s="91">
        <v>2488</v>
      </c>
      <c r="I41" s="91">
        <v>188100</v>
      </c>
      <c r="J41" s="91">
        <v>0</v>
      </c>
      <c r="K41" s="91">
        <v>149.43946089600001</v>
      </c>
      <c r="L41" s="91">
        <v>0</v>
      </c>
      <c r="M41" s="91">
        <v>1.66</v>
      </c>
      <c r="N41" s="91">
        <v>0.54</v>
      </c>
    </row>
    <row r="42" spans="2:14">
      <c r="B42" t="s">
        <v>724</v>
      </c>
      <c r="C42" t="s">
        <v>725</v>
      </c>
      <c r="D42" t="s">
        <v>712</v>
      </c>
      <c r="E42" t="s">
        <v>726</v>
      </c>
      <c r="F42" t="s">
        <v>714</v>
      </c>
      <c r="G42" t="s">
        <v>109</v>
      </c>
      <c r="H42" s="91">
        <v>425</v>
      </c>
      <c r="I42" s="91">
        <v>52109</v>
      </c>
      <c r="J42" s="91">
        <v>0</v>
      </c>
      <c r="K42" s="91">
        <v>797.04623675000005</v>
      </c>
      <c r="L42" s="91">
        <v>0.01</v>
      </c>
      <c r="M42" s="91">
        <v>8.86</v>
      </c>
      <c r="N42" s="91">
        <v>2.88</v>
      </c>
    </row>
    <row r="43" spans="2:14">
      <c r="B43" t="s">
        <v>727</v>
      </c>
      <c r="C43" t="s">
        <v>728</v>
      </c>
      <c r="D43" t="s">
        <v>729</v>
      </c>
      <c r="E43" t="s">
        <v>730</v>
      </c>
      <c r="F43" t="s">
        <v>714</v>
      </c>
      <c r="G43" t="s">
        <v>113</v>
      </c>
      <c r="H43" s="91">
        <v>1021</v>
      </c>
      <c r="I43" s="91">
        <v>8015</v>
      </c>
      <c r="J43" s="91">
        <v>0</v>
      </c>
      <c r="K43" s="91">
        <v>344.95946050999999</v>
      </c>
      <c r="L43" s="91">
        <v>0.02</v>
      </c>
      <c r="M43" s="91">
        <v>3.84</v>
      </c>
      <c r="N43" s="91">
        <v>1.25</v>
      </c>
    </row>
    <row r="44" spans="2:14">
      <c r="B44" t="s">
        <v>731</v>
      </c>
      <c r="C44" t="s">
        <v>732</v>
      </c>
      <c r="D44" t="s">
        <v>733</v>
      </c>
      <c r="E44" t="s">
        <v>734</v>
      </c>
      <c r="F44" t="s">
        <v>714</v>
      </c>
      <c r="G44" t="s">
        <v>109</v>
      </c>
      <c r="H44" s="91">
        <v>118</v>
      </c>
      <c r="I44" s="91">
        <v>5541.75</v>
      </c>
      <c r="J44" s="91">
        <v>9.4545729999999994E-2</v>
      </c>
      <c r="K44" s="91">
        <v>23.629360465000001</v>
      </c>
      <c r="L44" s="91">
        <v>0</v>
      </c>
      <c r="M44" s="91">
        <v>0.26</v>
      </c>
      <c r="N44" s="91">
        <v>0.09</v>
      </c>
    </row>
    <row r="45" spans="2:14">
      <c r="B45" t="s">
        <v>735</v>
      </c>
      <c r="C45" t="s">
        <v>736</v>
      </c>
      <c r="D45" t="s">
        <v>110</v>
      </c>
      <c r="E45" t="s">
        <v>737</v>
      </c>
      <c r="F45" t="s">
        <v>714</v>
      </c>
      <c r="G45" t="s">
        <v>123</v>
      </c>
      <c r="H45" s="91">
        <v>73</v>
      </c>
      <c r="I45" s="91">
        <v>7956</v>
      </c>
      <c r="J45" s="91">
        <v>0</v>
      </c>
      <c r="K45" s="91">
        <v>15.115588488</v>
      </c>
      <c r="L45" s="91">
        <v>0</v>
      </c>
      <c r="M45" s="91">
        <v>0.17</v>
      </c>
      <c r="N45" s="91">
        <v>0.05</v>
      </c>
    </row>
    <row r="46" spans="2:14">
      <c r="B46" t="s">
        <v>738</v>
      </c>
      <c r="C46" t="s">
        <v>739</v>
      </c>
      <c r="D46" t="s">
        <v>733</v>
      </c>
      <c r="E46" t="s">
        <v>740</v>
      </c>
      <c r="F46" t="s">
        <v>714</v>
      </c>
      <c r="G46" t="s">
        <v>109</v>
      </c>
      <c r="H46" s="91">
        <v>374</v>
      </c>
      <c r="I46" s="91">
        <v>4126</v>
      </c>
      <c r="J46" s="91">
        <v>0.63882000000000005</v>
      </c>
      <c r="K46" s="91">
        <v>56.175852759999998</v>
      </c>
      <c r="L46" s="91">
        <v>0</v>
      </c>
      <c r="M46" s="91">
        <v>0.62</v>
      </c>
      <c r="N46" s="91">
        <v>0.2</v>
      </c>
    </row>
    <row r="47" spans="2:14">
      <c r="B47" s="92" t="s">
        <v>741</v>
      </c>
      <c r="D47" s="16"/>
      <c r="E47" s="16"/>
      <c r="F47" s="16"/>
      <c r="G47" s="16"/>
      <c r="H47" s="93">
        <v>10554</v>
      </c>
      <c r="J47" s="93">
        <v>1.3754298300000001</v>
      </c>
      <c r="K47" s="93">
        <v>3020.3062655640001</v>
      </c>
      <c r="M47" s="93">
        <v>33.58</v>
      </c>
      <c r="N47" s="93">
        <v>10.93</v>
      </c>
    </row>
    <row r="48" spans="2:14">
      <c r="B48" t="s">
        <v>742</v>
      </c>
      <c r="C48" t="s">
        <v>743</v>
      </c>
      <c r="D48" t="s">
        <v>712</v>
      </c>
      <c r="E48" t="s">
        <v>744</v>
      </c>
      <c r="F48" t="s">
        <v>714</v>
      </c>
      <c r="G48" t="s">
        <v>113</v>
      </c>
      <c r="H48" s="91">
        <v>312</v>
      </c>
      <c r="I48" s="91">
        <v>22253</v>
      </c>
      <c r="J48" s="91">
        <v>0</v>
      </c>
      <c r="K48" s="91">
        <v>292.67252414400002</v>
      </c>
      <c r="L48" s="91">
        <v>0.02</v>
      </c>
      <c r="M48" s="91">
        <v>3.25</v>
      </c>
      <c r="N48" s="91">
        <v>1.06</v>
      </c>
    </row>
    <row r="49" spans="2:14">
      <c r="B49" t="s">
        <v>745</v>
      </c>
      <c r="C49" t="s">
        <v>746</v>
      </c>
      <c r="D49" t="s">
        <v>712</v>
      </c>
      <c r="E49" t="s">
        <v>747</v>
      </c>
      <c r="F49" t="s">
        <v>714</v>
      </c>
      <c r="G49" t="s">
        <v>113</v>
      </c>
      <c r="H49" s="91">
        <v>308</v>
      </c>
      <c r="I49" s="91">
        <v>19665</v>
      </c>
      <c r="J49" s="91">
        <v>0</v>
      </c>
      <c r="K49" s="91">
        <v>255.31919027999999</v>
      </c>
      <c r="L49" s="91">
        <v>0.03</v>
      </c>
      <c r="M49" s="91">
        <v>2.84</v>
      </c>
      <c r="N49" s="91">
        <v>0.92</v>
      </c>
    </row>
    <row r="50" spans="2:14">
      <c r="B50" t="s">
        <v>748</v>
      </c>
      <c r="C50" t="s">
        <v>749</v>
      </c>
      <c r="D50" t="s">
        <v>712</v>
      </c>
      <c r="E50" t="s">
        <v>750</v>
      </c>
      <c r="F50" t="s">
        <v>714</v>
      </c>
      <c r="G50" t="s">
        <v>109</v>
      </c>
      <c r="H50" s="91">
        <v>380</v>
      </c>
      <c r="I50" s="91">
        <v>11006</v>
      </c>
      <c r="J50" s="91">
        <v>1.3754298300000001</v>
      </c>
      <c r="K50" s="91">
        <v>151.89568703</v>
      </c>
      <c r="L50" s="91">
        <v>0</v>
      </c>
      <c r="M50" s="91">
        <v>1.69</v>
      </c>
      <c r="N50" s="91">
        <v>0.55000000000000004</v>
      </c>
    </row>
    <row r="51" spans="2:14">
      <c r="B51" t="s">
        <v>751</v>
      </c>
      <c r="C51" t="s">
        <v>752</v>
      </c>
      <c r="D51" t="s">
        <v>712</v>
      </c>
      <c r="E51" t="s">
        <v>720</v>
      </c>
      <c r="F51" t="s">
        <v>714</v>
      </c>
      <c r="G51" t="s">
        <v>109</v>
      </c>
      <c r="H51" s="91">
        <v>601</v>
      </c>
      <c r="I51" s="91">
        <v>9705</v>
      </c>
      <c r="J51" s="91">
        <v>0</v>
      </c>
      <c r="K51" s="91">
        <v>209.91905295000001</v>
      </c>
      <c r="L51" s="91">
        <v>0.02</v>
      </c>
      <c r="M51" s="91">
        <v>2.33</v>
      </c>
      <c r="N51" s="91">
        <v>0.76</v>
      </c>
    </row>
    <row r="52" spans="2:14">
      <c r="B52" t="s">
        <v>753</v>
      </c>
      <c r="C52" t="s">
        <v>754</v>
      </c>
      <c r="D52" t="s">
        <v>712</v>
      </c>
      <c r="E52" t="s">
        <v>755</v>
      </c>
      <c r="F52" t="s">
        <v>714</v>
      </c>
      <c r="G52" t="s">
        <v>109</v>
      </c>
      <c r="H52" s="91">
        <v>555</v>
      </c>
      <c r="I52" s="91">
        <v>10372</v>
      </c>
      <c r="J52" s="91">
        <v>0</v>
      </c>
      <c r="K52" s="91">
        <v>207.1749954</v>
      </c>
      <c r="L52" s="91">
        <v>0</v>
      </c>
      <c r="M52" s="91">
        <v>2.2999999999999998</v>
      </c>
      <c r="N52" s="91">
        <v>0.75</v>
      </c>
    </row>
    <row r="53" spans="2:14">
      <c r="B53" t="s">
        <v>756</v>
      </c>
      <c r="C53" t="s">
        <v>757</v>
      </c>
      <c r="D53" t="s">
        <v>712</v>
      </c>
      <c r="E53" t="s">
        <v>758</v>
      </c>
      <c r="F53" t="s">
        <v>714</v>
      </c>
      <c r="G53" t="s">
        <v>109</v>
      </c>
      <c r="H53" s="91">
        <v>870</v>
      </c>
      <c r="I53" s="91">
        <v>3603</v>
      </c>
      <c r="J53" s="91">
        <v>0</v>
      </c>
      <c r="K53" s="91">
        <v>112.8146139</v>
      </c>
      <c r="L53" s="91">
        <v>0</v>
      </c>
      <c r="M53" s="91">
        <v>1.25</v>
      </c>
      <c r="N53" s="91">
        <v>0.41</v>
      </c>
    </row>
    <row r="54" spans="2:14">
      <c r="B54" t="s">
        <v>759</v>
      </c>
      <c r="C54" t="s">
        <v>760</v>
      </c>
      <c r="D54" t="s">
        <v>712</v>
      </c>
      <c r="E54" t="s">
        <v>761</v>
      </c>
      <c r="F54" t="s">
        <v>714</v>
      </c>
      <c r="G54" t="s">
        <v>109</v>
      </c>
      <c r="H54" s="91">
        <v>1747</v>
      </c>
      <c r="I54" s="91">
        <v>3326</v>
      </c>
      <c r="J54" s="91">
        <v>0</v>
      </c>
      <c r="K54" s="91">
        <v>209.12068678</v>
      </c>
      <c r="L54" s="91">
        <v>0</v>
      </c>
      <c r="M54" s="91">
        <v>2.33</v>
      </c>
      <c r="N54" s="91">
        <v>0.76</v>
      </c>
    </row>
    <row r="55" spans="2:14">
      <c r="B55" t="s">
        <v>762</v>
      </c>
      <c r="C55" t="s">
        <v>763</v>
      </c>
      <c r="D55" t="s">
        <v>712</v>
      </c>
      <c r="E55" t="s">
        <v>761</v>
      </c>
      <c r="F55" t="s">
        <v>714</v>
      </c>
      <c r="G55" t="s">
        <v>109</v>
      </c>
      <c r="H55" s="91">
        <v>1170</v>
      </c>
      <c r="I55" s="91">
        <v>6768</v>
      </c>
      <c r="J55" s="91">
        <v>0</v>
      </c>
      <c r="K55" s="91">
        <v>284.98897440000002</v>
      </c>
      <c r="L55" s="91">
        <v>0</v>
      </c>
      <c r="M55" s="91">
        <v>3.17</v>
      </c>
      <c r="N55" s="91">
        <v>1.03</v>
      </c>
    </row>
    <row r="56" spans="2:14">
      <c r="B56" t="s">
        <v>764</v>
      </c>
      <c r="C56" t="s">
        <v>765</v>
      </c>
      <c r="D56" t="s">
        <v>712</v>
      </c>
      <c r="E56" t="s">
        <v>737</v>
      </c>
      <c r="F56" t="s">
        <v>714</v>
      </c>
      <c r="G56" t="s">
        <v>109</v>
      </c>
      <c r="H56" s="91">
        <v>4611</v>
      </c>
      <c r="I56" s="91">
        <v>7812</v>
      </c>
      <c r="J56" s="91">
        <v>0</v>
      </c>
      <c r="K56" s="91">
        <v>1296.4005406799999</v>
      </c>
      <c r="L56" s="91">
        <v>0</v>
      </c>
      <c r="M56" s="91">
        <v>14.41</v>
      </c>
      <c r="N56" s="91">
        <v>4.6900000000000004</v>
      </c>
    </row>
    <row r="57" spans="2:14">
      <c r="B57" s="92" t="s">
        <v>666</v>
      </c>
      <c r="D57" s="16"/>
      <c r="E57" s="16"/>
      <c r="F57" s="16"/>
      <c r="G57" s="16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236</v>
      </c>
      <c r="C58" t="s">
        <v>236</v>
      </c>
      <c r="D58" s="16"/>
      <c r="E58" s="16"/>
      <c r="F58" t="s">
        <v>236</v>
      </c>
      <c r="G58" t="s">
        <v>236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s="92" t="s">
        <v>708</v>
      </c>
      <c r="D59" s="16"/>
      <c r="E59" s="16"/>
      <c r="F59" s="16"/>
      <c r="G59" s="16"/>
      <c r="H59" s="93">
        <v>0</v>
      </c>
      <c r="J59" s="93">
        <v>0</v>
      </c>
      <c r="K59" s="93">
        <v>0</v>
      </c>
      <c r="M59" s="93">
        <v>0</v>
      </c>
      <c r="N59" s="93">
        <v>0</v>
      </c>
    </row>
    <row r="60" spans="2:14">
      <c r="B60" t="s">
        <v>236</v>
      </c>
      <c r="C60" t="s">
        <v>236</v>
      </c>
      <c r="D60" s="16"/>
      <c r="E60" s="16"/>
      <c r="F60" t="s">
        <v>236</v>
      </c>
      <c r="G60" t="s">
        <v>236</v>
      </c>
      <c r="H60" s="91">
        <v>0</v>
      </c>
      <c r="I60" s="91">
        <v>0</v>
      </c>
      <c r="K60" s="91">
        <v>0</v>
      </c>
      <c r="L60" s="91">
        <v>0</v>
      </c>
      <c r="M60" s="91">
        <v>0</v>
      </c>
      <c r="N60" s="91">
        <v>0</v>
      </c>
    </row>
    <row r="61" spans="2:14">
      <c r="B61" t="s">
        <v>244</v>
      </c>
      <c r="D61" s="16"/>
      <c r="E61" s="16"/>
      <c r="F61" s="16"/>
      <c r="G61" s="16"/>
    </row>
    <row r="62" spans="2:14">
      <c r="B62" t="s">
        <v>332</v>
      </c>
      <c r="D62" s="16"/>
      <c r="E62" s="16"/>
      <c r="F62" s="16"/>
      <c r="G62" s="16"/>
    </row>
    <row r="63" spans="2:14">
      <c r="B63" t="s">
        <v>333</v>
      </c>
      <c r="D63" s="16"/>
      <c r="E63" s="16"/>
      <c r="F63" s="16"/>
      <c r="G63" s="16"/>
    </row>
    <row r="64" spans="2:14">
      <c r="B64" t="s">
        <v>334</v>
      </c>
      <c r="D64" s="16"/>
      <c r="E64" s="16"/>
      <c r="F64" s="16"/>
      <c r="G64" s="16"/>
    </row>
    <row r="65" spans="2:7">
      <c r="B65" t="s">
        <v>335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938</v>
      </c>
    </row>
    <row r="3" spans="2:65" s="1" customFormat="1">
      <c r="B3" s="2" t="s">
        <v>2</v>
      </c>
      <c r="C3" s="26" t="s">
        <v>939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4168</v>
      </c>
      <c r="K11" s="7"/>
      <c r="L11" s="90">
        <v>844.58789234519998</v>
      </c>
      <c r="M11" s="7"/>
      <c r="N11" s="90">
        <v>100</v>
      </c>
      <c r="O11" s="90">
        <v>3.06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766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767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666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4168</v>
      </c>
      <c r="L21" s="93">
        <v>844.58789234519998</v>
      </c>
      <c r="N21" s="93">
        <v>100</v>
      </c>
      <c r="O21" s="93">
        <v>3.06</v>
      </c>
    </row>
    <row r="22" spans="2:15">
      <c r="B22" s="92" t="s">
        <v>766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767</v>
      </c>
      <c r="C24" s="16"/>
      <c r="D24" s="16"/>
      <c r="E24" s="16"/>
      <c r="J24" s="93">
        <v>4168</v>
      </c>
      <c r="L24" s="93">
        <v>844.58789234519998</v>
      </c>
      <c r="N24" s="93">
        <v>100</v>
      </c>
      <c r="O24" s="93">
        <v>3.06</v>
      </c>
    </row>
    <row r="25" spans="2:15">
      <c r="B25" t="s">
        <v>768</v>
      </c>
      <c r="C25" t="s">
        <v>769</v>
      </c>
      <c r="D25" t="s">
        <v>126</v>
      </c>
      <c r="E25" t="s">
        <v>770</v>
      </c>
      <c r="F25" t="s">
        <v>714</v>
      </c>
      <c r="G25" t="s">
        <v>236</v>
      </c>
      <c r="H25" t="s">
        <v>237</v>
      </c>
      <c r="I25" t="s">
        <v>109</v>
      </c>
      <c r="J25" s="91">
        <v>2930</v>
      </c>
      <c r="K25" s="91">
        <v>1278</v>
      </c>
      <c r="L25" s="91">
        <v>134.7659946</v>
      </c>
      <c r="M25" s="91">
        <v>0</v>
      </c>
      <c r="N25" s="91">
        <v>15.96</v>
      </c>
      <c r="O25" s="91">
        <v>0.49</v>
      </c>
    </row>
    <row r="26" spans="2:15">
      <c r="B26" t="s">
        <v>771</v>
      </c>
      <c r="C26" t="s">
        <v>772</v>
      </c>
      <c r="D26" t="s">
        <v>126</v>
      </c>
      <c r="E26" t="s">
        <v>773</v>
      </c>
      <c r="F26" t="s">
        <v>714</v>
      </c>
      <c r="G26" t="s">
        <v>236</v>
      </c>
      <c r="H26" t="s">
        <v>237</v>
      </c>
      <c r="I26" t="s">
        <v>109</v>
      </c>
      <c r="J26" s="91">
        <v>324</v>
      </c>
      <c r="K26" s="91">
        <v>30008.27</v>
      </c>
      <c r="L26" s="91">
        <v>349.91923448519998</v>
      </c>
      <c r="M26" s="91">
        <v>0</v>
      </c>
      <c r="N26" s="91">
        <v>41.43</v>
      </c>
      <c r="O26" s="91">
        <v>1.27</v>
      </c>
    </row>
    <row r="27" spans="2:15">
      <c r="B27" t="s">
        <v>774</v>
      </c>
      <c r="C27" t="s">
        <v>775</v>
      </c>
      <c r="D27" t="s">
        <v>126</v>
      </c>
      <c r="E27" t="s">
        <v>776</v>
      </c>
      <c r="F27" t="s">
        <v>714</v>
      </c>
      <c r="G27" t="s">
        <v>236</v>
      </c>
      <c r="H27" t="s">
        <v>237</v>
      </c>
      <c r="I27" t="s">
        <v>109</v>
      </c>
      <c r="J27" s="91">
        <v>914</v>
      </c>
      <c r="K27" s="91">
        <v>10941</v>
      </c>
      <c r="L27" s="91">
        <v>359.90266326</v>
      </c>
      <c r="M27" s="91">
        <v>0.03</v>
      </c>
      <c r="N27" s="91">
        <v>42.61</v>
      </c>
      <c r="O27" s="91">
        <v>1.3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666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244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B35" t="s">
        <v>334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938</v>
      </c>
    </row>
    <row r="3" spans="2:60" s="1" customFormat="1">
      <c r="B3" s="2" t="s">
        <v>2</v>
      </c>
      <c r="C3" s="26" t="s">
        <v>939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777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778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332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BC9799B-AB4F-4BE9-9BAB-39F2607B518A}"/>
</file>

<file path=customXml/itemProps2.xml><?xml version="1.0" encoding="utf-8"?>
<ds:datastoreItem xmlns:ds="http://schemas.openxmlformats.org/officeDocument/2006/customXml" ds:itemID="{5DD8930A-74EF-4DF4-AB62-7125BB0362C2}"/>
</file>

<file path=customXml/itemProps3.xml><?xml version="1.0" encoding="utf-8"?>
<ds:datastoreItem xmlns:ds="http://schemas.openxmlformats.org/officeDocument/2006/customXml" ds:itemID="{0B23258E-A044-46DE-BAF8-57E940A2EC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512237744_g7935_p318.xlsx</dc:title>
  <dc:creator>Yuli</dc:creator>
  <cp:lastModifiedBy>אופיר שנקר</cp:lastModifiedBy>
  <dcterms:created xsi:type="dcterms:W3CDTF">2015-11-10T09:34:27Z</dcterms:created>
  <dcterms:modified xsi:type="dcterms:W3CDTF">2018-12-03T10:06:27Z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